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hwestcapital-my.sharepoint.com/personal/tim_archwestcapital_com/Documents/Documents/GitHub/codework/"/>
    </mc:Choice>
  </mc:AlternateContent>
  <xr:revisionPtr revIDLastSave="402" documentId="13_ncr:40009_{11C9D2FE-BDF6-5C46-B9DE-A4DF0C4A6734}" xr6:coauthVersionLast="47" xr6:coauthVersionMax="47" xr10:uidLastSave="{7D76608E-55C1-4904-B760-D4C12EF88E2E}"/>
  <bookViews>
    <workbookView xWindow="23880" yWindow="-120" windowWidth="29040" windowHeight="15990" activeTab="1" xr2:uid="{00000000-000D-0000-FFFF-FFFF00000000}"/>
  </bookViews>
  <sheets>
    <sheet name="Crowdfunding" sheetId="1" r:id="rId1"/>
    <sheet name="per Parent Category" sheetId="2" r:id="rId2"/>
    <sheet name="per Sub Category" sheetId="3" r:id="rId3"/>
    <sheet name="per Month" sheetId="4" r:id="rId4"/>
    <sheet name="per SuccessScore" sheetId="5" r:id="rId5"/>
    <sheet name="per parentcat SuccessScore" sheetId="6" r:id="rId6"/>
    <sheet name="per Active Days" sheetId="8" r:id="rId7"/>
  </sheets>
  <definedNames>
    <definedName name="_xlnm._FilterDatabase" localSheetId="0" hidden="1">Crowdfunding!$A$1:$V$1001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Crowdfunding!$H$21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0" i="1" l="1"/>
  <c r="Q206" i="1"/>
  <c r="Q386" i="1"/>
  <c r="Q4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Q42" i="1" s="1"/>
  <c r="P43" i="1"/>
  <c r="P44" i="1"/>
  <c r="P45" i="1"/>
  <c r="P46" i="1"/>
  <c r="Q46" i="1" s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Q86" i="1" s="1"/>
  <c r="P87" i="1"/>
  <c r="P88" i="1"/>
  <c r="P89" i="1"/>
  <c r="Q89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Q118" i="1" s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Q146" i="1" s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Q174" i="1" s="1"/>
  <c r="P175" i="1"/>
  <c r="P176" i="1"/>
  <c r="P177" i="1"/>
  <c r="P178" i="1"/>
  <c r="Q178" i="1" s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Q202" i="1" s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Q233" i="1" s="1"/>
  <c r="P234" i="1"/>
  <c r="Q234" i="1" s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Q258" i="1" s="1"/>
  <c r="P259" i="1"/>
  <c r="P260" i="1"/>
  <c r="P261" i="1"/>
  <c r="P262" i="1"/>
  <c r="P263" i="1"/>
  <c r="P264" i="1"/>
  <c r="P265" i="1"/>
  <c r="Q265" i="1" s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Q289" i="1" s="1"/>
  <c r="P290" i="1"/>
  <c r="Q290" i="1" s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Q318" i="1" s="1"/>
  <c r="P319" i="1"/>
  <c r="P320" i="1"/>
  <c r="P321" i="1"/>
  <c r="Q321" i="1" s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Q346" i="1" s="1"/>
  <c r="P347" i="1"/>
  <c r="P348" i="1"/>
  <c r="P349" i="1"/>
  <c r="P350" i="1"/>
  <c r="P351" i="1"/>
  <c r="P352" i="1"/>
  <c r="P353" i="1"/>
  <c r="P354" i="1"/>
  <c r="P355" i="1"/>
  <c r="P356" i="1"/>
  <c r="P357" i="1"/>
  <c r="P358" i="1"/>
  <c r="Q358" i="1" s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Q374" i="1" s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Q402" i="1" s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Q458" i="1" s="1"/>
  <c r="P459" i="1"/>
  <c r="Q459" i="1" s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Q486" i="1" s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Q502" i="1" s="1"/>
  <c r="P503" i="1"/>
  <c r="P504" i="1"/>
  <c r="P505" i="1"/>
  <c r="P506" i="1"/>
  <c r="P507" i="1"/>
  <c r="P508" i="1"/>
  <c r="P509" i="1"/>
  <c r="P510" i="1"/>
  <c r="P511" i="1"/>
  <c r="P512" i="1"/>
  <c r="P513" i="1"/>
  <c r="Q513" i="1" s="1"/>
  <c r="P514" i="1"/>
  <c r="P515" i="1"/>
  <c r="P516" i="1"/>
  <c r="P517" i="1"/>
  <c r="P518" i="1"/>
  <c r="P519" i="1"/>
  <c r="P520" i="1"/>
  <c r="P521" i="1"/>
  <c r="P522" i="1"/>
  <c r="P523" i="1"/>
  <c r="P524" i="1"/>
  <c r="P525" i="1"/>
  <c r="Q525" i="1" s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Q545" i="1" s="1"/>
  <c r="P546" i="1"/>
  <c r="P547" i="1"/>
  <c r="P548" i="1"/>
  <c r="P549" i="1"/>
  <c r="P550" i="1"/>
  <c r="P551" i="1"/>
  <c r="P552" i="1"/>
  <c r="P553" i="1"/>
  <c r="P554" i="1"/>
  <c r="P555" i="1"/>
  <c r="P556" i="1"/>
  <c r="P557" i="1"/>
  <c r="Q557" i="1" s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Q577" i="1" s="1"/>
  <c r="P578" i="1"/>
  <c r="P579" i="1"/>
  <c r="P580" i="1"/>
  <c r="P581" i="1"/>
  <c r="P582" i="1"/>
  <c r="P583" i="1"/>
  <c r="P584" i="1"/>
  <c r="P585" i="1"/>
  <c r="P586" i="1"/>
  <c r="P587" i="1"/>
  <c r="P588" i="1"/>
  <c r="P589" i="1"/>
  <c r="Q589" i="1" s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Q609" i="1" s="1"/>
  <c r="P610" i="1"/>
  <c r="P611" i="1"/>
  <c r="P612" i="1"/>
  <c r="P613" i="1"/>
  <c r="P614" i="1"/>
  <c r="P615" i="1"/>
  <c r="P616" i="1"/>
  <c r="P617" i="1"/>
  <c r="P618" i="1"/>
  <c r="P619" i="1"/>
  <c r="P620" i="1"/>
  <c r="P621" i="1"/>
  <c r="Q621" i="1" s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Q641" i="1" s="1"/>
  <c r="P642" i="1"/>
  <c r="P643" i="1"/>
  <c r="P644" i="1"/>
  <c r="P645" i="1"/>
  <c r="P646" i="1"/>
  <c r="P647" i="1"/>
  <c r="P648" i="1"/>
  <c r="P649" i="1"/>
  <c r="P650" i="1"/>
  <c r="P651" i="1"/>
  <c r="P652" i="1"/>
  <c r="P653" i="1"/>
  <c r="Q653" i="1" s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Q673" i="1" s="1"/>
  <c r="P674" i="1"/>
  <c r="P675" i="1"/>
  <c r="P676" i="1"/>
  <c r="P677" i="1"/>
  <c r="P678" i="1"/>
  <c r="P679" i="1"/>
  <c r="P680" i="1"/>
  <c r="P681" i="1"/>
  <c r="P682" i="1"/>
  <c r="P683" i="1"/>
  <c r="P684" i="1"/>
  <c r="P685" i="1"/>
  <c r="Q685" i="1" s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Q705" i="1" s="1"/>
  <c r="P706" i="1"/>
  <c r="P707" i="1"/>
  <c r="P708" i="1"/>
  <c r="P709" i="1"/>
  <c r="P710" i="1"/>
  <c r="P711" i="1"/>
  <c r="P712" i="1"/>
  <c r="P713" i="1"/>
  <c r="P714" i="1"/>
  <c r="P715" i="1"/>
  <c r="P716" i="1"/>
  <c r="P717" i="1"/>
  <c r="Q717" i="1" s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Q737" i="1" s="1"/>
  <c r="P738" i="1"/>
  <c r="P739" i="1"/>
  <c r="P740" i="1"/>
  <c r="P741" i="1"/>
  <c r="P742" i="1"/>
  <c r="P743" i="1"/>
  <c r="P744" i="1"/>
  <c r="P745" i="1"/>
  <c r="P746" i="1"/>
  <c r="P747" i="1"/>
  <c r="P748" i="1"/>
  <c r="P749" i="1"/>
  <c r="Q749" i="1" s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Q769" i="1" s="1"/>
  <c r="P770" i="1"/>
  <c r="P771" i="1"/>
  <c r="P772" i="1"/>
  <c r="P773" i="1"/>
  <c r="P774" i="1"/>
  <c r="P775" i="1"/>
  <c r="P776" i="1"/>
  <c r="P777" i="1"/>
  <c r="P778" i="1"/>
  <c r="P779" i="1"/>
  <c r="P780" i="1"/>
  <c r="P781" i="1"/>
  <c r="Q781" i="1" s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Q801" i="1" s="1"/>
  <c r="P802" i="1"/>
  <c r="P803" i="1"/>
  <c r="P804" i="1"/>
  <c r="P805" i="1"/>
  <c r="P806" i="1"/>
  <c r="P807" i="1"/>
  <c r="P808" i="1"/>
  <c r="P809" i="1"/>
  <c r="P810" i="1"/>
  <c r="P811" i="1"/>
  <c r="P812" i="1"/>
  <c r="P813" i="1"/>
  <c r="Q813" i="1" s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Q833" i="1" s="1"/>
  <c r="P834" i="1"/>
  <c r="P835" i="1"/>
  <c r="P836" i="1"/>
  <c r="P837" i="1"/>
  <c r="P838" i="1"/>
  <c r="P839" i="1"/>
  <c r="P840" i="1"/>
  <c r="P841" i="1"/>
  <c r="P842" i="1"/>
  <c r="P843" i="1"/>
  <c r="P844" i="1"/>
  <c r="P845" i="1"/>
  <c r="Q845" i="1" s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Q865" i="1" s="1"/>
  <c r="P866" i="1"/>
  <c r="P867" i="1"/>
  <c r="P868" i="1"/>
  <c r="P869" i="1"/>
  <c r="P870" i="1"/>
  <c r="P871" i="1"/>
  <c r="P872" i="1"/>
  <c r="P873" i="1"/>
  <c r="P874" i="1"/>
  <c r="P875" i="1"/>
  <c r="P876" i="1"/>
  <c r="P877" i="1"/>
  <c r="Q877" i="1" s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Q897" i="1" s="1"/>
  <c r="P898" i="1"/>
  <c r="P899" i="1"/>
  <c r="P900" i="1"/>
  <c r="P901" i="1"/>
  <c r="P902" i="1"/>
  <c r="P903" i="1"/>
  <c r="P904" i="1"/>
  <c r="P905" i="1"/>
  <c r="P906" i="1"/>
  <c r="P907" i="1"/>
  <c r="P908" i="1"/>
  <c r="P909" i="1"/>
  <c r="Q909" i="1" s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Q929" i="1" s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Q22" i="1" s="1"/>
  <c r="N23" i="1"/>
  <c r="N24" i="1"/>
  <c r="N25" i="1"/>
  <c r="Q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Q65" i="1" s="1"/>
  <c r="N66" i="1"/>
  <c r="Q66" i="1" s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Q105" i="1" s="1"/>
  <c r="N106" i="1"/>
  <c r="Q106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Q130" i="1" s="1"/>
  <c r="N131" i="1"/>
  <c r="N132" i="1"/>
  <c r="N133" i="1"/>
  <c r="N134" i="1"/>
  <c r="N135" i="1"/>
  <c r="N136" i="1"/>
  <c r="N137" i="1"/>
  <c r="Q137" i="1" s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Q161" i="1" s="1"/>
  <c r="N162" i="1"/>
  <c r="Q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Q190" i="1" s="1"/>
  <c r="N191" i="1"/>
  <c r="N192" i="1"/>
  <c r="N193" i="1"/>
  <c r="Q193" i="1" s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Q217" i="1" s="1"/>
  <c r="N218" i="1"/>
  <c r="N219" i="1"/>
  <c r="N220" i="1"/>
  <c r="N221" i="1"/>
  <c r="N222" i="1"/>
  <c r="Q222" i="1" s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Q246" i="1" s="1"/>
  <c r="N247" i="1"/>
  <c r="N248" i="1"/>
  <c r="N249" i="1"/>
  <c r="Q249" i="1" s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Q274" i="1" s="1"/>
  <c r="N275" i="1"/>
  <c r="N276" i="1"/>
  <c r="N277" i="1"/>
  <c r="N278" i="1"/>
  <c r="Q278" i="1" s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Q302" i="1" s="1"/>
  <c r="N303" i="1"/>
  <c r="N304" i="1"/>
  <c r="N305" i="1"/>
  <c r="N306" i="1"/>
  <c r="Q306" i="1" s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Q330" i="1" s="1"/>
  <c r="N331" i="1"/>
  <c r="N332" i="1"/>
  <c r="N333" i="1"/>
  <c r="N334" i="1"/>
  <c r="Q334" i="1" s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982" i="1"/>
  <c r="D534" i="1"/>
  <c r="D267" i="1"/>
  <c r="D319" i="1"/>
  <c r="D647" i="1"/>
  <c r="D101" i="1"/>
  <c r="D836" i="1"/>
  <c r="D94" i="1"/>
  <c r="D232" i="1"/>
  <c r="D786" i="1"/>
  <c r="D210" i="1"/>
  <c r="D393" i="1"/>
  <c r="D768" i="1"/>
  <c r="D307" i="1"/>
  <c r="D207" i="1"/>
  <c r="D938" i="1"/>
  <c r="D610" i="1"/>
  <c r="D308" i="1"/>
  <c r="D215" i="1"/>
  <c r="D469" i="1"/>
  <c r="D185" i="1"/>
  <c r="D525" i="1"/>
  <c r="D839" i="1"/>
  <c r="D472" i="1"/>
  <c r="D726" i="1"/>
  <c r="D211" i="1"/>
  <c r="D353" i="1"/>
  <c r="D454" i="1"/>
  <c r="D837" i="1"/>
  <c r="D616" i="1"/>
  <c r="D820" i="1"/>
  <c r="D381" i="1"/>
  <c r="D873" i="1"/>
  <c r="D583" i="1"/>
  <c r="D581" i="1"/>
  <c r="D600" i="1"/>
  <c r="D557" i="1"/>
  <c r="D833" i="1"/>
  <c r="D226" i="1"/>
  <c r="D637" i="1"/>
  <c r="D721" i="1"/>
  <c r="D899" i="1"/>
  <c r="D675" i="1"/>
  <c r="D941" i="1"/>
  <c r="D208" i="1"/>
  <c r="D482" i="1"/>
  <c r="D907" i="1"/>
  <c r="D876" i="1"/>
  <c r="D688" i="1"/>
  <c r="D15" i="1"/>
  <c r="D406" i="1"/>
  <c r="D152" i="1"/>
  <c r="D558" i="1"/>
  <c r="D397" i="1"/>
  <c r="D656" i="1"/>
  <c r="D566" i="1"/>
  <c r="D723" i="1"/>
  <c r="D744" i="1"/>
  <c r="D798" i="1"/>
  <c r="D568" i="1"/>
  <c r="D411" i="1"/>
  <c r="D953" i="1"/>
  <c r="D60" i="1"/>
  <c r="D426" i="1"/>
  <c r="D755" i="1"/>
  <c r="D199" i="1"/>
  <c r="D622" i="1"/>
  <c r="D776" i="1"/>
  <c r="D112" i="1"/>
  <c r="D515" i="1"/>
  <c r="D459" i="1"/>
  <c r="D944" i="1"/>
  <c r="D942" i="1"/>
  <c r="D505" i="1"/>
  <c r="D582" i="1"/>
  <c r="D346" i="1"/>
  <c r="D205" i="1"/>
  <c r="D814" i="1"/>
  <c r="D321" i="1"/>
  <c r="D937" i="1"/>
  <c r="D739" i="1"/>
  <c r="D995" i="1"/>
  <c r="D167" i="1"/>
  <c r="D537" i="1"/>
  <c r="D532" i="1"/>
  <c r="D634" i="1"/>
  <c r="D278" i="1"/>
  <c r="D782" i="1"/>
  <c r="D773" i="1"/>
  <c r="D349" i="1"/>
  <c r="D213" i="1"/>
  <c r="D779" i="1"/>
  <c r="D273" i="1"/>
  <c r="D815" i="1"/>
  <c r="D474" i="1"/>
  <c r="D729" i="1"/>
  <c r="D971" i="1"/>
  <c r="D149" i="1"/>
  <c r="D700" i="1"/>
  <c r="D6" i="1"/>
  <c r="D978" i="1"/>
  <c r="D802" i="1"/>
  <c r="D117" i="1"/>
  <c r="D564" i="1"/>
  <c r="D569" i="1"/>
  <c r="D857" i="1"/>
  <c r="D677" i="1"/>
  <c r="D932" i="1"/>
  <c r="D269" i="1"/>
  <c r="D73" i="1"/>
  <c r="D497" i="1"/>
  <c r="D791" i="1"/>
  <c r="D872" i="1"/>
  <c r="D955" i="1"/>
  <c r="D384" i="1"/>
  <c r="D386" i="1"/>
  <c r="D649" i="1"/>
  <c r="D489" i="1"/>
  <c r="D722" i="1"/>
  <c r="D577" i="1"/>
  <c r="D731" i="1"/>
  <c r="D296" i="1"/>
  <c r="D87" i="1"/>
  <c r="D864" i="1"/>
  <c r="D612" i="1"/>
  <c r="D171" i="1"/>
  <c r="D231" i="1"/>
  <c r="D272" i="1"/>
  <c r="D26" i="1"/>
  <c r="D594" i="1"/>
  <c r="D443" i="1"/>
  <c r="D485" i="1"/>
  <c r="D823" i="1"/>
  <c r="D395" i="1"/>
  <c r="D325" i="1"/>
  <c r="D27" i="1"/>
  <c r="D783" i="1"/>
  <c r="D421" i="1"/>
  <c r="D100" i="1"/>
  <c r="D736" i="1"/>
  <c r="D448" i="1"/>
  <c r="D750" i="1"/>
  <c r="D545" i="1"/>
  <c r="D529" i="1"/>
  <c r="D757" i="1"/>
  <c r="D82" i="1"/>
  <c r="D471" i="1"/>
  <c r="D501" i="1"/>
  <c r="D732" i="1"/>
  <c r="D7" i="1"/>
  <c r="D295" i="1"/>
  <c r="D891" i="1"/>
  <c r="D413" i="1"/>
  <c r="D265" i="1"/>
  <c r="D302" i="1"/>
  <c r="D332" i="1"/>
  <c r="D237" i="1"/>
  <c r="D734" i="1"/>
  <c r="D437" i="1"/>
  <c r="D621" i="1"/>
  <c r="D347" i="1"/>
  <c r="D578" i="1"/>
  <c r="D775" i="1"/>
  <c r="D438" i="1"/>
  <c r="D502" i="1"/>
  <c r="D548" i="1"/>
  <c r="D885" i="1"/>
  <c r="D139" i="1"/>
  <c r="D892" i="1"/>
  <c r="D22" i="1"/>
  <c r="D52" i="1"/>
  <c r="D364" i="1"/>
  <c r="D625" i="1"/>
  <c r="D970" i="1"/>
  <c r="D121" i="1"/>
  <c r="D335" i="1"/>
  <c r="D886" i="1"/>
  <c r="D422" i="1"/>
  <c r="D854" i="1"/>
  <c r="D819" i="1"/>
  <c r="D277" i="1"/>
  <c r="D952" i="1"/>
  <c r="D317" i="1"/>
  <c r="D809" i="1"/>
  <c r="D327" i="1"/>
  <c r="D141" i="1"/>
  <c r="D749" i="1"/>
  <c r="D142" i="1"/>
  <c r="D107" i="1"/>
  <c r="D315" i="1"/>
  <c r="D169" i="1"/>
  <c r="D95" i="1"/>
  <c r="D200" i="1"/>
  <c r="D506" i="1"/>
  <c r="D859" i="1"/>
  <c r="D286" i="1"/>
  <c r="D812" i="1"/>
  <c r="D46" i="1"/>
  <c r="D240" i="1"/>
  <c r="D16" i="1"/>
  <c r="D945" i="1"/>
  <c r="D350" i="1"/>
  <c r="D543" i="1"/>
  <c r="D28" i="1"/>
  <c r="D897" i="1"/>
  <c r="D173" i="1"/>
  <c r="D893" i="1"/>
  <c r="D446" i="1"/>
  <c r="D102" i="1"/>
  <c r="D310" i="1"/>
  <c r="D419" i="1"/>
  <c r="D586" i="1"/>
  <c r="D699" i="1"/>
  <c r="D979" i="1"/>
  <c r="D30" i="1"/>
  <c r="D593" i="1"/>
  <c r="D198" i="1"/>
  <c r="D725" i="1"/>
  <c r="D840" i="1"/>
  <c r="D45" i="1"/>
  <c r="D431" i="1"/>
  <c r="D551" i="1"/>
  <c r="D414" i="1"/>
  <c r="D879" i="1"/>
  <c r="D780" i="1"/>
  <c r="D862" i="1"/>
  <c r="D636" i="1"/>
  <c r="D496" i="1"/>
  <c r="D698" i="1"/>
  <c r="D889" i="1"/>
  <c r="D339" i="1"/>
  <c r="D643" i="1"/>
  <c r="D605" i="1"/>
  <c r="D463" i="1"/>
  <c r="D187" i="1"/>
  <c r="D54" i="1"/>
  <c r="D609" i="1"/>
  <c r="D890" i="1"/>
  <c r="D427" i="1"/>
  <c r="D887" i="1"/>
  <c r="D450" i="1"/>
  <c r="D523" i="1"/>
  <c r="D900" i="1"/>
  <c r="D927" i="1"/>
  <c r="D915" i="1"/>
  <c r="D834" i="1"/>
  <c r="D974" i="1"/>
  <c r="D718" i="1"/>
  <c r="D797" i="1"/>
  <c r="D23" i="1"/>
  <c r="D242" i="1"/>
  <c r="D936" i="1"/>
  <c r="D392" i="1"/>
  <c r="D670" i="1"/>
  <c r="D499" i="1"/>
  <c r="D106" i="1"/>
  <c r="D573" i="1"/>
  <c r="D789" i="1"/>
  <c r="D933" i="1"/>
  <c r="D604" i="1"/>
  <c r="D138" i="1"/>
  <c r="D825" i="1"/>
  <c r="D869" i="1"/>
  <c r="D860" i="1"/>
  <c r="D512" i="1"/>
  <c r="D340" i="1"/>
  <c r="D754" i="1"/>
  <c r="D663" i="1"/>
  <c r="D774" i="1"/>
  <c r="D124" i="1"/>
  <c r="D12" i="1"/>
  <c r="D816" i="1"/>
  <c r="D549" i="1"/>
  <c r="D143" i="1"/>
  <c r="D767" i="1"/>
  <c r="D423" i="1"/>
  <c r="D984" i="1"/>
  <c r="D835" i="1"/>
  <c r="D641" i="1"/>
  <c r="D930" i="1"/>
  <c r="D404" i="1"/>
  <c r="D458" i="1"/>
  <c r="D88" i="1"/>
  <c r="D366" i="1"/>
  <c r="D948" i="1"/>
  <c r="D83" i="1"/>
  <c r="D716" i="1"/>
  <c r="D428" i="1"/>
  <c r="D999" i="1"/>
  <c r="D248" i="1"/>
  <c r="D902" i="1"/>
  <c r="D48" i="1"/>
  <c r="D77" i="1"/>
  <c r="D992" i="1"/>
  <c r="D160" i="1"/>
  <c r="D251" i="1"/>
  <c r="D417" i="1"/>
  <c r="D567" i="1"/>
  <c r="D230" i="1"/>
  <c r="D35" i="1"/>
  <c r="D993" i="1"/>
  <c r="D140" i="1"/>
  <c r="D362" i="1"/>
  <c r="D923" i="1"/>
  <c r="D806" i="1"/>
  <c r="D43" i="1"/>
  <c r="D536" i="1"/>
  <c r="D334" i="1"/>
  <c r="D337" i="1"/>
  <c r="D98" i="1"/>
  <c r="D709" i="1"/>
  <c r="D821" i="1"/>
  <c r="D878" i="1"/>
  <c r="D810" i="1"/>
  <c r="D150" i="1"/>
  <c r="D306" i="1"/>
  <c r="D92" i="1"/>
  <c r="D75" i="1"/>
  <c r="D172" i="1"/>
  <c r="D47" i="1"/>
  <c r="D416" i="1"/>
  <c r="D631" i="1"/>
  <c r="D113" i="1"/>
  <c r="D628" i="1"/>
  <c r="D403" i="1"/>
  <c r="D202" i="1"/>
  <c r="D170" i="1"/>
  <c r="D540" i="1"/>
  <c r="D105" i="1"/>
  <c r="D672" i="1"/>
  <c r="D898" i="1"/>
  <c r="D706" i="1"/>
  <c r="D516" i="1"/>
  <c r="D679" i="1"/>
  <c r="D481" i="1"/>
  <c r="D424" i="1"/>
  <c r="D508" i="1"/>
  <c r="D661" i="1"/>
  <c r="D354" i="1"/>
  <c r="D418" i="1"/>
  <c r="D373" i="1"/>
  <c r="D305" i="1"/>
  <c r="D241" i="1"/>
  <c r="D188" i="1"/>
  <c r="D72" i="1"/>
  <c r="D155" i="1"/>
  <c r="D994" i="1"/>
  <c r="D326" i="1"/>
  <c r="D239" i="1"/>
  <c r="D36" i="1"/>
  <c r="D522" i="1"/>
  <c r="D157" i="1"/>
  <c r="D882" i="1"/>
  <c r="D514" i="1"/>
  <c r="D266" i="1"/>
  <c r="D163" i="1"/>
  <c r="D671" i="1"/>
  <c r="D59" i="1"/>
  <c r="D813" i="1"/>
  <c r="D742" i="1"/>
  <c r="D646" i="1"/>
  <c r="D870" i="1"/>
  <c r="D614" i="1"/>
  <c r="D998" i="1"/>
  <c r="D959" i="1"/>
  <c r="D931" i="1"/>
  <c r="D90" i="1"/>
  <c r="D800" i="1"/>
  <c r="D796" i="1"/>
  <c r="D608" i="1"/>
  <c r="D313" i="1"/>
  <c r="D997" i="1"/>
  <c r="D958" i="1"/>
  <c r="D66" i="1"/>
  <c r="D249" i="1"/>
  <c r="D858" i="1"/>
  <c r="D50" i="1"/>
  <c r="D70" i="1"/>
  <c r="D182" i="1"/>
  <c r="D615" i="1"/>
  <c r="D667" i="1"/>
  <c r="D288" i="1"/>
  <c r="D740" i="1"/>
  <c r="D645" i="1"/>
  <c r="D574" i="1"/>
  <c r="D338" i="1"/>
  <c r="D176" i="1"/>
  <c r="D57" i="1"/>
  <c r="D504" i="1"/>
  <c r="D678" i="1"/>
  <c r="D42" i="1"/>
  <c r="D304" i="1"/>
  <c r="D748" i="1"/>
  <c r="D905" i="1"/>
  <c r="D530" i="1"/>
  <c r="D633" i="1"/>
  <c r="D648" i="1"/>
  <c r="D951" i="1"/>
  <c r="D289" i="1"/>
  <c r="D17" i="1"/>
  <c r="D996" i="1"/>
  <c r="D181" i="1"/>
  <c r="D379" i="1"/>
  <c r="D827" i="1"/>
  <c r="D394" i="1"/>
  <c r="D665" i="1"/>
  <c r="D851" i="1"/>
  <c r="D535" i="1"/>
  <c r="D203" i="1"/>
  <c r="D161" i="1"/>
  <c r="D453" i="1"/>
  <c r="D943" i="1"/>
  <c r="D279" i="1"/>
  <c r="D375" i="1"/>
  <c r="D55" i="1"/>
  <c r="D194" i="1"/>
  <c r="D252" i="1"/>
  <c r="D260" i="1"/>
  <c r="D513" i="1"/>
  <c r="D528" i="1"/>
  <c r="D291" i="1"/>
  <c r="D521" i="1"/>
  <c r="D53" i="1"/>
  <c r="D183" i="1"/>
  <c r="D807" i="1"/>
  <c r="D928" i="1"/>
  <c r="D473" i="1"/>
  <c r="D204" i="1"/>
  <c r="D402" i="1"/>
  <c r="D312" i="1"/>
  <c r="D695" i="1"/>
  <c r="D363" i="1"/>
  <c r="D244" i="1"/>
  <c r="D80" i="1"/>
  <c r="D486" i="1"/>
  <c r="D983" i="1"/>
  <c r="D511" i="1"/>
  <c r="D660" i="1"/>
  <c r="D849" i="1"/>
  <c r="D618" i="1"/>
  <c r="D118" i="1"/>
  <c r="D703" i="1"/>
  <c r="D156" i="1"/>
  <c r="D654" i="1"/>
  <c r="D916" i="1"/>
  <c r="D361" i="1"/>
  <c r="D115" i="1"/>
  <c r="D222" i="1"/>
  <c r="D976" i="1"/>
  <c r="D31" i="1"/>
  <c r="D509" i="1"/>
  <c r="D287" i="1"/>
  <c r="D256" i="1"/>
  <c r="D196" i="1"/>
  <c r="D491" i="1"/>
  <c r="D452" i="1"/>
  <c r="D122" i="1"/>
  <c r="D847" i="1"/>
  <c r="D399" i="1"/>
  <c r="D644" i="1"/>
  <c r="D559" i="1"/>
  <c r="D134" i="1"/>
  <c r="D460" i="1"/>
  <c r="D539" i="1"/>
  <c r="D682" i="1"/>
  <c r="D838" i="1"/>
  <c r="D929" i="1"/>
  <c r="D184" i="1"/>
  <c r="D668" i="1"/>
  <c r="D805" i="1"/>
  <c r="D828" i="1"/>
  <c r="D175" i="1"/>
  <c r="D657" i="1"/>
  <c r="D861" i="1"/>
  <c r="D479" i="1"/>
  <c r="D129" i="1"/>
  <c r="D246" i="1"/>
  <c r="D756" i="1"/>
  <c r="D917" i="1"/>
  <c r="D441" i="1"/>
  <c r="D357" i="1"/>
  <c r="D78" i="1"/>
  <c r="D238" i="1"/>
  <c r="D781" i="1"/>
  <c r="D136" i="1"/>
  <c r="D67" i="1"/>
  <c r="D659" i="1"/>
  <c r="D733" i="1"/>
  <c r="D447" i="1"/>
  <c r="D693" i="1"/>
  <c r="D817" i="1"/>
  <c r="D110" i="1"/>
  <c r="D954" i="1"/>
  <c r="D924" i="1"/>
  <c r="D884" i="1"/>
  <c r="D5" i="1"/>
  <c r="D153" i="1"/>
  <c r="D109" i="1"/>
  <c r="D209" i="1"/>
  <c r="D3" i="1"/>
  <c r="D323" i="1"/>
  <c r="D920" i="1"/>
  <c r="D662" i="1"/>
  <c r="D409" i="1"/>
  <c r="D69" i="1"/>
  <c r="D972" i="1"/>
  <c r="D178" i="1"/>
  <c r="D468" i="1"/>
  <c r="D324" i="1"/>
  <c r="D492" i="1"/>
  <c r="D111" i="1"/>
  <c r="D554" i="1"/>
  <c r="D177" i="1"/>
  <c r="D104" i="1"/>
  <c r="D253" i="1"/>
  <c r="D190" i="1"/>
  <c r="D467" i="1"/>
  <c r="D40" i="1"/>
  <c r="D449" i="1"/>
  <c r="D894" i="1"/>
  <c r="D571" i="1"/>
  <c r="D145" i="1"/>
  <c r="D947" i="1"/>
  <c r="D369" i="1"/>
  <c r="D371" i="1"/>
  <c r="D597" i="1"/>
  <c r="D434" i="1"/>
  <c r="D355" i="1"/>
  <c r="D56" i="1"/>
  <c r="D405" i="1"/>
  <c r="D420" i="1"/>
  <c r="D912" i="1"/>
  <c r="D607" i="1"/>
  <c r="D74" i="1"/>
  <c r="D909" i="1"/>
  <c r="D579" i="1"/>
  <c r="D487" i="1"/>
  <c r="D168" i="1"/>
  <c r="D329" i="1"/>
  <c r="D785" i="1"/>
  <c r="D114" i="1"/>
  <c r="D21" i="1"/>
  <c r="D76" i="1"/>
  <c r="D799" i="1"/>
  <c r="D390" i="1"/>
  <c r="D626" i="1"/>
  <c r="D977" i="1"/>
  <c r="D794" i="1"/>
  <c r="D804" i="1"/>
  <c r="D32" i="1"/>
  <c r="D263" i="1"/>
  <c r="D430" i="1"/>
  <c r="D195" i="1"/>
  <c r="D584" i="1"/>
  <c r="D737" i="1"/>
  <c r="D766" i="1"/>
  <c r="D705" i="1"/>
  <c r="D550" i="1"/>
  <c r="D444" i="1"/>
  <c r="D965" i="1"/>
  <c r="D867" i="1"/>
  <c r="D62" i="1"/>
  <c r="D552" i="1"/>
  <c r="D368" i="1"/>
  <c r="D710" i="1"/>
  <c r="D197" i="1"/>
  <c r="D730" i="1"/>
  <c r="D676" i="1"/>
  <c r="D758" i="1"/>
  <c r="D818" i="1"/>
  <c r="D415" i="1"/>
  <c r="D247" i="1"/>
  <c r="D466" i="1"/>
  <c r="D866" i="1"/>
  <c r="D283" i="1"/>
  <c r="D301" i="1"/>
  <c r="D89" i="1"/>
  <c r="D81" i="1"/>
  <c r="D445" i="1"/>
  <c r="D843" i="1"/>
  <c r="D292" i="1"/>
  <c r="D233" i="1"/>
  <c r="D832" i="1"/>
  <c r="D494" i="1"/>
  <c r="D575" i="1"/>
  <c r="D975" i="1"/>
  <c r="D330" i="1"/>
  <c r="D351" i="1"/>
  <c r="D300" i="1"/>
  <c r="D360" i="1"/>
  <c r="D981" i="1"/>
  <c r="D63" i="1"/>
  <c r="D591" i="1"/>
  <c r="D41" i="1"/>
  <c r="D715" i="1"/>
  <c r="D436" i="1"/>
  <c r="D707" i="1"/>
  <c r="D620" i="1"/>
  <c r="D29" i="1"/>
  <c r="D37" i="1"/>
  <c r="D712" i="1"/>
  <c r="D527" i="1"/>
  <c r="D495" i="1"/>
  <c r="D642" i="1"/>
  <c r="D680" i="1"/>
  <c r="D684" i="1"/>
  <c r="D533" i="1"/>
  <c r="D803" i="1"/>
  <c r="D500" i="1"/>
  <c r="D888" i="1"/>
  <c r="D68" i="1"/>
  <c r="D555" i="1"/>
  <c r="D650" i="1"/>
  <c r="D595" i="1"/>
  <c r="D640" i="1"/>
  <c r="D687" i="1"/>
  <c r="D770" i="1"/>
  <c r="D216" i="1"/>
  <c r="D127" i="1"/>
  <c r="D788" i="1"/>
  <c r="D935" i="1"/>
  <c r="D25" i="1"/>
  <c r="D613" i="1"/>
  <c r="D801" i="1"/>
  <c r="D343" i="1"/>
  <c r="D711" i="1"/>
  <c r="D946" i="1"/>
  <c r="D585" i="1"/>
  <c r="D298" i="1"/>
  <c r="D281" i="1"/>
  <c r="D822" i="1"/>
  <c r="D191" i="1"/>
  <c r="D365" i="1"/>
  <c r="D348" i="1"/>
  <c r="D480" i="1"/>
  <c r="D297" i="1"/>
  <c r="D352" i="1"/>
  <c r="D58" i="1"/>
  <c r="D255" i="1"/>
  <c r="D79" i="1"/>
  <c r="D498" i="1"/>
  <c r="D570" i="1"/>
  <c r="D735" i="1"/>
  <c r="D212" i="1"/>
  <c r="D412" i="1"/>
  <c r="D389" i="1"/>
  <c r="D186" i="1"/>
  <c r="D285" i="1"/>
  <c r="D214" i="1"/>
  <c r="D18" i="1"/>
  <c r="D388" i="1"/>
  <c r="D519" i="1"/>
  <c r="D1001" i="1"/>
  <c r="D913" i="1"/>
  <c r="D692" i="1"/>
  <c r="D189" i="1"/>
  <c r="D44" i="1"/>
  <c r="D271" i="1"/>
  <c r="D206" i="1"/>
  <c r="D359" i="1"/>
  <c r="D245" i="1"/>
  <c r="D429" i="1"/>
  <c r="D342" i="1"/>
  <c r="D147" i="1"/>
  <c r="D764" i="1"/>
  <c r="D293" i="1"/>
  <c r="D653" i="1"/>
  <c r="D99" i="1"/>
  <c r="D856" i="1"/>
  <c r="D904" i="1"/>
  <c r="D503" i="1"/>
  <c r="D254" i="1"/>
  <c r="D193" i="1"/>
  <c r="D148" i="1"/>
  <c r="D510" i="1"/>
  <c r="D689" i="1"/>
  <c r="D367" i="1"/>
  <c r="D85" i="1"/>
  <c r="D980" i="1"/>
  <c r="D425" i="1"/>
  <c r="D380" i="1"/>
  <c r="D580" i="1"/>
  <c r="D855" i="1"/>
  <c r="D921" i="1"/>
  <c r="D311" i="1"/>
  <c r="D694" i="1"/>
  <c r="D973" i="1"/>
  <c r="D896" i="1"/>
  <c r="D442" i="1"/>
  <c r="D743" i="1"/>
  <c r="D561" i="1"/>
  <c r="D401" i="1"/>
  <c r="D290" i="1"/>
  <c r="D370" i="1"/>
  <c r="D541" i="1"/>
  <c r="D268" i="1"/>
  <c r="D588" i="1"/>
  <c r="D901" i="1"/>
  <c r="D372" i="1"/>
  <c r="D24" i="1"/>
  <c r="D651" i="1"/>
  <c r="D243" i="1"/>
  <c r="D824" i="1"/>
  <c r="D507" i="1"/>
  <c r="D432" i="1"/>
  <c r="D524" i="1"/>
  <c r="D606" i="1"/>
  <c r="D949" i="1"/>
  <c r="D562" i="1"/>
  <c r="D576" i="1"/>
  <c r="D97" i="1"/>
  <c r="D1000" i="1"/>
  <c r="D619" i="1"/>
  <c r="D906" i="1"/>
  <c r="D116" i="1"/>
  <c r="D918" i="1"/>
  <c r="D769" i="1"/>
  <c r="D439" i="1"/>
  <c r="D589" i="1"/>
  <c r="D164" i="1"/>
  <c r="D33" i="1"/>
  <c r="D599" i="1"/>
  <c r="D792" i="1"/>
  <c r="D542" i="1"/>
  <c r="D221" i="1"/>
  <c r="D391" i="1"/>
  <c r="D630" i="1"/>
  <c r="D84" i="1"/>
  <c r="D673" i="1"/>
  <c r="D883" i="1"/>
  <c r="D400" i="1"/>
  <c r="D407" i="1"/>
  <c r="D919" i="1"/>
  <c r="D829" i="1"/>
  <c r="D848" i="1"/>
  <c r="D146" i="1"/>
  <c r="D546" i="1"/>
  <c r="D20" i="1"/>
  <c r="D276" i="1"/>
  <c r="D130" i="1"/>
  <c r="D989" i="1"/>
  <c r="D988" i="1"/>
  <c r="D64" i="1"/>
  <c r="D950" i="1"/>
  <c r="D131" i="1"/>
  <c r="D720" i="1"/>
  <c r="D747" i="1"/>
  <c r="D158" i="1"/>
  <c r="D601" i="1"/>
  <c r="D8" i="1"/>
  <c r="D753" i="1"/>
  <c r="D410" i="1"/>
  <c r="D777" i="1"/>
  <c r="D635" i="1"/>
  <c r="D632" i="1"/>
  <c r="D961" i="1"/>
  <c r="D880" i="1"/>
  <c r="D926" i="1"/>
  <c r="D314" i="1"/>
  <c r="D154" i="1"/>
  <c r="D940" i="1"/>
  <c r="D655" i="1"/>
  <c r="D476" i="1"/>
  <c r="D956" i="1"/>
  <c r="D714" i="1"/>
  <c r="D137" i="1"/>
  <c r="D259" i="1"/>
  <c r="D752" i="1"/>
  <c r="D382" i="1"/>
  <c r="D793" i="1"/>
  <c r="D219" i="1"/>
  <c r="D477" i="1"/>
  <c r="D691" i="1"/>
  <c r="D544" i="1"/>
  <c r="D51" i="1"/>
  <c r="D303" i="1"/>
  <c r="D217" i="1"/>
  <c r="D963" i="1"/>
  <c r="D356" i="1"/>
  <c r="D456" i="1"/>
  <c r="D225" i="1"/>
  <c r="D724" i="1"/>
  <c r="D560" i="1"/>
  <c r="D483" i="1"/>
  <c r="D696" i="1"/>
  <c r="D957" i="1"/>
  <c r="D435" i="1"/>
  <c r="D387" i="1"/>
  <c r="D165" i="1"/>
  <c r="D133" i="1"/>
  <c r="D120" i="1"/>
  <c r="D151" i="1"/>
  <c r="D991" i="1"/>
  <c r="D517" i="1"/>
  <c r="D71" i="1"/>
  <c r="D250" i="1"/>
  <c r="D464" i="1"/>
  <c r="D685" i="1"/>
  <c r="D383" i="1"/>
  <c r="D9" i="1"/>
  <c r="D708" i="1"/>
  <c r="D701" i="1"/>
  <c r="D457" i="1"/>
  <c r="D790" i="1"/>
  <c r="D227" i="1"/>
  <c r="D990" i="1"/>
  <c r="D784" i="1"/>
  <c r="D132" i="1"/>
  <c r="D282" i="1"/>
  <c r="D697" i="1"/>
  <c r="D341" i="1"/>
  <c r="D741" i="1"/>
  <c r="D763" i="1"/>
  <c r="D408" i="1"/>
  <c r="D531" i="1"/>
  <c r="D934" i="1"/>
  <c r="D865" i="1"/>
  <c r="D985" i="1"/>
  <c r="D224" i="1"/>
  <c r="D967" i="1"/>
  <c r="D808" i="1"/>
  <c r="D846" i="1"/>
  <c r="D853" i="1"/>
  <c r="D518" i="1"/>
  <c r="D877" i="1"/>
  <c r="D903" i="1"/>
  <c r="D787" i="1"/>
  <c r="D316" i="1"/>
  <c r="D229" i="1"/>
  <c r="D11" i="1"/>
  <c r="D462" i="1"/>
  <c r="D826" i="1"/>
  <c r="D603" i="1"/>
  <c r="D590" i="1"/>
  <c r="D396" i="1"/>
  <c r="D336" i="1"/>
  <c r="D968" i="1"/>
  <c r="D553" i="1"/>
  <c r="D690" i="1"/>
  <c r="D440" i="1"/>
  <c r="D563" i="1"/>
  <c r="D925" i="1"/>
  <c r="D135" i="1"/>
  <c r="D433" i="1"/>
  <c r="D702" i="1"/>
  <c r="D914" i="1"/>
  <c r="D760" i="1"/>
  <c r="D842" i="1"/>
  <c r="D538" i="1"/>
  <c r="D10" i="1"/>
  <c r="D713" i="1"/>
  <c r="D228" i="1"/>
  <c r="D939" i="1"/>
  <c r="D478" i="1"/>
  <c r="D451" i="1"/>
  <c r="D852" i="1"/>
  <c r="D556" i="1"/>
  <c r="D320" i="1"/>
  <c r="D159" i="1"/>
  <c r="D771" i="1"/>
  <c r="D455" i="1"/>
  <c r="D681" i="1"/>
  <c r="D875" i="1"/>
  <c r="D845" i="1"/>
  <c r="D674" i="1"/>
  <c r="D192" i="1"/>
  <c r="D623" i="1"/>
  <c r="D669" i="1"/>
  <c r="D108" i="1"/>
  <c r="D398" i="1"/>
  <c r="D795" i="1"/>
  <c r="D639" i="1"/>
  <c r="D683" i="1"/>
  <c r="D844" i="1"/>
  <c r="D318" i="1"/>
  <c r="D119" i="1"/>
  <c r="D344" i="1"/>
  <c r="D166" i="1"/>
  <c r="D922" i="1"/>
  <c r="D746" i="1"/>
  <c r="D174" i="1"/>
  <c r="D868" i="1"/>
  <c r="D762" i="1"/>
  <c r="D294" i="1"/>
  <c r="D490" i="1"/>
  <c r="D376" i="1"/>
  <c r="D128" i="1"/>
  <c r="D717" i="1"/>
  <c r="D638" i="1"/>
  <c r="D484" i="1"/>
  <c r="D778" i="1"/>
  <c r="D751" i="1"/>
  <c r="D526" i="1"/>
  <c r="D686" i="1"/>
  <c r="D39" i="1"/>
  <c r="D962" i="1"/>
  <c r="D125" i="1"/>
  <c r="D235" i="1"/>
  <c r="D881" i="1"/>
  <c r="D19" i="1"/>
  <c r="D598" i="1"/>
  <c r="D772" i="1"/>
  <c r="D14" i="1"/>
  <c r="D61" i="1"/>
  <c r="D627" i="1"/>
  <c r="D624" i="1"/>
  <c r="D96" i="1"/>
  <c r="D830" i="1"/>
  <c r="D908" i="1"/>
  <c r="D93" i="1"/>
  <c r="D704" i="1"/>
  <c r="D966" i="1"/>
  <c r="D223" i="1"/>
  <c r="D261" i="1"/>
  <c r="D596" i="1"/>
  <c r="D162" i="1"/>
  <c r="D262" i="1"/>
  <c r="D759" i="1"/>
  <c r="D264" i="1"/>
  <c r="D666" i="1"/>
  <c r="D4" i="1"/>
  <c r="D652" i="1"/>
  <c r="D761" i="1"/>
  <c r="D910" i="1"/>
  <c r="D738" i="1"/>
  <c r="D86" i="1"/>
  <c r="D201" i="1"/>
  <c r="D488" i="1"/>
  <c r="D728" i="1"/>
  <c r="D470" i="1"/>
  <c r="D328" i="1"/>
  <c r="D719" i="1"/>
  <c r="D765" i="1"/>
  <c r="D664" i="1"/>
  <c r="D629" i="1"/>
  <c r="D13" i="1"/>
  <c r="D220" i="1"/>
  <c r="D465" i="1"/>
  <c r="D218" i="1"/>
  <c r="D280" i="1"/>
  <c r="D65" i="1"/>
  <c r="D299" i="1"/>
  <c r="D611" i="1"/>
  <c r="D358" i="1"/>
  <c r="D144" i="1"/>
  <c r="D49" i="1"/>
  <c r="D123" i="1"/>
  <c r="D284" i="1"/>
  <c r="D617" i="1"/>
  <c r="D38" i="1"/>
  <c r="D986" i="1"/>
  <c r="D322" i="1"/>
  <c r="D270" i="1"/>
  <c r="D863" i="1"/>
  <c r="D987" i="1"/>
  <c r="D91" i="1"/>
  <c r="D520" i="1"/>
  <c r="D960" i="1"/>
  <c r="D34" i="1"/>
  <c r="D378" i="1"/>
  <c r="D493" i="1"/>
  <c r="D811" i="1"/>
  <c r="D374" i="1"/>
  <c r="D850" i="1"/>
  <c r="D874" i="1"/>
  <c r="D964" i="1"/>
  <c r="D547" i="1"/>
  <c r="D841" i="1"/>
  <c r="D461" i="1"/>
  <c r="D275" i="1"/>
  <c r="D126" i="1"/>
  <c r="D745" i="1"/>
  <c r="D103" i="1"/>
  <c r="D871" i="1"/>
  <c r="D592" i="1"/>
  <c r="D831" i="1"/>
  <c r="D333" i="1"/>
  <c r="D969" i="1"/>
  <c r="D565" i="1"/>
  <c r="D179" i="1"/>
  <c r="D658" i="1"/>
  <c r="D377" i="1"/>
  <c r="D572" i="1"/>
  <c r="D587" i="1"/>
  <c r="D309" i="1"/>
  <c r="D180" i="1"/>
  <c r="D727" i="1"/>
  <c r="D234" i="1"/>
  <c r="D911" i="1"/>
  <c r="D385" i="1"/>
  <c r="D475" i="1"/>
  <c r="D895" i="1"/>
  <c r="D345" i="1"/>
  <c r="D236" i="1"/>
  <c r="D602" i="1"/>
  <c r="D331" i="1"/>
  <c r="D274" i="1"/>
  <c r="D258" i="1"/>
  <c r="D257" i="1"/>
  <c r="D2" i="1"/>
  <c r="T982" i="1"/>
  <c r="U982" i="1"/>
  <c r="T534" i="1"/>
  <c r="U534" i="1"/>
  <c r="T267" i="1"/>
  <c r="U267" i="1"/>
  <c r="T319" i="1"/>
  <c r="U319" i="1"/>
  <c r="T647" i="1"/>
  <c r="U647" i="1"/>
  <c r="T101" i="1"/>
  <c r="U101" i="1"/>
  <c r="T836" i="1"/>
  <c r="U836" i="1"/>
  <c r="T94" i="1"/>
  <c r="U94" i="1"/>
  <c r="T232" i="1"/>
  <c r="U232" i="1"/>
  <c r="T786" i="1"/>
  <c r="U786" i="1"/>
  <c r="T210" i="1"/>
  <c r="U210" i="1"/>
  <c r="T393" i="1"/>
  <c r="U393" i="1"/>
  <c r="T768" i="1"/>
  <c r="U768" i="1"/>
  <c r="T307" i="1"/>
  <c r="U307" i="1"/>
  <c r="T207" i="1"/>
  <c r="U207" i="1"/>
  <c r="T938" i="1"/>
  <c r="U938" i="1"/>
  <c r="T610" i="1"/>
  <c r="U610" i="1"/>
  <c r="T308" i="1"/>
  <c r="U308" i="1"/>
  <c r="T215" i="1"/>
  <c r="U215" i="1"/>
  <c r="T469" i="1"/>
  <c r="U469" i="1"/>
  <c r="T185" i="1"/>
  <c r="U185" i="1"/>
  <c r="T525" i="1"/>
  <c r="U525" i="1"/>
  <c r="T839" i="1"/>
  <c r="U839" i="1"/>
  <c r="T472" i="1"/>
  <c r="U472" i="1"/>
  <c r="T726" i="1"/>
  <c r="U726" i="1"/>
  <c r="T211" i="1"/>
  <c r="U211" i="1"/>
  <c r="T353" i="1"/>
  <c r="U353" i="1"/>
  <c r="T454" i="1"/>
  <c r="U454" i="1"/>
  <c r="T837" i="1"/>
  <c r="U837" i="1"/>
  <c r="T616" i="1"/>
  <c r="U616" i="1"/>
  <c r="T820" i="1"/>
  <c r="U820" i="1"/>
  <c r="T381" i="1"/>
  <c r="U381" i="1"/>
  <c r="T873" i="1"/>
  <c r="U873" i="1"/>
  <c r="T583" i="1"/>
  <c r="U583" i="1"/>
  <c r="T581" i="1"/>
  <c r="U581" i="1"/>
  <c r="T600" i="1"/>
  <c r="U600" i="1"/>
  <c r="T557" i="1"/>
  <c r="U557" i="1"/>
  <c r="T833" i="1"/>
  <c r="U833" i="1"/>
  <c r="T226" i="1"/>
  <c r="U226" i="1"/>
  <c r="T637" i="1"/>
  <c r="U637" i="1"/>
  <c r="T721" i="1"/>
  <c r="U721" i="1"/>
  <c r="T899" i="1"/>
  <c r="U899" i="1"/>
  <c r="T675" i="1"/>
  <c r="U675" i="1"/>
  <c r="T941" i="1"/>
  <c r="U941" i="1"/>
  <c r="T208" i="1"/>
  <c r="U208" i="1"/>
  <c r="T482" i="1"/>
  <c r="U482" i="1"/>
  <c r="T907" i="1"/>
  <c r="U907" i="1"/>
  <c r="T876" i="1"/>
  <c r="U876" i="1"/>
  <c r="T688" i="1"/>
  <c r="U688" i="1"/>
  <c r="T15" i="1"/>
  <c r="U15" i="1"/>
  <c r="T406" i="1"/>
  <c r="U406" i="1"/>
  <c r="T152" i="1"/>
  <c r="U152" i="1"/>
  <c r="T558" i="1"/>
  <c r="U558" i="1"/>
  <c r="T397" i="1"/>
  <c r="U397" i="1"/>
  <c r="T656" i="1"/>
  <c r="U656" i="1"/>
  <c r="T566" i="1"/>
  <c r="U566" i="1"/>
  <c r="T723" i="1"/>
  <c r="U723" i="1"/>
  <c r="T744" i="1"/>
  <c r="U744" i="1"/>
  <c r="T798" i="1"/>
  <c r="U798" i="1"/>
  <c r="T568" i="1"/>
  <c r="U568" i="1"/>
  <c r="T411" i="1"/>
  <c r="U411" i="1"/>
  <c r="T953" i="1"/>
  <c r="U953" i="1"/>
  <c r="T60" i="1"/>
  <c r="U60" i="1"/>
  <c r="T426" i="1"/>
  <c r="U426" i="1"/>
  <c r="T755" i="1"/>
  <c r="U755" i="1"/>
  <c r="T199" i="1"/>
  <c r="U199" i="1"/>
  <c r="T622" i="1"/>
  <c r="U622" i="1"/>
  <c r="T776" i="1"/>
  <c r="U776" i="1"/>
  <c r="T112" i="1"/>
  <c r="U112" i="1"/>
  <c r="T515" i="1"/>
  <c r="U515" i="1"/>
  <c r="T459" i="1"/>
  <c r="U459" i="1"/>
  <c r="T944" i="1"/>
  <c r="U944" i="1"/>
  <c r="T942" i="1"/>
  <c r="U942" i="1"/>
  <c r="T505" i="1"/>
  <c r="U505" i="1"/>
  <c r="T582" i="1"/>
  <c r="U582" i="1"/>
  <c r="T346" i="1"/>
  <c r="U346" i="1"/>
  <c r="T205" i="1"/>
  <c r="U205" i="1"/>
  <c r="T814" i="1"/>
  <c r="U814" i="1"/>
  <c r="T321" i="1"/>
  <c r="U321" i="1"/>
  <c r="T937" i="1"/>
  <c r="U937" i="1"/>
  <c r="T739" i="1"/>
  <c r="U739" i="1"/>
  <c r="T995" i="1"/>
  <c r="U995" i="1"/>
  <c r="T167" i="1"/>
  <c r="U167" i="1"/>
  <c r="T537" i="1"/>
  <c r="U537" i="1"/>
  <c r="T532" i="1"/>
  <c r="U532" i="1"/>
  <c r="T634" i="1"/>
  <c r="U634" i="1"/>
  <c r="T278" i="1"/>
  <c r="U278" i="1"/>
  <c r="T782" i="1"/>
  <c r="U782" i="1"/>
  <c r="T773" i="1"/>
  <c r="U773" i="1"/>
  <c r="T349" i="1"/>
  <c r="U349" i="1"/>
  <c r="T213" i="1"/>
  <c r="U213" i="1"/>
  <c r="T779" i="1"/>
  <c r="U779" i="1"/>
  <c r="T273" i="1"/>
  <c r="U273" i="1"/>
  <c r="T815" i="1"/>
  <c r="U815" i="1"/>
  <c r="T474" i="1"/>
  <c r="U474" i="1"/>
  <c r="T729" i="1"/>
  <c r="U729" i="1"/>
  <c r="T971" i="1"/>
  <c r="U971" i="1"/>
  <c r="T149" i="1"/>
  <c r="U149" i="1"/>
  <c r="T700" i="1"/>
  <c r="U700" i="1"/>
  <c r="T6" i="1"/>
  <c r="U6" i="1"/>
  <c r="T978" i="1"/>
  <c r="U978" i="1"/>
  <c r="T802" i="1"/>
  <c r="U802" i="1"/>
  <c r="T117" i="1"/>
  <c r="U117" i="1"/>
  <c r="T564" i="1"/>
  <c r="U564" i="1"/>
  <c r="T569" i="1"/>
  <c r="U569" i="1"/>
  <c r="T857" i="1"/>
  <c r="U857" i="1"/>
  <c r="T677" i="1"/>
  <c r="U677" i="1"/>
  <c r="T932" i="1"/>
  <c r="U932" i="1"/>
  <c r="T269" i="1"/>
  <c r="U269" i="1"/>
  <c r="T73" i="1"/>
  <c r="U73" i="1"/>
  <c r="T497" i="1"/>
  <c r="U497" i="1"/>
  <c r="T791" i="1"/>
  <c r="U791" i="1"/>
  <c r="T872" i="1"/>
  <c r="U872" i="1"/>
  <c r="T955" i="1"/>
  <c r="U955" i="1"/>
  <c r="T384" i="1"/>
  <c r="U384" i="1"/>
  <c r="T386" i="1"/>
  <c r="U386" i="1"/>
  <c r="T649" i="1"/>
  <c r="U649" i="1"/>
  <c r="T489" i="1"/>
  <c r="U489" i="1"/>
  <c r="T722" i="1"/>
  <c r="U722" i="1"/>
  <c r="T577" i="1"/>
  <c r="U577" i="1"/>
  <c r="T731" i="1"/>
  <c r="U731" i="1"/>
  <c r="T296" i="1"/>
  <c r="U296" i="1"/>
  <c r="T87" i="1"/>
  <c r="U87" i="1"/>
  <c r="T864" i="1"/>
  <c r="U864" i="1"/>
  <c r="T612" i="1"/>
  <c r="U612" i="1"/>
  <c r="T171" i="1"/>
  <c r="U171" i="1"/>
  <c r="T231" i="1"/>
  <c r="U231" i="1"/>
  <c r="T272" i="1"/>
  <c r="U272" i="1"/>
  <c r="T26" i="1"/>
  <c r="U26" i="1"/>
  <c r="T594" i="1"/>
  <c r="U594" i="1"/>
  <c r="T443" i="1"/>
  <c r="U443" i="1"/>
  <c r="T485" i="1"/>
  <c r="U485" i="1"/>
  <c r="T823" i="1"/>
  <c r="U823" i="1"/>
  <c r="T395" i="1"/>
  <c r="U395" i="1"/>
  <c r="T325" i="1"/>
  <c r="U325" i="1"/>
  <c r="T27" i="1"/>
  <c r="U27" i="1"/>
  <c r="T783" i="1"/>
  <c r="U783" i="1"/>
  <c r="T421" i="1"/>
  <c r="U421" i="1"/>
  <c r="T100" i="1"/>
  <c r="U100" i="1"/>
  <c r="T736" i="1"/>
  <c r="U736" i="1"/>
  <c r="T448" i="1"/>
  <c r="U448" i="1"/>
  <c r="T750" i="1"/>
  <c r="U750" i="1"/>
  <c r="T545" i="1"/>
  <c r="U545" i="1"/>
  <c r="T529" i="1"/>
  <c r="U529" i="1"/>
  <c r="T757" i="1"/>
  <c r="U757" i="1"/>
  <c r="T82" i="1"/>
  <c r="U82" i="1"/>
  <c r="T471" i="1"/>
  <c r="U471" i="1"/>
  <c r="T501" i="1"/>
  <c r="U501" i="1"/>
  <c r="T732" i="1"/>
  <c r="U732" i="1"/>
  <c r="T7" i="1"/>
  <c r="U7" i="1"/>
  <c r="T295" i="1"/>
  <c r="U295" i="1"/>
  <c r="T891" i="1"/>
  <c r="U891" i="1"/>
  <c r="T413" i="1"/>
  <c r="U413" i="1"/>
  <c r="T265" i="1"/>
  <c r="U265" i="1"/>
  <c r="T302" i="1"/>
  <c r="U302" i="1"/>
  <c r="T332" i="1"/>
  <c r="U332" i="1"/>
  <c r="T237" i="1"/>
  <c r="U237" i="1"/>
  <c r="T734" i="1"/>
  <c r="U734" i="1"/>
  <c r="T437" i="1"/>
  <c r="U437" i="1"/>
  <c r="T621" i="1"/>
  <c r="U621" i="1"/>
  <c r="T347" i="1"/>
  <c r="U347" i="1"/>
  <c r="T578" i="1"/>
  <c r="U578" i="1"/>
  <c r="T775" i="1"/>
  <c r="U775" i="1"/>
  <c r="T438" i="1"/>
  <c r="U438" i="1"/>
  <c r="T502" i="1"/>
  <c r="U502" i="1"/>
  <c r="T548" i="1"/>
  <c r="U548" i="1"/>
  <c r="T885" i="1"/>
  <c r="U885" i="1"/>
  <c r="T139" i="1"/>
  <c r="U139" i="1"/>
  <c r="T892" i="1"/>
  <c r="U892" i="1"/>
  <c r="T22" i="1"/>
  <c r="U22" i="1"/>
  <c r="T52" i="1"/>
  <c r="U52" i="1"/>
  <c r="T364" i="1"/>
  <c r="U364" i="1"/>
  <c r="T625" i="1"/>
  <c r="U625" i="1"/>
  <c r="T970" i="1"/>
  <c r="U970" i="1"/>
  <c r="T121" i="1"/>
  <c r="U121" i="1"/>
  <c r="T335" i="1"/>
  <c r="U335" i="1"/>
  <c r="T886" i="1"/>
  <c r="U886" i="1"/>
  <c r="T422" i="1"/>
  <c r="U422" i="1"/>
  <c r="T854" i="1"/>
  <c r="U854" i="1"/>
  <c r="T819" i="1"/>
  <c r="U819" i="1"/>
  <c r="T277" i="1"/>
  <c r="U277" i="1"/>
  <c r="T952" i="1"/>
  <c r="U952" i="1"/>
  <c r="T317" i="1"/>
  <c r="U317" i="1"/>
  <c r="T809" i="1"/>
  <c r="U809" i="1"/>
  <c r="T327" i="1"/>
  <c r="U327" i="1"/>
  <c r="T141" i="1"/>
  <c r="U141" i="1"/>
  <c r="T749" i="1"/>
  <c r="U749" i="1"/>
  <c r="T142" i="1"/>
  <c r="U142" i="1"/>
  <c r="T107" i="1"/>
  <c r="U107" i="1"/>
  <c r="T315" i="1"/>
  <c r="U315" i="1"/>
  <c r="T169" i="1"/>
  <c r="U169" i="1"/>
  <c r="T95" i="1"/>
  <c r="U95" i="1"/>
  <c r="T200" i="1"/>
  <c r="U200" i="1"/>
  <c r="T506" i="1"/>
  <c r="U506" i="1"/>
  <c r="T859" i="1"/>
  <c r="U859" i="1"/>
  <c r="T286" i="1"/>
  <c r="U286" i="1"/>
  <c r="T812" i="1"/>
  <c r="U812" i="1"/>
  <c r="T46" i="1"/>
  <c r="U46" i="1"/>
  <c r="T240" i="1"/>
  <c r="U240" i="1"/>
  <c r="T16" i="1"/>
  <c r="U16" i="1"/>
  <c r="T945" i="1"/>
  <c r="U945" i="1"/>
  <c r="T350" i="1"/>
  <c r="U350" i="1"/>
  <c r="T543" i="1"/>
  <c r="U543" i="1"/>
  <c r="T28" i="1"/>
  <c r="U28" i="1"/>
  <c r="T897" i="1"/>
  <c r="U897" i="1"/>
  <c r="T173" i="1"/>
  <c r="U173" i="1"/>
  <c r="T893" i="1"/>
  <c r="U893" i="1"/>
  <c r="T446" i="1"/>
  <c r="U446" i="1"/>
  <c r="T102" i="1"/>
  <c r="U102" i="1"/>
  <c r="T310" i="1"/>
  <c r="U310" i="1"/>
  <c r="T419" i="1"/>
  <c r="U419" i="1"/>
  <c r="T586" i="1"/>
  <c r="U586" i="1"/>
  <c r="T699" i="1"/>
  <c r="U699" i="1"/>
  <c r="T979" i="1"/>
  <c r="U979" i="1"/>
  <c r="T30" i="1"/>
  <c r="U30" i="1"/>
  <c r="T593" i="1"/>
  <c r="U593" i="1"/>
  <c r="T198" i="1"/>
  <c r="U198" i="1"/>
  <c r="T725" i="1"/>
  <c r="U725" i="1"/>
  <c r="T840" i="1"/>
  <c r="U840" i="1"/>
  <c r="T45" i="1"/>
  <c r="U45" i="1"/>
  <c r="T431" i="1"/>
  <c r="U431" i="1"/>
  <c r="T551" i="1"/>
  <c r="U551" i="1"/>
  <c r="T414" i="1"/>
  <c r="U414" i="1"/>
  <c r="T879" i="1"/>
  <c r="U879" i="1"/>
  <c r="T780" i="1"/>
  <c r="U780" i="1"/>
  <c r="T862" i="1"/>
  <c r="U862" i="1"/>
  <c r="T636" i="1"/>
  <c r="U636" i="1"/>
  <c r="T496" i="1"/>
  <c r="U496" i="1"/>
  <c r="T698" i="1"/>
  <c r="U698" i="1"/>
  <c r="T889" i="1"/>
  <c r="U889" i="1"/>
  <c r="T339" i="1"/>
  <c r="U339" i="1"/>
  <c r="T643" i="1"/>
  <c r="U643" i="1"/>
  <c r="T605" i="1"/>
  <c r="U605" i="1"/>
  <c r="T463" i="1"/>
  <c r="U463" i="1"/>
  <c r="T187" i="1"/>
  <c r="U187" i="1"/>
  <c r="T54" i="1"/>
  <c r="U54" i="1"/>
  <c r="T609" i="1"/>
  <c r="U609" i="1"/>
  <c r="T890" i="1"/>
  <c r="U890" i="1"/>
  <c r="T427" i="1"/>
  <c r="U427" i="1"/>
  <c r="T887" i="1"/>
  <c r="U887" i="1"/>
  <c r="T450" i="1"/>
  <c r="U450" i="1"/>
  <c r="T523" i="1"/>
  <c r="U523" i="1"/>
  <c r="T900" i="1"/>
  <c r="U900" i="1"/>
  <c r="T927" i="1"/>
  <c r="U927" i="1"/>
  <c r="T915" i="1"/>
  <c r="U915" i="1"/>
  <c r="T834" i="1"/>
  <c r="U834" i="1"/>
  <c r="T974" i="1"/>
  <c r="U974" i="1"/>
  <c r="T718" i="1"/>
  <c r="U718" i="1"/>
  <c r="T797" i="1"/>
  <c r="U797" i="1"/>
  <c r="T23" i="1"/>
  <c r="U23" i="1"/>
  <c r="T242" i="1"/>
  <c r="U242" i="1"/>
  <c r="T936" i="1"/>
  <c r="U936" i="1"/>
  <c r="T392" i="1"/>
  <c r="U392" i="1"/>
  <c r="T670" i="1"/>
  <c r="U670" i="1"/>
  <c r="T499" i="1"/>
  <c r="U499" i="1"/>
  <c r="T106" i="1"/>
  <c r="U106" i="1"/>
  <c r="T573" i="1"/>
  <c r="U573" i="1"/>
  <c r="T789" i="1"/>
  <c r="U789" i="1"/>
  <c r="T933" i="1"/>
  <c r="U933" i="1"/>
  <c r="T604" i="1"/>
  <c r="U604" i="1"/>
  <c r="T138" i="1"/>
  <c r="U138" i="1"/>
  <c r="T825" i="1"/>
  <c r="U825" i="1"/>
  <c r="T869" i="1"/>
  <c r="U869" i="1"/>
  <c r="T860" i="1"/>
  <c r="U860" i="1"/>
  <c r="T512" i="1"/>
  <c r="U512" i="1"/>
  <c r="T340" i="1"/>
  <c r="U340" i="1"/>
  <c r="T754" i="1"/>
  <c r="U754" i="1"/>
  <c r="T663" i="1"/>
  <c r="U663" i="1"/>
  <c r="T774" i="1"/>
  <c r="U774" i="1"/>
  <c r="T124" i="1"/>
  <c r="U124" i="1"/>
  <c r="T12" i="1"/>
  <c r="U12" i="1"/>
  <c r="T816" i="1"/>
  <c r="U816" i="1"/>
  <c r="T549" i="1"/>
  <c r="U549" i="1"/>
  <c r="T143" i="1"/>
  <c r="U143" i="1"/>
  <c r="T767" i="1"/>
  <c r="U767" i="1"/>
  <c r="T423" i="1"/>
  <c r="U423" i="1"/>
  <c r="T984" i="1"/>
  <c r="U984" i="1"/>
  <c r="T835" i="1"/>
  <c r="U835" i="1"/>
  <c r="T641" i="1"/>
  <c r="U641" i="1"/>
  <c r="T930" i="1"/>
  <c r="U930" i="1"/>
  <c r="T404" i="1"/>
  <c r="U404" i="1"/>
  <c r="T458" i="1"/>
  <c r="U458" i="1"/>
  <c r="T88" i="1"/>
  <c r="U88" i="1"/>
  <c r="T366" i="1"/>
  <c r="U366" i="1"/>
  <c r="T948" i="1"/>
  <c r="U948" i="1"/>
  <c r="T83" i="1"/>
  <c r="U83" i="1"/>
  <c r="T716" i="1"/>
  <c r="U716" i="1"/>
  <c r="T428" i="1"/>
  <c r="U428" i="1"/>
  <c r="T999" i="1"/>
  <c r="U999" i="1"/>
  <c r="T248" i="1"/>
  <c r="U248" i="1"/>
  <c r="T902" i="1"/>
  <c r="U902" i="1"/>
  <c r="T48" i="1"/>
  <c r="U48" i="1"/>
  <c r="T77" i="1"/>
  <c r="U77" i="1"/>
  <c r="T992" i="1"/>
  <c r="U992" i="1"/>
  <c r="T160" i="1"/>
  <c r="U160" i="1"/>
  <c r="T251" i="1"/>
  <c r="U251" i="1"/>
  <c r="T417" i="1"/>
  <c r="U417" i="1"/>
  <c r="T567" i="1"/>
  <c r="U567" i="1"/>
  <c r="T230" i="1"/>
  <c r="U230" i="1"/>
  <c r="T35" i="1"/>
  <c r="U35" i="1"/>
  <c r="T993" i="1"/>
  <c r="U993" i="1"/>
  <c r="T140" i="1"/>
  <c r="U140" i="1"/>
  <c r="T362" i="1"/>
  <c r="U362" i="1"/>
  <c r="T923" i="1"/>
  <c r="U923" i="1"/>
  <c r="T806" i="1"/>
  <c r="U806" i="1"/>
  <c r="T43" i="1"/>
  <c r="U43" i="1"/>
  <c r="T536" i="1"/>
  <c r="U536" i="1"/>
  <c r="T334" i="1"/>
  <c r="U334" i="1"/>
  <c r="T337" i="1"/>
  <c r="U337" i="1"/>
  <c r="T98" i="1"/>
  <c r="U98" i="1"/>
  <c r="T709" i="1"/>
  <c r="U709" i="1"/>
  <c r="T821" i="1"/>
  <c r="U821" i="1"/>
  <c r="T878" i="1"/>
  <c r="U878" i="1"/>
  <c r="T810" i="1"/>
  <c r="U810" i="1"/>
  <c r="T150" i="1"/>
  <c r="U150" i="1"/>
  <c r="T306" i="1"/>
  <c r="U306" i="1"/>
  <c r="T92" i="1"/>
  <c r="U92" i="1"/>
  <c r="T75" i="1"/>
  <c r="U75" i="1"/>
  <c r="T172" i="1"/>
  <c r="U172" i="1"/>
  <c r="T47" i="1"/>
  <c r="U47" i="1"/>
  <c r="T416" i="1"/>
  <c r="U416" i="1"/>
  <c r="T631" i="1"/>
  <c r="U631" i="1"/>
  <c r="T113" i="1"/>
  <c r="U113" i="1"/>
  <c r="T628" i="1"/>
  <c r="U628" i="1"/>
  <c r="T403" i="1"/>
  <c r="U403" i="1"/>
  <c r="T202" i="1"/>
  <c r="U202" i="1"/>
  <c r="T170" i="1"/>
  <c r="U170" i="1"/>
  <c r="T540" i="1"/>
  <c r="U540" i="1"/>
  <c r="T105" i="1"/>
  <c r="U105" i="1"/>
  <c r="T672" i="1"/>
  <c r="U672" i="1"/>
  <c r="T898" i="1"/>
  <c r="U898" i="1"/>
  <c r="T706" i="1"/>
  <c r="U706" i="1"/>
  <c r="T516" i="1"/>
  <c r="U516" i="1"/>
  <c r="T679" i="1"/>
  <c r="U679" i="1"/>
  <c r="T481" i="1"/>
  <c r="U481" i="1"/>
  <c r="T424" i="1"/>
  <c r="U424" i="1"/>
  <c r="T508" i="1"/>
  <c r="U508" i="1"/>
  <c r="T661" i="1"/>
  <c r="U661" i="1"/>
  <c r="T354" i="1"/>
  <c r="U354" i="1"/>
  <c r="T418" i="1"/>
  <c r="U418" i="1"/>
  <c r="T373" i="1"/>
  <c r="U373" i="1"/>
  <c r="T305" i="1"/>
  <c r="U305" i="1"/>
  <c r="T241" i="1"/>
  <c r="U241" i="1"/>
  <c r="T188" i="1"/>
  <c r="U188" i="1"/>
  <c r="T72" i="1"/>
  <c r="U72" i="1"/>
  <c r="T155" i="1"/>
  <c r="U155" i="1"/>
  <c r="T994" i="1"/>
  <c r="U994" i="1"/>
  <c r="T326" i="1"/>
  <c r="U326" i="1"/>
  <c r="T239" i="1"/>
  <c r="U239" i="1"/>
  <c r="T36" i="1"/>
  <c r="U36" i="1"/>
  <c r="T522" i="1"/>
  <c r="U522" i="1"/>
  <c r="T157" i="1"/>
  <c r="U157" i="1"/>
  <c r="T882" i="1"/>
  <c r="U882" i="1"/>
  <c r="T514" i="1"/>
  <c r="U514" i="1"/>
  <c r="T266" i="1"/>
  <c r="U266" i="1"/>
  <c r="T163" i="1"/>
  <c r="U163" i="1"/>
  <c r="T671" i="1"/>
  <c r="U671" i="1"/>
  <c r="T59" i="1"/>
  <c r="U59" i="1"/>
  <c r="T813" i="1"/>
  <c r="U813" i="1"/>
  <c r="T742" i="1"/>
  <c r="U742" i="1"/>
  <c r="T646" i="1"/>
  <c r="U646" i="1"/>
  <c r="T870" i="1"/>
  <c r="U870" i="1"/>
  <c r="T614" i="1"/>
  <c r="U614" i="1"/>
  <c r="T998" i="1"/>
  <c r="U998" i="1"/>
  <c r="T959" i="1"/>
  <c r="U959" i="1"/>
  <c r="T931" i="1"/>
  <c r="U931" i="1"/>
  <c r="T90" i="1"/>
  <c r="U90" i="1"/>
  <c r="T800" i="1"/>
  <c r="U800" i="1"/>
  <c r="T796" i="1"/>
  <c r="U796" i="1"/>
  <c r="T608" i="1"/>
  <c r="U608" i="1"/>
  <c r="T313" i="1"/>
  <c r="U313" i="1"/>
  <c r="T997" i="1"/>
  <c r="U997" i="1"/>
  <c r="T958" i="1"/>
  <c r="U958" i="1"/>
  <c r="T66" i="1"/>
  <c r="U66" i="1"/>
  <c r="T249" i="1"/>
  <c r="U249" i="1"/>
  <c r="T858" i="1"/>
  <c r="U858" i="1"/>
  <c r="T50" i="1"/>
  <c r="U50" i="1"/>
  <c r="T70" i="1"/>
  <c r="U70" i="1"/>
  <c r="T182" i="1"/>
  <c r="U182" i="1"/>
  <c r="T615" i="1"/>
  <c r="U615" i="1"/>
  <c r="T667" i="1"/>
  <c r="U667" i="1"/>
  <c r="T288" i="1"/>
  <c r="U288" i="1"/>
  <c r="T740" i="1"/>
  <c r="U740" i="1"/>
  <c r="T645" i="1"/>
  <c r="U645" i="1"/>
  <c r="T574" i="1"/>
  <c r="U574" i="1"/>
  <c r="T338" i="1"/>
  <c r="U338" i="1"/>
  <c r="T176" i="1"/>
  <c r="U176" i="1"/>
  <c r="T57" i="1"/>
  <c r="U57" i="1"/>
  <c r="T504" i="1"/>
  <c r="U504" i="1"/>
  <c r="T678" i="1"/>
  <c r="U678" i="1"/>
  <c r="T42" i="1"/>
  <c r="U42" i="1"/>
  <c r="T304" i="1"/>
  <c r="U304" i="1"/>
  <c r="T748" i="1"/>
  <c r="U748" i="1"/>
  <c r="T905" i="1"/>
  <c r="U905" i="1"/>
  <c r="T530" i="1"/>
  <c r="U530" i="1"/>
  <c r="T633" i="1"/>
  <c r="U633" i="1"/>
  <c r="T648" i="1"/>
  <c r="U648" i="1"/>
  <c r="T951" i="1"/>
  <c r="U951" i="1"/>
  <c r="T289" i="1"/>
  <c r="U289" i="1"/>
  <c r="T17" i="1"/>
  <c r="U17" i="1"/>
  <c r="T996" i="1"/>
  <c r="U996" i="1"/>
  <c r="T181" i="1"/>
  <c r="U181" i="1"/>
  <c r="T379" i="1"/>
  <c r="U379" i="1"/>
  <c r="T827" i="1"/>
  <c r="U827" i="1"/>
  <c r="T394" i="1"/>
  <c r="U394" i="1"/>
  <c r="T665" i="1"/>
  <c r="U665" i="1"/>
  <c r="T851" i="1"/>
  <c r="U851" i="1"/>
  <c r="T535" i="1"/>
  <c r="U535" i="1"/>
  <c r="T203" i="1"/>
  <c r="U203" i="1"/>
  <c r="T161" i="1"/>
  <c r="U161" i="1"/>
  <c r="T453" i="1"/>
  <c r="U453" i="1"/>
  <c r="T943" i="1"/>
  <c r="U943" i="1"/>
  <c r="T279" i="1"/>
  <c r="U279" i="1"/>
  <c r="T375" i="1"/>
  <c r="U375" i="1"/>
  <c r="T55" i="1"/>
  <c r="U55" i="1"/>
  <c r="T194" i="1"/>
  <c r="U194" i="1"/>
  <c r="T252" i="1"/>
  <c r="U252" i="1"/>
  <c r="T260" i="1"/>
  <c r="U260" i="1"/>
  <c r="T513" i="1"/>
  <c r="U513" i="1"/>
  <c r="T528" i="1"/>
  <c r="U528" i="1"/>
  <c r="T291" i="1"/>
  <c r="U291" i="1"/>
  <c r="T521" i="1"/>
  <c r="U521" i="1"/>
  <c r="T53" i="1"/>
  <c r="U53" i="1"/>
  <c r="T183" i="1"/>
  <c r="U183" i="1"/>
  <c r="T807" i="1"/>
  <c r="U807" i="1"/>
  <c r="T928" i="1"/>
  <c r="U928" i="1"/>
  <c r="T473" i="1"/>
  <c r="U473" i="1"/>
  <c r="T204" i="1"/>
  <c r="U204" i="1"/>
  <c r="T402" i="1"/>
  <c r="U402" i="1"/>
  <c r="T312" i="1"/>
  <c r="U312" i="1"/>
  <c r="T695" i="1"/>
  <c r="U695" i="1"/>
  <c r="T363" i="1"/>
  <c r="U363" i="1"/>
  <c r="T244" i="1"/>
  <c r="U244" i="1"/>
  <c r="T80" i="1"/>
  <c r="U80" i="1"/>
  <c r="T486" i="1"/>
  <c r="U486" i="1"/>
  <c r="T983" i="1"/>
  <c r="U983" i="1"/>
  <c r="T511" i="1"/>
  <c r="U511" i="1"/>
  <c r="T660" i="1"/>
  <c r="U660" i="1"/>
  <c r="T849" i="1"/>
  <c r="U849" i="1"/>
  <c r="T618" i="1"/>
  <c r="U618" i="1"/>
  <c r="T118" i="1"/>
  <c r="U118" i="1"/>
  <c r="T703" i="1"/>
  <c r="U703" i="1"/>
  <c r="T156" i="1"/>
  <c r="U156" i="1"/>
  <c r="T654" i="1"/>
  <c r="U654" i="1"/>
  <c r="T916" i="1"/>
  <c r="U916" i="1"/>
  <c r="T361" i="1"/>
  <c r="U361" i="1"/>
  <c r="T115" i="1"/>
  <c r="U115" i="1"/>
  <c r="T222" i="1"/>
  <c r="U222" i="1"/>
  <c r="T976" i="1"/>
  <c r="U976" i="1"/>
  <c r="T31" i="1"/>
  <c r="U31" i="1"/>
  <c r="T509" i="1"/>
  <c r="U509" i="1"/>
  <c r="T287" i="1"/>
  <c r="U287" i="1"/>
  <c r="T256" i="1"/>
  <c r="U256" i="1"/>
  <c r="T196" i="1"/>
  <c r="U196" i="1"/>
  <c r="T491" i="1"/>
  <c r="U491" i="1"/>
  <c r="T452" i="1"/>
  <c r="U452" i="1"/>
  <c r="T122" i="1"/>
  <c r="U122" i="1"/>
  <c r="T847" i="1"/>
  <c r="U847" i="1"/>
  <c r="T399" i="1"/>
  <c r="U399" i="1"/>
  <c r="T644" i="1"/>
  <c r="U644" i="1"/>
  <c r="T559" i="1"/>
  <c r="U559" i="1"/>
  <c r="T134" i="1"/>
  <c r="U134" i="1"/>
  <c r="T460" i="1"/>
  <c r="U460" i="1"/>
  <c r="T539" i="1"/>
  <c r="U539" i="1"/>
  <c r="T682" i="1"/>
  <c r="U682" i="1"/>
  <c r="T838" i="1"/>
  <c r="U838" i="1"/>
  <c r="T929" i="1"/>
  <c r="U929" i="1"/>
  <c r="T184" i="1"/>
  <c r="U184" i="1"/>
  <c r="T668" i="1"/>
  <c r="U668" i="1"/>
  <c r="T805" i="1"/>
  <c r="U805" i="1"/>
  <c r="T828" i="1"/>
  <c r="U828" i="1"/>
  <c r="T175" i="1"/>
  <c r="U175" i="1"/>
  <c r="T657" i="1"/>
  <c r="U657" i="1"/>
  <c r="T861" i="1"/>
  <c r="U861" i="1"/>
  <c r="T479" i="1"/>
  <c r="U479" i="1"/>
  <c r="T129" i="1"/>
  <c r="U129" i="1"/>
  <c r="T246" i="1"/>
  <c r="U246" i="1"/>
  <c r="T756" i="1"/>
  <c r="U756" i="1"/>
  <c r="T917" i="1"/>
  <c r="U917" i="1"/>
  <c r="T441" i="1"/>
  <c r="U441" i="1"/>
  <c r="T357" i="1"/>
  <c r="U357" i="1"/>
  <c r="T78" i="1"/>
  <c r="U78" i="1"/>
  <c r="T238" i="1"/>
  <c r="U238" i="1"/>
  <c r="T781" i="1"/>
  <c r="U781" i="1"/>
  <c r="T136" i="1"/>
  <c r="U136" i="1"/>
  <c r="T67" i="1"/>
  <c r="U67" i="1"/>
  <c r="T659" i="1"/>
  <c r="U659" i="1"/>
  <c r="T733" i="1"/>
  <c r="U733" i="1"/>
  <c r="T447" i="1"/>
  <c r="U447" i="1"/>
  <c r="T693" i="1"/>
  <c r="U693" i="1"/>
  <c r="T817" i="1"/>
  <c r="U817" i="1"/>
  <c r="T110" i="1"/>
  <c r="U110" i="1"/>
  <c r="T954" i="1"/>
  <c r="U954" i="1"/>
  <c r="T924" i="1"/>
  <c r="U924" i="1"/>
  <c r="T884" i="1"/>
  <c r="U884" i="1"/>
  <c r="T5" i="1"/>
  <c r="U5" i="1"/>
  <c r="T153" i="1"/>
  <c r="U153" i="1"/>
  <c r="T109" i="1"/>
  <c r="U109" i="1"/>
  <c r="T209" i="1"/>
  <c r="U209" i="1"/>
  <c r="T3" i="1"/>
  <c r="U3" i="1"/>
  <c r="T323" i="1"/>
  <c r="U323" i="1"/>
  <c r="T920" i="1"/>
  <c r="U920" i="1"/>
  <c r="T662" i="1"/>
  <c r="U662" i="1"/>
  <c r="T409" i="1"/>
  <c r="U409" i="1"/>
  <c r="T69" i="1"/>
  <c r="U69" i="1"/>
  <c r="T972" i="1"/>
  <c r="U972" i="1"/>
  <c r="T178" i="1"/>
  <c r="U178" i="1"/>
  <c r="T468" i="1"/>
  <c r="U468" i="1"/>
  <c r="T324" i="1"/>
  <c r="U324" i="1"/>
  <c r="T492" i="1"/>
  <c r="U492" i="1"/>
  <c r="T111" i="1"/>
  <c r="U111" i="1"/>
  <c r="T554" i="1"/>
  <c r="U554" i="1"/>
  <c r="T177" i="1"/>
  <c r="U177" i="1"/>
  <c r="T104" i="1"/>
  <c r="U104" i="1"/>
  <c r="T253" i="1"/>
  <c r="U253" i="1"/>
  <c r="T190" i="1"/>
  <c r="U190" i="1"/>
  <c r="T467" i="1"/>
  <c r="U467" i="1"/>
  <c r="T40" i="1"/>
  <c r="U40" i="1"/>
  <c r="T449" i="1"/>
  <c r="U449" i="1"/>
  <c r="T894" i="1"/>
  <c r="U894" i="1"/>
  <c r="T571" i="1"/>
  <c r="U571" i="1"/>
  <c r="T145" i="1"/>
  <c r="U145" i="1"/>
  <c r="T947" i="1"/>
  <c r="U947" i="1"/>
  <c r="T369" i="1"/>
  <c r="U369" i="1"/>
  <c r="T371" i="1"/>
  <c r="U371" i="1"/>
  <c r="T597" i="1"/>
  <c r="U597" i="1"/>
  <c r="T434" i="1"/>
  <c r="U434" i="1"/>
  <c r="T355" i="1"/>
  <c r="U355" i="1"/>
  <c r="T56" i="1"/>
  <c r="U56" i="1"/>
  <c r="T405" i="1"/>
  <c r="U405" i="1"/>
  <c r="T420" i="1"/>
  <c r="U420" i="1"/>
  <c r="T912" i="1"/>
  <c r="U912" i="1"/>
  <c r="T607" i="1"/>
  <c r="U607" i="1"/>
  <c r="T74" i="1"/>
  <c r="U74" i="1"/>
  <c r="T909" i="1"/>
  <c r="U909" i="1"/>
  <c r="T579" i="1"/>
  <c r="U579" i="1"/>
  <c r="T487" i="1"/>
  <c r="U487" i="1"/>
  <c r="T168" i="1"/>
  <c r="U168" i="1"/>
  <c r="T329" i="1"/>
  <c r="U329" i="1"/>
  <c r="T785" i="1"/>
  <c r="U785" i="1"/>
  <c r="T114" i="1"/>
  <c r="U114" i="1"/>
  <c r="T21" i="1"/>
  <c r="U21" i="1"/>
  <c r="T76" i="1"/>
  <c r="U76" i="1"/>
  <c r="T799" i="1"/>
  <c r="U799" i="1"/>
  <c r="T390" i="1"/>
  <c r="U390" i="1"/>
  <c r="T626" i="1"/>
  <c r="U626" i="1"/>
  <c r="T977" i="1"/>
  <c r="U977" i="1"/>
  <c r="T794" i="1"/>
  <c r="U794" i="1"/>
  <c r="T804" i="1"/>
  <c r="U804" i="1"/>
  <c r="T32" i="1"/>
  <c r="U32" i="1"/>
  <c r="T263" i="1"/>
  <c r="U263" i="1"/>
  <c r="T430" i="1"/>
  <c r="U430" i="1"/>
  <c r="T195" i="1"/>
  <c r="U195" i="1"/>
  <c r="T584" i="1"/>
  <c r="U584" i="1"/>
  <c r="T737" i="1"/>
  <c r="U737" i="1"/>
  <c r="T766" i="1"/>
  <c r="U766" i="1"/>
  <c r="T705" i="1"/>
  <c r="U705" i="1"/>
  <c r="T550" i="1"/>
  <c r="U550" i="1"/>
  <c r="T444" i="1"/>
  <c r="U444" i="1"/>
  <c r="T965" i="1"/>
  <c r="U965" i="1"/>
  <c r="T867" i="1"/>
  <c r="U867" i="1"/>
  <c r="T62" i="1"/>
  <c r="U62" i="1"/>
  <c r="T552" i="1"/>
  <c r="U552" i="1"/>
  <c r="T368" i="1"/>
  <c r="U368" i="1"/>
  <c r="T710" i="1"/>
  <c r="U710" i="1"/>
  <c r="T197" i="1"/>
  <c r="U197" i="1"/>
  <c r="T730" i="1"/>
  <c r="U730" i="1"/>
  <c r="T676" i="1"/>
  <c r="U676" i="1"/>
  <c r="T758" i="1"/>
  <c r="U758" i="1"/>
  <c r="T818" i="1"/>
  <c r="U818" i="1"/>
  <c r="T415" i="1"/>
  <c r="U415" i="1"/>
  <c r="T247" i="1"/>
  <c r="U247" i="1"/>
  <c r="T466" i="1"/>
  <c r="U466" i="1"/>
  <c r="T866" i="1"/>
  <c r="U866" i="1"/>
  <c r="T283" i="1"/>
  <c r="U283" i="1"/>
  <c r="T301" i="1"/>
  <c r="U301" i="1"/>
  <c r="T89" i="1"/>
  <c r="U89" i="1"/>
  <c r="T81" i="1"/>
  <c r="U81" i="1"/>
  <c r="T445" i="1"/>
  <c r="U445" i="1"/>
  <c r="T843" i="1"/>
  <c r="U843" i="1"/>
  <c r="T292" i="1"/>
  <c r="U292" i="1"/>
  <c r="T233" i="1"/>
  <c r="U233" i="1"/>
  <c r="T832" i="1"/>
  <c r="U832" i="1"/>
  <c r="T494" i="1"/>
  <c r="U494" i="1"/>
  <c r="T575" i="1"/>
  <c r="U575" i="1"/>
  <c r="T975" i="1"/>
  <c r="U975" i="1"/>
  <c r="T330" i="1"/>
  <c r="U330" i="1"/>
  <c r="T351" i="1"/>
  <c r="U351" i="1"/>
  <c r="T300" i="1"/>
  <c r="U300" i="1"/>
  <c r="T360" i="1"/>
  <c r="U360" i="1"/>
  <c r="T981" i="1"/>
  <c r="U981" i="1"/>
  <c r="T63" i="1"/>
  <c r="U63" i="1"/>
  <c r="T591" i="1"/>
  <c r="U591" i="1"/>
  <c r="T41" i="1"/>
  <c r="U41" i="1"/>
  <c r="T715" i="1"/>
  <c r="U715" i="1"/>
  <c r="T436" i="1"/>
  <c r="U436" i="1"/>
  <c r="T707" i="1"/>
  <c r="U707" i="1"/>
  <c r="T620" i="1"/>
  <c r="U620" i="1"/>
  <c r="T29" i="1"/>
  <c r="U29" i="1"/>
  <c r="T37" i="1"/>
  <c r="U37" i="1"/>
  <c r="T712" i="1"/>
  <c r="U712" i="1"/>
  <c r="T527" i="1"/>
  <c r="U527" i="1"/>
  <c r="T495" i="1"/>
  <c r="U495" i="1"/>
  <c r="T642" i="1"/>
  <c r="U642" i="1"/>
  <c r="T680" i="1"/>
  <c r="U680" i="1"/>
  <c r="T684" i="1"/>
  <c r="U684" i="1"/>
  <c r="T533" i="1"/>
  <c r="U533" i="1"/>
  <c r="T803" i="1"/>
  <c r="U803" i="1"/>
  <c r="T500" i="1"/>
  <c r="U500" i="1"/>
  <c r="T888" i="1"/>
  <c r="U888" i="1"/>
  <c r="T68" i="1"/>
  <c r="U68" i="1"/>
  <c r="T555" i="1"/>
  <c r="U555" i="1"/>
  <c r="T650" i="1"/>
  <c r="U650" i="1"/>
  <c r="T595" i="1"/>
  <c r="U595" i="1"/>
  <c r="T640" i="1"/>
  <c r="U640" i="1"/>
  <c r="T687" i="1"/>
  <c r="U687" i="1"/>
  <c r="T770" i="1"/>
  <c r="U770" i="1"/>
  <c r="T216" i="1"/>
  <c r="U216" i="1"/>
  <c r="T127" i="1"/>
  <c r="U127" i="1"/>
  <c r="T788" i="1"/>
  <c r="U788" i="1"/>
  <c r="T935" i="1"/>
  <c r="U935" i="1"/>
  <c r="T25" i="1"/>
  <c r="U25" i="1"/>
  <c r="T613" i="1"/>
  <c r="U613" i="1"/>
  <c r="T801" i="1"/>
  <c r="U801" i="1"/>
  <c r="T343" i="1"/>
  <c r="U343" i="1"/>
  <c r="T711" i="1"/>
  <c r="U711" i="1"/>
  <c r="T946" i="1"/>
  <c r="U946" i="1"/>
  <c r="T585" i="1"/>
  <c r="U585" i="1"/>
  <c r="T298" i="1"/>
  <c r="U298" i="1"/>
  <c r="T281" i="1"/>
  <c r="U281" i="1"/>
  <c r="T822" i="1"/>
  <c r="U822" i="1"/>
  <c r="T191" i="1"/>
  <c r="U191" i="1"/>
  <c r="T365" i="1"/>
  <c r="U365" i="1"/>
  <c r="T348" i="1"/>
  <c r="U348" i="1"/>
  <c r="T480" i="1"/>
  <c r="U480" i="1"/>
  <c r="T297" i="1"/>
  <c r="U297" i="1"/>
  <c r="T352" i="1"/>
  <c r="U352" i="1"/>
  <c r="T58" i="1"/>
  <c r="U58" i="1"/>
  <c r="T255" i="1"/>
  <c r="U255" i="1"/>
  <c r="T79" i="1"/>
  <c r="U79" i="1"/>
  <c r="T498" i="1"/>
  <c r="U498" i="1"/>
  <c r="T570" i="1"/>
  <c r="U570" i="1"/>
  <c r="T735" i="1"/>
  <c r="U735" i="1"/>
  <c r="T212" i="1"/>
  <c r="U212" i="1"/>
  <c r="T412" i="1"/>
  <c r="U412" i="1"/>
  <c r="T389" i="1"/>
  <c r="U389" i="1"/>
  <c r="T186" i="1"/>
  <c r="U186" i="1"/>
  <c r="T285" i="1"/>
  <c r="U285" i="1"/>
  <c r="T214" i="1"/>
  <c r="U214" i="1"/>
  <c r="T18" i="1"/>
  <c r="U18" i="1"/>
  <c r="T388" i="1"/>
  <c r="U388" i="1"/>
  <c r="T519" i="1"/>
  <c r="U519" i="1"/>
  <c r="T1001" i="1"/>
  <c r="U1001" i="1"/>
  <c r="T913" i="1"/>
  <c r="U913" i="1"/>
  <c r="T692" i="1"/>
  <c r="U692" i="1"/>
  <c r="T189" i="1"/>
  <c r="U189" i="1"/>
  <c r="T44" i="1"/>
  <c r="U44" i="1"/>
  <c r="T271" i="1"/>
  <c r="U271" i="1"/>
  <c r="T206" i="1"/>
  <c r="U206" i="1"/>
  <c r="T359" i="1"/>
  <c r="U359" i="1"/>
  <c r="T245" i="1"/>
  <c r="U245" i="1"/>
  <c r="T429" i="1"/>
  <c r="U429" i="1"/>
  <c r="T342" i="1"/>
  <c r="U342" i="1"/>
  <c r="T147" i="1"/>
  <c r="U147" i="1"/>
  <c r="T764" i="1"/>
  <c r="U764" i="1"/>
  <c r="T293" i="1"/>
  <c r="U293" i="1"/>
  <c r="T653" i="1"/>
  <c r="U653" i="1"/>
  <c r="T99" i="1"/>
  <c r="U99" i="1"/>
  <c r="T856" i="1"/>
  <c r="U856" i="1"/>
  <c r="T904" i="1"/>
  <c r="U904" i="1"/>
  <c r="T503" i="1"/>
  <c r="U503" i="1"/>
  <c r="T254" i="1"/>
  <c r="U254" i="1"/>
  <c r="T193" i="1"/>
  <c r="U193" i="1"/>
  <c r="T148" i="1"/>
  <c r="U148" i="1"/>
  <c r="T510" i="1"/>
  <c r="U510" i="1"/>
  <c r="T689" i="1"/>
  <c r="U689" i="1"/>
  <c r="T367" i="1"/>
  <c r="U367" i="1"/>
  <c r="T85" i="1"/>
  <c r="U85" i="1"/>
  <c r="T980" i="1"/>
  <c r="U980" i="1"/>
  <c r="T425" i="1"/>
  <c r="U425" i="1"/>
  <c r="T380" i="1"/>
  <c r="U380" i="1"/>
  <c r="T580" i="1"/>
  <c r="U580" i="1"/>
  <c r="T855" i="1"/>
  <c r="U855" i="1"/>
  <c r="T921" i="1"/>
  <c r="U921" i="1"/>
  <c r="T311" i="1"/>
  <c r="U311" i="1"/>
  <c r="T694" i="1"/>
  <c r="U694" i="1"/>
  <c r="T973" i="1"/>
  <c r="U973" i="1"/>
  <c r="T896" i="1"/>
  <c r="U896" i="1"/>
  <c r="T442" i="1"/>
  <c r="U442" i="1"/>
  <c r="T743" i="1"/>
  <c r="U743" i="1"/>
  <c r="T561" i="1"/>
  <c r="U561" i="1"/>
  <c r="T401" i="1"/>
  <c r="U401" i="1"/>
  <c r="T290" i="1"/>
  <c r="U290" i="1"/>
  <c r="T370" i="1"/>
  <c r="U370" i="1"/>
  <c r="T541" i="1"/>
  <c r="U541" i="1"/>
  <c r="T268" i="1"/>
  <c r="U268" i="1"/>
  <c r="T588" i="1"/>
  <c r="U588" i="1"/>
  <c r="T901" i="1"/>
  <c r="U901" i="1"/>
  <c r="T372" i="1"/>
  <c r="U372" i="1"/>
  <c r="T24" i="1"/>
  <c r="U24" i="1"/>
  <c r="T651" i="1"/>
  <c r="U651" i="1"/>
  <c r="T243" i="1"/>
  <c r="U243" i="1"/>
  <c r="T824" i="1"/>
  <c r="U824" i="1"/>
  <c r="T507" i="1"/>
  <c r="U507" i="1"/>
  <c r="T432" i="1"/>
  <c r="U432" i="1"/>
  <c r="T524" i="1"/>
  <c r="U524" i="1"/>
  <c r="T606" i="1"/>
  <c r="U606" i="1"/>
  <c r="T949" i="1"/>
  <c r="U949" i="1"/>
  <c r="T562" i="1"/>
  <c r="U562" i="1"/>
  <c r="T576" i="1"/>
  <c r="U576" i="1"/>
  <c r="T97" i="1"/>
  <c r="U97" i="1"/>
  <c r="T1000" i="1"/>
  <c r="U1000" i="1"/>
  <c r="T619" i="1"/>
  <c r="U619" i="1"/>
  <c r="T906" i="1"/>
  <c r="U906" i="1"/>
  <c r="T116" i="1"/>
  <c r="U116" i="1"/>
  <c r="T918" i="1"/>
  <c r="U918" i="1"/>
  <c r="T769" i="1"/>
  <c r="U769" i="1"/>
  <c r="T439" i="1"/>
  <c r="U439" i="1"/>
  <c r="T589" i="1"/>
  <c r="U589" i="1"/>
  <c r="T164" i="1"/>
  <c r="U164" i="1"/>
  <c r="T33" i="1"/>
  <c r="U33" i="1"/>
  <c r="T599" i="1"/>
  <c r="U599" i="1"/>
  <c r="T792" i="1"/>
  <c r="U792" i="1"/>
  <c r="T542" i="1"/>
  <c r="U542" i="1"/>
  <c r="T221" i="1"/>
  <c r="U221" i="1"/>
  <c r="T391" i="1"/>
  <c r="U391" i="1"/>
  <c r="T630" i="1"/>
  <c r="U630" i="1"/>
  <c r="T84" i="1"/>
  <c r="U84" i="1"/>
  <c r="T673" i="1"/>
  <c r="U673" i="1"/>
  <c r="T883" i="1"/>
  <c r="U883" i="1"/>
  <c r="T400" i="1"/>
  <c r="U400" i="1"/>
  <c r="T407" i="1"/>
  <c r="U407" i="1"/>
  <c r="T919" i="1"/>
  <c r="U919" i="1"/>
  <c r="T829" i="1"/>
  <c r="U829" i="1"/>
  <c r="T848" i="1"/>
  <c r="U848" i="1"/>
  <c r="T146" i="1"/>
  <c r="U146" i="1"/>
  <c r="T546" i="1"/>
  <c r="U546" i="1"/>
  <c r="T20" i="1"/>
  <c r="U20" i="1"/>
  <c r="T276" i="1"/>
  <c r="U276" i="1"/>
  <c r="T130" i="1"/>
  <c r="U130" i="1"/>
  <c r="T989" i="1"/>
  <c r="U989" i="1"/>
  <c r="T988" i="1"/>
  <c r="U988" i="1"/>
  <c r="T64" i="1"/>
  <c r="U64" i="1"/>
  <c r="T950" i="1"/>
  <c r="U950" i="1"/>
  <c r="T131" i="1"/>
  <c r="U131" i="1"/>
  <c r="T720" i="1"/>
  <c r="U720" i="1"/>
  <c r="T747" i="1"/>
  <c r="U747" i="1"/>
  <c r="T158" i="1"/>
  <c r="U158" i="1"/>
  <c r="T601" i="1"/>
  <c r="U601" i="1"/>
  <c r="T8" i="1"/>
  <c r="U8" i="1"/>
  <c r="T753" i="1"/>
  <c r="U753" i="1"/>
  <c r="T410" i="1"/>
  <c r="U410" i="1"/>
  <c r="T777" i="1"/>
  <c r="U777" i="1"/>
  <c r="T635" i="1"/>
  <c r="U635" i="1"/>
  <c r="T632" i="1"/>
  <c r="U632" i="1"/>
  <c r="T961" i="1"/>
  <c r="U961" i="1"/>
  <c r="T880" i="1"/>
  <c r="U880" i="1"/>
  <c r="T926" i="1"/>
  <c r="U926" i="1"/>
  <c r="T314" i="1"/>
  <c r="U314" i="1"/>
  <c r="T154" i="1"/>
  <c r="U154" i="1"/>
  <c r="T940" i="1"/>
  <c r="U940" i="1"/>
  <c r="T655" i="1"/>
  <c r="U655" i="1"/>
  <c r="T476" i="1"/>
  <c r="U476" i="1"/>
  <c r="T956" i="1"/>
  <c r="U956" i="1"/>
  <c r="T714" i="1"/>
  <c r="U714" i="1"/>
  <c r="T137" i="1"/>
  <c r="U137" i="1"/>
  <c r="T259" i="1"/>
  <c r="U259" i="1"/>
  <c r="T752" i="1"/>
  <c r="U752" i="1"/>
  <c r="T382" i="1"/>
  <c r="U382" i="1"/>
  <c r="T793" i="1"/>
  <c r="U793" i="1"/>
  <c r="T219" i="1"/>
  <c r="U219" i="1"/>
  <c r="T477" i="1"/>
  <c r="U477" i="1"/>
  <c r="T691" i="1"/>
  <c r="U691" i="1"/>
  <c r="T544" i="1"/>
  <c r="U544" i="1"/>
  <c r="T51" i="1"/>
  <c r="U51" i="1"/>
  <c r="T303" i="1"/>
  <c r="U303" i="1"/>
  <c r="T217" i="1"/>
  <c r="U217" i="1"/>
  <c r="T963" i="1"/>
  <c r="U963" i="1"/>
  <c r="T356" i="1"/>
  <c r="U356" i="1"/>
  <c r="T456" i="1"/>
  <c r="U456" i="1"/>
  <c r="T225" i="1"/>
  <c r="U225" i="1"/>
  <c r="T724" i="1"/>
  <c r="U724" i="1"/>
  <c r="T560" i="1"/>
  <c r="U560" i="1"/>
  <c r="T483" i="1"/>
  <c r="U483" i="1"/>
  <c r="T696" i="1"/>
  <c r="U696" i="1"/>
  <c r="T957" i="1"/>
  <c r="U957" i="1"/>
  <c r="T435" i="1"/>
  <c r="U435" i="1"/>
  <c r="T387" i="1"/>
  <c r="U387" i="1"/>
  <c r="T165" i="1"/>
  <c r="U165" i="1"/>
  <c r="T133" i="1"/>
  <c r="U133" i="1"/>
  <c r="T120" i="1"/>
  <c r="U120" i="1"/>
  <c r="T151" i="1"/>
  <c r="U151" i="1"/>
  <c r="T991" i="1"/>
  <c r="U991" i="1"/>
  <c r="T517" i="1"/>
  <c r="U517" i="1"/>
  <c r="T71" i="1"/>
  <c r="U71" i="1"/>
  <c r="T250" i="1"/>
  <c r="U250" i="1"/>
  <c r="T464" i="1"/>
  <c r="U464" i="1"/>
  <c r="T685" i="1"/>
  <c r="U685" i="1"/>
  <c r="T383" i="1"/>
  <c r="U383" i="1"/>
  <c r="T9" i="1"/>
  <c r="U9" i="1"/>
  <c r="T708" i="1"/>
  <c r="U708" i="1"/>
  <c r="T701" i="1"/>
  <c r="U701" i="1"/>
  <c r="T457" i="1"/>
  <c r="U457" i="1"/>
  <c r="T790" i="1"/>
  <c r="U790" i="1"/>
  <c r="T227" i="1"/>
  <c r="U227" i="1"/>
  <c r="T990" i="1"/>
  <c r="U990" i="1"/>
  <c r="T784" i="1"/>
  <c r="U784" i="1"/>
  <c r="T132" i="1"/>
  <c r="U132" i="1"/>
  <c r="T282" i="1"/>
  <c r="U282" i="1"/>
  <c r="T697" i="1"/>
  <c r="U697" i="1"/>
  <c r="T341" i="1"/>
  <c r="U341" i="1"/>
  <c r="T741" i="1"/>
  <c r="U741" i="1"/>
  <c r="T763" i="1"/>
  <c r="U763" i="1"/>
  <c r="T408" i="1"/>
  <c r="U408" i="1"/>
  <c r="T531" i="1"/>
  <c r="U531" i="1"/>
  <c r="T934" i="1"/>
  <c r="U934" i="1"/>
  <c r="T865" i="1"/>
  <c r="U865" i="1"/>
  <c r="T985" i="1"/>
  <c r="U985" i="1"/>
  <c r="T224" i="1"/>
  <c r="U224" i="1"/>
  <c r="T967" i="1"/>
  <c r="U967" i="1"/>
  <c r="T808" i="1"/>
  <c r="U808" i="1"/>
  <c r="T846" i="1"/>
  <c r="U846" i="1"/>
  <c r="T853" i="1"/>
  <c r="U853" i="1"/>
  <c r="T518" i="1"/>
  <c r="U518" i="1"/>
  <c r="T877" i="1"/>
  <c r="U877" i="1"/>
  <c r="T903" i="1"/>
  <c r="U903" i="1"/>
  <c r="T787" i="1"/>
  <c r="U787" i="1"/>
  <c r="T316" i="1"/>
  <c r="U316" i="1"/>
  <c r="T229" i="1"/>
  <c r="U229" i="1"/>
  <c r="T11" i="1"/>
  <c r="U11" i="1"/>
  <c r="T462" i="1"/>
  <c r="U462" i="1"/>
  <c r="T826" i="1"/>
  <c r="U826" i="1"/>
  <c r="T603" i="1"/>
  <c r="U603" i="1"/>
  <c r="T590" i="1"/>
  <c r="U590" i="1"/>
  <c r="T396" i="1"/>
  <c r="U396" i="1"/>
  <c r="T336" i="1"/>
  <c r="U336" i="1"/>
  <c r="T968" i="1"/>
  <c r="U968" i="1"/>
  <c r="T553" i="1"/>
  <c r="U553" i="1"/>
  <c r="T690" i="1"/>
  <c r="U690" i="1"/>
  <c r="T440" i="1"/>
  <c r="U440" i="1"/>
  <c r="T563" i="1"/>
  <c r="U563" i="1"/>
  <c r="T925" i="1"/>
  <c r="U925" i="1"/>
  <c r="T135" i="1"/>
  <c r="U135" i="1"/>
  <c r="T433" i="1"/>
  <c r="U433" i="1"/>
  <c r="T702" i="1"/>
  <c r="U702" i="1"/>
  <c r="T914" i="1"/>
  <c r="U914" i="1"/>
  <c r="T760" i="1"/>
  <c r="U760" i="1"/>
  <c r="T842" i="1"/>
  <c r="U842" i="1"/>
  <c r="T538" i="1"/>
  <c r="U538" i="1"/>
  <c r="T10" i="1"/>
  <c r="U10" i="1"/>
  <c r="T713" i="1"/>
  <c r="U713" i="1"/>
  <c r="T228" i="1"/>
  <c r="U228" i="1"/>
  <c r="T939" i="1"/>
  <c r="U939" i="1"/>
  <c r="T478" i="1"/>
  <c r="U478" i="1"/>
  <c r="T451" i="1"/>
  <c r="U451" i="1"/>
  <c r="T852" i="1"/>
  <c r="U852" i="1"/>
  <c r="T556" i="1"/>
  <c r="U556" i="1"/>
  <c r="T320" i="1"/>
  <c r="U320" i="1"/>
  <c r="T159" i="1"/>
  <c r="U159" i="1"/>
  <c r="T771" i="1"/>
  <c r="U771" i="1"/>
  <c r="T455" i="1"/>
  <c r="U455" i="1"/>
  <c r="T681" i="1"/>
  <c r="U681" i="1"/>
  <c r="T875" i="1"/>
  <c r="U875" i="1"/>
  <c r="T845" i="1"/>
  <c r="U845" i="1"/>
  <c r="T674" i="1"/>
  <c r="U674" i="1"/>
  <c r="T192" i="1"/>
  <c r="U192" i="1"/>
  <c r="T623" i="1"/>
  <c r="U623" i="1"/>
  <c r="T669" i="1"/>
  <c r="U669" i="1"/>
  <c r="T108" i="1"/>
  <c r="U108" i="1"/>
  <c r="T398" i="1"/>
  <c r="U398" i="1"/>
  <c r="T795" i="1"/>
  <c r="U795" i="1"/>
  <c r="T639" i="1"/>
  <c r="U639" i="1"/>
  <c r="T683" i="1"/>
  <c r="U683" i="1"/>
  <c r="T844" i="1"/>
  <c r="U844" i="1"/>
  <c r="T318" i="1"/>
  <c r="U318" i="1"/>
  <c r="T119" i="1"/>
  <c r="U119" i="1"/>
  <c r="T344" i="1"/>
  <c r="U344" i="1"/>
  <c r="T166" i="1"/>
  <c r="U166" i="1"/>
  <c r="T922" i="1"/>
  <c r="U922" i="1"/>
  <c r="T746" i="1"/>
  <c r="U746" i="1"/>
  <c r="T174" i="1"/>
  <c r="U174" i="1"/>
  <c r="T868" i="1"/>
  <c r="U868" i="1"/>
  <c r="T762" i="1"/>
  <c r="U762" i="1"/>
  <c r="T294" i="1"/>
  <c r="U294" i="1"/>
  <c r="T490" i="1"/>
  <c r="U490" i="1"/>
  <c r="T376" i="1"/>
  <c r="U376" i="1"/>
  <c r="T128" i="1"/>
  <c r="U128" i="1"/>
  <c r="T717" i="1"/>
  <c r="U717" i="1"/>
  <c r="T638" i="1"/>
  <c r="U638" i="1"/>
  <c r="T484" i="1"/>
  <c r="U484" i="1"/>
  <c r="T778" i="1"/>
  <c r="U778" i="1"/>
  <c r="T751" i="1"/>
  <c r="U751" i="1"/>
  <c r="T526" i="1"/>
  <c r="U526" i="1"/>
  <c r="T686" i="1"/>
  <c r="U686" i="1"/>
  <c r="T39" i="1"/>
  <c r="U39" i="1"/>
  <c r="T962" i="1"/>
  <c r="U962" i="1"/>
  <c r="T125" i="1"/>
  <c r="U125" i="1"/>
  <c r="T235" i="1"/>
  <c r="U235" i="1"/>
  <c r="T881" i="1"/>
  <c r="U881" i="1"/>
  <c r="T19" i="1"/>
  <c r="U19" i="1"/>
  <c r="T598" i="1"/>
  <c r="U598" i="1"/>
  <c r="T772" i="1"/>
  <c r="U772" i="1"/>
  <c r="T14" i="1"/>
  <c r="U14" i="1"/>
  <c r="T61" i="1"/>
  <c r="U61" i="1"/>
  <c r="T627" i="1"/>
  <c r="U627" i="1"/>
  <c r="T624" i="1"/>
  <c r="U624" i="1"/>
  <c r="T96" i="1"/>
  <c r="U96" i="1"/>
  <c r="T830" i="1"/>
  <c r="U830" i="1"/>
  <c r="T908" i="1"/>
  <c r="U908" i="1"/>
  <c r="T93" i="1"/>
  <c r="U93" i="1"/>
  <c r="T704" i="1"/>
  <c r="U704" i="1"/>
  <c r="T966" i="1"/>
  <c r="U966" i="1"/>
  <c r="T223" i="1"/>
  <c r="U223" i="1"/>
  <c r="T261" i="1"/>
  <c r="U261" i="1"/>
  <c r="T596" i="1"/>
  <c r="U596" i="1"/>
  <c r="T162" i="1"/>
  <c r="U162" i="1"/>
  <c r="T262" i="1"/>
  <c r="U262" i="1"/>
  <c r="T759" i="1"/>
  <c r="U759" i="1"/>
  <c r="T264" i="1"/>
  <c r="U264" i="1"/>
  <c r="T666" i="1"/>
  <c r="U666" i="1"/>
  <c r="T4" i="1"/>
  <c r="U4" i="1"/>
  <c r="T652" i="1"/>
  <c r="U652" i="1"/>
  <c r="T761" i="1"/>
  <c r="U761" i="1"/>
  <c r="T910" i="1"/>
  <c r="U910" i="1"/>
  <c r="T738" i="1"/>
  <c r="U738" i="1"/>
  <c r="T86" i="1"/>
  <c r="U86" i="1"/>
  <c r="T201" i="1"/>
  <c r="U201" i="1"/>
  <c r="T488" i="1"/>
  <c r="U488" i="1"/>
  <c r="T728" i="1"/>
  <c r="U728" i="1"/>
  <c r="T470" i="1"/>
  <c r="U470" i="1"/>
  <c r="T328" i="1"/>
  <c r="U328" i="1"/>
  <c r="T719" i="1"/>
  <c r="U719" i="1"/>
  <c r="T765" i="1"/>
  <c r="U765" i="1"/>
  <c r="T664" i="1"/>
  <c r="U664" i="1"/>
  <c r="T629" i="1"/>
  <c r="U629" i="1"/>
  <c r="T13" i="1"/>
  <c r="U13" i="1"/>
  <c r="T220" i="1"/>
  <c r="U220" i="1"/>
  <c r="T465" i="1"/>
  <c r="U465" i="1"/>
  <c r="T218" i="1"/>
  <c r="U218" i="1"/>
  <c r="T280" i="1"/>
  <c r="U280" i="1"/>
  <c r="T65" i="1"/>
  <c r="U65" i="1"/>
  <c r="T299" i="1"/>
  <c r="U299" i="1"/>
  <c r="T611" i="1"/>
  <c r="U611" i="1"/>
  <c r="T358" i="1"/>
  <c r="U358" i="1"/>
  <c r="T144" i="1"/>
  <c r="U144" i="1"/>
  <c r="T49" i="1"/>
  <c r="U49" i="1"/>
  <c r="T123" i="1"/>
  <c r="U123" i="1"/>
  <c r="T284" i="1"/>
  <c r="U284" i="1"/>
  <c r="T617" i="1"/>
  <c r="U617" i="1"/>
  <c r="T38" i="1"/>
  <c r="U38" i="1"/>
  <c r="T986" i="1"/>
  <c r="U986" i="1"/>
  <c r="T322" i="1"/>
  <c r="U322" i="1"/>
  <c r="T270" i="1"/>
  <c r="U270" i="1"/>
  <c r="T863" i="1"/>
  <c r="U863" i="1"/>
  <c r="T987" i="1"/>
  <c r="U987" i="1"/>
  <c r="T91" i="1"/>
  <c r="U91" i="1"/>
  <c r="T520" i="1"/>
  <c r="U520" i="1"/>
  <c r="T960" i="1"/>
  <c r="U960" i="1"/>
  <c r="T34" i="1"/>
  <c r="U34" i="1"/>
  <c r="T378" i="1"/>
  <c r="U378" i="1"/>
  <c r="T493" i="1"/>
  <c r="U493" i="1"/>
  <c r="T811" i="1"/>
  <c r="U811" i="1"/>
  <c r="T374" i="1"/>
  <c r="U374" i="1"/>
  <c r="T850" i="1"/>
  <c r="U850" i="1"/>
  <c r="T874" i="1"/>
  <c r="U874" i="1"/>
  <c r="T964" i="1"/>
  <c r="U964" i="1"/>
  <c r="T547" i="1"/>
  <c r="U547" i="1"/>
  <c r="T841" i="1"/>
  <c r="U841" i="1"/>
  <c r="T461" i="1"/>
  <c r="U461" i="1"/>
  <c r="T275" i="1"/>
  <c r="U275" i="1"/>
  <c r="T126" i="1"/>
  <c r="U126" i="1"/>
  <c r="T745" i="1"/>
  <c r="U745" i="1"/>
  <c r="T103" i="1"/>
  <c r="U103" i="1"/>
  <c r="T871" i="1"/>
  <c r="U871" i="1"/>
  <c r="T592" i="1"/>
  <c r="U592" i="1"/>
  <c r="T831" i="1"/>
  <c r="U831" i="1"/>
  <c r="T333" i="1"/>
  <c r="U333" i="1"/>
  <c r="T969" i="1"/>
  <c r="U969" i="1"/>
  <c r="T565" i="1"/>
  <c r="U565" i="1"/>
  <c r="T179" i="1"/>
  <c r="U179" i="1"/>
  <c r="T658" i="1"/>
  <c r="U658" i="1"/>
  <c r="T377" i="1"/>
  <c r="U377" i="1"/>
  <c r="T572" i="1"/>
  <c r="U572" i="1"/>
  <c r="T587" i="1"/>
  <c r="U587" i="1"/>
  <c r="T309" i="1"/>
  <c r="U309" i="1"/>
  <c r="T180" i="1"/>
  <c r="U180" i="1"/>
  <c r="T727" i="1"/>
  <c r="U727" i="1"/>
  <c r="T234" i="1"/>
  <c r="U234" i="1"/>
  <c r="T911" i="1"/>
  <c r="U911" i="1"/>
  <c r="T385" i="1"/>
  <c r="U385" i="1"/>
  <c r="T475" i="1"/>
  <c r="U475" i="1"/>
  <c r="T895" i="1"/>
  <c r="U895" i="1"/>
  <c r="T345" i="1"/>
  <c r="U345" i="1"/>
  <c r="T236" i="1"/>
  <c r="U236" i="1"/>
  <c r="T602" i="1"/>
  <c r="U602" i="1"/>
  <c r="T331" i="1"/>
  <c r="U331" i="1"/>
  <c r="T274" i="1"/>
  <c r="U274" i="1"/>
  <c r="T258" i="1"/>
  <c r="U258" i="1"/>
  <c r="T257" i="1"/>
  <c r="U257" i="1"/>
  <c r="U2" i="1"/>
  <c r="T2" i="1"/>
  <c r="G982" i="1"/>
  <c r="G534" i="1"/>
  <c r="G267" i="1"/>
  <c r="G319" i="1"/>
  <c r="G647" i="1"/>
  <c r="G101" i="1"/>
  <c r="G836" i="1"/>
  <c r="G94" i="1"/>
  <c r="G232" i="1"/>
  <c r="G786" i="1"/>
  <c r="G210" i="1"/>
  <c r="G393" i="1"/>
  <c r="G768" i="1"/>
  <c r="G307" i="1"/>
  <c r="G207" i="1"/>
  <c r="G938" i="1"/>
  <c r="G610" i="1"/>
  <c r="G308" i="1"/>
  <c r="G215" i="1"/>
  <c r="G469" i="1"/>
  <c r="G185" i="1"/>
  <c r="G525" i="1"/>
  <c r="G839" i="1"/>
  <c r="G472" i="1"/>
  <c r="G726" i="1"/>
  <c r="G211" i="1"/>
  <c r="G353" i="1"/>
  <c r="G454" i="1"/>
  <c r="G837" i="1"/>
  <c r="G616" i="1"/>
  <c r="G820" i="1"/>
  <c r="G381" i="1"/>
  <c r="G873" i="1"/>
  <c r="G583" i="1"/>
  <c r="G581" i="1"/>
  <c r="G600" i="1"/>
  <c r="G557" i="1"/>
  <c r="G833" i="1"/>
  <c r="G226" i="1"/>
  <c r="G637" i="1"/>
  <c r="G721" i="1"/>
  <c r="G899" i="1"/>
  <c r="G675" i="1"/>
  <c r="G941" i="1"/>
  <c r="G208" i="1"/>
  <c r="G482" i="1"/>
  <c r="G907" i="1"/>
  <c r="G876" i="1"/>
  <c r="G688" i="1"/>
  <c r="G15" i="1"/>
  <c r="G406" i="1"/>
  <c r="G152" i="1"/>
  <c r="G558" i="1"/>
  <c r="G397" i="1"/>
  <c r="G656" i="1"/>
  <c r="G566" i="1"/>
  <c r="G723" i="1"/>
  <c r="G744" i="1"/>
  <c r="G798" i="1"/>
  <c r="G568" i="1"/>
  <c r="G411" i="1"/>
  <c r="G953" i="1"/>
  <c r="G60" i="1"/>
  <c r="G426" i="1"/>
  <c r="G755" i="1"/>
  <c r="G199" i="1"/>
  <c r="G622" i="1"/>
  <c r="G776" i="1"/>
  <c r="G112" i="1"/>
  <c r="G515" i="1"/>
  <c r="G459" i="1"/>
  <c r="G944" i="1"/>
  <c r="G942" i="1"/>
  <c r="G505" i="1"/>
  <c r="G582" i="1"/>
  <c r="G346" i="1"/>
  <c r="G205" i="1"/>
  <c r="G814" i="1"/>
  <c r="G321" i="1"/>
  <c r="G937" i="1"/>
  <c r="G739" i="1"/>
  <c r="G995" i="1"/>
  <c r="G167" i="1"/>
  <c r="G537" i="1"/>
  <c r="G532" i="1"/>
  <c r="G634" i="1"/>
  <c r="G278" i="1"/>
  <c r="G782" i="1"/>
  <c r="G773" i="1"/>
  <c r="G349" i="1"/>
  <c r="G213" i="1"/>
  <c r="G779" i="1"/>
  <c r="G273" i="1"/>
  <c r="G815" i="1"/>
  <c r="G474" i="1"/>
  <c r="G729" i="1"/>
  <c r="G971" i="1"/>
  <c r="G149" i="1"/>
  <c r="G700" i="1"/>
  <c r="G6" i="1"/>
  <c r="G978" i="1"/>
  <c r="G802" i="1"/>
  <c r="G117" i="1"/>
  <c r="G564" i="1"/>
  <c r="G569" i="1"/>
  <c r="G857" i="1"/>
  <c r="G677" i="1"/>
  <c r="G932" i="1"/>
  <c r="G269" i="1"/>
  <c r="G73" i="1"/>
  <c r="G497" i="1"/>
  <c r="G791" i="1"/>
  <c r="G872" i="1"/>
  <c r="G955" i="1"/>
  <c r="G384" i="1"/>
  <c r="G386" i="1"/>
  <c r="G649" i="1"/>
  <c r="G489" i="1"/>
  <c r="G722" i="1"/>
  <c r="G577" i="1"/>
  <c r="G731" i="1"/>
  <c r="G296" i="1"/>
  <c r="G87" i="1"/>
  <c r="G864" i="1"/>
  <c r="G612" i="1"/>
  <c r="G171" i="1"/>
  <c r="G231" i="1"/>
  <c r="G272" i="1"/>
  <c r="G26" i="1"/>
  <c r="G594" i="1"/>
  <c r="G443" i="1"/>
  <c r="G485" i="1"/>
  <c r="G823" i="1"/>
  <c r="G395" i="1"/>
  <c r="G325" i="1"/>
  <c r="G27" i="1"/>
  <c r="G783" i="1"/>
  <c r="G421" i="1"/>
  <c r="G100" i="1"/>
  <c r="G736" i="1"/>
  <c r="G448" i="1"/>
  <c r="G750" i="1"/>
  <c r="G545" i="1"/>
  <c r="G529" i="1"/>
  <c r="G757" i="1"/>
  <c r="G82" i="1"/>
  <c r="G471" i="1"/>
  <c r="G501" i="1"/>
  <c r="G732" i="1"/>
  <c r="G7" i="1"/>
  <c r="G295" i="1"/>
  <c r="G891" i="1"/>
  <c r="G413" i="1"/>
  <c r="G265" i="1"/>
  <c r="G302" i="1"/>
  <c r="G332" i="1"/>
  <c r="G237" i="1"/>
  <c r="G734" i="1"/>
  <c r="G437" i="1"/>
  <c r="G621" i="1"/>
  <c r="G347" i="1"/>
  <c r="G578" i="1"/>
  <c r="G775" i="1"/>
  <c r="G438" i="1"/>
  <c r="G502" i="1"/>
  <c r="G548" i="1"/>
  <c r="G885" i="1"/>
  <c r="G139" i="1"/>
  <c r="G892" i="1"/>
  <c r="G22" i="1"/>
  <c r="G52" i="1"/>
  <c r="G364" i="1"/>
  <c r="G625" i="1"/>
  <c r="G970" i="1"/>
  <c r="G121" i="1"/>
  <c r="G335" i="1"/>
  <c r="G886" i="1"/>
  <c r="G422" i="1"/>
  <c r="G854" i="1"/>
  <c r="G819" i="1"/>
  <c r="G277" i="1"/>
  <c r="G952" i="1"/>
  <c r="G317" i="1"/>
  <c r="G809" i="1"/>
  <c r="G327" i="1"/>
  <c r="G141" i="1"/>
  <c r="G749" i="1"/>
  <c r="G142" i="1"/>
  <c r="G107" i="1"/>
  <c r="G315" i="1"/>
  <c r="G169" i="1"/>
  <c r="G95" i="1"/>
  <c r="G200" i="1"/>
  <c r="G506" i="1"/>
  <c r="G859" i="1"/>
  <c r="G286" i="1"/>
  <c r="G812" i="1"/>
  <c r="G46" i="1"/>
  <c r="G240" i="1"/>
  <c r="G16" i="1"/>
  <c r="G945" i="1"/>
  <c r="G350" i="1"/>
  <c r="G543" i="1"/>
  <c r="G28" i="1"/>
  <c r="G897" i="1"/>
  <c r="G173" i="1"/>
  <c r="G893" i="1"/>
  <c r="G446" i="1"/>
  <c r="G102" i="1"/>
  <c r="G310" i="1"/>
  <c r="G419" i="1"/>
  <c r="G586" i="1"/>
  <c r="G699" i="1"/>
  <c r="G979" i="1"/>
  <c r="G30" i="1"/>
  <c r="G593" i="1"/>
  <c r="G198" i="1"/>
  <c r="G725" i="1"/>
  <c r="G840" i="1"/>
  <c r="G45" i="1"/>
  <c r="G431" i="1"/>
  <c r="G551" i="1"/>
  <c r="G414" i="1"/>
  <c r="G879" i="1"/>
  <c r="G780" i="1"/>
  <c r="G862" i="1"/>
  <c r="G636" i="1"/>
  <c r="G496" i="1"/>
  <c r="G698" i="1"/>
  <c r="G889" i="1"/>
  <c r="G339" i="1"/>
  <c r="G643" i="1"/>
  <c r="G605" i="1"/>
  <c r="G463" i="1"/>
  <c r="G187" i="1"/>
  <c r="G54" i="1"/>
  <c r="G609" i="1"/>
  <c r="G890" i="1"/>
  <c r="G427" i="1"/>
  <c r="G887" i="1"/>
  <c r="G450" i="1"/>
  <c r="G523" i="1"/>
  <c r="G900" i="1"/>
  <c r="G927" i="1"/>
  <c r="G915" i="1"/>
  <c r="G834" i="1"/>
  <c r="G974" i="1"/>
  <c r="G718" i="1"/>
  <c r="G797" i="1"/>
  <c r="G23" i="1"/>
  <c r="G242" i="1"/>
  <c r="G936" i="1"/>
  <c r="G392" i="1"/>
  <c r="G670" i="1"/>
  <c r="G499" i="1"/>
  <c r="G106" i="1"/>
  <c r="G573" i="1"/>
  <c r="G789" i="1"/>
  <c r="G933" i="1"/>
  <c r="G604" i="1"/>
  <c r="G138" i="1"/>
  <c r="G825" i="1"/>
  <c r="G869" i="1"/>
  <c r="G860" i="1"/>
  <c r="G512" i="1"/>
  <c r="G340" i="1"/>
  <c r="G754" i="1"/>
  <c r="G663" i="1"/>
  <c r="G774" i="1"/>
  <c r="G124" i="1"/>
  <c r="G12" i="1"/>
  <c r="G816" i="1"/>
  <c r="G549" i="1"/>
  <c r="G143" i="1"/>
  <c r="G767" i="1"/>
  <c r="G423" i="1"/>
  <c r="G984" i="1"/>
  <c r="G835" i="1"/>
  <c r="G641" i="1"/>
  <c r="G930" i="1"/>
  <c r="G404" i="1"/>
  <c r="G458" i="1"/>
  <c r="G88" i="1"/>
  <c r="G366" i="1"/>
  <c r="G948" i="1"/>
  <c r="G83" i="1"/>
  <c r="G716" i="1"/>
  <c r="G428" i="1"/>
  <c r="G999" i="1"/>
  <c r="G248" i="1"/>
  <c r="G902" i="1"/>
  <c r="G48" i="1"/>
  <c r="G77" i="1"/>
  <c r="G992" i="1"/>
  <c r="G160" i="1"/>
  <c r="G251" i="1"/>
  <c r="G417" i="1"/>
  <c r="G567" i="1"/>
  <c r="G230" i="1"/>
  <c r="G35" i="1"/>
  <c r="G993" i="1"/>
  <c r="G140" i="1"/>
  <c r="G362" i="1"/>
  <c r="G923" i="1"/>
  <c r="G806" i="1"/>
  <c r="G43" i="1"/>
  <c r="G536" i="1"/>
  <c r="G334" i="1"/>
  <c r="G337" i="1"/>
  <c r="G98" i="1"/>
  <c r="G709" i="1"/>
  <c r="G821" i="1"/>
  <c r="G878" i="1"/>
  <c r="G810" i="1"/>
  <c r="G150" i="1"/>
  <c r="G306" i="1"/>
  <c r="G92" i="1"/>
  <c r="G75" i="1"/>
  <c r="G172" i="1"/>
  <c r="G47" i="1"/>
  <c r="G416" i="1"/>
  <c r="G631" i="1"/>
  <c r="G113" i="1"/>
  <c r="G628" i="1"/>
  <c r="G403" i="1"/>
  <c r="G202" i="1"/>
  <c r="G170" i="1"/>
  <c r="G540" i="1"/>
  <c r="G105" i="1"/>
  <c r="G672" i="1"/>
  <c r="G898" i="1"/>
  <c r="G706" i="1"/>
  <c r="G516" i="1"/>
  <c r="G679" i="1"/>
  <c r="G481" i="1"/>
  <c r="G424" i="1"/>
  <c r="G508" i="1"/>
  <c r="G661" i="1"/>
  <c r="G354" i="1"/>
  <c r="G418" i="1"/>
  <c r="G373" i="1"/>
  <c r="G305" i="1"/>
  <c r="G241" i="1"/>
  <c r="G188" i="1"/>
  <c r="G72" i="1"/>
  <c r="G155" i="1"/>
  <c r="G994" i="1"/>
  <c r="G326" i="1"/>
  <c r="G239" i="1"/>
  <c r="G36" i="1"/>
  <c r="G522" i="1"/>
  <c r="G157" i="1"/>
  <c r="G882" i="1"/>
  <c r="G514" i="1"/>
  <c r="G266" i="1"/>
  <c r="G163" i="1"/>
  <c r="G671" i="1"/>
  <c r="G59" i="1"/>
  <c r="G813" i="1"/>
  <c r="G742" i="1"/>
  <c r="G646" i="1"/>
  <c r="G870" i="1"/>
  <c r="G614" i="1"/>
  <c r="G998" i="1"/>
  <c r="G959" i="1"/>
  <c r="G931" i="1"/>
  <c r="G90" i="1"/>
  <c r="G800" i="1"/>
  <c r="G796" i="1"/>
  <c r="G608" i="1"/>
  <c r="G313" i="1"/>
  <c r="G997" i="1"/>
  <c r="G958" i="1"/>
  <c r="G66" i="1"/>
  <c r="G249" i="1"/>
  <c r="G858" i="1"/>
  <c r="G50" i="1"/>
  <c r="G70" i="1"/>
  <c r="G182" i="1"/>
  <c r="G615" i="1"/>
  <c r="G667" i="1"/>
  <c r="G288" i="1"/>
  <c r="G740" i="1"/>
  <c r="G645" i="1"/>
  <c r="G574" i="1"/>
  <c r="G338" i="1"/>
  <c r="G176" i="1"/>
  <c r="G57" i="1"/>
  <c r="G504" i="1"/>
  <c r="G678" i="1"/>
  <c r="G42" i="1"/>
  <c r="G304" i="1"/>
  <c r="G748" i="1"/>
  <c r="G905" i="1"/>
  <c r="G530" i="1"/>
  <c r="G633" i="1"/>
  <c r="G648" i="1"/>
  <c r="G951" i="1"/>
  <c r="G289" i="1"/>
  <c r="G17" i="1"/>
  <c r="G996" i="1"/>
  <c r="G181" i="1"/>
  <c r="G379" i="1"/>
  <c r="G827" i="1"/>
  <c r="G394" i="1"/>
  <c r="G665" i="1"/>
  <c r="G851" i="1"/>
  <c r="G535" i="1"/>
  <c r="G203" i="1"/>
  <c r="G161" i="1"/>
  <c r="G453" i="1"/>
  <c r="G943" i="1"/>
  <c r="G279" i="1"/>
  <c r="G375" i="1"/>
  <c r="G55" i="1"/>
  <c r="G194" i="1"/>
  <c r="G252" i="1"/>
  <c r="G260" i="1"/>
  <c r="G513" i="1"/>
  <c r="G528" i="1"/>
  <c r="G291" i="1"/>
  <c r="G521" i="1"/>
  <c r="G53" i="1"/>
  <c r="G183" i="1"/>
  <c r="G807" i="1"/>
  <c r="G928" i="1"/>
  <c r="G473" i="1"/>
  <c r="G204" i="1"/>
  <c r="G402" i="1"/>
  <c r="G312" i="1"/>
  <c r="G695" i="1"/>
  <c r="G363" i="1"/>
  <c r="G244" i="1"/>
  <c r="G80" i="1"/>
  <c r="G486" i="1"/>
  <c r="G983" i="1"/>
  <c r="G511" i="1"/>
  <c r="G660" i="1"/>
  <c r="G849" i="1"/>
  <c r="G618" i="1"/>
  <c r="G118" i="1"/>
  <c r="G703" i="1"/>
  <c r="G156" i="1"/>
  <c r="G654" i="1"/>
  <c r="G916" i="1"/>
  <c r="G361" i="1"/>
  <c r="G115" i="1"/>
  <c r="G222" i="1"/>
  <c r="G976" i="1"/>
  <c r="G31" i="1"/>
  <c r="G509" i="1"/>
  <c r="G287" i="1"/>
  <c r="G256" i="1"/>
  <c r="G196" i="1"/>
  <c r="G491" i="1"/>
  <c r="G452" i="1"/>
  <c r="G122" i="1"/>
  <c r="G847" i="1"/>
  <c r="G399" i="1"/>
  <c r="G644" i="1"/>
  <c r="G559" i="1"/>
  <c r="G134" i="1"/>
  <c r="G460" i="1"/>
  <c r="G539" i="1"/>
  <c r="G682" i="1"/>
  <c r="G838" i="1"/>
  <c r="G929" i="1"/>
  <c r="G184" i="1"/>
  <c r="G668" i="1"/>
  <c r="G805" i="1"/>
  <c r="G828" i="1"/>
  <c r="G175" i="1"/>
  <c r="G657" i="1"/>
  <c r="G861" i="1"/>
  <c r="G479" i="1"/>
  <c r="G129" i="1"/>
  <c r="G246" i="1"/>
  <c r="G756" i="1"/>
  <c r="G917" i="1"/>
  <c r="G441" i="1"/>
  <c r="G357" i="1"/>
  <c r="G78" i="1"/>
  <c r="G238" i="1"/>
  <c r="G781" i="1"/>
  <c r="G136" i="1"/>
  <c r="G67" i="1"/>
  <c r="G659" i="1"/>
  <c r="G733" i="1"/>
  <c r="G447" i="1"/>
  <c r="G693" i="1"/>
  <c r="G817" i="1"/>
  <c r="G110" i="1"/>
  <c r="G954" i="1"/>
  <c r="G924" i="1"/>
  <c r="G884" i="1"/>
  <c r="G5" i="1"/>
  <c r="G153" i="1"/>
  <c r="G109" i="1"/>
  <c r="G209" i="1"/>
  <c r="G3" i="1"/>
  <c r="G323" i="1"/>
  <c r="G920" i="1"/>
  <c r="G662" i="1"/>
  <c r="G409" i="1"/>
  <c r="G69" i="1"/>
  <c r="G972" i="1"/>
  <c r="G178" i="1"/>
  <c r="G468" i="1"/>
  <c r="G324" i="1"/>
  <c r="G492" i="1"/>
  <c r="G111" i="1"/>
  <c r="G554" i="1"/>
  <c r="G177" i="1"/>
  <c r="G104" i="1"/>
  <c r="G253" i="1"/>
  <c r="G190" i="1"/>
  <c r="G467" i="1"/>
  <c r="G40" i="1"/>
  <c r="G449" i="1"/>
  <c r="G894" i="1"/>
  <c r="G571" i="1"/>
  <c r="G145" i="1"/>
  <c r="G947" i="1"/>
  <c r="G369" i="1"/>
  <c r="G371" i="1"/>
  <c r="G597" i="1"/>
  <c r="G434" i="1"/>
  <c r="G355" i="1"/>
  <c r="G56" i="1"/>
  <c r="G405" i="1"/>
  <c r="G420" i="1"/>
  <c r="G912" i="1"/>
  <c r="G607" i="1"/>
  <c r="G74" i="1"/>
  <c r="G909" i="1"/>
  <c r="G579" i="1"/>
  <c r="G487" i="1"/>
  <c r="G168" i="1"/>
  <c r="G329" i="1"/>
  <c r="G785" i="1"/>
  <c r="G114" i="1"/>
  <c r="G21" i="1"/>
  <c r="G76" i="1"/>
  <c r="G799" i="1"/>
  <c r="G390" i="1"/>
  <c r="G626" i="1"/>
  <c r="G977" i="1"/>
  <c r="G794" i="1"/>
  <c r="G804" i="1"/>
  <c r="G32" i="1"/>
  <c r="G263" i="1"/>
  <c r="G430" i="1"/>
  <c r="G195" i="1"/>
  <c r="G584" i="1"/>
  <c r="G737" i="1"/>
  <c r="G766" i="1"/>
  <c r="G705" i="1"/>
  <c r="G550" i="1"/>
  <c r="G444" i="1"/>
  <c r="G965" i="1"/>
  <c r="G867" i="1"/>
  <c r="G62" i="1"/>
  <c r="G552" i="1"/>
  <c r="G368" i="1"/>
  <c r="G710" i="1"/>
  <c r="G197" i="1"/>
  <c r="G730" i="1"/>
  <c r="G676" i="1"/>
  <c r="G758" i="1"/>
  <c r="G818" i="1"/>
  <c r="G415" i="1"/>
  <c r="G247" i="1"/>
  <c r="G466" i="1"/>
  <c r="G866" i="1"/>
  <c r="G283" i="1"/>
  <c r="G301" i="1"/>
  <c r="G89" i="1"/>
  <c r="G81" i="1"/>
  <c r="G445" i="1"/>
  <c r="G843" i="1"/>
  <c r="G292" i="1"/>
  <c r="G233" i="1"/>
  <c r="G832" i="1"/>
  <c r="G494" i="1"/>
  <c r="G575" i="1"/>
  <c r="G975" i="1"/>
  <c r="G330" i="1"/>
  <c r="G351" i="1"/>
  <c r="G300" i="1"/>
  <c r="G360" i="1"/>
  <c r="G981" i="1"/>
  <c r="G63" i="1"/>
  <c r="G591" i="1"/>
  <c r="G41" i="1"/>
  <c r="G715" i="1"/>
  <c r="G436" i="1"/>
  <c r="G707" i="1"/>
  <c r="G620" i="1"/>
  <c r="G29" i="1"/>
  <c r="G37" i="1"/>
  <c r="G712" i="1"/>
  <c r="G527" i="1"/>
  <c r="G495" i="1"/>
  <c r="G642" i="1"/>
  <c r="G680" i="1"/>
  <c r="G684" i="1"/>
  <c r="G533" i="1"/>
  <c r="G803" i="1"/>
  <c r="G500" i="1"/>
  <c r="G888" i="1"/>
  <c r="G68" i="1"/>
  <c r="G555" i="1"/>
  <c r="G650" i="1"/>
  <c r="G595" i="1"/>
  <c r="G640" i="1"/>
  <c r="G687" i="1"/>
  <c r="G770" i="1"/>
  <c r="G216" i="1"/>
  <c r="G127" i="1"/>
  <c r="G788" i="1"/>
  <c r="G935" i="1"/>
  <c r="G25" i="1"/>
  <c r="G613" i="1"/>
  <c r="G801" i="1"/>
  <c r="G343" i="1"/>
  <c r="G711" i="1"/>
  <c r="G946" i="1"/>
  <c r="G585" i="1"/>
  <c r="G298" i="1"/>
  <c r="G281" i="1"/>
  <c r="G822" i="1"/>
  <c r="G191" i="1"/>
  <c r="G365" i="1"/>
  <c r="G348" i="1"/>
  <c r="G480" i="1"/>
  <c r="G297" i="1"/>
  <c r="G352" i="1"/>
  <c r="G58" i="1"/>
  <c r="G255" i="1"/>
  <c r="G79" i="1"/>
  <c r="G498" i="1"/>
  <c r="G570" i="1"/>
  <c r="G735" i="1"/>
  <c r="G212" i="1"/>
  <c r="G412" i="1"/>
  <c r="G389" i="1"/>
  <c r="G186" i="1"/>
  <c r="G285" i="1"/>
  <c r="G214" i="1"/>
  <c r="G18" i="1"/>
  <c r="G388" i="1"/>
  <c r="G519" i="1"/>
  <c r="G1001" i="1"/>
  <c r="G913" i="1"/>
  <c r="G692" i="1"/>
  <c r="G189" i="1"/>
  <c r="G44" i="1"/>
  <c r="G271" i="1"/>
  <c r="G206" i="1"/>
  <c r="G359" i="1"/>
  <c r="G245" i="1"/>
  <c r="G429" i="1"/>
  <c r="G342" i="1"/>
  <c r="G147" i="1"/>
  <c r="G764" i="1"/>
  <c r="G293" i="1"/>
  <c r="G653" i="1"/>
  <c r="G99" i="1"/>
  <c r="G856" i="1"/>
  <c r="G904" i="1"/>
  <c r="G503" i="1"/>
  <c r="G254" i="1"/>
  <c r="G193" i="1"/>
  <c r="G148" i="1"/>
  <c r="G510" i="1"/>
  <c r="G689" i="1"/>
  <c r="G367" i="1"/>
  <c r="G85" i="1"/>
  <c r="G980" i="1"/>
  <c r="G425" i="1"/>
  <c r="G380" i="1"/>
  <c r="G580" i="1"/>
  <c r="G855" i="1"/>
  <c r="G921" i="1"/>
  <c r="G311" i="1"/>
  <c r="G694" i="1"/>
  <c r="G973" i="1"/>
  <c r="G896" i="1"/>
  <c r="G442" i="1"/>
  <c r="G743" i="1"/>
  <c r="G561" i="1"/>
  <c r="G401" i="1"/>
  <c r="G290" i="1"/>
  <c r="G370" i="1"/>
  <c r="G541" i="1"/>
  <c r="G268" i="1"/>
  <c r="G588" i="1"/>
  <c r="G901" i="1"/>
  <c r="G372" i="1"/>
  <c r="G24" i="1"/>
  <c r="G651" i="1"/>
  <c r="G243" i="1"/>
  <c r="G824" i="1"/>
  <c r="G507" i="1"/>
  <c r="G432" i="1"/>
  <c r="G524" i="1"/>
  <c r="G606" i="1"/>
  <c r="G949" i="1"/>
  <c r="G562" i="1"/>
  <c r="G576" i="1"/>
  <c r="G97" i="1"/>
  <c r="G1000" i="1"/>
  <c r="G619" i="1"/>
  <c r="G906" i="1"/>
  <c r="G116" i="1"/>
  <c r="G918" i="1"/>
  <c r="G769" i="1"/>
  <c r="G439" i="1"/>
  <c r="G589" i="1"/>
  <c r="G164" i="1"/>
  <c r="G33" i="1"/>
  <c r="G599" i="1"/>
  <c r="G792" i="1"/>
  <c r="G542" i="1"/>
  <c r="G221" i="1"/>
  <c r="G391" i="1"/>
  <c r="G630" i="1"/>
  <c r="G84" i="1"/>
  <c r="G673" i="1"/>
  <c r="G883" i="1"/>
  <c r="G400" i="1"/>
  <c r="G407" i="1"/>
  <c r="G919" i="1"/>
  <c r="G829" i="1"/>
  <c r="G848" i="1"/>
  <c r="G146" i="1"/>
  <c r="G546" i="1"/>
  <c r="G20" i="1"/>
  <c r="G276" i="1"/>
  <c r="G130" i="1"/>
  <c r="G989" i="1"/>
  <c r="G988" i="1"/>
  <c r="G64" i="1"/>
  <c r="G950" i="1"/>
  <c r="G131" i="1"/>
  <c r="G720" i="1"/>
  <c r="G747" i="1"/>
  <c r="G158" i="1"/>
  <c r="G601" i="1"/>
  <c r="G8" i="1"/>
  <c r="G753" i="1"/>
  <c r="G410" i="1"/>
  <c r="G777" i="1"/>
  <c r="G635" i="1"/>
  <c r="G632" i="1"/>
  <c r="G961" i="1"/>
  <c r="G880" i="1"/>
  <c r="G926" i="1"/>
  <c r="G314" i="1"/>
  <c r="G154" i="1"/>
  <c r="G940" i="1"/>
  <c r="G655" i="1"/>
  <c r="G476" i="1"/>
  <c r="G956" i="1"/>
  <c r="G714" i="1"/>
  <c r="G137" i="1"/>
  <c r="G259" i="1"/>
  <c r="G752" i="1"/>
  <c r="G382" i="1"/>
  <c r="G793" i="1"/>
  <c r="G219" i="1"/>
  <c r="G477" i="1"/>
  <c r="G691" i="1"/>
  <c r="G544" i="1"/>
  <c r="G51" i="1"/>
  <c r="G303" i="1"/>
  <c r="G217" i="1"/>
  <c r="G963" i="1"/>
  <c r="G356" i="1"/>
  <c r="G456" i="1"/>
  <c r="G225" i="1"/>
  <c r="G724" i="1"/>
  <c r="G560" i="1"/>
  <c r="G483" i="1"/>
  <c r="G696" i="1"/>
  <c r="G957" i="1"/>
  <c r="G435" i="1"/>
  <c r="G387" i="1"/>
  <c r="G165" i="1"/>
  <c r="G133" i="1"/>
  <c r="G120" i="1"/>
  <c r="G151" i="1"/>
  <c r="G991" i="1"/>
  <c r="G517" i="1"/>
  <c r="G71" i="1"/>
  <c r="G250" i="1"/>
  <c r="G464" i="1"/>
  <c r="G685" i="1"/>
  <c r="G383" i="1"/>
  <c r="G9" i="1"/>
  <c r="G708" i="1"/>
  <c r="G701" i="1"/>
  <c r="G457" i="1"/>
  <c r="G790" i="1"/>
  <c r="G227" i="1"/>
  <c r="G990" i="1"/>
  <c r="G784" i="1"/>
  <c r="G132" i="1"/>
  <c r="G282" i="1"/>
  <c r="G697" i="1"/>
  <c r="G341" i="1"/>
  <c r="G741" i="1"/>
  <c r="G763" i="1"/>
  <c r="G408" i="1"/>
  <c r="G531" i="1"/>
  <c r="G934" i="1"/>
  <c r="G865" i="1"/>
  <c r="G985" i="1"/>
  <c r="G224" i="1"/>
  <c r="G967" i="1"/>
  <c r="G808" i="1"/>
  <c r="G846" i="1"/>
  <c r="G853" i="1"/>
  <c r="G518" i="1"/>
  <c r="G877" i="1"/>
  <c r="G903" i="1"/>
  <c r="G787" i="1"/>
  <c r="G316" i="1"/>
  <c r="G229" i="1"/>
  <c r="G11" i="1"/>
  <c r="G462" i="1"/>
  <c r="G826" i="1"/>
  <c r="G603" i="1"/>
  <c r="G590" i="1"/>
  <c r="G396" i="1"/>
  <c r="G336" i="1"/>
  <c r="G968" i="1"/>
  <c r="G553" i="1"/>
  <c r="G690" i="1"/>
  <c r="G440" i="1"/>
  <c r="G563" i="1"/>
  <c r="G925" i="1"/>
  <c r="G135" i="1"/>
  <c r="G433" i="1"/>
  <c r="G702" i="1"/>
  <c r="G914" i="1"/>
  <c r="G760" i="1"/>
  <c r="G842" i="1"/>
  <c r="G538" i="1"/>
  <c r="G10" i="1"/>
  <c r="G713" i="1"/>
  <c r="G228" i="1"/>
  <c r="G939" i="1"/>
  <c r="G478" i="1"/>
  <c r="G451" i="1"/>
  <c r="G852" i="1"/>
  <c r="G556" i="1"/>
  <c r="G320" i="1"/>
  <c r="G159" i="1"/>
  <c r="G771" i="1"/>
  <c r="G455" i="1"/>
  <c r="G681" i="1"/>
  <c r="G875" i="1"/>
  <c r="G845" i="1"/>
  <c r="G674" i="1"/>
  <c r="G192" i="1"/>
  <c r="G623" i="1"/>
  <c r="G669" i="1"/>
  <c r="G108" i="1"/>
  <c r="G398" i="1"/>
  <c r="G795" i="1"/>
  <c r="G639" i="1"/>
  <c r="G683" i="1"/>
  <c r="G844" i="1"/>
  <c r="G318" i="1"/>
  <c r="G119" i="1"/>
  <c r="G344" i="1"/>
  <c r="G166" i="1"/>
  <c r="G922" i="1"/>
  <c r="G746" i="1"/>
  <c r="G174" i="1"/>
  <c r="G868" i="1"/>
  <c r="G762" i="1"/>
  <c r="G294" i="1"/>
  <c r="G490" i="1"/>
  <c r="G376" i="1"/>
  <c r="G128" i="1"/>
  <c r="G717" i="1"/>
  <c r="G638" i="1"/>
  <c r="G484" i="1"/>
  <c r="G778" i="1"/>
  <c r="G751" i="1"/>
  <c r="G526" i="1"/>
  <c r="G686" i="1"/>
  <c r="G39" i="1"/>
  <c r="G962" i="1"/>
  <c r="G125" i="1"/>
  <c r="G235" i="1"/>
  <c r="G881" i="1"/>
  <c r="G19" i="1"/>
  <c r="G598" i="1"/>
  <c r="G772" i="1"/>
  <c r="G14" i="1"/>
  <c r="G61" i="1"/>
  <c r="G627" i="1"/>
  <c r="G624" i="1"/>
  <c r="G96" i="1"/>
  <c r="G830" i="1"/>
  <c r="G908" i="1"/>
  <c r="G93" i="1"/>
  <c r="G704" i="1"/>
  <c r="G966" i="1"/>
  <c r="G223" i="1"/>
  <c r="G261" i="1"/>
  <c r="G596" i="1"/>
  <c r="G162" i="1"/>
  <c r="G262" i="1"/>
  <c r="G759" i="1"/>
  <c r="G264" i="1"/>
  <c r="G666" i="1"/>
  <c r="G4" i="1"/>
  <c r="G652" i="1"/>
  <c r="G761" i="1"/>
  <c r="G910" i="1"/>
  <c r="G738" i="1"/>
  <c r="G86" i="1"/>
  <c r="G201" i="1"/>
  <c r="G488" i="1"/>
  <c r="G728" i="1"/>
  <c r="G470" i="1"/>
  <c r="G328" i="1"/>
  <c r="G719" i="1"/>
  <c r="G765" i="1"/>
  <c r="G664" i="1"/>
  <c r="G629" i="1"/>
  <c r="G13" i="1"/>
  <c r="G220" i="1"/>
  <c r="G465" i="1"/>
  <c r="G218" i="1"/>
  <c r="G280" i="1"/>
  <c r="G65" i="1"/>
  <c r="G299" i="1"/>
  <c r="G611" i="1"/>
  <c r="G358" i="1"/>
  <c r="G144" i="1"/>
  <c r="G49" i="1"/>
  <c r="G123" i="1"/>
  <c r="G284" i="1"/>
  <c r="G617" i="1"/>
  <c r="G38" i="1"/>
  <c r="G986" i="1"/>
  <c r="G322" i="1"/>
  <c r="G270" i="1"/>
  <c r="G863" i="1"/>
  <c r="G987" i="1"/>
  <c r="G91" i="1"/>
  <c r="G520" i="1"/>
  <c r="G960" i="1"/>
  <c r="G34" i="1"/>
  <c r="G378" i="1"/>
  <c r="G493" i="1"/>
  <c r="G811" i="1"/>
  <c r="G374" i="1"/>
  <c r="G850" i="1"/>
  <c r="G874" i="1"/>
  <c r="G964" i="1"/>
  <c r="G547" i="1"/>
  <c r="G841" i="1"/>
  <c r="G461" i="1"/>
  <c r="G275" i="1"/>
  <c r="G126" i="1"/>
  <c r="G745" i="1"/>
  <c r="G103" i="1"/>
  <c r="G871" i="1"/>
  <c r="G592" i="1"/>
  <c r="G831" i="1"/>
  <c r="G333" i="1"/>
  <c r="G969" i="1"/>
  <c r="G565" i="1"/>
  <c r="G179" i="1"/>
  <c r="G658" i="1"/>
  <c r="G377" i="1"/>
  <c r="G572" i="1"/>
  <c r="G587" i="1"/>
  <c r="G309" i="1"/>
  <c r="G180" i="1"/>
  <c r="G727" i="1"/>
  <c r="G234" i="1"/>
  <c r="G911" i="1"/>
  <c r="G385" i="1"/>
  <c r="G475" i="1"/>
  <c r="G895" i="1"/>
  <c r="G345" i="1"/>
  <c r="G236" i="1"/>
  <c r="G602" i="1"/>
  <c r="G331" i="1"/>
  <c r="G274" i="1"/>
  <c r="G258" i="1"/>
  <c r="G257" i="1"/>
  <c r="G2" i="1"/>
  <c r="Q925" i="1" l="1"/>
  <c r="Q861" i="1"/>
  <c r="Q849" i="1"/>
  <c r="Q829" i="1"/>
  <c r="Q817" i="1"/>
  <c r="Q785" i="1"/>
  <c r="Q765" i="1"/>
  <c r="Q753" i="1"/>
  <c r="Q733" i="1"/>
  <c r="Q721" i="1"/>
  <c r="Q701" i="1"/>
  <c r="Q689" i="1"/>
  <c r="Q669" i="1"/>
  <c r="Q657" i="1"/>
  <c r="Q625" i="1"/>
  <c r="Q593" i="1"/>
  <c r="Q573" i="1"/>
  <c r="Q561" i="1"/>
  <c r="Q541" i="1"/>
  <c r="Q529" i="1"/>
  <c r="Q931" i="1"/>
  <c r="Q899" i="1"/>
  <c r="Q867" i="1"/>
  <c r="Q835" i="1"/>
  <c r="Q803" i="1"/>
  <c r="Q771" i="1"/>
  <c r="Q739" i="1"/>
  <c r="Q707" i="1"/>
  <c r="Q675" i="1"/>
  <c r="Q643" i="1"/>
  <c r="Q611" i="1"/>
  <c r="Q579" i="1"/>
  <c r="Q547" i="1"/>
  <c r="Q515" i="1"/>
  <c r="Q487" i="1"/>
  <c r="Q431" i="1"/>
  <c r="Q359" i="1"/>
  <c r="Q913" i="1"/>
  <c r="Q893" i="1"/>
  <c r="Q881" i="1"/>
  <c r="Q797" i="1"/>
  <c r="Q637" i="1"/>
  <c r="Q605" i="1"/>
  <c r="Q466" i="1"/>
  <c r="Q450" i="1"/>
  <c r="Q438" i="1"/>
  <c r="Q422" i="1"/>
  <c r="Q410" i="1"/>
  <c r="Q394" i="1"/>
  <c r="Q1000" i="1"/>
  <c r="Q996" i="1"/>
  <c r="Q992" i="1"/>
  <c r="Q988" i="1"/>
  <c r="Q984" i="1"/>
  <c r="Q980" i="1"/>
  <c r="Q976" i="1"/>
  <c r="Q972" i="1"/>
  <c r="Q968" i="1"/>
  <c r="Q964" i="1"/>
  <c r="Q960" i="1"/>
  <c r="Q956" i="1"/>
  <c r="Q952" i="1"/>
  <c r="Q948" i="1"/>
  <c r="Q944" i="1"/>
  <c r="Q940" i="1"/>
  <c r="Q936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8" i="1"/>
  <c r="Q784" i="1"/>
  <c r="Q780" i="1"/>
  <c r="Q776" i="1"/>
  <c r="Q772" i="1"/>
  <c r="Q768" i="1"/>
  <c r="Q764" i="1"/>
  <c r="Q760" i="1"/>
  <c r="Q756" i="1"/>
  <c r="Q728" i="1"/>
  <c r="Q696" i="1"/>
  <c r="Q664" i="1"/>
  <c r="Q632" i="1"/>
  <c r="Q600" i="1"/>
  <c r="Q568" i="1"/>
  <c r="Q536" i="1"/>
  <c r="Q444" i="1"/>
  <c r="Q416" i="1"/>
  <c r="Q388" i="1"/>
  <c r="Q752" i="1"/>
  <c r="Q740" i="1"/>
  <c r="Q724" i="1"/>
  <c r="Q720" i="1"/>
  <c r="Q708" i="1"/>
  <c r="Q692" i="1"/>
  <c r="Q680" i="1"/>
  <c r="Q668" i="1"/>
  <c r="Q656" i="1"/>
  <c r="Q648" i="1"/>
  <c r="Q636" i="1"/>
  <c r="Q624" i="1"/>
  <c r="Q612" i="1"/>
  <c r="Q596" i="1"/>
  <c r="Q592" i="1"/>
  <c r="Q580" i="1"/>
  <c r="Q564" i="1"/>
  <c r="Q552" i="1"/>
  <c r="Q540" i="1"/>
  <c r="Q528" i="1"/>
  <c r="Q516" i="1"/>
  <c r="Q508" i="1"/>
  <c r="Q496" i="1"/>
  <c r="Q484" i="1"/>
  <c r="Q472" i="1"/>
  <c r="Q460" i="1"/>
  <c r="Q448" i="1"/>
  <c r="Q436" i="1"/>
  <c r="Q424" i="1"/>
  <c r="Q408" i="1"/>
  <c r="Q392" i="1"/>
  <c r="Q384" i="1"/>
  <c r="Q368" i="1"/>
  <c r="Q356" i="1"/>
  <c r="Q344" i="1"/>
  <c r="Q336" i="1"/>
  <c r="Q324" i="1"/>
  <c r="Q312" i="1"/>
  <c r="Q300" i="1"/>
  <c r="Q284" i="1"/>
  <c r="Q276" i="1"/>
  <c r="Q260" i="1"/>
  <c r="Q252" i="1"/>
  <c r="Q244" i="1"/>
  <c r="Q240" i="1"/>
  <c r="Q232" i="1"/>
  <c r="Q224" i="1"/>
  <c r="Q216" i="1"/>
  <c r="Q208" i="1"/>
  <c r="Q204" i="1"/>
  <c r="Q196" i="1"/>
  <c r="Q184" i="1"/>
  <c r="Q168" i="1"/>
  <c r="Q160" i="1"/>
  <c r="Q144" i="1"/>
  <c r="Q140" i="1"/>
  <c r="Q128" i="1"/>
  <c r="Q116" i="1"/>
  <c r="Q100" i="1"/>
  <c r="Q88" i="1"/>
  <c r="Q76" i="1"/>
  <c r="Q64" i="1"/>
  <c r="Q52" i="1"/>
  <c r="Q40" i="1"/>
  <c r="Q32" i="1"/>
  <c r="Q20" i="1"/>
  <c r="Q8" i="1"/>
  <c r="Q999" i="1"/>
  <c r="Q987" i="1"/>
  <c r="Q975" i="1"/>
  <c r="Q963" i="1"/>
  <c r="Q955" i="1"/>
  <c r="Q947" i="1"/>
  <c r="Q935" i="1"/>
  <c r="Q923" i="1"/>
  <c r="Q911" i="1"/>
  <c r="Q895" i="1"/>
  <c r="Q883" i="1"/>
  <c r="Q875" i="1"/>
  <c r="Q851" i="1"/>
  <c r="Q843" i="1"/>
  <c r="Q831" i="1"/>
  <c r="Q823" i="1"/>
  <c r="Q807" i="1"/>
  <c r="Q799" i="1"/>
  <c r="Q787" i="1"/>
  <c r="Q775" i="1"/>
  <c r="Q763" i="1"/>
  <c r="Q751" i="1"/>
  <c r="Q735" i="1"/>
  <c r="Q731" i="1"/>
  <c r="Q719" i="1"/>
  <c r="Q703" i="1"/>
  <c r="Q691" i="1"/>
  <c r="Q679" i="1"/>
  <c r="Q667" i="1"/>
  <c r="Q655" i="1"/>
  <c r="Q639" i="1"/>
  <c r="Q627" i="1"/>
  <c r="Q615" i="1"/>
  <c r="Q603" i="1"/>
  <c r="Q591" i="1"/>
  <c r="Q571" i="1"/>
  <c r="Q559" i="1"/>
  <c r="Q543" i="1"/>
  <c r="Q535" i="1"/>
  <c r="Q523" i="1"/>
  <c r="Q511" i="1"/>
  <c r="Q499" i="1"/>
  <c r="Q475" i="1"/>
  <c r="Q467" i="1"/>
  <c r="Q455" i="1"/>
  <c r="Q443" i="1"/>
  <c r="Q419" i="1"/>
  <c r="Q407" i="1"/>
  <c r="Q395" i="1"/>
  <c r="Q383" i="1"/>
  <c r="Q379" i="1"/>
  <c r="Q367" i="1"/>
  <c r="Q347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1" i="1"/>
  <c r="Q7" i="1"/>
  <c r="Q744" i="1"/>
  <c r="Q732" i="1"/>
  <c r="Q716" i="1"/>
  <c r="Q704" i="1"/>
  <c r="Q688" i="1"/>
  <c r="Q676" i="1"/>
  <c r="Q660" i="1"/>
  <c r="Q644" i="1"/>
  <c r="Q628" i="1"/>
  <c r="Q616" i="1"/>
  <c r="Q604" i="1"/>
  <c r="Q584" i="1"/>
  <c r="Q572" i="1"/>
  <c r="Q560" i="1"/>
  <c r="Q548" i="1"/>
  <c r="Q524" i="1"/>
  <c r="Q504" i="1"/>
  <c r="Q492" i="1"/>
  <c r="Q480" i="1"/>
  <c r="Q468" i="1"/>
  <c r="Q456" i="1"/>
  <c r="Q432" i="1"/>
  <c r="Q420" i="1"/>
  <c r="Q404" i="1"/>
  <c r="Q396" i="1"/>
  <c r="Q376" i="1"/>
  <c r="Q364" i="1"/>
  <c r="Q352" i="1"/>
  <c r="Q340" i="1"/>
  <c r="Q328" i="1"/>
  <c r="Q316" i="1"/>
  <c r="Q304" i="1"/>
  <c r="Q292" i="1"/>
  <c r="Q272" i="1"/>
  <c r="Q268" i="1"/>
  <c r="Q256" i="1"/>
  <c r="Q248" i="1"/>
  <c r="Q236" i="1"/>
  <c r="Q228" i="1"/>
  <c r="Q220" i="1"/>
  <c r="Q212" i="1"/>
  <c r="Q200" i="1"/>
  <c r="Q188" i="1"/>
  <c r="Q176" i="1"/>
  <c r="Q164" i="1"/>
  <c r="Q152" i="1"/>
  <c r="Q136" i="1"/>
  <c r="Q124" i="1"/>
  <c r="Q108" i="1"/>
  <c r="Q96" i="1"/>
  <c r="Q84" i="1"/>
  <c r="Q72" i="1"/>
  <c r="Q60" i="1"/>
  <c r="Q48" i="1"/>
  <c r="Q36" i="1"/>
  <c r="Q24" i="1"/>
  <c r="Q4" i="1"/>
  <c r="Q995" i="1"/>
  <c r="Q983" i="1"/>
  <c r="Q971" i="1"/>
  <c r="Q959" i="1"/>
  <c r="Q939" i="1"/>
  <c r="Q915" i="1"/>
  <c r="Q903" i="1"/>
  <c r="Q891" i="1"/>
  <c r="Q871" i="1"/>
  <c r="Q859" i="1"/>
  <c r="Q847" i="1"/>
  <c r="Q815" i="1"/>
  <c r="Q791" i="1"/>
  <c r="Q779" i="1"/>
  <c r="Q767" i="1"/>
  <c r="Q755" i="1"/>
  <c r="Q743" i="1"/>
  <c r="Q727" i="1"/>
  <c r="Q711" i="1"/>
  <c r="Q699" i="1"/>
  <c r="Q687" i="1"/>
  <c r="Q663" i="1"/>
  <c r="Q651" i="1"/>
  <c r="Q631" i="1"/>
  <c r="Q619" i="1"/>
  <c r="Q607" i="1"/>
  <c r="Q595" i="1"/>
  <c r="Q583" i="1"/>
  <c r="Q563" i="1"/>
  <c r="Q551" i="1"/>
  <c r="Q531" i="1"/>
  <c r="Q519" i="1"/>
  <c r="Q507" i="1"/>
  <c r="Q495" i="1"/>
  <c r="Q483" i="1"/>
  <c r="Q471" i="1"/>
  <c r="Q451" i="1"/>
  <c r="Q439" i="1"/>
  <c r="Q427" i="1"/>
  <c r="Q415" i="1"/>
  <c r="Q403" i="1"/>
  <c r="Q391" i="1"/>
  <c r="Q371" i="1"/>
  <c r="Q355" i="1"/>
  <c r="Q259" i="1"/>
  <c r="Q748" i="1"/>
  <c r="Q736" i="1"/>
  <c r="Q712" i="1"/>
  <c r="Q700" i="1"/>
  <c r="Q684" i="1"/>
  <c r="Q672" i="1"/>
  <c r="Q652" i="1"/>
  <c r="Q640" i="1"/>
  <c r="Q620" i="1"/>
  <c r="Q608" i="1"/>
  <c r="Q588" i="1"/>
  <c r="Q576" i="1"/>
  <c r="Q556" i="1"/>
  <c r="Q544" i="1"/>
  <c r="Q532" i="1"/>
  <c r="Q520" i="1"/>
  <c r="Q512" i="1"/>
  <c r="Q500" i="1"/>
  <c r="Q488" i="1"/>
  <c r="Q476" i="1"/>
  <c r="Q464" i="1"/>
  <c r="Q452" i="1"/>
  <c r="Q440" i="1"/>
  <c r="Q428" i="1"/>
  <c r="Q412" i="1"/>
  <c r="Q400" i="1"/>
  <c r="Q380" i="1"/>
  <c r="Q372" i="1"/>
  <c r="Q360" i="1"/>
  <c r="Q348" i="1"/>
  <c r="Q332" i="1"/>
  <c r="Q320" i="1"/>
  <c r="Q308" i="1"/>
  <c r="Q296" i="1"/>
  <c r="Q288" i="1"/>
  <c r="Q280" i="1"/>
  <c r="Q264" i="1"/>
  <c r="Q192" i="1"/>
  <c r="Q180" i="1"/>
  <c r="Q172" i="1"/>
  <c r="Q156" i="1"/>
  <c r="Q148" i="1"/>
  <c r="Q132" i="1"/>
  <c r="Q120" i="1"/>
  <c r="Q112" i="1"/>
  <c r="Q104" i="1"/>
  <c r="Q92" i="1"/>
  <c r="Q80" i="1"/>
  <c r="Q68" i="1"/>
  <c r="Q56" i="1"/>
  <c r="Q44" i="1"/>
  <c r="Q28" i="1"/>
  <c r="Q16" i="1"/>
  <c r="Q12" i="1"/>
  <c r="Q991" i="1"/>
  <c r="Q979" i="1"/>
  <c r="Q967" i="1"/>
  <c r="Q951" i="1"/>
  <c r="Q943" i="1"/>
  <c r="Q927" i="1"/>
  <c r="Q919" i="1"/>
  <c r="Q907" i="1"/>
  <c r="Q887" i="1"/>
  <c r="Q879" i="1"/>
  <c r="Q863" i="1"/>
  <c r="Q855" i="1"/>
  <c r="Q839" i="1"/>
  <c r="Q827" i="1"/>
  <c r="Q819" i="1"/>
  <c r="Q811" i="1"/>
  <c r="Q795" i="1"/>
  <c r="Q783" i="1"/>
  <c r="Q759" i="1"/>
  <c r="Q747" i="1"/>
  <c r="Q723" i="1"/>
  <c r="Q715" i="1"/>
  <c r="Q695" i="1"/>
  <c r="Q683" i="1"/>
  <c r="Q671" i="1"/>
  <c r="Q659" i="1"/>
  <c r="Q647" i="1"/>
  <c r="Q635" i="1"/>
  <c r="Q623" i="1"/>
  <c r="Q599" i="1"/>
  <c r="Q587" i="1"/>
  <c r="Q575" i="1"/>
  <c r="Q567" i="1"/>
  <c r="Q555" i="1"/>
  <c r="Q539" i="1"/>
  <c r="Q527" i="1"/>
  <c r="Q503" i="1"/>
  <c r="Q491" i="1"/>
  <c r="Q479" i="1"/>
  <c r="Q463" i="1"/>
  <c r="Q447" i="1"/>
  <c r="Q435" i="1"/>
  <c r="Q423" i="1"/>
  <c r="Q411" i="1"/>
  <c r="Q399" i="1"/>
  <c r="Q387" i="1"/>
  <c r="Q375" i="1"/>
  <c r="Q363" i="1"/>
  <c r="Q351" i="1"/>
  <c r="Q343" i="1"/>
  <c r="Q26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3" i="1"/>
  <c r="Q2" i="1"/>
  <c r="Q998" i="1"/>
  <c r="Q994" i="1"/>
  <c r="Q990" i="1"/>
  <c r="Q986" i="1"/>
  <c r="Q982" i="1"/>
  <c r="Q978" i="1"/>
  <c r="Q974" i="1"/>
  <c r="Q970" i="1"/>
  <c r="Q966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498" i="1"/>
  <c r="Q494" i="1"/>
  <c r="Q490" i="1"/>
  <c r="Q482" i="1"/>
  <c r="Q478" i="1"/>
  <c r="Q470" i="1"/>
  <c r="Q462" i="1"/>
  <c r="Q454" i="1"/>
  <c r="Q446" i="1"/>
  <c r="Q442" i="1"/>
  <c r="Q434" i="1"/>
  <c r="Q430" i="1"/>
  <c r="Q426" i="1"/>
  <c r="Q418" i="1"/>
  <c r="Q414" i="1"/>
  <c r="Q406" i="1"/>
  <c r="Q398" i="1"/>
  <c r="Q390" i="1"/>
  <c r="Q382" i="1"/>
  <c r="Q378" i="1"/>
  <c r="Q370" i="1"/>
  <c r="Q366" i="1"/>
  <c r="Q362" i="1"/>
  <c r="Q354" i="1"/>
  <c r="Q342" i="1"/>
  <c r="Q338" i="1"/>
  <c r="Q322" i="1"/>
  <c r="Q310" i="1"/>
  <c r="Q298" i="1"/>
  <c r="Q286" i="1"/>
  <c r="Q270" i="1"/>
  <c r="Q266" i="1"/>
  <c r="Q254" i="1"/>
  <c r="Q242" i="1"/>
  <c r="Q238" i="1"/>
  <c r="Q226" i="1"/>
  <c r="Q214" i="1"/>
  <c r="Q210" i="1"/>
  <c r="Q194" i="1"/>
  <c r="Q182" i="1"/>
  <c r="Q170" i="1"/>
  <c r="Q158" i="1"/>
  <c r="Q142" i="1"/>
  <c r="Q138" i="1"/>
  <c r="Q126" i="1"/>
  <c r="Q114" i="1"/>
  <c r="Q110" i="1"/>
  <c r="Q98" i="1"/>
  <c r="Q78" i="1"/>
  <c r="Q74" i="1"/>
  <c r="Q54" i="1"/>
  <c r="Q34" i="1"/>
  <c r="Q14" i="1"/>
  <c r="Q10" i="1"/>
  <c r="Q1001" i="1"/>
  <c r="Q997" i="1"/>
  <c r="Q993" i="1"/>
  <c r="Q989" i="1"/>
  <c r="Q985" i="1"/>
  <c r="Q981" i="1"/>
  <c r="Q977" i="1"/>
  <c r="Q973" i="1"/>
  <c r="Q969" i="1"/>
  <c r="Q965" i="1"/>
  <c r="Q961" i="1"/>
  <c r="Q957" i="1"/>
  <c r="Q953" i="1"/>
  <c r="Q949" i="1"/>
  <c r="Q945" i="1"/>
  <c r="Q941" i="1"/>
  <c r="Q937" i="1"/>
  <c r="Q933" i="1"/>
  <c r="Q921" i="1"/>
  <c r="Q917" i="1"/>
  <c r="Q905" i="1"/>
  <c r="Q901" i="1"/>
  <c r="Q889" i="1"/>
  <c r="Q885" i="1"/>
  <c r="Q873" i="1"/>
  <c r="Q869" i="1"/>
  <c r="Q857" i="1"/>
  <c r="Q853" i="1"/>
  <c r="Q841" i="1"/>
  <c r="Q837" i="1"/>
  <c r="Q825" i="1"/>
  <c r="Q821" i="1"/>
  <c r="Q809" i="1"/>
  <c r="Q805" i="1"/>
  <c r="Q793" i="1"/>
  <c r="Q789" i="1"/>
  <c r="Q777" i="1"/>
  <c r="Q773" i="1"/>
  <c r="Q761" i="1"/>
  <c r="Q757" i="1"/>
  <c r="Q745" i="1"/>
  <c r="Q741" i="1"/>
  <c r="Q729" i="1"/>
  <c r="Q725" i="1"/>
  <c r="Q713" i="1"/>
  <c r="Q709" i="1"/>
  <c r="Q697" i="1"/>
  <c r="Q693" i="1"/>
  <c r="Q681" i="1"/>
  <c r="Q677" i="1"/>
  <c r="Q665" i="1"/>
  <c r="Q661" i="1"/>
  <c r="Q649" i="1"/>
  <c r="Q645" i="1"/>
  <c r="Q633" i="1"/>
  <c r="Q629" i="1"/>
  <c r="Q617" i="1"/>
  <c r="Q613" i="1"/>
  <c r="Q601" i="1"/>
  <c r="Q597" i="1"/>
  <c r="Q585" i="1"/>
  <c r="Q581" i="1"/>
  <c r="Q569" i="1"/>
  <c r="Q565" i="1"/>
  <c r="Q553" i="1"/>
  <c r="Q549" i="1"/>
  <c r="Q537" i="1"/>
  <c r="Q533" i="1"/>
  <c r="Q521" i="1"/>
  <c r="Q517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329" i="1"/>
  <c r="Q313" i="1"/>
  <c r="Q297" i="1"/>
  <c r="Q281" i="1"/>
  <c r="Q257" i="1"/>
  <c r="Q225" i="1"/>
  <c r="Q201" i="1"/>
  <c r="Q185" i="1"/>
  <c r="Q169" i="1"/>
  <c r="Q153" i="1"/>
  <c r="Q129" i="1"/>
  <c r="Q97" i="1"/>
  <c r="Q57" i="1"/>
  <c r="Q33" i="1"/>
  <c r="Q350" i="1"/>
  <c r="Q326" i="1"/>
  <c r="Q314" i="1"/>
  <c r="Q294" i="1"/>
  <c r="Q282" i="1"/>
  <c r="Q262" i="1"/>
  <c r="Q250" i="1"/>
  <c r="Q230" i="1"/>
  <c r="Q218" i="1"/>
  <c r="Q198" i="1"/>
  <c r="Q186" i="1"/>
  <c r="Q166" i="1"/>
  <c r="Q154" i="1"/>
  <c r="Q134" i="1"/>
  <c r="Q122" i="1"/>
  <c r="Q102" i="1"/>
  <c r="Q94" i="1"/>
  <c r="Q90" i="1"/>
  <c r="Q82" i="1"/>
  <c r="Q70" i="1"/>
  <c r="Q62" i="1"/>
  <c r="Q58" i="1"/>
  <c r="Q50" i="1"/>
  <c r="Q38" i="1"/>
  <c r="Q30" i="1"/>
  <c r="Q26" i="1"/>
  <c r="Q18" i="1"/>
  <c r="Q6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5" i="1"/>
  <c r="Q317" i="1"/>
  <c r="Q309" i="1"/>
  <c r="Q305" i="1"/>
  <c r="Q301" i="1"/>
  <c r="Q293" i="1"/>
  <c r="Q285" i="1"/>
  <c r="Q277" i="1"/>
  <c r="Q273" i="1"/>
  <c r="Q269" i="1"/>
  <c r="Q261" i="1"/>
  <c r="Q253" i="1"/>
  <c r="Q245" i="1"/>
  <c r="Q241" i="1"/>
  <c r="Q237" i="1"/>
  <c r="Q229" i="1"/>
  <c r="Q221" i="1"/>
  <c r="Q213" i="1"/>
  <c r="Q209" i="1"/>
  <c r="Q205" i="1"/>
  <c r="Q197" i="1"/>
  <c r="Q189" i="1"/>
  <c r="Q181" i="1"/>
  <c r="Q177" i="1"/>
  <c r="Q173" i="1"/>
  <c r="Q165" i="1"/>
  <c r="Q157" i="1"/>
  <c r="Q149" i="1"/>
  <c r="Q145" i="1"/>
  <c r="Q141" i="1"/>
  <c r="Q133" i="1"/>
  <c r="Q125" i="1"/>
  <c r="Q117" i="1"/>
  <c r="Q113" i="1"/>
  <c r="Q109" i="1"/>
  <c r="Q101" i="1"/>
  <c r="Q93" i="1"/>
  <c r="Q85" i="1"/>
  <c r="Q81" i="1"/>
  <c r="Q77" i="1"/>
  <c r="Q73" i="1"/>
  <c r="Q69" i="1"/>
  <c r="Q61" i="1"/>
  <c r="Q53" i="1"/>
  <c r="Q49" i="1"/>
  <c r="Q45" i="1"/>
  <c r="Q41" i="1"/>
  <c r="Q37" i="1"/>
  <c r="Q29" i="1"/>
  <c r="Q21" i="1"/>
  <c r="Q17" i="1"/>
  <c r="Q13" i="1"/>
  <c r="Q9" i="1"/>
  <c r="Q5" i="1"/>
</calcChain>
</file>

<file path=xl/sharedStrings.xml><?xml version="1.0" encoding="utf-8"?>
<sst xmlns="http://schemas.openxmlformats.org/spreadsheetml/2006/main" count="6529" uniqueCount="2105">
  <si>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</si>
  <si>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</si>
  <si>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</si>
  <si>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</si>
  <si>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</si>
  <si>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</si>
  <si>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</si>
  <si>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</si>
  <si>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</si>
  <si>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</si>
  <si>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</si>
  <si>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</si>
  <si>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</si>
  <si>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</si>
  <si>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</si>
  <si>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</si>
  <si>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</si>
  <si>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</si>
  <si>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</si>
  <si>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</si>
  <si>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</si>
  <si>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</si>
  <si>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</si>
  <si>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</si>
  <si>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</si>
  <si>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</si>
  <si>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</si>
  <si>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</si>
  <si>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</si>
  <si>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</si>
  <si>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</si>
  <si>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</si>
  <si>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</si>
  <si>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</si>
  <si>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</si>
  <si>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</si>
  <si>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</si>
  <si>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</si>
  <si>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</si>
  <si>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</si>
  <si>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</si>
  <si>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</si>
  <si>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</si>
  <si>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</si>
  <si>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</si>
  <si>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</si>
  <si>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</si>
  <si>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</si>
  <si>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</si>
  <si>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</si>
  <si>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</si>
  <si>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</si>
  <si>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</si>
  <si>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</si>
  <si>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</si>
  <si>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</si>
  <si>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</si>
  <si>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</si>
  <si>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</si>
  <si>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</si>
  <si>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</si>
  <si>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</si>
  <si>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</si>
  <si>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</si>
  <si>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</si>
  <si>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</si>
  <si>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</si>
  <si>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</si>
  <si>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</si>
  <si>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</si>
  <si>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</si>
  <si>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</si>
  <si>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</si>
  <si>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</si>
  <si>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</si>
  <si>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</si>
  <si>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</si>
  <si>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</si>
  <si>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</si>
  <si>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</si>
  <si>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</si>
  <si>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</si>
  <si>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</si>
  <si>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</si>
  <si>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</si>
  <si>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</si>
  <si>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</si>
  <si>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</si>
  <si>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</si>
  <si>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</si>
  <si>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</si>
  <si>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</si>
  <si>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</si>
  <si>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</si>
  <si>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</si>
  <si>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</si>
  <si>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</si>
  <si>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</si>
  <si>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</si>
  <si>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</si>
  <si>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</si>
  <si>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</si>
  <si>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</si>
  <si>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</si>
  <si>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</si>
  <si>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</si>
  <si>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</si>
  <si>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</si>
  <si>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</si>
  <si>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</si>
  <si>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</si>
  <si>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</si>
  <si>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</si>
  <si>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</si>
  <si>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</si>
  <si>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</si>
  <si>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</si>
  <si>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</si>
  <si>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</si>
  <si>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</si>
  <si>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</si>
  <si>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</si>
  <si>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</si>
  <si>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</si>
  <si>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</si>
  <si>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</si>
  <si>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</si>
  <si>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</si>
  <si>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</si>
  <si>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</si>
  <si>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</si>
  <si>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</si>
  <si>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</si>
  <si>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</si>
  <si>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</si>
  <si>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</si>
  <si>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</si>
  <si>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</si>
  <si>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</si>
  <si>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</si>
  <si>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</si>
  <si>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</si>
  <si>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</si>
  <si>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</si>
  <si>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</si>
  <si>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</si>
  <si>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</si>
  <si>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</si>
  <si>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</si>
  <si>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</si>
  <si>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</si>
  <si>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</si>
  <si>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</si>
  <si>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</si>
  <si>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</si>
  <si>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</si>
  <si>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</si>
  <si>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</si>
  <si>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</si>
  <si>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</si>
  <si>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</si>
  <si>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</si>
  <si>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</si>
  <si>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</si>
  <si>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</si>
  <si>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</si>
  <si>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</si>
  <si>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</si>
  <si>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</si>
  <si>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</si>
  <si>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</si>
  <si>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</si>
  <si>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</si>
  <si>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</si>
  <si>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</si>
  <si>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</si>
  <si>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</si>
  <si>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</si>
  <si>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</si>
  <si>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</si>
  <si>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</si>
  <si>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</si>
  <si>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</si>
  <si>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</si>
  <si>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</si>
  <si>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</si>
  <si>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</si>
  <si>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</si>
  <si>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</si>
  <si>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</si>
  <si>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</si>
  <si>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</si>
  <si>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</si>
  <si>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</si>
  <si>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</si>
  <si>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</si>
  <si>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</si>
  <si>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</si>
  <si>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</si>
  <si>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</si>
  <si>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</si>
  <si>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</si>
  <si>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</si>
  <si>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</si>
  <si>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</si>
  <si>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</si>
  <si>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</si>
  <si>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</si>
  <si>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</si>
  <si>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</si>
  <si>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</si>
  <si>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</si>
  <si>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</si>
  <si>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</si>
  <si>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</si>
  <si>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</si>
  <si>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</si>
  <si>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</si>
  <si>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</si>
  <si>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</si>
  <si>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</si>
  <si>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</si>
  <si>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</si>
  <si>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</si>
  <si>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</si>
  <si>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</si>
  <si>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</si>
  <si>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</si>
  <si>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</si>
  <si>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</si>
  <si>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</si>
  <si>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</si>
  <si>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</si>
  <si>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</si>
  <si>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</si>
  <si>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</si>
  <si>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</si>
  <si>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</si>
  <si>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</si>
  <si>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</si>
  <si>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</si>
  <si>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</si>
  <si>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</si>
  <si>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</si>
  <si>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</si>
  <si>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</si>
  <si>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</si>
  <si>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</si>
  <si>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</si>
  <si>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</si>
  <si>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</si>
  <si>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</si>
  <si>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</si>
  <si>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</si>
  <si>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</si>
  <si>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</si>
  <si>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</si>
  <si>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</si>
  <si>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</si>
  <si>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</si>
  <si>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</si>
  <si>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</si>
  <si>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</si>
  <si>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</si>
  <si>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</si>
  <si>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</si>
  <si>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</si>
  <si>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</si>
  <si>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</si>
  <si>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</si>
  <si>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</si>
  <si>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</si>
  <si>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</si>
  <si>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</si>
  <si>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</si>
  <si>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</si>
  <si>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</si>
  <si>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</si>
  <si>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</si>
  <si>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</si>
  <si>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</si>
  <si>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</si>
  <si>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</si>
  <si>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</si>
  <si>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</si>
  <si>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</si>
  <si>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</si>
  <si>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</si>
  <si>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</si>
  <si>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</si>
  <si>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</si>
  <si>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</si>
  <si>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</si>
  <si>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</si>
  <si>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</si>
  <si>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</si>
  <si>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</si>
  <si>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</si>
  <si>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</si>
  <si>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</si>
  <si>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</si>
  <si>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</si>
  <si>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</si>
  <si>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</si>
  <si>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</si>
  <si>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</si>
  <si>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</si>
  <si>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</si>
  <si>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</si>
  <si>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</si>
  <si>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</si>
  <si>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</si>
  <si>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</si>
  <si>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</si>
  <si>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</si>
  <si>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</si>
  <si>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</si>
  <si>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</si>
  <si>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</si>
  <si>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</si>
  <si>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</si>
  <si>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</si>
  <si>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</si>
  <si>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</si>
  <si>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</si>
  <si>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</si>
  <si>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</si>
  <si>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</si>
  <si>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</si>
  <si>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</si>
  <si>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</si>
  <si>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</si>
  <si>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</si>
  <si>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</si>
  <si>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</si>
  <si>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</si>
  <si>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</si>
  <si>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</si>
  <si>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</si>
  <si>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</si>
  <si>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</si>
  <si>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</si>
  <si>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</si>
  <si>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</si>
  <si>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</si>
  <si>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</si>
  <si>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</si>
  <si>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</si>
  <si>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</si>
  <si>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</si>
  <si>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</si>
  <si>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</si>
  <si>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</si>
  <si>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</si>
  <si>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</si>
  <si>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</si>
  <si>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</si>
  <si>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</si>
  <si>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</si>
  <si>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</si>
  <si>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</si>
  <si>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</si>
  <si>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</si>
  <si>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</si>
  <si>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</si>
  <si>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</si>
  <si>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</si>
  <si>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</si>
  <si>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</si>
  <si>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</si>
  <si>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</si>
  <si>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</si>
  <si>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</si>
  <si>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</si>
  <si>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</si>
  <si>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</si>
  <si>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</si>
  <si>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</si>
  <si>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</si>
  <si>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</si>
  <si>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</si>
  <si>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</si>
  <si>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</si>
  <si>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</si>
  <si>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</si>
  <si>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</si>
  <si>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</si>
  <si>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</si>
  <si>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</si>
  <si>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</si>
  <si>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</si>
  <si>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</si>
  <si>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</si>
  <si>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</si>
  <si>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</si>
  <si>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</si>
  <si>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</si>
  <si>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</si>
  <si>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</si>
  <si>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</si>
  <si>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</si>
  <si>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</si>
  <si>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</si>
  <si>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</si>
  <si>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</si>
  <si>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</si>
  <si>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</si>
  <si>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</si>
  <si>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</si>
  <si>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</si>
  <si>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</si>
  <si>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</si>
  <si>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</si>
  <si>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</si>
  <si>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</si>
  <si>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</si>
  <si>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</si>
  <si>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</si>
  <si>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</si>
  <si>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</si>
  <si>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</si>
  <si>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</si>
  <si>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</si>
  <si>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</si>
  <si>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</si>
  <si>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</si>
  <si>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</si>
  <si>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</si>
  <si>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</si>
  <si>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</si>
  <si>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</si>
  <si>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</si>
  <si>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</si>
  <si>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</si>
  <si>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</si>
  <si>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</si>
  <si>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</si>
  <si>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</si>
  <si>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</si>
  <si>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</si>
  <si>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</si>
  <si>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</si>
  <si>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</si>
  <si>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</si>
  <si>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</si>
  <si>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</si>
  <si>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</si>
  <si>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</si>
  <si>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</si>
  <si>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</si>
  <si>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</si>
  <si>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</si>
  <si>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</si>
  <si>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</si>
  <si>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</si>
  <si>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</si>
  <si>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</si>
  <si>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</si>
  <si>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</si>
  <si>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</si>
  <si>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</si>
  <si>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</si>
  <si>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</si>
  <si>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</si>
  <si>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</si>
  <si>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</si>
  <si>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</si>
  <si>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</si>
  <si>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</si>
  <si>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</si>
  <si>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</si>
  <si>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</si>
  <si>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</si>
  <si>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</si>
  <si>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</si>
  <si>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</si>
  <si>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</si>
  <si>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</si>
  <si>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</si>
  <si>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</si>
  <si>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</si>
  <si>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</si>
  <si>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</si>
  <si>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</si>
  <si>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</si>
  <si>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</si>
  <si>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</si>
  <si>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</si>
  <si>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</si>
  <si>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</si>
  <si>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</si>
  <si>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</si>
  <si>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</si>
  <si>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</si>
  <si>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</si>
  <si>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</si>
  <si>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</si>
  <si>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</si>
  <si>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</si>
  <si>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</si>
  <si>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</si>
  <si>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</si>
  <si>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</si>
  <si>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</si>
  <si>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</si>
  <si>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</si>
  <si>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</si>
  <si>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</si>
  <si>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</si>
  <si>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</si>
  <si>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</si>
  <si>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</si>
  <si>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</si>
  <si>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</si>
  <si>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</si>
  <si>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</si>
  <si>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</si>
  <si>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</si>
  <si>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</si>
  <si>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</si>
  <si>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</si>
  <si>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</si>
  <si>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</si>
  <si>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</si>
  <si>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</si>
  <si>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</si>
  <si>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</si>
  <si>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</si>
  <si>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</si>
  <si>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</si>
  <si>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</si>
  <si>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</si>
  <si>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</si>
  <si>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</si>
  <si>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</si>
  <si>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</si>
  <si>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</si>
  <si>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</si>
  <si>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</si>
  <si>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</si>
  <si>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</si>
  <si>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</si>
  <si>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</si>
  <si>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</si>
  <si>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</si>
  <si>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</si>
  <si>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</si>
  <si>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</si>
  <si>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</si>
  <si>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</si>
  <si>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</si>
  <si>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</si>
  <si>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</si>
  <si>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</si>
  <si>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</si>
  <si>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</si>
  <si>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</si>
  <si>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</si>
  <si>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</si>
  <si>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</si>
  <si>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</si>
  <si>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</si>
  <si>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</si>
  <si>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</si>
  <si>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</si>
  <si>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</si>
  <si>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</si>
  <si>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</si>
  <si>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</si>
  <si>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</si>
  <si>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</si>
  <si>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</si>
  <si>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</si>
  <si>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</si>
  <si>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</si>
  <si>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</si>
  <si>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</si>
  <si>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</si>
  <si>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</si>
  <si>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</si>
  <si>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</si>
  <si>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</si>
  <si>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</si>
  <si>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</si>
  <si>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</si>
  <si>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</si>
  <si>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</si>
  <si>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</si>
  <si>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</si>
  <si>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</si>
  <si>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</si>
  <si>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</si>
  <si>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</si>
  <si>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</si>
  <si>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</si>
  <si>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</si>
  <si>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</si>
  <si>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</si>
  <si>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</si>
  <si>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</si>
  <si>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</si>
  <si>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</si>
  <si>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</si>
  <si>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</si>
  <si>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</si>
  <si>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</si>
  <si>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</si>
  <si>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</si>
  <si>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</si>
  <si>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</si>
  <si>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</si>
  <si>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</si>
  <si>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</si>
  <si>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</si>
  <si>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</si>
  <si>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</si>
  <si>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</si>
  <si>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</si>
  <si>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</si>
  <si>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</si>
  <si>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</si>
  <si>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</si>
  <si>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</si>
  <si>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</si>
  <si>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</si>
  <si>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</si>
  <si>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</si>
  <si>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</si>
  <si>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</si>
  <si>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</si>
  <si>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</si>
  <si>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</si>
  <si>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</si>
  <si>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</si>
  <si>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</si>
  <si>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</si>
  <si>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</si>
  <si>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</si>
  <si>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</si>
  <si>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</si>
  <si>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</si>
  <si>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</si>
  <si>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</si>
  <si>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</si>
  <si>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</si>
  <si>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</si>
  <si>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</si>
  <si>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</si>
  <si>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</si>
  <si>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</si>
  <si>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</si>
  <si>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</si>
  <si>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</si>
  <si>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</si>
  <si>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</si>
  <si>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</si>
  <si>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</si>
  <si>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</si>
  <si>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</si>
  <si>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</si>
  <si>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</si>
  <si>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</si>
  <si>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</si>
  <si>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</si>
  <si>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</si>
  <si>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</si>
  <si>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</si>
  <si>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</si>
  <si>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</si>
  <si>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</si>
  <si>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</si>
  <si>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</si>
  <si>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</si>
  <si>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</si>
  <si>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</si>
  <si>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</si>
  <si>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</si>
  <si>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</si>
  <si>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</si>
  <si>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</si>
  <si>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</si>
  <si>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</si>
  <si>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</si>
  <si>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</si>
  <si>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</si>
  <si>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</si>
  <si>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</si>
  <si>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</si>
  <si>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</si>
  <si>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</si>
  <si>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</si>
  <si>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</si>
  <si>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</si>
  <si>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</si>
  <si>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</si>
  <si>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</si>
  <si>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</si>
  <si>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</si>
  <si>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</si>
  <si>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</si>
  <si>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</si>
  <si>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</si>
  <si>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</si>
  <si>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</si>
  <si>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</si>
  <si>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</si>
  <si>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</si>
  <si>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</si>
  <si>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</si>
  <si>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</si>
  <si>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</si>
  <si>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</si>
  <si>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</si>
  <si>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</si>
  <si>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</si>
  <si>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</si>
  <si>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</si>
  <si>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</si>
  <si>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</si>
  <si>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</si>
  <si>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</si>
  <si>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</si>
  <si>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</si>
  <si>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</si>
  <si>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</si>
  <si>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</si>
  <si>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</si>
  <si>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</si>
  <si>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</si>
  <si>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</si>
  <si>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</si>
  <si>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</si>
  <si>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</si>
  <si>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</si>
  <si>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</si>
  <si>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</si>
  <si>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</si>
  <si>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</si>
  <si>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</si>
  <si>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</si>
  <si>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</si>
  <si>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</si>
  <si>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</si>
  <si>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</si>
  <si>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</si>
  <si>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</si>
  <si>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</si>
  <si>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</si>
  <si>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</si>
  <si>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</si>
  <si>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</si>
  <si>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</si>
  <si>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</si>
  <si>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</si>
  <si>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</si>
  <si>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</si>
  <si>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</si>
  <si>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</si>
  <si>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</si>
  <si>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</si>
  <si>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</si>
  <si>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</si>
  <si>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</si>
  <si>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</si>
  <si>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</si>
  <si>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</si>
  <si>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</si>
  <si>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</si>
  <si>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</si>
  <si>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</si>
  <si>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</si>
  <si>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</si>
  <si>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</si>
  <si>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</si>
  <si>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</si>
  <si>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</si>
  <si>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</si>
  <si>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</si>
  <si>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</si>
  <si>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</si>
  <si>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</si>
  <si>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</si>
  <si>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</si>
  <si>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</si>
  <si>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</si>
  <si>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</si>
  <si>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</si>
  <si>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</si>
  <si>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</si>
  <si>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</si>
  <si>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</si>
  <si>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</si>
  <si>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</si>
  <si>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</si>
  <si>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</si>
  <si>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</si>
  <si>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</si>
  <si>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</si>
  <si>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</si>
  <si>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</si>
  <si>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</si>
  <si>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</si>
  <si>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</si>
  <si>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</si>
  <si>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</si>
  <si>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</si>
  <si>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</si>
  <si>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</si>
  <si>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</si>
  <si>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</si>
  <si>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</si>
  <si>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</si>
  <si>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</si>
  <si>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</si>
  <si>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</si>
  <si>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</si>
  <si>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</si>
  <si>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</si>
  <si>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</si>
  <si>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</si>
  <si>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</si>
  <si>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</si>
  <si>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</si>
  <si>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</si>
  <si>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</si>
  <si>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</si>
  <si>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</si>
  <si>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</si>
  <si>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</si>
  <si>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</si>
  <si>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</si>
  <si>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</si>
  <si>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</si>
  <si>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</si>
  <si>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</si>
  <si>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</si>
  <si>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</si>
  <si>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</si>
  <si>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</si>
  <si>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</si>
  <si>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</si>
  <si>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</si>
  <si>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</si>
  <si>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</si>
  <si>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</si>
  <si>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</si>
  <si>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</si>
  <si>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</si>
  <si>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</si>
  <si>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</si>
  <si>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</si>
  <si>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</si>
  <si>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</si>
  <si>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</si>
  <si>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</si>
  <si>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</si>
  <si>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</si>
  <si>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</si>
  <si>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</si>
  <si>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</si>
  <si>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</si>
  <si>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</si>
  <si>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</si>
  <si>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</si>
  <si>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</si>
  <si>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</si>
  <si>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</si>
  <si>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</si>
  <si>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</si>
  <si>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</si>
  <si>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</si>
  <si>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</si>
  <si>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</si>
  <si>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</si>
  <si>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</si>
  <si>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</si>
  <si>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</si>
  <si>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</si>
  <si>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</si>
  <si>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</si>
  <si>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</si>
  <si>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</si>
  <si>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</si>
  <si>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</si>
  <si>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</si>
  <si>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</si>
  <si>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</si>
  <si>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</si>
  <si>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</si>
  <si>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</si>
  <si>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</si>
  <si>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</si>
  <si>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</si>
  <si>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</si>
  <si>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</si>
  <si>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</si>
  <si>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</si>
  <si>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</si>
  <si>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</si>
  <si>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</si>
  <si>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</si>
  <si>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</si>
  <si>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</si>
  <si>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</si>
  <si>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</si>
  <si>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</si>
  <si>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</si>
  <si>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</si>
  <si>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</si>
  <si>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</si>
  <si>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</si>
  <si>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</si>
  <si>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</si>
  <si>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</si>
  <si>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</si>
  <si>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</si>
  <si>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</si>
  <si>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</si>
  <si>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</si>
  <si>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</si>
  <si>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</si>
  <si>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</si>
  <si>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</si>
  <si>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</si>
  <si>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</si>
  <si>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</si>
  <si>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</si>
  <si>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</si>
  <si>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</si>
  <si>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</si>
  <si>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</si>
  <si>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</si>
  <si>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</si>
  <si>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</si>
  <si>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</si>
  <si>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</si>
  <si>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</si>
  <si>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</si>
  <si>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</si>
  <si>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</si>
  <si>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</si>
  <si>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</si>
  <si>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</si>
  <si>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</si>
  <si>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</si>
  <si>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</si>
  <si>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</si>
  <si>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</si>
  <si>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</si>
  <si>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</si>
  <si>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</si>
  <si>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</si>
  <si>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</si>
  <si>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</si>
  <si>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</si>
  <si>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</si>
  <si>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</si>
  <si>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</si>
  <si>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</si>
  <si>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</si>
  <si>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</si>
  <si>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</si>
  <si>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</si>
  <si>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</si>
  <si>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</si>
  <si>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</si>
  <si>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</si>
  <si>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</si>
  <si>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</si>
  <si>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</si>
  <si>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</si>
  <si>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</si>
  <si>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</si>
  <si>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</si>
  <si>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</si>
  <si>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</si>
  <si>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</si>
  <si>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</si>
  <si>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</si>
  <si>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</si>
  <si>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</si>
  <si>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</si>
  <si>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</si>
  <si>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</si>
  <si>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</si>
  <si>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</si>
  <si>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</si>
  <si>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</si>
  <si>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</si>
  <si>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</si>
  <si>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</si>
  <si>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</si>
  <si>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</si>
  <si>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</si>
  <si>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</si>
  <si>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</si>
  <si>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</si>
  <si>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</si>
  <si>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</si>
  <si>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</si>
  <si>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</si>
  <si>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</si>
  <si>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</si>
  <si>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</si>
  <si>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</si>
  <si>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</si>
  <si>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</si>
  <si>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</si>
  <si>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</si>
  <si>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</si>
  <si>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</si>
  <si>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</si>
  <si>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</si>
  <si>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</si>
  <si>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</si>
  <si>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</si>
  <si>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</si>
  <si>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</si>
  <si>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</si>
  <si>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</si>
  <si>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</si>
  <si>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</si>
  <si>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</si>
  <si>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</si>
  <si>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</si>
  <si>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</si>
  <si>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</si>
  <si>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</si>
  <si>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</si>
  <si>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</si>
  <si>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</si>
  <si>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</si>
  <si>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</si>
  <si>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</si>
  <si>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</si>
  <si>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</si>
  <si>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</si>
  <si>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</si>
  <si>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</si>
  <si>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</si>
  <si>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</si>
  <si>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</si>
  <si>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</si>
  <si>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</si>
  <si>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</si>
  <si>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</si>
  <si>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</si>
  <si>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</si>
  <si>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</si>
  <si>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</si>
  <si>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</si>
  <si>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</si>
  <si>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</si>
  <si>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</si>
  <si>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</si>
  <si>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</si>
  <si>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</si>
  <si>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</si>
  <si>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</si>
  <si>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</si>
  <si>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</si>
  <si>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</si>
  <si>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</si>
  <si>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</si>
  <si>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</si>
  <si>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</si>
  <si>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</si>
  <si>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</si>
  <si>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</si>
  <si>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</si>
  <si>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</si>
  <si>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</si>
  <si>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</si>
  <si>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</si>
  <si>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</si>
  <si>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</si>
  <si>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</si>
  <si>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</si>
  <si>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</si>
  <si>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</si>
  <si>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</si>
  <si>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</si>
  <si>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</si>
  <si>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</si>
  <si>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</si>
  <si>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</si>
  <si>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</si>
  <si>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</si>
  <si>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</si>
  <si>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</si>
  <si>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</si>
  <si>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</si>
  <si>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</si>
  <si>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</si>
  <si>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</si>
  <si>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</si>
  <si>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</si>
  <si>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</si>
  <si>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</si>
  <si>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</si>
  <si>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</si>
  <si>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</si>
  <si>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</si>
  <si>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</si>
  <si>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</si>
  <si>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</si>
  <si>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</si>
  <si>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</si>
  <si>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</si>
  <si>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</si>
  <si>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</si>
  <si>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</si>
  <si>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</si>
  <si>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</si>
  <si>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</si>
  <si>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</si>
  <si>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</si>
  <si>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</si>
  <si>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</si>
  <si>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</si>
  <si>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</si>
  <si>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</si>
  <si>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</si>
  <si>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</si>
  <si>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</si>
  <si>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</si>
  <si>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</si>
  <si>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</si>
  <si>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</si>
  <si>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</si>
  <si>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</si>
  <si>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</si>
  <si>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</si>
  <si>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</si>
  <si>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</si>
  <si>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</si>
  <si>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</si>
  <si>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</si>
  <si>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</si>
  <si>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</si>
  <si>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</si>
  <si>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</si>
  <si>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</si>
  <si>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</si>
  <si>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</si>
  <si>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</si>
  <si>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</si>
  <si>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</si>
  <si>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</si>
  <si>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</si>
  <si>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</si>
  <si>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</si>
  <si>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</si>
  <si>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</si>
  <si>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</si>
  <si>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</si>
  <si>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</si>
  <si>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</si>
  <si>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</si>
  <si>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</si>
  <si>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</si>
  <si>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</si>
  <si>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</si>
  <si>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</si>
  <si>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</si>
  <si>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</si>
  <si>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</si>
  <si>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</si>
  <si>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</si>
  <si>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</si>
  <si>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</si>
  <si>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</si>
  <si>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</si>
  <si>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</si>
  <si>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</si>
  <si>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</si>
  <si>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</si>
  <si>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</si>
  <si>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</si>
  <si>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</si>
  <si>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</si>
  <si>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</si>
  <si>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</si>
  <si>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</si>
  <si>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</si>
  <si>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</si>
  <si>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</si>
  <si>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</si>
  <si>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</si>
  <si>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</si>
  <si>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</si>
  <si>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</si>
  <si>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</si>
  <si>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</si>
  <si>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</si>
  <si>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</si>
  <si>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</si>
  <si>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</si>
  <si>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</si>
  <si>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</si>
  <si>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</si>
  <si>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</si>
  <si>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</si>
  <si>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</si>
  <si>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</si>
  <si>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</si>
  <si>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</si>
  <si>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</si>
  <si>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</si>
  <si>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</si>
  <si>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</si>
  <si>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</si>
  <si>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</si>
  <si>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</si>
  <si>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</si>
  <si>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</si>
  <si>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</si>
  <si>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</si>
  <si>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</si>
  <si>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</si>
  <si>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</si>
  <si>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</si>
  <si>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</si>
  <si>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</si>
  <si>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</si>
  <si>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</si>
  <si>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</si>
  <si>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</si>
  <si>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</si>
  <si>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</si>
  <si>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</si>
  <si>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</si>
  <si>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</si>
  <si>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</si>
  <si>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</si>
  <si>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</si>
  <si>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</si>
  <si>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</si>
  <si>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</si>
  <si>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</si>
  <si>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</si>
  <si>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</si>
  <si>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</si>
  <si>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</si>
  <si>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</si>
  <si>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</si>
  <si>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</si>
  <si>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</si>
  <si>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</si>
  <si>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</si>
  <si>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</si>
  <si>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</si>
  <si>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</si>
  <si>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</si>
  <si>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</si>
  <si>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</si>
  <si>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</si>
  <si>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</si>
  <si>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</si>
  <si>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</si>
  <si>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</si>
  <si>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</si>
  <si>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</si>
  <si>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</si>
  <si>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</si>
  <si>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</si>
  <si>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</si>
  <si>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</si>
  <si>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</si>
  <si>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</si>
  <si>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</si>
  <si>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</si>
  <si>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</si>
  <si>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</si>
  <si>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</si>
  <si>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</si>
  <si>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</si>
  <si>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</si>
  <si>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</si>
  <si>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</si>
  <si>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</si>
  <si>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</si>
  <si>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</si>
  <si>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</si>
  <si>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</si>
  <si>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</si>
  <si>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</si>
  <si>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</si>
  <si>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</si>
  <si>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</si>
  <si>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</si>
  <si>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</si>
  <si>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</si>
  <si>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</si>
  <si>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</si>
  <si>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</si>
  <si>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</si>
  <si>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</si>
  <si>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</si>
  <si>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</si>
  <si>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</si>
  <si>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</si>
  <si>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</si>
  <si>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</si>
  <si>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</si>
  <si>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</si>
  <si>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</si>
  <si>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</si>
  <si>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</si>
  <si>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</si>
  <si>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</si>
  <si>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</si>
  <si>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</si>
  <si>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</si>
  <si>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</si>
  <si>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</si>
  <si>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</si>
  <si>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</si>
  <si>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</si>
  <si>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</si>
  <si>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</si>
  <si>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</si>
  <si>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</si>
  <si>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</si>
  <si>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</si>
  <si>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</si>
  <si>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</si>
  <si>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</si>
  <si>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</si>
  <si>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</si>
  <si>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</si>
  <si>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</si>
  <si>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</si>
  <si>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</si>
  <si>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</si>
  <si>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</si>
  <si>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</si>
  <si>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</si>
  <si>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</si>
  <si>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</si>
  <si>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</si>
  <si>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</si>
  <si>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</si>
  <si>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</si>
  <si>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</si>
  <si>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</si>
  <si>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</si>
  <si>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</si>
  <si>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</si>
  <si>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</si>
  <si>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</si>
  <si>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</si>
  <si>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</si>
  <si>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</si>
  <si>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</si>
  <si>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</si>
  <si>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</si>
  <si>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</si>
  <si>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</si>
  <si>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</si>
  <si>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</si>
  <si>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</si>
  <si>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</si>
  <si>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</si>
  <si>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</si>
  <si>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</si>
  <si>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</si>
  <si>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</si>
  <si>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</si>
  <si>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</si>
  <si>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</si>
  <si>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</si>
  <si>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</si>
  <si>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</si>
  <si>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</si>
  <si>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</si>
  <si>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</si>
  <si>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</si>
  <si>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</si>
  <si>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</si>
  <si>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</si>
  <si>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</si>
  <si>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</si>
  <si>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</si>
  <si>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</si>
  <si>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</si>
  <si>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</si>
  <si>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</si>
  <si>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</si>
  <si>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</si>
  <si>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</si>
  <si>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</si>
  <si>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</si>
  <si>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</si>
  <si>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</si>
  <si>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</si>
  <si>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</si>
  <si>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</si>
  <si>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</si>
  <si>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</si>
  <si>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</si>
  <si>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</si>
  <si>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</si>
  <si>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</si>
  <si>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</si>
  <si>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</si>
  <si>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</si>
  <si>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</si>
  <si>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</si>
  <si>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</si>
  <si>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</si>
  <si>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</si>
  <si>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</si>
  <si>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</si>
  <si>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</si>
  <si>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</si>
  <si>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</si>
  <si>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</si>
  <si>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</si>
  <si>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</si>
  <si>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</si>
  <si>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</si>
  <si>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</si>
  <si>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</si>
  <si>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</si>
  <si>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</si>
  <si>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</si>
  <si>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</si>
  <si>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</si>
  <si>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</si>
  <si>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</si>
  <si>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</si>
  <si>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</si>
  <si>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</si>
  <si>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</si>
  <si>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</si>
  <si>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</si>
  <si>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</si>
  <si>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</si>
  <si>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</si>
  <si>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</si>
  <si>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</si>
  <si>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</si>
  <si>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</si>
  <si>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</si>
  <si>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</si>
  <si>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</si>
  <si>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</si>
  <si>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</si>
  <si>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</si>
  <si>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</si>
  <si>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</si>
  <si>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</si>
  <si>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</si>
  <si>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</si>
  <si>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</si>
  <si>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</si>
  <si>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</si>
  <si>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</si>
  <si>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</si>
  <si>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</si>
  <si>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</si>
  <si>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</si>
  <si>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</si>
  <si>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</si>
  <si>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</si>
  <si>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</si>
  <si>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</si>
  <si>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</si>
  <si>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</si>
  <si>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</si>
  <si>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</si>
  <si>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</si>
  <si>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</si>
  <si>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</si>
  <si>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</si>
  <si>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</si>
  <si>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</si>
  <si>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</si>
  <si>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</si>
  <si>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</si>
  <si>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</si>
  <si>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</si>
  <si>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</si>
  <si>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</si>
  <si>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</si>
  <si>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</si>
  <si>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</si>
  <si>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</si>
  <si>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</si>
  <si>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</si>
  <si>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</si>
  <si>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</si>
  <si>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</si>
  <si>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</si>
  <si>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</si>
  <si>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</si>
  <si>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</si>
  <si>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</si>
  <si>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</si>
  <si>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</si>
  <si>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</si>
  <si>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</si>
  <si>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</si>
  <si>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</si>
  <si>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</si>
  <si>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</si>
  <si>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</si>
  <si>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</si>
  <si>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</si>
  <si>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</si>
  <si>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</si>
  <si>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</si>
  <si>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</si>
  <si>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</si>
  <si>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</si>
  <si>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</si>
  <si>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</si>
  <si>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</si>
  <si>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</si>
  <si>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</si>
  <si>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</si>
  <si>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</si>
  <si>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</si>
  <si>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</si>
  <si>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</si>
  <si>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</si>
  <si>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</si>
  <si>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</si>
  <si>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</si>
  <si>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</si>
  <si>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</si>
  <si>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</si>
  <si>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</si>
  <si>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</si>
  <si>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</si>
  <si>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</si>
  <si>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</si>
  <si>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</si>
  <si>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</si>
  <si>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</si>
  <si>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</si>
  <si>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</si>
  <si>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</si>
  <si>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</si>
  <si>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</si>
  <si>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</si>
  <si>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</si>
  <si>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</si>
  <si>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</si>
  <si>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</si>
  <si>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</si>
  <si>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</si>
  <si>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</si>
  <si>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</si>
  <si>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</si>
  <si>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</si>
  <si>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</si>
  <si>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</si>
  <si>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</si>
  <si>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</si>
  <si>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</si>
  <si>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</si>
  <si>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</si>
  <si>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</si>
  <si>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</si>
  <si>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</si>
  <si>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</si>
  <si>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</si>
  <si>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</si>
  <si>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</si>
  <si>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</si>
  <si>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</si>
  <si>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</si>
  <si>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</si>
  <si>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</si>
  <si>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</si>
  <si>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</si>
  <si>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</si>
  <si>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</si>
  <si>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</si>
  <si>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</si>
  <si>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</si>
  <si>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</si>
  <si>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</si>
  <si>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</si>
  <si>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</si>
  <si>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</si>
  <si>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</si>
  <si>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</si>
  <si>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</si>
  <si>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</si>
  <si>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</si>
  <si>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</si>
  <si>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</si>
  <si>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</si>
  <si>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</si>
  <si>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</si>
  <si>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</si>
  <si>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</si>
  <si>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</si>
  <si>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</si>
  <si>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</si>
  <si>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</si>
  <si>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</si>
  <si>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</si>
  <si>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</si>
  <si>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</si>
  <si>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</si>
  <si>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</si>
  <si>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</si>
  <si>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</si>
  <si>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</si>
  <si>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</si>
  <si>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</si>
  <si>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</si>
  <si>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</si>
  <si>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</si>
  <si>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</si>
  <si>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</si>
  <si>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</si>
  <si>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</si>
  <si>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</si>
  <si>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</si>
  <si>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</si>
  <si>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</si>
  <si>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</si>
  <si>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</si>
  <si>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</si>
  <si>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</si>
  <si>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</si>
  <si>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</si>
  <si>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</si>
  <si>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</si>
  <si>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</si>
  <si>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</si>
  <si>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</si>
  <si>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</si>
  <si>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</si>
  <si>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</si>
  <si>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</si>
  <si>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</si>
  <si>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</si>
  <si>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</si>
  <si>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</si>
  <si>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</si>
  <si>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</si>
  <si>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</si>
  <si>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</si>
  <si>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</si>
  <si>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</si>
  <si>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</si>
  <si>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</si>
  <si>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</si>
  <si>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</si>
  <si>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</si>
  <si>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</si>
  <si>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</si>
  <si>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</si>
  <si>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</si>
  <si>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</si>
  <si>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</si>
  <si>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</si>
  <si>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</si>
  <si>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</si>
  <si>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</si>
  <si>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</si>
  <si>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</si>
  <si>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</si>
  <si>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</si>
  <si>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</si>
  <si>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</si>
  <si>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</si>
  <si>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</si>
  <si>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</si>
  <si>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</si>
  <si>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</si>
  <si>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</si>
  <si>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</si>
  <si>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</si>
  <si>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</si>
  <si>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</si>
  <si>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</si>
  <si>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</si>
  <si>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</si>
  <si>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</si>
  <si>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</si>
  <si>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</si>
  <si>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</si>
  <si>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</si>
  <si>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</si>
  <si>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</si>
  <si>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</si>
  <si>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</si>
  <si>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</si>
  <si>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</si>
  <si>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</si>
  <si>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</si>
  <si>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</si>
  <si>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</si>
  <si>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</si>
  <si>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</si>
  <si>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</si>
  <si>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</si>
  <si>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</si>
  <si>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</si>
  <si>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</si>
  <si>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</si>
  <si>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</si>
  <si>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</si>
  <si>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</si>
  <si>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</si>
  <si>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</si>
  <si>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</si>
  <si>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</si>
  <si>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</si>
  <si>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</si>
  <si>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</si>
  <si>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</si>
  <si>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</si>
  <si>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</si>
  <si>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</si>
  <si>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</si>
  <si>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</si>
  <si>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</si>
  <si>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</si>
  <si>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</si>
  <si>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</si>
  <si>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</si>
  <si>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</si>
  <si>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</si>
  <si>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</si>
  <si>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</si>
  <si>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</si>
  <si>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</si>
  <si>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</si>
  <si>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</si>
  <si>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</si>
  <si>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</si>
  <si>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</si>
  <si>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</si>
  <si>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</si>
  <si>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</si>
  <si>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</si>
  <si>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</si>
  <si>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</si>
  <si>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</si>
  <si>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</si>
  <si>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</si>
  <si>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</si>
  <si>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</si>
  <si>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</si>
  <si>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</si>
  <si>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</si>
  <si>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</si>
  <si>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</si>
  <si>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</si>
  <si>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</si>
  <si>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</si>
  <si>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</si>
  <si>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</si>
  <si>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</si>
  <si>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</si>
  <si>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</si>
  <si>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</si>
  <si>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</si>
  <si>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</si>
  <si>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</si>
  <si>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</si>
  <si>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</si>
  <si>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</si>
  <si>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</si>
  <si>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</si>
  <si>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</si>
  <si>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</si>
  <si>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</si>
  <si>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</si>
  <si>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</si>
  <si>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</si>
  <si>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</si>
  <si>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</si>
  <si>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</si>
  <si>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</si>
  <si>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</si>
  <si>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</si>
  <si>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</si>
  <si>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</si>
  <si>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</si>
  <si>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</si>
  <si>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</si>
  <si>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</si>
  <si>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</si>
  <si>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</si>
  <si>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</si>
  <si>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</si>
  <si>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</si>
  <si>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</si>
  <si>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</si>
  <si>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</si>
  <si>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</si>
  <si>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</si>
  <si>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</si>
  <si>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</si>
  <si>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</si>
  <si>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</si>
  <si>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</si>
  <si>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</si>
  <si>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</si>
  <si>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</si>
  <si>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</si>
  <si>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</si>
  <si>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</si>
  <si>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</si>
  <si>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</si>
  <si>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</si>
  <si>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</si>
  <si>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</si>
  <si>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</si>
  <si>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</si>
  <si>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</si>
  <si>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</si>
  <si>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</si>
  <si>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</si>
  <si>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</si>
  <si>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</si>
  <si>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</si>
  <si>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</si>
  <si>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</si>
  <si>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</si>
  <si>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</si>
  <si>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</si>
  <si>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</si>
  <si>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</si>
  <si>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</si>
  <si>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</si>
  <si>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</si>
  <si>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</si>
  <si>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</si>
  <si>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</si>
  <si>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</si>
  <si>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</si>
  <si>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</si>
  <si>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</si>
  <si>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</si>
  <si>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</si>
  <si>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</si>
  <si>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</si>
  <si>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</si>
  <si>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</si>
  <si>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</si>
  <si>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</si>
  <si>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</si>
  <si>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</si>
  <si>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</si>
  <si>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</si>
  <si>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</si>
  <si>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</si>
  <si>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</si>
  <si>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</si>
  <si>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</si>
  <si>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</si>
  <si>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</si>
  <si>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</si>
  <si>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</si>
  <si>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</si>
  <si>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</si>
  <si>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</si>
  <si>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</si>
  <si>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</si>
  <si>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</si>
  <si>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</si>
  <si>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</si>
  <si>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</si>
  <si>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</si>
  <si>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</si>
  <si>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</si>
  <si>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</si>
  <si>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</si>
  <si>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</si>
  <si>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</si>
  <si>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</si>
  <si>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</si>
  <si>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</si>
  <si>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</si>
  <si>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</si>
  <si>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</si>
  <si>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</si>
  <si>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</si>
  <si>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</si>
  <si>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</si>
  <si>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</si>
  <si>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</si>
  <si>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</si>
  <si>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</si>
  <si>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</si>
  <si>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</si>
  <si>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</si>
  <si>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</si>
  <si>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</si>
  <si>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</si>
  <si>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</si>
  <si>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</si>
  <si>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</si>
  <si>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</si>
  <si>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</si>
  <si>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</si>
  <si>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</si>
  <si>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</si>
  <si>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</si>
  <si>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</si>
  <si>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</si>
  <si>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</si>
  <si>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</si>
  <si>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</si>
  <si>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</si>
  <si>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</si>
  <si>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</si>
  <si>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</si>
  <si>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</si>
  <si>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</si>
  <si>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</si>
  <si>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</si>
  <si>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</si>
  <si>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</si>
  <si>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</si>
  <si>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</si>
  <si>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</si>
  <si>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</si>
  <si>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</si>
  <si>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</si>
  <si>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</si>
  <si>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</si>
  <si>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</si>
  <si>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</si>
  <si>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</si>
  <si>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</si>
  <si>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</si>
  <si>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</si>
  <si>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</si>
  <si>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</si>
  <si>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</si>
  <si>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</si>
  <si>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</si>
  <si>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</si>
  <si>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</si>
  <si>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</si>
  <si>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</si>
  <si>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</si>
  <si>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</si>
  <si>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</si>
  <si>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</si>
  <si>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</si>
  <si>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</si>
  <si>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</si>
  <si>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</si>
  <si>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</si>
  <si>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</si>
  <si>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</si>
  <si>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</si>
  <si>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</si>
  <si>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</si>
  <si>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</si>
  <si>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</si>
  <si>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</si>
  <si>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</si>
  <si>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</si>
  <si>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</si>
  <si>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</si>
  <si>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</si>
  <si>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</si>
  <si>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</si>
  <si>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</si>
  <si>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</si>
  <si>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</si>
  <si>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</si>
  <si>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</si>
  <si>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</si>
  <si>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</si>
  <si>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</si>
  <si>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</si>
  <si>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</si>
  <si>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</si>
  <si>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</si>
  <si>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</si>
  <si>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</si>
  <si>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</si>
  <si>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</si>
  <si>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</si>
  <si>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</si>
  <si>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</si>
  <si>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</si>
  <si>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</si>
  <si>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</si>
  <si>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</si>
  <si>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</si>
  <si>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</si>
  <si>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</si>
  <si>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</si>
  <si>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</si>
  <si>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</si>
  <si>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</si>
  <si>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</si>
  <si>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</si>
  <si>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</si>
  <si>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</si>
  <si>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</si>
  <si>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</si>
  <si>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</si>
  <si>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</si>
  <si>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</si>
  <si>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</si>
  <si>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</si>
  <si>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</si>
  <si>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</si>
  <si>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</si>
  <si>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</si>
  <si>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</si>
  <si>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</si>
  <si>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</si>
  <si>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</si>
  <si>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</si>
  <si>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</si>
  <si>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</si>
  <si>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</si>
  <si>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</si>
  <si>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</si>
  <si>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</si>
  <si>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</si>
  <si>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</si>
  <si>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</si>
  <si>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</si>
  <si>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</si>
  <si>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</si>
  <si>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</si>
  <si>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</si>
  <si>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</si>
  <si>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</si>
  <si>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</si>
  <si>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</si>
  <si>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</si>
  <si>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</si>
  <si>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 xml:space="preserve"> project count</t>
  </si>
  <si>
    <t>(All)</t>
  </si>
  <si>
    <t>Parent Category</t>
  </si>
  <si>
    <t>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</si>
  <si>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</si>
  <si>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</si>
  <si>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</si>
  <si>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</si>
  <si>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</si>
  <si>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</si>
  <si>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</si>
  <si>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</si>
  <si>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</si>
  <si>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</si>
  <si>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</si>
  <si>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</si>
  <si>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</si>
  <si>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</si>
  <si>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</si>
  <si>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</si>
  <si>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</si>
  <si>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</si>
  <si>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</si>
  <si>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</si>
  <si>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</si>
  <si>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</si>
  <si>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</si>
  <si>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</si>
  <si>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</si>
  <si>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</si>
  <si>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</si>
  <si>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</si>
  <si>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</si>
  <si>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</si>
  <si>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</si>
  <si>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</si>
  <si>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</si>
  <si>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</si>
  <si>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</si>
  <si>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</si>
  <si>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</si>
  <si>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</si>
  <si>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</si>
  <si>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</si>
  <si>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success score</t>
  </si>
  <si>
    <t>Average of success score</t>
  </si>
  <si>
    <t>ID</t>
  </si>
  <si>
    <t>SuccessFlag</t>
  </si>
  <si>
    <t>Average of SuccessFlag</t>
  </si>
  <si>
    <t>Journalism - Audio</t>
  </si>
  <si>
    <t>Success Flag</t>
  </si>
  <si>
    <t>Music - Metal</t>
  </si>
  <si>
    <t>count</t>
  </si>
  <si>
    <t>Music - World Music</t>
  </si>
  <si>
    <t>Technology - web</t>
  </si>
  <si>
    <t>Music - indie rock</t>
  </si>
  <si>
    <t>Music - jazz</t>
  </si>
  <si>
    <r>
      <rPr>
        <b/>
        <sz val="12"/>
        <color theme="1"/>
        <rFont val="Calibri"/>
        <family val="2"/>
        <scheme val="minor"/>
      </rPr>
      <t>USA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</si>
  <si>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theme="1"/>
        <rFont val="Calibri"/>
        <family val="2"/>
        <scheme val="minor"/>
      </rPr>
      <t>Canada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</si>
  <si>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rgb="FF002060"/>
        <rFont val="Calibri"/>
        <family val="2"/>
        <scheme val="minor"/>
      </rPr>
      <t>World</t>
    </r>
    <r>
      <rPr>
        <sz val="12"/>
        <color theme="1"/>
        <rFont val="Calibri"/>
        <family val="2"/>
        <scheme val="minor"/>
      </rPr>
      <t xml:space="preserve"> - Crowdfund top success</t>
    </r>
  </si>
  <si>
    <t>Country - SubCategory</t>
  </si>
  <si>
    <t>Crowdfund failure categories = Crowdfunding to avoid**</t>
  </si>
  <si>
    <t>Days Active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</si>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</sst>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8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 applyAlignment="1">
      <alignment horizontal="left" wrapText="1"/>
    </xf>
    <xf numFmtId="9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 indent="2"/>
    </xf>
    <xf numFmtId="0" fontId="16" fillId="0" borderId="11" xfId="0" applyFont="1" applyBorder="1" applyAlignment="1">
      <alignment horizontal="left"/>
    </xf>
    <xf numFmtId="0" fontId="16" fillId="0" borderId="11" xfId="0" applyNumberFormat="1" applyFont="1" applyBorder="1"/>
    <xf numFmtId="9" fontId="16" fillId="0" borderId="11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9" fontId="16" fillId="0" borderId="0" xfId="0" applyNumberFormat="1" applyFont="1"/>
    <xf numFmtId="0" fontId="16" fillId="0" borderId="0" xfId="0" applyFont="1"/>
    <xf numFmtId="164" fontId="16" fillId="0" borderId="0" xfId="43" applyNumberFormat="1" applyFont="1" applyAlignment="1">
      <alignment horizontal="center" wrapText="1"/>
    </xf>
    <xf numFmtId="164" fontId="0" fillId="0" borderId="0" xfId="43" applyNumberFormat="1" applyFont="1"/>
    <xf numFmtId="16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963-8A44-7371FF22354E}"/>
            </c:ext>
          </c:extLst>
        </c:ser>
        <c:ser>
          <c:idx val="1"/>
          <c:order val="1"/>
          <c:tx>
            <c:strRef>
              <c:f>'per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3-4963-8A44-7371FF22354E}"/>
            </c:ext>
          </c:extLst>
        </c:ser>
        <c:ser>
          <c:idx val="2"/>
          <c:order val="2"/>
          <c:tx>
            <c:strRef>
              <c:f>'per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3-4963-8A44-7371FF22354E}"/>
            </c:ext>
          </c:extLst>
        </c:ser>
        <c:ser>
          <c:idx val="3"/>
          <c:order val="3"/>
          <c:tx>
            <c:strRef>
              <c:f>'per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3-4963-8A44-7371FF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264127"/>
        <c:axId val="1456265375"/>
      </c:barChart>
      <c:catAx>
        <c:axId val="14562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5375"/>
        <c:crosses val="autoZero"/>
        <c:auto val="1"/>
        <c:lblAlgn val="ctr"/>
        <c:lblOffset val="100"/>
        <c:noMultiLvlLbl val="0"/>
      </c:catAx>
      <c:valAx>
        <c:axId val="1456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3BF-8622-2D26B673CA6A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9-43BF-8622-2D26B673CA6A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9-43BF-8622-2D26B673CA6A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9-43BF-8622-2D26B673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293103"/>
        <c:axId val="2065293519"/>
      </c:barChart>
      <c:catAx>
        <c:axId val="2065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519"/>
        <c:crosses val="autoZero"/>
        <c:auto val="1"/>
        <c:lblAlgn val="ctr"/>
        <c:lblOffset val="100"/>
        <c:noMultiLvlLbl val="0"/>
      </c:catAx>
      <c:valAx>
        <c:axId val="2065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Month!PivotTable3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Month'!$B$6:$B$19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2ED-847C-641A65F234C9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Month'!$C$6:$C$19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7-42ED-847C-641A65F234C9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Month'!$D$6:$D$19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87-42ED-847C-641A65F2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17503"/>
        <c:axId val="1447916255"/>
      </c:lineChart>
      <c:catAx>
        <c:axId val="14479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6255"/>
        <c:crosses val="autoZero"/>
        <c:auto val="1"/>
        <c:lblAlgn val="ctr"/>
        <c:lblOffset val="100"/>
        <c:noMultiLvlLbl val="0"/>
      </c:catAx>
      <c:valAx>
        <c:axId val="14479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157162</xdr:rowOff>
    </xdr:from>
    <xdr:to>
      <xdr:col>13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D231-83C9-430B-BA32-19464580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6</xdr:row>
      <xdr:rowOff>142876</xdr:rowOff>
    </xdr:from>
    <xdr:to>
      <xdr:col>15</xdr:col>
      <xdr:colOff>114300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B5AD-CECD-4964-B65B-0FF28043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133350</xdr:rowOff>
    </xdr:from>
    <xdr:to>
      <xdr:col>13</xdr:col>
      <xdr:colOff>495300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6884F-7136-427C-945B-8F8CE487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40.857558796299" createdVersion="7" refreshedVersion="7" minRefreshableVersion="3" recordCount="1001" xr:uid="{64F68080-6E40-41B8-956C-C9368032950D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success score" numFmtId="0">
      <sharedItems containsString="0" containsBlank="1" containsNumber="1" minValue="0" maxValue="23.388333333333332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SuccessFlag" numFmtId="0">
      <sharedItems containsString="0" containsBlank="1" containsNumber="1" containsInteger="1" minValue="0" maxValue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 count="880">
        <d v="2015-11-28T00:00:00"/>
        <d v="2013-05-01T00:00:00"/>
        <d v="2012-02-12T00:00:00"/>
        <d v="2017-05-21T00:00:00"/>
        <d v="2011-10-19T00:00:00"/>
        <d v="2018-12-16T00:00:00"/>
        <d v="2010-07-01T00:00:00"/>
        <d v="2015-06-12T00:00:00"/>
        <d v="2011-11-19T00:00:00"/>
        <d v="2018-01-03T00:00:00"/>
        <d v="2015-12-07T00:00:00"/>
        <d v="2019-07-22T00:00:00"/>
        <d v="2012-05-05T00:00:00"/>
        <d v="2013-08-01T00:00:00"/>
        <d v="2010-03-25T00:00:00"/>
        <d v="2013-08-16T00:00:00"/>
        <d v="2014-07-08T00:00:00"/>
        <d v="2014-09-19T00:00:00"/>
        <d v="2014-11-16T00:00:00"/>
        <d v="2016-01-22T00:00:00"/>
        <d v="2017-08-03T00:00:00"/>
        <d v="2010-01-25T00:00:00"/>
        <d v="2018-04-15T00:00:00"/>
        <d v="2015-02-03T00:00:00"/>
        <d v="2014-06-07T00:00:00"/>
        <d v="2011-04-03T00:00:00"/>
        <d v="2015-02-12T00:00:00"/>
        <d v="2019-02-13T00:00:00"/>
        <d v="2018-10-21T00:00:00"/>
        <d v="2012-02-29T00:00:00"/>
        <d v="2018-04-04T00:00:00"/>
        <d v="2010-06-28T00:00:00"/>
        <d v="2017-08-30T00:00:00"/>
        <d v="2015-05-20T00:00:00"/>
        <d v="2013-07-30T00:00:00"/>
        <d v="2019-04-16T00:00:00"/>
        <d v="2018-02-03T00:00:00"/>
        <d v="2018-02-23T00:00:00"/>
        <d v="2016-06-27T00:00:00"/>
        <d v="2014-01-14T00:00:00"/>
        <d v="2017-07-14T00:00:00"/>
        <d v="2017-12-27T00:00:00"/>
        <d v="2011-07-01T00:00:00"/>
        <d v="2010-08-06T00:00:00"/>
        <d v="2011-05-10T00:00:00"/>
        <d v="2012-03-16T00:00:00"/>
        <d v="2011-06-16T00:00:00"/>
        <d v="2019-10-22T00:00:00"/>
        <d v="2014-11-06T00:00:00"/>
        <d v="2014-03-20T00:00:00"/>
        <d v="2011-09-22T00:00:00"/>
        <d v="2019-06-25T00:00:00"/>
        <d v="2012-01-13T00:00:00"/>
        <d v="2014-05-10T00:00:00"/>
        <d v="2012-01-04T00:00:00"/>
        <d v="2010-07-27T00:00:00"/>
        <d v="2018-08-10T00:00:00"/>
        <d v="2017-04-28T00:00:00"/>
        <d v="2012-10-04T00:00:00"/>
        <d v="2019-03-12T00:00:00"/>
        <d v="2014-05-30T00:00:00"/>
        <d v="2015-10-21T00:00:00"/>
        <d v="2011-01-09T00:00:00"/>
        <d v="2019-01-11T00:00:00"/>
        <d v="2018-03-09T00:00:00"/>
        <d v="2013-07-25T00:00:00"/>
        <d v="2013-03-08T00:00:00"/>
        <d v="2018-05-21T00:00:00"/>
        <d v="2016-11-01T00:00:00"/>
        <d v="2015-07-09T00:00:00"/>
        <d v="2018-09-11T00:00:00"/>
        <d v="2018-08-17T00:00:00"/>
        <d v="2014-02-14T00:00:00"/>
        <d v="2013-09-11T00:00:00"/>
        <d v="2010-10-05T00:00:00"/>
        <d v="2012-02-24T00:00:00"/>
        <d v="2016-01-18T00:00:00"/>
        <d v="2016-12-01T00:00:00"/>
        <d v="2011-12-01T00:00:00"/>
        <d v="2011-11-08T00:00:00"/>
        <d v="2016-11-23T00:00:00"/>
        <d v="2016-05-25T00:00:00"/>
        <d v="2019-01-19T00:00:00"/>
        <d v="2016-05-12T00:00:00"/>
        <d v="2015-11-24T00:00:00"/>
        <d v="2016-05-30T00:00:00"/>
        <d v="2011-03-11T00:00:00"/>
        <d v="2014-10-18T00:00:00"/>
        <d v="2015-12-22T00:00:00"/>
        <d v="2017-05-14T00:00:00"/>
        <d v="2015-01-22T00:00:00"/>
        <d v="2010-08-09T00:00:00"/>
        <d v="2014-06-27T00:00:00"/>
        <d v="2011-04-27T00:00:00"/>
        <d v="2016-01-24T00:00:00"/>
        <d v="2010-04-09T00:00:00"/>
        <d v="2012-08-01T00:00:00"/>
        <d v="2015-04-21T00:00:00"/>
        <d v="2017-09-13T00:00:00"/>
        <d v="2016-05-06T00:00:00"/>
        <d v="2010-12-10T00:00:00"/>
        <d v="2013-12-06T00:00:00"/>
        <d v="2016-12-12T00:00:00"/>
        <d v="2016-03-04T00:00:00"/>
        <d v="2010-06-21T00:00:00"/>
        <d v="2015-01-01T00:00:00"/>
        <d v="2010-06-07T00:00:00"/>
        <d v="2019-07-25T00:00:00"/>
        <d v="2010-12-19T00:00:00"/>
        <d v="2014-03-27T00:00:00"/>
        <d v="2015-06-10T00:00:00"/>
        <d v="2017-12-19T00:00:00"/>
        <d v="2010-08-07T00:00:00"/>
        <d v="2010-10-24T00:00:00"/>
        <d v="2012-04-26T00:00:00"/>
        <d v="2019-06-08T00:00:00"/>
        <d v="2016-12-11T00:00:00"/>
        <d v="2016-08-31T00:00:00"/>
        <d v="2016-10-14T00:00:00"/>
        <d v="2014-09-26T00:00:00"/>
        <d v="2010-12-02T00:00:00"/>
        <d v="2019-04-28T00:00:00"/>
        <d v="2013-10-08T00:00:00"/>
        <d v="2011-05-06T00:00:00"/>
        <d v="2015-07-17T00:00:00"/>
        <d v="2017-02-03T00:00:00"/>
        <d v="2010-05-30T00:00:00"/>
        <d v="2016-05-17T00:00:00"/>
        <d v="2010-02-14T00:00:00"/>
        <d v="2013-01-30T00:00:00"/>
        <d v="2018-08-26T00:00:00"/>
        <d v="2019-06-10T00:00:00"/>
        <d v="2018-09-19T00:00:00"/>
        <d v="2010-08-25T00:00:00"/>
        <d v="2019-02-22T00:00:00"/>
        <d v="2018-09-02T00:00:00"/>
        <d v="2014-05-23T00:00:00"/>
        <d v="2014-12-02T00:00:00"/>
        <d v="2017-11-06T00:00:00"/>
        <d v="2012-04-05T00:00:00"/>
        <d v="2012-07-03T00:00:00"/>
        <d v="2015-02-20T00:00:00"/>
        <d v="2012-02-20T00:00:00"/>
        <d v="2011-08-19T00:00:00"/>
        <d v="2015-07-27T00:00:00"/>
        <d v="2014-05-24T00:00:00"/>
        <d v="2013-06-26T00:00:00"/>
        <d v="2010-09-15T00:00:00"/>
        <d v="2016-12-20T00:00:00"/>
        <d v="2019-08-01T00:00:00"/>
        <d v="2017-08-24T00:00:00"/>
        <d v="2010-09-30T00:00:00"/>
        <d v="2015-11-07T00:00:00"/>
        <d v="2010-03-01T00:00:00"/>
        <d v="2013-03-01T00:00:00"/>
        <d v="2013-10-15T00:00:00"/>
        <d v="2015-04-28T00:00:00"/>
        <d v="2014-12-18T00:00:00"/>
        <d v="2012-01-14T00:00:00"/>
        <d v="2018-02-21T00:00:00"/>
        <d v="2014-05-27T00:00:00"/>
        <d v="2020-01-15T00:00:00"/>
        <d v="2016-07-28T00:00:00"/>
        <d v="2013-09-22T00:00:00"/>
        <d v="2019-08-28T00:00:00"/>
        <d v="2016-08-14T00:00:00"/>
        <d v="2010-08-12T00:00:00"/>
        <d v="2010-02-27T00:00:00"/>
        <d v="2019-03-11T00:00:00"/>
        <d v="2012-06-12T00:00:00"/>
        <d v="2010-09-09T00:00:00"/>
        <d v="2013-04-09T00:00:00"/>
        <d v="2015-10-30T00:00:00"/>
        <d v="2011-04-05T00:00:00"/>
        <d v="2012-01-06T00:00:00"/>
        <d v="2011-10-27T00:00:00"/>
        <d v="2018-04-18T00:00:00"/>
        <d v="2019-04-14T00:00:00"/>
        <d v="2011-08-15T00:00:00"/>
        <d v="2018-04-09T00:00:00"/>
        <d v="2017-02-13T00:00:00"/>
        <d v="2018-01-22T00:00:00"/>
        <d v="2017-12-28T00:00:00"/>
        <d v="2014-11-02T00:00:00"/>
        <d v="2011-05-08T00:00:00"/>
        <d v="2016-04-15T00:00:00"/>
        <d v="2011-01-17T00:00:00"/>
        <d v="2011-01-02T00:00:00"/>
        <d v="2013-10-21T00:00:00"/>
        <d v="2016-02-24T00:00:00"/>
        <d v="2015-04-08T00:00:00"/>
        <d v="2018-04-08T00:00:00"/>
        <d v="2012-07-12T00:00:00"/>
        <d v="2015-12-26T00:00:00"/>
        <d v="2017-04-18T00:00:00"/>
        <d v="2011-02-11T00:00:00"/>
        <d v="2010-09-27T00:00:00"/>
        <d v="2011-01-27T00:00:00"/>
        <d v="2019-12-10T00:00:00"/>
        <d v="2016-11-02T00:00:00"/>
        <d v="2016-03-15T00:00:00"/>
        <d v="2010-09-21T00:00:00"/>
        <d v="2018-07-31T00:00:00"/>
        <d v="2018-12-18T00:00:00"/>
        <d v="2016-08-06T00:00:00"/>
        <d v="2010-10-20T00:00:00"/>
        <d v="2019-03-04T00:00:00"/>
        <d v="2013-05-02T00:00:00"/>
        <d v="2011-09-23T00:00:00"/>
        <d v="2011-05-07T00:00:00"/>
        <d v="2019-01-26T00:00:00"/>
        <d v="2015-11-26T00:00:00"/>
        <d v="2014-11-15T00:00:00"/>
        <d v="2013-04-14T00:00:00"/>
        <d v="2019-05-12T00:00:00"/>
        <d v="2012-11-24T00:00:00"/>
        <d v="2010-10-31T00:00:00"/>
        <d v="2013-02-25T00:00:00"/>
        <d v="2011-07-16T00:00:00"/>
        <d v="2015-06-09T00:00:00"/>
        <d v="2016-03-03T00:00:00"/>
        <d v="2010-05-12T00:00:00"/>
        <d v="2013-09-19T00:00:00"/>
        <d v="2016-11-12T00:00:00"/>
        <d v="2019-12-16T00:00:00"/>
        <d v="2014-10-17T00:00:00"/>
        <d v="2013-12-30T00:00:00"/>
        <d v="2019-12-12T00:00:00"/>
        <d v="2015-07-07T00:00:00"/>
        <d v="2013-11-19T00:00:00"/>
        <d v="2012-12-09T00:00:00"/>
        <d v="2013-07-22T00:00:00"/>
        <d v="2013-11-25T00:00:00"/>
        <d v="2012-03-28T00:00:00"/>
        <d v="2011-06-26T00:00:00"/>
        <d v="2015-09-28T00:00:00"/>
        <d v="2013-05-10T00:00:00"/>
        <d v="2015-10-16T00:00:00"/>
        <d v="2014-08-08T00:00:00"/>
        <d v="2019-01-28T00:00:00"/>
        <d v="2018-11-03T00:00:00"/>
        <d v="2011-12-23T00:00:00"/>
        <d v="2018-03-21T00:00:00"/>
        <d v="2018-07-28T00:00:00"/>
        <d v="2016-06-29T00:00:00"/>
        <d v="2010-02-11T00:00:00"/>
        <d v="2015-10-06T00:00:00"/>
        <d v="2012-05-06T00:00:00"/>
        <d v="2013-08-04T00:00:00"/>
        <d v="2011-06-28T00:00:00"/>
        <d v="2014-12-20T00:00:00"/>
        <d v="2017-10-14T00:00:00"/>
        <d v="2017-01-22T00:00:00"/>
        <d v="2019-08-11T00:00:00"/>
        <d v="2015-04-20T00:00:00"/>
        <d v="2014-01-12T00:00:00"/>
        <d v="2015-12-20T00:00:00"/>
        <d v="2015-08-30T00:00:00"/>
        <d v="2010-08-27T00:00:00"/>
        <d v="2012-10-20T00:00:00"/>
        <d v="2014-01-20T00:00:00"/>
        <d v="2011-05-09T00:00:00"/>
        <d v="2012-06-29T00:00:00"/>
        <d v="2017-10-04T00:00:00"/>
        <d v="2011-03-08T00:00:00"/>
        <d v="2018-11-27T00:00:00"/>
        <d v="2012-12-01T00:00:00"/>
        <d v="2019-05-01T00:00:00"/>
        <d v="2012-08-14T00:00:00"/>
        <d v="2014-05-20T00:00:00"/>
        <d v="2014-12-12T00:00:00"/>
        <d v="2017-07-06T00:00:00"/>
        <d v="2016-09-03T00:00:00"/>
        <d v="2010-07-06T00:00:00"/>
        <d v="2017-10-16T00:00:00"/>
        <d v="2011-02-02T00:00:00"/>
        <d v="2017-10-17T00:00:00"/>
        <d v="2017-06-29T00:00:00"/>
        <d v="2011-04-29T00:00:00"/>
        <d v="2013-08-30T00:00:00"/>
        <d v="2014-05-04T00:00:00"/>
        <d v="2014-06-09T00:00:00"/>
        <d v="2014-11-27T00:00:00"/>
        <d v="2012-01-18T00:00:00"/>
        <d v="2016-07-06T00:00:00"/>
        <d v="2011-01-25T00:00:00"/>
        <d v="2015-07-05T00:00:00"/>
        <d v="2017-11-01T00:00:00"/>
        <d v="2019-07-04T00:00:00"/>
        <d v="2011-01-06T00:00:00"/>
        <d v="2013-07-20T00:00:00"/>
        <d v="2019-11-19T00:00:00"/>
        <d v="2012-03-06T00:00:00"/>
        <d v="2018-09-08T00:00:00"/>
        <d v="2017-03-03T00:00:00"/>
        <d v="2015-08-23T00:00:00"/>
        <d v="2019-09-29T00:00:00"/>
        <d v="2015-02-08T00:00:00"/>
        <d v="2018-02-05T00:00:00"/>
        <d v="2013-06-04T00:00:00"/>
        <d v="2018-08-28T00:00:00"/>
        <d v="2011-01-13T00:00:00"/>
        <d v="2019-01-20T00:00:00"/>
        <d v="2018-04-21T00:00:00"/>
        <d v="2018-06-16T00:00:00"/>
        <d v="2016-08-09T00:00:00"/>
        <d v="2013-03-12T00:00:00"/>
        <d v="2013-03-07T00:00:00"/>
        <d v="2017-02-16T00:00:00"/>
        <d v="2018-05-13T00:00:00"/>
        <d v="2014-06-28T00:00:00"/>
        <d v="2019-07-01T00:00:00"/>
        <d v="2013-01-02T00:00:00"/>
        <d v="2019-10-05T00:00:00"/>
        <d v="2018-02-07T00:00:00"/>
        <d v="2011-04-18T00:00:00"/>
        <d v="2010-02-05T00:00:00"/>
        <d v="2011-09-21T00:00:00"/>
        <d v="2010-06-26T00:00:00"/>
        <d v="2013-05-21T00:00:00"/>
        <d v="2014-11-07T00:00:00"/>
        <d v="2016-01-09T00:00:00"/>
        <d v="2010-10-07T00:00:00"/>
        <d v="2020-01-27T00:00:00"/>
        <d v="2016-07-26T00:00:00"/>
        <d v="2015-12-24T00:00:00"/>
        <d v="2015-01-23T00:00:00"/>
        <d v="2015-09-23T00:00:00"/>
        <d v="2017-03-25T00:00:00"/>
        <d v="2016-02-25T00:00:00"/>
        <d v="2011-10-02T00:00:00"/>
        <d v="2016-11-14T00:00:00"/>
        <d v="2015-10-03T00:00:00"/>
        <d v="2017-08-02T00:00:00"/>
        <d v="2013-11-23T00:00:00"/>
        <d v="2015-08-14T00:00:00"/>
        <d v="2014-10-01T00:00:00"/>
        <d v="2017-02-10T00:00:00"/>
        <d v="2015-08-21T00:00:00"/>
        <d v="2014-12-21T00:00:00"/>
        <d v="2012-12-18T00:00:00"/>
        <d v="2016-01-07T00:00:00"/>
        <d v="2014-05-02T00:00:00"/>
        <d v="2014-07-19T00:00:00"/>
        <d v="2012-05-01T00:00:00"/>
        <d v="2016-07-10T00:00:00"/>
        <d v="2015-03-15T00:00:00"/>
        <d v="2010-04-26T00:00:00"/>
        <d v="2017-11-27T00:00:00"/>
        <d v="2010-11-23T00:00:00"/>
        <d v="2015-08-28T00:00:00"/>
        <d v="2011-03-05T00:00:00"/>
        <d v="2010-04-20T00:00:00"/>
        <d v="2010-08-26T00:00:00"/>
        <d v="2011-07-19T00:00:00"/>
        <d v="2016-02-08T00:00:00"/>
        <d v="2011-12-21T00:00:00"/>
        <d v="2018-01-10T00:00:00"/>
        <d v="2013-08-15T00:00:00"/>
        <d v="2016-01-30T00:00:00"/>
        <d v="2017-11-17T00:00:00"/>
        <d v="2015-09-18T00:00:00"/>
        <d v="2014-02-22T00:00:00"/>
        <d v="2013-03-13T00:00:00"/>
        <d v="2019-12-25T00:00:00"/>
        <d v="2010-10-25T00:00:00"/>
        <d v="2011-04-08T00:00:00"/>
        <d v="2018-06-04T00:00:00"/>
        <d v="2011-06-19T00:00:00"/>
        <d v="2015-02-28T00:00:00"/>
        <d v="2018-03-11T00:00:00"/>
        <d v="2015-08-24T00:00:00"/>
        <d v="2014-12-28T00:00:00"/>
        <d v="2017-07-23T00:00:00"/>
        <d v="2019-07-09T00:00:00"/>
        <d v="2014-02-10T00:00:00"/>
        <d v="2012-03-11T00:00:00"/>
        <d v="2010-08-31T00:00:00"/>
        <d v="2012-03-27T00:00:00"/>
        <d v="2017-03-22T00:00:00"/>
        <d v="2016-05-27T00:00:00"/>
        <d v="2015-05-18T00:00:00"/>
        <d v="2010-08-05T00:00:00"/>
        <d v="2011-02-21T00:00:00"/>
        <d v="2018-09-26T00:00:00"/>
        <d v="2012-10-19T00:00:00"/>
        <d v="2016-03-16T00:00:00"/>
        <d v="2015-06-19T00:00:00"/>
        <d v="2011-04-01T00:00:00"/>
        <d v="2011-12-12T00:00:00"/>
        <d v="2013-08-27T00:00:00"/>
        <d v="2013-11-11T00:00:00"/>
        <d v="2012-09-28T00:00:00"/>
        <d v="2017-09-21T00:00:00"/>
        <d v="2012-04-19T00:00:00"/>
        <d v="2010-12-15T00:00:00"/>
        <d v="2019-12-14T00:00:00"/>
        <d v="2018-07-02T00:00:00"/>
        <d v="2015-08-29T00:00:00"/>
        <d v="2012-03-14T00:00:00"/>
        <d v="2018-12-09T00:00:00"/>
        <d v="2016-11-26T00:00:00"/>
        <d v="2012-06-21T00:00:00"/>
        <d v="2013-12-11T00:00:00"/>
        <d v="2012-01-22T00:00:00"/>
        <d v="2016-02-05T00:00:00"/>
        <d v="2011-05-21T00:00:00"/>
        <d v="2016-03-05T00:00:00"/>
        <d v="2019-03-27T00:00:00"/>
        <d v="2017-10-08T00:00:00"/>
        <d v="2013-06-17T00:00:00"/>
        <d v="2014-07-16T00:00:00"/>
        <d v="2010-03-11T00:00:00"/>
        <d v="2013-10-29T00:00:00"/>
        <d v="2013-11-29T00:00:00"/>
        <d v="2016-08-02T00:00:00"/>
        <d v="2011-08-07T00:00:00"/>
        <d v="2017-11-09T00:00:00"/>
        <d v="2010-08-16T00:00:00"/>
        <d v="2015-01-08T00:00:00"/>
        <d v="2014-04-13T00:00:00"/>
        <d v="2011-06-18T00:00:00"/>
        <d v="2018-02-10T00:00:00"/>
        <d v="2017-05-29T00:00:00"/>
        <d v="2010-02-09T00:00:00"/>
        <d v="2010-03-21T00:00:00"/>
        <d v="2016-07-22T00:00:00"/>
        <d v="2019-01-27T00:00:00"/>
        <d v="2016-11-27T00:00:00"/>
        <d v="2019-11-30T00:00:00"/>
        <d v="2013-12-31T00:00:00"/>
        <d v="2019-12-22T00:00:00"/>
        <d v="2012-03-26T00:00:00"/>
        <d v="2017-08-22T00:00:00"/>
        <d v="2018-12-30T00:00:00"/>
        <d v="2018-06-12T00:00:00"/>
        <d v="2017-05-05T00:00:00"/>
        <d v="2018-07-29T00:00:00"/>
        <d v="2014-07-28T00:00:00"/>
        <d v="2015-02-25T00:00:00"/>
        <d v="2016-06-13T00:00:00"/>
        <d v="2014-06-21T00:00:00"/>
        <d v="2014-09-13T00:00:00"/>
        <d v="2019-10-14T00:00:00"/>
        <d v="2014-09-25T00:00:00"/>
        <d v="2012-05-08T00:00:00"/>
        <d v="2019-02-09T00:00:00"/>
        <d v="2019-11-18T00:00:00"/>
        <d v="2013-06-25T00:00:00"/>
        <d v="2013-02-09T00:00:00"/>
        <d v="2019-11-15T00:00:00"/>
        <d v="2010-07-08T00:00:00"/>
        <d v="2016-03-06T00:00:00"/>
        <d v="2019-06-24T00:00:00"/>
        <d v="2018-01-12T00:00:00"/>
        <d v="2014-12-15T00:00:00"/>
        <d v="2018-08-30T00:00:00"/>
        <d v="2013-12-29T00:00:00"/>
        <d v="2014-01-26T00:00:00"/>
        <d v="2010-06-06T00:00:00"/>
        <d v="2018-05-31T00:00:00"/>
        <d v="2011-02-17T00:00:00"/>
        <d v="2012-04-25T00:00:00"/>
        <d v="2019-04-18T00:00:00"/>
        <d v="2012-09-22T00:00:00"/>
        <d v="2017-02-20T00:00:00"/>
        <d v="2011-02-16T00:00:00"/>
        <d v="2019-01-16T00:00:00"/>
        <d v="2017-07-25T00:00:00"/>
        <d v="2017-08-01T00:00:00"/>
        <d v="2010-07-31T00:00:00"/>
        <d v="2010-10-28T00:00:00"/>
        <d v="2016-03-27T00:00:00"/>
        <d v="2015-09-14T00:00:00"/>
        <d v="2016-07-04T00:00:00"/>
        <d v="2019-11-11T00:00:00"/>
        <d v="2017-07-19T00:00:00"/>
        <d v="2019-09-11T00:00:00"/>
        <d v="2015-09-13T00:00:00"/>
        <d v="2016-01-03T00:00:00"/>
        <d v="2011-12-22T00:00:00"/>
        <d v="2013-09-03T00:00:00"/>
        <d v="2010-11-02T00:00:00"/>
        <d v="2018-11-20T00:00:00"/>
        <d v="2017-12-22T00:00:00"/>
        <d v="2010-06-19T00:00:00"/>
        <d v="2016-08-05T00:00:00"/>
        <d v="2012-02-16T00:00:00"/>
        <d v="2010-04-17T00:00:00"/>
        <d v="2017-05-10T00:00:00"/>
        <d v="2019-01-06T00:00:00"/>
        <d v="2018-04-03T00:00:00"/>
        <d v="2015-06-15T00:00:00"/>
        <d v="2015-06-05T00:00:00"/>
        <d v="2017-06-25T00:00:00"/>
        <d v="2019-06-17T00:00:00"/>
        <d v="2011-12-08T00:00:00"/>
        <d v="2017-11-29T00:00:00"/>
        <d v="2011-09-11T00:00:00"/>
        <d v="2014-03-23T00:00:00"/>
        <d v="2013-11-17T00:00:00"/>
        <d v="2016-06-20T00:00:00"/>
        <d v="2012-06-06T00:00:00"/>
        <d v="2012-07-28T00:00:00"/>
        <d v="2012-02-09T00:00:00"/>
        <d v="2018-02-11T00:00:00"/>
        <d v="2018-11-30T00:00:00"/>
        <d v="2015-11-14T00:00:00"/>
        <d v="2014-10-22T00:00:00"/>
        <d v="2017-01-17T00:00:00"/>
        <d v="2016-05-23T00:00:00"/>
        <d v="2016-11-11T00:00:00"/>
        <d v="2012-04-06T00:00:00"/>
        <d v="2010-12-22T00:00:00"/>
        <d v="2017-09-17T00:00:00"/>
        <d v="2014-10-02T00:00:00"/>
        <d v="2018-11-13T00:00:00"/>
        <d v="2018-09-27T00:00:00"/>
        <d v="2014-07-05T00:00:00"/>
        <d v="2010-10-23T00:00:00"/>
        <d v="2012-02-05T00:00:00"/>
        <d v="2019-10-06T00:00:00"/>
        <d v="2014-04-28T00:00:00"/>
        <d v="2013-12-17T00:00:00"/>
        <d v="2012-10-03T00:00:00"/>
        <d v="2016-02-19T00:00:00"/>
        <d v="2017-05-23T00:00:00"/>
        <d v="2015-01-10T00:00:00"/>
        <d v="2016-02-26T00:00:00"/>
        <d v="2012-07-17T00:00:00"/>
        <d v="2013-04-02T00:00:00"/>
        <d v="2018-12-17T00:00:00"/>
        <d v="2016-08-23T00:00:00"/>
        <d v="2019-08-04T00:00:00"/>
        <d v="2013-03-05T00:00:00"/>
        <d v="2019-03-29T00:00:00"/>
        <d v="2010-03-18T00:00:00"/>
        <d v="2018-07-14T00:00:00"/>
        <d v="2015-04-17T00:00:00"/>
        <d v="2018-12-08T00:00:00"/>
        <d v="2010-08-24T00:00:00"/>
        <d v="2018-07-15T00:00:00"/>
        <d v="2017-03-23T00:00:00"/>
        <d v="2016-12-19T00:00:00"/>
        <d v="2010-10-04T00:00:00"/>
        <d v="2019-12-15T00:00:00"/>
        <d v="2019-09-08T00:00:00"/>
        <d v="2018-03-31T00:00:00"/>
        <d v="2012-05-29T00:00:00"/>
        <d v="2013-06-23T00:00:00"/>
        <d v="2014-03-26T00:00:00"/>
        <d v="2015-11-29T00:00:00"/>
        <d v="2011-11-22T00:00:00"/>
        <d v="2011-10-26T00:00:00"/>
        <d v="2017-01-11T00:00:00"/>
        <d v="2017-08-29T00:00:00"/>
        <d v="2018-07-17T00:00:00"/>
        <d v="2011-02-26T00:00:00"/>
        <d v="2014-10-08T00:00:00"/>
        <d v="2018-11-04T00:00:00"/>
        <d v="2011-02-14T00:00:00"/>
        <d v="2011-06-12T00:00:00"/>
        <d v="2013-07-24T00:00:00"/>
        <d v="2019-04-15T00:00:00"/>
        <d v="2014-04-25T00:00:00"/>
        <d v="2011-01-12T00:00:00"/>
        <d v="2014-09-24T00:00:00"/>
        <d v="2015-07-16T00:00:00"/>
        <d v="2011-12-27T00:00:00"/>
        <d v="2019-05-24T00:00:00"/>
        <d v="2015-04-18T00:00:00"/>
        <d v="2017-06-30T00:00:00"/>
        <d v="2016-08-22T00:00:00"/>
        <d v="2010-06-15T00:00:00"/>
        <d v="2019-04-27T00:00:00"/>
        <d v="2018-10-09T00:00:00"/>
        <d v="2017-05-13T00:00:00"/>
        <d v="2013-05-18T00:00:00"/>
        <d v="2018-09-17T00:00:00"/>
        <d v="2015-06-21T00:00:00"/>
        <d v="2015-07-24T00:00:00"/>
        <d v="2010-11-25T00:00:00"/>
        <d v="2018-10-05T00:00:00"/>
        <d v="2015-05-04T00:00:00"/>
        <d v="2012-10-28T00:00:00"/>
        <d v="2015-05-15T00:00:00"/>
        <d v="2010-06-05T00:00:00"/>
        <d v="2014-03-12T00:00:00"/>
        <d v="2018-09-03T00:00:00"/>
        <d v="2016-04-29T00:00:00"/>
        <d v="2011-01-22T00:00:00"/>
        <d v="2016-07-25T00:00:00"/>
        <d v="2017-10-07T00:00:00"/>
        <d v="2012-08-28T00:00:00"/>
        <d v="2013-05-23T00:00:00"/>
        <d v="2017-08-26T00:00:00"/>
        <d v="2011-03-27T00:00:00"/>
        <d v="2014-09-10T00:00:00"/>
        <d v="2011-07-24T00:00:00"/>
        <d v="2012-11-28T00:00:00"/>
        <d v="2018-07-30T00:00:00"/>
        <d v="2018-06-26T00:00:00"/>
        <d v="2017-12-25T00:00:00"/>
        <d v="2017-04-20T00:00:00"/>
        <d v="2013-03-04T00:00:00"/>
        <d v="2011-10-05T00:00:00"/>
        <d v="2015-07-01T00:00:00"/>
        <d v="2016-02-22T00:00:00"/>
        <d v="2019-02-07T00:00:00"/>
        <d v="2015-06-08T00:00:00"/>
        <d v="2013-10-12T00:00:00"/>
        <d v="2017-02-21T00:00:00"/>
        <d v="2015-09-03T00:00:00"/>
        <d v="2017-12-08T00:00:00"/>
        <d v="2013-02-04T00:00:00"/>
        <d v="2014-09-15T00:00:00"/>
        <d v="2014-07-24T00:00:00"/>
        <d v="2010-07-15T00:00:00"/>
        <d v="2018-04-23T00:00:00"/>
        <d v="2013-09-13T00:00:00"/>
        <d v="2011-08-01T00:00:00"/>
        <d v="2018-01-27T00:00:00"/>
        <d v="2014-01-08T00:00:00"/>
        <d v="2016-03-07T00:00:00"/>
        <d v="2012-05-31T00:00:00"/>
        <d v="2013-07-11T00:00:00"/>
        <d v="2013-09-20T00:00:00"/>
        <d v="2019-10-20T00:00:00"/>
        <d v="2012-09-26T00:00:00"/>
        <d v="2014-03-17T00:00:00"/>
        <d v="2017-04-13T00:00:00"/>
        <d v="2017-03-02T00:00:00"/>
        <d v="2019-11-17T00:00:00"/>
        <d v="2018-03-27T00:00:00"/>
        <d v="2018-06-22T00:00:00"/>
        <d v="2017-11-28T00:00:00"/>
        <d v="2017-06-01T00:00:00"/>
        <d v="2010-11-06T00:00:00"/>
        <d v="2014-11-25T00:00:00"/>
        <d v="2018-05-15T00:00:00"/>
        <d v="2017-09-02T00:00:00"/>
        <d v="2019-09-09T00:00:00"/>
        <d v="2015-10-02T00:00:00"/>
        <d v="2013-03-28T00:00:00"/>
        <d v="2019-12-31T00:00:00"/>
        <d v="2011-11-15T00:00:00"/>
        <d v="2010-09-28T00:00:00"/>
        <d v="2012-05-02T00:00:00"/>
        <d v="2017-04-15T00:00:00"/>
        <d v="2010-03-16T00:00:00"/>
        <d v="2017-04-11T00:00:00"/>
        <d v="2014-12-31T00:00:00"/>
        <d v="2014-03-11T00:00:00"/>
        <d v="2011-10-09T00:00:00"/>
        <d v="2012-09-04T00:00:00"/>
        <d v="2014-06-16T00:00:00"/>
        <d v="2017-09-01T00:00:00"/>
        <d v="2011-03-01T00:00:00"/>
        <d v="2011-11-11T00:00:00"/>
        <d v="2011-05-18T00:00:00"/>
        <d v="2017-04-27T00:00:00"/>
        <d v="2017-05-03T00:00:00"/>
        <d v="2011-03-10T00:00:00"/>
        <d v="2014-07-10T00:00:00"/>
        <d v="2014-10-05T00:00:00"/>
        <d v="2013-01-01T00:00:00"/>
        <d v="2016-02-03T00:00:00"/>
        <d v="2015-12-08T00:00:00"/>
        <d v="2017-03-01T00:00:00"/>
        <d v="2018-02-25T00:00:00"/>
        <d v="2014-04-02T00:00:00"/>
        <d v="2017-09-22T00:00:00"/>
        <d v="2017-11-23T00:00:00"/>
        <d v="2018-04-16T00:00:00"/>
        <d v="2011-01-01T00:00:00"/>
        <d v="2011-11-27T00:00:00"/>
        <d v="2015-09-21T00:00:00"/>
        <d v="2014-06-02T00:00:00"/>
        <d v="2019-07-21T00:00:00"/>
        <d v="2010-09-02T00:00:00"/>
        <d v="2017-07-17T00:00:00"/>
        <d v="2013-02-23T00:00:00"/>
        <d v="2010-05-21T00:00:00"/>
        <d v="2016-03-17T00:00:00"/>
        <d v="2012-10-24T00:00:00"/>
        <d v="2015-03-09T00:00:00"/>
        <d v="2014-09-07T00:00:00"/>
        <d v="2011-01-11T00:00:00"/>
        <d v="2012-07-27T00:00:00"/>
        <d v="2018-01-07T00:00:00"/>
        <d v="2010-07-14T00:00:00"/>
        <d v="2010-05-25T00:00:00"/>
        <d v="2012-08-27T00:00:00"/>
        <d v="2011-07-09T00:00:00"/>
        <d v="2013-04-08T00:00:00"/>
        <d v="2011-09-06T00:00:00"/>
        <d v="2019-04-06T00:00:00"/>
        <d v="2016-06-11T00:00:00"/>
        <d v="2011-08-22T00:00:00"/>
        <d v="2014-06-04T00:00:00"/>
        <d v="2019-02-19T00:00:00"/>
        <d v="2010-04-15T00:00:00"/>
        <d v="2019-01-31T00:00:00"/>
        <d v="2017-10-20T00:00:00"/>
        <d v="2017-07-27T00:00:00"/>
        <d v="2010-05-23T00:00:00"/>
        <d v="2011-12-03T00:00:00"/>
        <d v="2010-06-23T00:00:00"/>
        <d v="2014-05-03T00:00:00"/>
        <d v="2014-08-04T00:00:00"/>
        <d v="2015-04-16T00:00:00"/>
        <d v="2010-10-06T00:00:00"/>
        <d v="2019-10-15T00:00:00"/>
        <d v="2018-05-05T00:00:00"/>
        <d v="2010-08-14T00:00:00"/>
        <d v="2011-05-03T00:00:00"/>
        <d v="2016-07-08T00:00:00"/>
        <d v="2016-12-08T00:00:00"/>
        <d v="2018-01-02T00:00:00"/>
        <d v="2014-08-24T00:00:00"/>
        <d v="2016-03-02T00:00:00"/>
        <d v="2014-04-14T00:00:00"/>
        <d v="2016-04-01T00:00:00"/>
        <d v="2013-02-03T00:00:00"/>
        <d v="2015-01-02T00:00:00"/>
        <d v="2017-06-12T00:00:00"/>
        <d v="2016-01-08T00:00:00"/>
        <d v="2010-10-13T00:00:00"/>
        <d v="2015-01-25T00:00:00"/>
        <d v="2018-05-14T00:00:00"/>
        <d v="2019-03-06T00:00:00"/>
        <d v="2013-05-28T00:00:00"/>
        <d v="2016-03-19T00:00:00"/>
        <d v="2015-07-28T00:00:00"/>
        <d v="2017-02-28T00:00:00"/>
        <d v="2019-05-03T00:00:00"/>
        <d v="2013-11-14T00:00:00"/>
        <d v="2017-06-23T00:00:00"/>
        <d v="2011-08-27T00:00:00"/>
        <d v="2019-04-07T00:00:00"/>
        <d v="2019-07-10T00:00:00"/>
        <d v="2013-07-01T00:00:00"/>
        <d v="2010-03-22T00:00:00"/>
        <d v="2016-01-05T00:00:00"/>
        <d v="2013-10-25T00:00:00"/>
        <d v="2019-03-26T00:00:00"/>
        <d v="2011-08-12T00:00:00"/>
        <d v="2012-04-21T00:00:00"/>
        <d v="2015-10-22T00:00:00"/>
        <d v="2017-11-14T00:00:00"/>
        <d v="2017-01-28T00:00:00"/>
        <d v="2011-01-28T00:00:00"/>
        <d v="2010-10-18T00:00:00"/>
        <d v="2013-08-05T00:00:00"/>
        <d v="2012-11-26T00:00:00"/>
        <d v="2015-08-13T00:00:00"/>
        <d v="2018-07-20T00:00:00"/>
        <d v="2013-05-15T00:00:00"/>
        <d v="2019-02-14T00:00:00"/>
        <d v="2012-08-16T00:00:00"/>
        <d v="2010-06-12T00:00:00"/>
        <d v="2014-02-26T00:00:00"/>
        <d v="2010-04-23T00:00:00"/>
        <d v="2016-08-19T00:00:00"/>
        <d v="2014-02-28T00:00:00"/>
        <d v="2010-03-28T00:00:00"/>
        <d v="2016-03-30T00:00:00"/>
        <d v="2016-11-06T00:00:00"/>
        <d v="2015-05-11T00:00:00"/>
        <d v="2019-10-13T00:00:00"/>
        <d v="2012-04-24T00:00:00"/>
        <d v="2013-03-17T00:00:00"/>
        <d v="2018-09-16T00:00:00"/>
        <d v="2017-06-26T00:00:00"/>
        <d v="2014-07-06T00:00:00"/>
        <d v="2013-02-12T00:00:00"/>
        <d v="2014-12-16T00:00:00"/>
        <d v="2010-04-08T00:00:00"/>
        <d v="2019-05-13T00:00:00"/>
        <d v="2019-05-04T00:00:00"/>
        <d v="2019-12-07T00:00:00"/>
        <d v="2011-10-17T00:00:00"/>
        <d v="2015-01-21T00:00:00"/>
        <d v="2010-01-09T00:00:00"/>
        <d v="2017-09-12T00:00:00"/>
        <d v="2015-06-17T00:00:00"/>
        <d v="2015-06-25T00:00:00"/>
        <d v="2012-02-27T00:00:00"/>
        <d v="2011-05-12T00:00:00"/>
        <d v="2013-10-07T00:00:00"/>
        <d v="2019-07-05T00:00:00"/>
        <d v="2015-05-23T00:00:00"/>
        <d v="2014-06-10T00:00:00"/>
        <d v="2013-06-10T00:00:00"/>
        <d v="2010-11-15T00:00:00"/>
        <d v="2012-12-16T00:00:00"/>
        <d v="2019-12-06T00:00:00"/>
        <d v="2017-12-14T00:00:00"/>
        <d v="2017-02-17T00:00:00"/>
        <d v="2012-06-17T00:00:00"/>
        <d v="2019-04-19T00:00:00"/>
        <d v="2018-05-07T00:00:00"/>
        <d v="2019-01-10T00:00:00"/>
        <d v="2018-10-17T00:00:00"/>
        <d v="2011-12-19T00:00:00"/>
        <d v="2011-07-04T00:00:00"/>
        <d v="2018-03-04T00:00:00"/>
        <d v="2011-11-24T00:00:00"/>
        <d v="2011-10-15T00:00:00"/>
        <d v="2010-12-13T00:00:00"/>
        <d v="2013-07-29T00:00:00"/>
        <d v="2014-08-19T00:00:00"/>
        <d v="2014-03-29T00:00:00"/>
        <d v="2018-06-08T00:00:00"/>
        <d v="2019-10-31T00:00:00"/>
        <d v="2018-01-25T00:00:00"/>
        <d v="2018-07-21T00:00:00"/>
        <d v="2014-04-07T00:00:00"/>
        <d v="2010-12-03T00:00:00"/>
        <d v="2017-07-29T00:00:00"/>
        <d v="2013-07-10T00:00:00"/>
        <d v="2010-06-29T00:00:00"/>
        <d v="2017-02-22T00:00:00"/>
        <d v="2016-08-07T00:00:00"/>
        <d v="2012-03-22T00:00:00"/>
        <d v="2018-06-15T00:00:00"/>
        <d v="2014-10-24T00:00:00"/>
        <d v="2014-07-14T00:00:00"/>
        <d v="2013-02-27T00:00:00"/>
        <d v="2015-11-23T00:00:00"/>
        <d v="2017-11-21T00:00:00"/>
        <d v="2011-01-03T00:00:00"/>
        <d v="2012-12-08T00:00:00"/>
        <d v="2016-09-13T00:00:00"/>
        <d v="2014-01-22T00:00:00"/>
        <d v="2011-06-20T00:00:00"/>
        <d v="2017-07-22T00:00:00"/>
        <d v="2019-03-17T00:00:00"/>
        <d v="2014-01-03T00:00:00"/>
        <d v="2014-07-25T00:00:00"/>
        <d v="2010-06-16T00:00:00"/>
        <d v="2010-03-04T00:00:00"/>
        <d v="2016-09-10T00:00:00"/>
        <d v="2017-05-22T00:00:00"/>
        <d v="2018-05-08T00:00:00"/>
        <d v="2019-06-15T00:00:00"/>
        <d v="2019-06-29T00:00:00"/>
        <d v="2019-04-09T00:00:00"/>
        <d v="2011-05-13T00:00:00"/>
        <d v="2017-08-17T00:00:00"/>
        <d v="2016-12-29T00:00:00"/>
        <d v="2015-01-20T00:00:00"/>
        <d v="2011-07-14T00:00:00"/>
        <d v="2011-08-13T00:00:00"/>
        <d v="2017-06-15T00:00:00"/>
        <d v="2011-11-18T00:00:00"/>
        <d v="2012-09-05T00:00:00"/>
        <d v="2015-10-05T00:00:00"/>
        <d v="2017-03-12T00:00:00"/>
        <d v="2016-12-22T00:00:00"/>
        <d v="2010-11-17T00:00:00"/>
        <d v="2015-02-21T00:00:00"/>
        <d v="2010-08-19T00:00:00"/>
        <d v="2019-10-18T00:00:00"/>
        <d v="2019-04-20T00:00:00"/>
        <d v="2010-07-19T00:00:00"/>
        <d v="2019-01-21T00:00:00"/>
        <d v="2016-12-26T00:00:00"/>
        <d v="2012-11-25T00:00:00"/>
        <d v="2010-01-19T00:00:00"/>
        <d v="2012-03-05T00:00:00"/>
        <d v="2018-10-26T00:00:00"/>
        <d v="2015-02-26T00:00:00"/>
        <d v="2015-02-11T00:00:00"/>
        <d v="2019-01-17T00:00:00"/>
        <d v="2019-10-27T00:00:00"/>
        <d v="2018-03-05T00:00:00"/>
        <d v="2015-08-03T00:00:00"/>
        <d v="2016-04-08T00:00:00"/>
        <m/>
      </sharedItems>
      <fieldGroup par="21" base="13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 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category &amp; sub-category" numFmtId="0">
      <sharedItems containsBlank="1"/>
    </cacheField>
    <cacheField name="Years" numFmtId="0" databaseField="0">
      <fieldGroup base="13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41.76873773148" createdVersion="7" refreshedVersion="7" minRefreshableVersion="3" recordCount="1000" xr:uid="{47ACFEC8-A45E-491F-92F3-9B3EDB4F510F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success score" numFmtId="9">
      <sharedItems containsSemiMixedTypes="0" containsString="0" containsNumber="1" minValue="0" maxValue="23.388333333333332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SuccessFlag" numFmtId="0">
      <sharedItems containsSemiMixedTypes="0" containsString="0" containsNumber="1" containsInteger="1" minValue="0" maxValue="1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0:00:00" maxDate="2020-01-28T00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Days Active" numFmtId="164">
      <sharedItems containsSemiMixedTypes="0" containsString="0" containsNumber="1" containsInteger="1" minValue="0" maxValue="59" count="60">
        <n v="17"/>
        <n v="28"/>
        <n v="14"/>
        <n v="18"/>
        <n v="1"/>
        <n v="25"/>
        <n v="4"/>
        <n v="15"/>
        <n v="59"/>
        <n v="31"/>
        <n v="3"/>
        <n v="11"/>
        <n v="22"/>
        <n v="27"/>
        <n v="30"/>
        <n v="7"/>
        <n v="35"/>
        <n v="26"/>
        <n v="12"/>
        <n v="10"/>
        <n v="8"/>
        <n v="2"/>
        <n v="23"/>
        <n v="21"/>
        <n v="6"/>
        <n v="5"/>
        <n v="9"/>
        <n v="16"/>
        <n v="29"/>
        <n v="42"/>
        <n v="38"/>
        <n v="19"/>
        <n v="20"/>
        <n v="24"/>
        <n v="13"/>
        <n v="37"/>
        <n v="0"/>
        <n v="34"/>
        <n v="47"/>
        <n v="41"/>
        <n v="55"/>
        <n v="54"/>
        <n v="49"/>
        <n v="40"/>
        <n v="36"/>
        <n v="51"/>
        <n v="56"/>
        <n v="53"/>
        <n v="32"/>
        <n v="57"/>
        <n v="45"/>
        <n v="52"/>
        <n v="58"/>
        <n v="33"/>
        <n v="50"/>
        <n v="44"/>
        <n v="43"/>
        <n v="39"/>
        <n v="46"/>
        <n v="48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/>
    </cacheField>
    <cacheField name="Sub Category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0"/>
    <n v="100"/>
    <n v="0"/>
    <n v="0"/>
    <x v="0"/>
    <n v="0"/>
    <n v="0"/>
    <x v="0"/>
    <s v="CAD"/>
    <n v="1448690400"/>
    <x v="0"/>
    <n v="1450159200"/>
    <d v="2015-12-15T00:00:00"/>
    <b v="0"/>
    <b v="0"/>
    <x v="0"/>
    <x v="0"/>
    <s v="food/food trucks"/>
  </r>
  <r>
    <n v="500"/>
    <s v="Valdez Ltd"/>
    <s v="Team-oriented clear-thinking matrix"/>
    <n v="0"/>
    <n v="100"/>
    <n v="0"/>
    <n v="0"/>
    <x v="0"/>
    <n v="0"/>
    <n v="0"/>
    <x v="1"/>
    <s v="USD"/>
    <n v="1367384400"/>
    <x v="1"/>
    <n v="1369803600"/>
    <d v="2013-05-29T00:00:00"/>
    <b v="0"/>
    <b v="1"/>
    <x v="1"/>
    <x v="1"/>
    <s v="theater/plays"/>
  </r>
  <r>
    <n v="921"/>
    <s v="Stevenson PLC"/>
    <s v="Profound directional knowledge user"/>
    <n v="7.5436408977556111E-3"/>
    <n v="160400"/>
    <n v="1210"/>
    <n v="7.5436408977556111E-3"/>
    <x v="0"/>
    <n v="0"/>
    <n v="38"/>
    <x v="1"/>
    <s v="USD"/>
    <n v="1329026400"/>
    <x v="2"/>
    <n v="1330236000"/>
    <d v="2012-02-26T00:00:00"/>
    <b v="0"/>
    <b v="0"/>
    <x v="2"/>
    <x v="2"/>
    <s v="technology/web"/>
  </r>
  <r>
    <n v="496"/>
    <s v="Morales Group"/>
    <s v="Optimized bi-directional extranet"/>
    <n v="9.0696409140369975E-3"/>
    <n v="183800"/>
    <n v="1667"/>
    <n v="9.0696409140369975E-3"/>
    <x v="0"/>
    <n v="0"/>
    <n v="54"/>
    <x v="1"/>
    <s v="USD"/>
    <n v="1495342800"/>
    <x v="3"/>
    <n v="1496811600"/>
    <d v="2017-06-07T00:00:00"/>
    <b v="0"/>
    <b v="0"/>
    <x v="3"/>
    <x v="3"/>
    <s v="film &amp; video/animation"/>
  </r>
  <r>
    <n v="100"/>
    <s v="Tucker, Fox and Green"/>
    <s v="Upgradable fault-tolerant approach"/>
    <n v="0.01"/>
    <n v="100"/>
    <n v="1"/>
    <n v="0.01"/>
    <x v="0"/>
    <n v="0"/>
    <n v="1"/>
    <x v="1"/>
    <s v="USD"/>
    <n v="1319000400"/>
    <x v="4"/>
    <n v="1320555600"/>
    <d v="2011-11-06T00:00:00"/>
    <b v="0"/>
    <b v="0"/>
    <x v="1"/>
    <x v="1"/>
    <s v="theater/plays"/>
  </r>
  <r>
    <n v="150"/>
    <s v="Brown, Palmer and Pace"/>
    <s v="Networked stable workforce"/>
    <n v="0.01"/>
    <n v="100"/>
    <n v="1"/>
    <n v="0.01"/>
    <x v="0"/>
    <n v="0"/>
    <n v="1"/>
    <x v="1"/>
    <s v="USD"/>
    <n v="1544940000"/>
    <x v="5"/>
    <n v="1545026400"/>
    <d v="2018-12-17T00:00:00"/>
    <b v="0"/>
    <b v="0"/>
    <x v="4"/>
    <x v="4"/>
    <s v="music/rock"/>
  </r>
  <r>
    <n v="750"/>
    <s v="Ramos and Sons"/>
    <s v="Extended responsive Internet solution"/>
    <n v="0.01"/>
    <n v="100"/>
    <n v="1"/>
    <n v="0.01"/>
    <x v="0"/>
    <n v="0"/>
    <n v="1"/>
    <x v="2"/>
    <s v="GBP"/>
    <n v="1277960400"/>
    <x v="6"/>
    <n v="1280120400"/>
    <d v="2010-07-26T00:00:00"/>
    <b v="0"/>
    <b v="0"/>
    <x v="4"/>
    <x v="5"/>
    <s v="music/electric music"/>
  </r>
  <r>
    <n v="800"/>
    <s v="Wallace LLC"/>
    <s v="Centralized regional function"/>
    <n v="0.01"/>
    <n v="100"/>
    <n v="1"/>
    <n v="0.01"/>
    <x v="0"/>
    <n v="0"/>
    <n v="1"/>
    <x v="3"/>
    <s v="CHF"/>
    <n v="1434085200"/>
    <x v="7"/>
    <n v="1434430800"/>
    <d v="2015-06-16T00:00:00"/>
    <b v="0"/>
    <b v="0"/>
    <x v="4"/>
    <x v="4"/>
    <s v="music/rock"/>
  </r>
  <r>
    <n v="850"/>
    <s v="Hood, Perez and Meadows"/>
    <s v="Cross-group upward-trending hierarchy"/>
    <n v="0.01"/>
    <n v="100"/>
    <n v="1"/>
    <n v="0.01"/>
    <x v="0"/>
    <n v="0"/>
    <n v="1"/>
    <x v="1"/>
    <s v="USD"/>
    <n v="1321682400"/>
    <x v="8"/>
    <n v="1322978400"/>
    <d v="2011-12-04T00:00:00"/>
    <b v="1"/>
    <b v="0"/>
    <x v="4"/>
    <x v="4"/>
    <s v="music/rock"/>
  </r>
  <r>
    <n v="830"/>
    <s v="Johnson, Turner and Carroll"/>
    <s v="Persevering zero administration knowledge user"/>
    <n v="1.1710526315789473E-2"/>
    <n v="121600"/>
    <n v="1424"/>
    <n v="1.1710526315789473E-2"/>
    <x v="0"/>
    <n v="0"/>
    <n v="22"/>
    <x v="1"/>
    <s v="USD"/>
    <n v="1514959200"/>
    <x v="9"/>
    <n v="1520056800"/>
    <d v="2018-03-03T00:00:00"/>
    <b v="0"/>
    <b v="0"/>
    <x v="1"/>
    <x v="1"/>
    <s v="theater/plays"/>
  </r>
  <r>
    <n v="271"/>
    <s v="Foley-Cox"/>
    <s v="Progressive zero administration leverage"/>
    <n v="1.2706571242680547E-2"/>
    <n v="153700"/>
    <n v="1953"/>
    <n v="1.2706571242680547E-2"/>
    <x v="1"/>
    <n v="0"/>
    <n v="61"/>
    <x v="1"/>
    <s v="USD"/>
    <n v="1449468000"/>
    <x v="10"/>
    <n v="1452146400"/>
    <d v="2016-01-07T00:00:00"/>
    <b v="0"/>
    <b v="0"/>
    <x v="5"/>
    <x v="6"/>
    <s v="photography/photography books"/>
  </r>
  <r>
    <n v="936"/>
    <s v="Brown Ltd"/>
    <s v="Enhanced composite contingency"/>
    <n v="1.6375968992248063E-2"/>
    <n v="103200"/>
    <n v="1690"/>
    <n v="1.6375968992248063E-2"/>
    <x v="0"/>
    <n v="0"/>
    <n v="21"/>
    <x v="1"/>
    <s v="USD"/>
    <n v="1563771600"/>
    <x v="11"/>
    <n v="1564030800"/>
    <d v="2019-07-25T00:00:00"/>
    <b v="1"/>
    <b v="0"/>
    <x v="1"/>
    <x v="1"/>
    <s v="theater/plays"/>
  </r>
  <r>
    <n v="903"/>
    <s v="Parker-Morris"/>
    <s v="Assimilated next generation instruction set"/>
    <n v="1.729268292682927E-2"/>
    <n v="41000"/>
    <n v="709"/>
    <n v="1.729268292682927E-2"/>
    <x v="1"/>
    <n v="0"/>
    <n v="14"/>
    <x v="1"/>
    <s v="USD"/>
    <n v="1336194000"/>
    <x v="12"/>
    <n v="1337490000"/>
    <d v="2012-05-20T00:00:00"/>
    <b v="0"/>
    <b v="1"/>
    <x v="6"/>
    <x v="7"/>
    <s v="publishing/nonfiction"/>
  </r>
  <r>
    <n v="50"/>
    <s v="Jones, Taylor and Moore"/>
    <s v="Down-sized system-worthy secured line"/>
    <n v="0.02"/>
    <n v="100"/>
    <n v="2"/>
    <n v="0.02"/>
    <x v="0"/>
    <n v="0"/>
    <n v="1"/>
    <x v="4"/>
    <s v="EUR"/>
    <n v="1375333200"/>
    <x v="13"/>
    <n v="1377752400"/>
    <d v="2013-08-29T00:00:00"/>
    <b v="0"/>
    <b v="0"/>
    <x v="4"/>
    <x v="8"/>
    <s v="music/metal"/>
  </r>
  <r>
    <n v="200"/>
    <s v="Becker, Rice and White"/>
    <s v="Reduced dedicated capability"/>
    <n v="0.02"/>
    <n v="100"/>
    <n v="2"/>
    <n v="0.02"/>
    <x v="0"/>
    <n v="0"/>
    <n v="1"/>
    <x v="0"/>
    <s v="CAD"/>
    <n v="1269493200"/>
    <x v="14"/>
    <n v="1270443600"/>
    <d v="2010-04-05T00:00:00"/>
    <b v="0"/>
    <b v="0"/>
    <x v="1"/>
    <x v="1"/>
    <s v="theater/plays"/>
  </r>
  <r>
    <n v="400"/>
    <s v="Bell PLC"/>
    <s v="Ergonomic eco-centric open architecture"/>
    <n v="0.02"/>
    <n v="100"/>
    <n v="2"/>
    <n v="0.02"/>
    <x v="0"/>
    <n v="0"/>
    <n v="1"/>
    <x v="1"/>
    <s v="USD"/>
    <n v="1376629200"/>
    <x v="15"/>
    <n v="1378530000"/>
    <d v="2013-09-07T00:00:00"/>
    <b v="0"/>
    <b v="1"/>
    <x v="5"/>
    <x v="6"/>
    <s v="photography/photography books"/>
  </r>
  <r>
    <n v="650"/>
    <s v="Wilson, Wilson and Mathis"/>
    <s v="Optional asymmetric success"/>
    <n v="0.02"/>
    <n v="100"/>
    <n v="2"/>
    <n v="0.02"/>
    <x v="0"/>
    <n v="0"/>
    <n v="1"/>
    <x v="1"/>
    <s v="USD"/>
    <n v="1404795600"/>
    <x v="16"/>
    <n v="1407128400"/>
    <d v="2014-08-04T00:00:00"/>
    <b v="0"/>
    <b v="0"/>
    <x v="4"/>
    <x v="9"/>
    <s v="music/jazz"/>
  </r>
  <r>
    <n v="900"/>
    <s v="Powers, Smith and Deleon"/>
    <s v="Enhanced uniform service-desk"/>
    <n v="0.02"/>
    <n v="100"/>
    <n v="2"/>
    <n v="0.02"/>
    <x v="0"/>
    <n v="0"/>
    <n v="1"/>
    <x v="1"/>
    <s v="USD"/>
    <n v="1411102800"/>
    <x v="17"/>
    <n v="1411189200"/>
    <d v="2014-09-20T00:00:00"/>
    <b v="0"/>
    <b v="1"/>
    <x v="2"/>
    <x v="2"/>
    <s v="technology/web"/>
  </r>
  <r>
    <n v="738"/>
    <s v="Garcia Group"/>
    <s v="Extended zero administration software"/>
    <n v="2.0843373493975904E-2"/>
    <n v="74700"/>
    <n v="1557"/>
    <n v="2.0843373493975904E-2"/>
    <x v="0"/>
    <n v="0"/>
    <n v="15"/>
    <x v="1"/>
    <s v="USD"/>
    <n v="1416117600"/>
    <x v="18"/>
    <n v="1418018400"/>
    <d v="2014-12-08T00:00:00"/>
    <b v="0"/>
    <b v="1"/>
    <x v="1"/>
    <x v="1"/>
    <s v="theater/plays"/>
  </r>
  <r>
    <n v="542"/>
    <s v="Harrison-Bridges"/>
    <s v="Profit-focused exuding moderator"/>
    <n v="2.5064935064935064E-2"/>
    <n v="77000"/>
    <n v="1930"/>
    <n v="2.5064935064935064E-2"/>
    <x v="0"/>
    <n v="0"/>
    <n v="49"/>
    <x v="2"/>
    <s v="GBP"/>
    <n v="1453442400"/>
    <x v="19"/>
    <n v="1456034400"/>
    <d v="2016-02-21T00:00:00"/>
    <b v="0"/>
    <b v="0"/>
    <x v="4"/>
    <x v="10"/>
    <s v="music/indie rock"/>
  </r>
  <r>
    <n v="170"/>
    <s v="Summers, Gallegos and Stein"/>
    <s v="Mandatory mobile product"/>
    <n v="2.9388623072833599E-2"/>
    <n v="188100"/>
    <n v="5528"/>
    <n v="2.9388623072833599E-2"/>
    <x v="0"/>
    <n v="0"/>
    <n v="67"/>
    <x v="1"/>
    <s v="USD"/>
    <n v="1501736400"/>
    <x v="20"/>
    <n v="1502341200"/>
    <d v="2017-08-10T00:00:00"/>
    <b v="0"/>
    <b v="0"/>
    <x v="4"/>
    <x v="10"/>
    <s v="music/indie rock"/>
  </r>
  <r>
    <n v="250"/>
    <s v="Robbins and Sons"/>
    <s v="Future-proofed directional synergy"/>
    <n v="0.03"/>
    <n v="100"/>
    <n v="3"/>
    <n v="0.03"/>
    <x v="0"/>
    <n v="0"/>
    <n v="1"/>
    <x v="1"/>
    <s v="USD"/>
    <n v="1264399200"/>
    <x v="21"/>
    <n v="1267423200"/>
    <d v="2010-03-01T00:00:00"/>
    <b v="0"/>
    <b v="0"/>
    <x v="4"/>
    <x v="4"/>
    <s v="music/rock"/>
  </r>
  <r>
    <n v="700"/>
    <s v="Cole, Petty and Cameron"/>
    <s v="Realigned zero administration paradigm"/>
    <n v="0.03"/>
    <n v="100"/>
    <n v="3"/>
    <n v="0.03"/>
    <x v="0"/>
    <n v="0"/>
    <n v="1"/>
    <x v="1"/>
    <s v="USD"/>
    <n v="1264399200"/>
    <x v="21"/>
    <n v="1265695200"/>
    <d v="2010-02-09T00:00:00"/>
    <b v="0"/>
    <b v="0"/>
    <x v="2"/>
    <x v="11"/>
    <s v="technology/wearables"/>
  </r>
  <r>
    <n v="622"/>
    <s v="Smith-Smith"/>
    <s v="Total leadingedge neural-net"/>
    <n v="3.1301587301587303E-2"/>
    <n v="189000"/>
    <n v="5916"/>
    <n v="3.1301587301587303E-2"/>
    <x v="0"/>
    <n v="0"/>
    <n v="64"/>
    <x v="1"/>
    <s v="USD"/>
    <n v="1523768400"/>
    <x v="22"/>
    <n v="1526014800"/>
    <d v="2018-05-11T00:00:00"/>
    <b v="0"/>
    <b v="0"/>
    <x v="4"/>
    <x v="10"/>
    <s v="music/indie rock"/>
  </r>
  <r>
    <n v="129"/>
    <s v="Morgan-Martinez"/>
    <s v="Mandatory tertiary implementation"/>
    <n v="3.2026936026936029E-2"/>
    <n v="148500"/>
    <n v="4756"/>
    <n v="3.2026936026936029E-2"/>
    <x v="2"/>
    <n v="0"/>
    <n v="55"/>
    <x v="5"/>
    <s v="AUD"/>
    <n v="1422943200"/>
    <x v="23"/>
    <n v="1425103200"/>
    <d v="2015-02-28T00:00:00"/>
    <b v="0"/>
    <b v="0"/>
    <x v="0"/>
    <x v="0"/>
    <s v="food/food trucks"/>
  </r>
  <r>
    <n v="136"/>
    <s v="Briggs PLC"/>
    <s v="Distributed context-sensitive flexibility"/>
    <n v="3.2862318840579711E-2"/>
    <n v="82800"/>
    <n v="2721"/>
    <n v="3.2862318840579711E-2"/>
    <x v="2"/>
    <n v="0"/>
    <n v="58"/>
    <x v="1"/>
    <s v="USD"/>
    <n v="1402117200"/>
    <x v="24"/>
    <n v="1403154000"/>
    <d v="2014-06-19T00:00:00"/>
    <b v="0"/>
    <b v="1"/>
    <x v="3"/>
    <x v="12"/>
    <s v="film &amp; video/drama"/>
  </r>
  <r>
    <n v="204"/>
    <s v="Daniel-Luna"/>
    <s v="Mandatory multimedia leverage"/>
    <n v="3.372E-2"/>
    <n v="75000"/>
    <n v="2529"/>
    <n v="3.372E-2"/>
    <x v="0"/>
    <n v="0"/>
    <n v="40"/>
    <x v="1"/>
    <s v="USD"/>
    <n v="1301806800"/>
    <x v="25"/>
    <n v="1302670800"/>
    <d v="2011-04-13T00:00:00"/>
    <b v="0"/>
    <b v="0"/>
    <x v="4"/>
    <x v="9"/>
    <s v="music/jazz"/>
  </r>
  <r>
    <n v="599"/>
    <s v="Smith-Ramos"/>
    <s v="Persevering optimizing Graphical User Interface"/>
    <n v="3.6436208125445471E-2"/>
    <n v="140300"/>
    <n v="5112"/>
    <n v="3.6436208125445471E-2"/>
    <x v="0"/>
    <n v="0"/>
    <n v="82"/>
    <x v="6"/>
    <s v="DKK"/>
    <n v="1423720800"/>
    <x v="26"/>
    <n v="1424412000"/>
    <d v="2015-02-20T00:00:00"/>
    <b v="0"/>
    <b v="0"/>
    <x v="3"/>
    <x v="13"/>
    <s v="film &amp; video/documentary"/>
  </r>
  <r>
    <n v="215"/>
    <s v="Vargas, Banks and Palmer"/>
    <s v="Extended 24/7 implementation"/>
    <n v="3.8418367346938778E-2"/>
    <n v="156800"/>
    <n v="6024"/>
    <n v="3.8418367346938778E-2"/>
    <x v="0"/>
    <n v="0"/>
    <n v="143"/>
    <x v="1"/>
    <s v="USD"/>
    <n v="1550037600"/>
    <x v="27"/>
    <n v="1550210400"/>
    <d v="2019-02-15T00:00:00"/>
    <b v="0"/>
    <b v="0"/>
    <x v="1"/>
    <x v="1"/>
    <s v="theater/plays"/>
  </r>
  <r>
    <n v="450"/>
    <s v="Delgado-Hatfield"/>
    <s v="Up-sized composite success"/>
    <n v="0.04"/>
    <n v="100"/>
    <n v="4"/>
    <n v="0.04"/>
    <x v="0"/>
    <n v="0"/>
    <n v="1"/>
    <x v="0"/>
    <s v="CAD"/>
    <n v="1540098000"/>
    <x v="28"/>
    <n v="1542088800"/>
    <d v="2018-11-13T00:00:00"/>
    <b v="0"/>
    <b v="0"/>
    <x v="3"/>
    <x v="3"/>
    <s v="film &amp; video/animation"/>
  </r>
  <r>
    <n v="550"/>
    <s v="Morrison-Henderson"/>
    <s v="De-engineered disintermediate encoding"/>
    <n v="0.04"/>
    <n v="100"/>
    <n v="4"/>
    <n v="0.04"/>
    <x v="2"/>
    <n v="0"/>
    <n v="1"/>
    <x v="3"/>
    <s v="CHF"/>
    <n v="1330495200"/>
    <x v="29"/>
    <n v="1332306000"/>
    <d v="2012-03-21T00:00:00"/>
    <b v="0"/>
    <b v="0"/>
    <x v="4"/>
    <x v="10"/>
    <s v="music/indie rock"/>
  </r>
  <r>
    <n v="721"/>
    <s v="Dominguez-Owens"/>
    <s v="Open-architected systematic intranet"/>
    <n v="4.3923948220064728E-2"/>
    <n v="123600"/>
    <n v="5429"/>
    <n v="4.3923948220064728E-2"/>
    <x v="2"/>
    <n v="0"/>
    <n v="60"/>
    <x v="1"/>
    <s v="USD"/>
    <n v="1522818000"/>
    <x v="30"/>
    <n v="1523336400"/>
    <d v="2018-04-10T00:00:00"/>
    <b v="0"/>
    <b v="0"/>
    <x v="4"/>
    <x v="4"/>
    <s v="music/rock"/>
  </r>
  <r>
    <n v="959"/>
    <s v="Black-Graham"/>
    <s v="Operative hybrid utilization"/>
    <n v="4.5731034482758622E-2"/>
    <n v="145000"/>
    <n v="6631"/>
    <n v="4.5731034482758622E-2"/>
    <x v="0"/>
    <n v="0"/>
    <n v="130"/>
    <x v="1"/>
    <s v="USD"/>
    <n v="1277701200"/>
    <x v="31"/>
    <n v="1280120400"/>
    <d v="2010-07-26T00:00:00"/>
    <b v="0"/>
    <b v="0"/>
    <x v="6"/>
    <x v="14"/>
    <s v="publishing/translations"/>
  </r>
  <r>
    <n v="300"/>
    <s v="Cooke PLC"/>
    <s v="Focused executive core"/>
    <n v="0.05"/>
    <n v="100"/>
    <n v="5"/>
    <n v="0.05"/>
    <x v="0"/>
    <n v="0"/>
    <n v="1"/>
    <x v="6"/>
    <s v="DKK"/>
    <n v="1504069200"/>
    <x v="32"/>
    <n v="1504155600"/>
    <d v="2017-08-31T00:00:00"/>
    <b v="0"/>
    <b v="1"/>
    <x v="6"/>
    <x v="7"/>
    <s v="publishing/nonfiction"/>
  </r>
  <r>
    <n v="350"/>
    <s v="Shannon Ltd"/>
    <s v="Pre-emptive neutral capacity"/>
    <n v="0.05"/>
    <n v="100"/>
    <n v="5"/>
    <n v="0.05"/>
    <x v="0"/>
    <n v="0"/>
    <n v="1"/>
    <x v="1"/>
    <s v="USD"/>
    <n v="1432098000"/>
    <x v="33"/>
    <n v="1433653200"/>
    <d v="2015-06-07T00:00:00"/>
    <b v="0"/>
    <b v="1"/>
    <x v="4"/>
    <x v="9"/>
    <s v="music/jazz"/>
  </r>
  <r>
    <n v="600"/>
    <s v="Brown-George"/>
    <s v="Cross-platform tertiary array"/>
    <n v="0.05"/>
    <n v="100"/>
    <n v="5"/>
    <n v="0.05"/>
    <x v="0"/>
    <n v="0"/>
    <n v="1"/>
    <x v="2"/>
    <s v="GBP"/>
    <n v="1375160400"/>
    <x v="34"/>
    <n v="1376197200"/>
    <d v="2013-08-11T00:00:00"/>
    <b v="0"/>
    <b v="0"/>
    <x v="0"/>
    <x v="0"/>
    <s v="food/food trucks"/>
  </r>
  <r>
    <n v="950"/>
    <s v="Williams, Orozco and Gomez"/>
    <s v="Persistent content-based methodology"/>
    <n v="0.05"/>
    <n v="100"/>
    <n v="5"/>
    <n v="0.05"/>
    <x v="0"/>
    <n v="0"/>
    <n v="1"/>
    <x v="1"/>
    <s v="USD"/>
    <n v="1555390800"/>
    <x v="35"/>
    <n v="1555822800"/>
    <d v="2019-04-21T00:00:00"/>
    <b v="0"/>
    <b v="1"/>
    <x v="1"/>
    <x v="1"/>
    <s v="theater/plays"/>
  </r>
  <r>
    <n v="895"/>
    <s v="Adams-Rollins"/>
    <s v="Integrated demand-driven info-mediaries"/>
    <n v="6.9511889862327911E-2"/>
    <n v="159800"/>
    <n v="11108"/>
    <n v="6.9511889862327911E-2"/>
    <x v="0"/>
    <n v="0"/>
    <n v="107"/>
    <x v="1"/>
    <s v="USD"/>
    <n v="1517637600"/>
    <x v="36"/>
    <n v="1518415200"/>
    <d v="2018-02-12T00:00:00"/>
    <b v="0"/>
    <b v="0"/>
    <x v="1"/>
    <x v="1"/>
    <s v="theater/plays"/>
  </r>
  <r>
    <n v="518"/>
    <s v="Ramirez Group"/>
    <s v="Open-architected uniform instruction set"/>
    <n v="7.0681818181818179E-2"/>
    <n v="8800"/>
    <n v="622"/>
    <n v="7.0681818181818179E-2"/>
    <x v="0"/>
    <n v="0"/>
    <n v="10"/>
    <x v="1"/>
    <s v="USD"/>
    <n v="1519365600"/>
    <x v="37"/>
    <n v="1519538400"/>
    <d v="2018-02-25T00:00:00"/>
    <b v="0"/>
    <b v="1"/>
    <x v="3"/>
    <x v="3"/>
    <s v="film &amp; video/animation"/>
  </r>
  <r>
    <n v="594"/>
    <s v="Mcbride PLC"/>
    <s v="Upgradable leadingedge Local Area Network"/>
    <n v="7.0991735537190084E-2"/>
    <n v="157300"/>
    <n v="11167"/>
    <n v="7.0991735537190084E-2"/>
    <x v="0"/>
    <n v="0"/>
    <n v="157"/>
    <x v="1"/>
    <s v="USD"/>
    <n v="1467003600"/>
    <x v="38"/>
    <n v="1467262800"/>
    <d v="2016-06-30T00:00:00"/>
    <b v="0"/>
    <b v="1"/>
    <x v="1"/>
    <x v="1"/>
    <s v="theater/plays"/>
  </r>
  <r>
    <n v="391"/>
    <s v="Miller-Patel"/>
    <s v="Mandatory uniform strategy"/>
    <n v="7.27317880794702E-2"/>
    <n v="60400"/>
    <n v="4393"/>
    <n v="7.27317880794702E-2"/>
    <x v="0"/>
    <n v="0"/>
    <n v="151"/>
    <x v="1"/>
    <s v="USD"/>
    <n v="1389679200"/>
    <x v="39"/>
    <n v="1389852000"/>
    <d v="2014-01-16T00:00:00"/>
    <b v="0"/>
    <b v="0"/>
    <x v="6"/>
    <x v="7"/>
    <s v="publishing/nonfiction"/>
  </r>
  <r>
    <n v="306"/>
    <s v="Rush, Reed and Hall"/>
    <s v="Enterprise-wide 3rdgeneration knowledge user"/>
    <n v="7.9076923076923072E-2"/>
    <n v="6500"/>
    <n v="514"/>
    <n v="7.9076923076923072E-2"/>
    <x v="0"/>
    <n v="0"/>
    <n v="7"/>
    <x v="1"/>
    <s v="USD"/>
    <n v="1500008400"/>
    <x v="40"/>
    <n v="1500267600"/>
    <d v="2017-07-17T00:00:00"/>
    <b v="0"/>
    <b v="1"/>
    <x v="1"/>
    <x v="1"/>
    <s v="theater/plays"/>
  </r>
  <r>
    <n v="657"/>
    <s v="Russo, Kim and Mccoy"/>
    <s v="Balanced optimal hardware"/>
    <n v="8.2400000000000001E-2"/>
    <n v="10000"/>
    <n v="824"/>
    <n v="8.2400000000000001E-2"/>
    <x v="0"/>
    <n v="0"/>
    <n v="14"/>
    <x v="1"/>
    <s v="USD"/>
    <n v="1514354400"/>
    <x v="41"/>
    <n v="1515736800"/>
    <d v="2018-01-12T00:00:00"/>
    <b v="0"/>
    <b v="0"/>
    <x v="3"/>
    <x v="15"/>
    <s v="film &amp; video/science fiction"/>
  </r>
  <r>
    <n v="220"/>
    <s v="Owens-Le"/>
    <s v="Focused composite approach"/>
    <n v="8.4430379746835441E-2"/>
    <n v="7900"/>
    <n v="667"/>
    <n v="8.4430379746835441E-2"/>
    <x v="0"/>
    <n v="0"/>
    <n v="17"/>
    <x v="1"/>
    <s v="USD"/>
    <n v="1309496400"/>
    <x v="42"/>
    <n v="1311051600"/>
    <d v="2011-07-19T00:00:00"/>
    <b v="1"/>
    <b v="0"/>
    <x v="1"/>
    <x v="1"/>
    <s v="theater/plays"/>
  </r>
  <r>
    <n v="198"/>
    <s v="Palmer Inc"/>
    <s v="Universal multi-state capability"/>
    <n v="9.5585443037974685E-2"/>
    <n v="63200"/>
    <n v="6041"/>
    <n v="9.5585443037974685E-2"/>
    <x v="0"/>
    <n v="0"/>
    <n v="168"/>
    <x v="1"/>
    <s v="USD"/>
    <n v="1281070800"/>
    <x v="43"/>
    <n v="1283576400"/>
    <d v="2010-09-04T00:00:00"/>
    <b v="0"/>
    <b v="0"/>
    <x v="4"/>
    <x v="5"/>
    <s v="music/electric music"/>
  </r>
  <r>
    <n v="320"/>
    <s v="Sandoval-Powell"/>
    <s v="Phased holistic implementation"/>
    <n v="9.5876777251184833E-2"/>
    <n v="84400"/>
    <n v="8092"/>
    <n v="9.5876777251184833E-2"/>
    <x v="0"/>
    <n v="0"/>
    <n v="80"/>
    <x v="1"/>
    <s v="USD"/>
    <n v="1305003600"/>
    <x v="44"/>
    <n v="1305781200"/>
    <d v="2011-05-19T00:00:00"/>
    <b v="0"/>
    <b v="0"/>
    <x v="6"/>
    <x v="16"/>
    <s v="publishing/fiction"/>
  </r>
  <r>
    <n v="292"/>
    <s v="Ho-Harris"/>
    <s v="Versatile cohesive encoding"/>
    <n v="9.8219178082191785E-2"/>
    <n v="7300"/>
    <n v="717"/>
    <n v="9.8219178082191785E-2"/>
    <x v="0"/>
    <n v="0"/>
    <n v="10"/>
    <x v="1"/>
    <s v="USD"/>
    <n v="1331874000"/>
    <x v="45"/>
    <n v="1333429200"/>
    <d v="2012-04-03T00:00:00"/>
    <b v="0"/>
    <b v="0"/>
    <x v="0"/>
    <x v="0"/>
    <s v="food/food trucks"/>
  </r>
  <r>
    <n v="946"/>
    <s v="Hall, Holmes and Walker"/>
    <s v="Public-key bandwidth-monitored intranet"/>
    <n v="9.9141184124918666E-2"/>
    <n v="153700"/>
    <n v="15238"/>
    <n v="9.9141184124918666E-2"/>
    <x v="0"/>
    <n v="0"/>
    <n v="181"/>
    <x v="1"/>
    <s v="USD"/>
    <n v="1308200400"/>
    <x v="46"/>
    <n v="1308373200"/>
    <d v="2011-06-18T00:00:00"/>
    <b v="0"/>
    <b v="0"/>
    <x v="1"/>
    <x v="1"/>
    <s v="theater/plays"/>
  </r>
  <r>
    <n v="377"/>
    <s v="Klein, Stark and Livingston"/>
    <s v="Phased methodical initiative"/>
    <n v="0.10257545271629778"/>
    <n v="49700"/>
    <n v="5098"/>
    <n v="0.10257545271629778"/>
    <x v="0"/>
    <n v="0"/>
    <n v="127"/>
    <x v="1"/>
    <s v="USD"/>
    <n v="1571720400"/>
    <x v="47"/>
    <n v="1572933600"/>
    <d v="2019-11-05T00:00:00"/>
    <b v="0"/>
    <b v="0"/>
    <x v="1"/>
    <x v="1"/>
    <s v="theater/plays"/>
  </r>
  <r>
    <n v="775"/>
    <s v="Murphy LLC"/>
    <s v="Customer-focused non-volatile framework"/>
    <n v="0.10297872340425532"/>
    <n v="9400"/>
    <n v="968"/>
    <n v="0.10297872340425532"/>
    <x v="0"/>
    <n v="0"/>
    <n v="10"/>
    <x v="1"/>
    <s v="USD"/>
    <n v="1415253600"/>
    <x v="48"/>
    <n v="1416117600"/>
    <d v="2014-11-16T00:00:00"/>
    <b v="0"/>
    <b v="0"/>
    <x v="4"/>
    <x v="4"/>
    <s v="music/rock"/>
  </r>
  <r>
    <n v="171"/>
    <s v="Blair Group"/>
    <s v="Public-key 3rdgeneration budgetary management"/>
    <n v="0.1063265306122449"/>
    <n v="4900"/>
    <n v="521"/>
    <n v="0.1063265306122449"/>
    <x v="0"/>
    <n v="0"/>
    <n v="5"/>
    <x v="1"/>
    <s v="USD"/>
    <n v="1395291600"/>
    <x v="49"/>
    <n v="1397192400"/>
    <d v="2014-04-11T00:00:00"/>
    <b v="0"/>
    <b v="0"/>
    <x v="6"/>
    <x v="14"/>
    <s v="publishing/translations"/>
  </r>
  <r>
    <n v="423"/>
    <s v="Jones-Riddle"/>
    <s v="Self-enabling real-time definition"/>
    <n v="0.10638024357239513"/>
    <n v="147800"/>
    <n v="15723"/>
    <n v="0.10638024357239513"/>
    <x v="0"/>
    <n v="0"/>
    <n v="162"/>
    <x v="1"/>
    <s v="USD"/>
    <n v="1316667600"/>
    <x v="50"/>
    <n v="1316840400"/>
    <d v="2011-09-24T00:00:00"/>
    <b v="0"/>
    <b v="1"/>
    <x v="0"/>
    <x v="0"/>
    <s v="food/food trucks"/>
  </r>
  <r>
    <n v="236"/>
    <s v="Gallegos-Cobb"/>
    <s v="Object-based directional function"/>
    <n v="0.10944303797468355"/>
    <n v="39500"/>
    <n v="4323"/>
    <n v="0.10944303797468355"/>
    <x v="0"/>
    <n v="0"/>
    <n v="57"/>
    <x v="5"/>
    <s v="AUD"/>
    <n v="1561438800"/>
    <x v="51"/>
    <n v="1562043600"/>
    <d v="2019-07-02T00:00:00"/>
    <b v="0"/>
    <b v="1"/>
    <x v="4"/>
    <x v="4"/>
    <s v="music/rock"/>
  </r>
  <r>
    <n v="415"/>
    <s v="Anderson-Pham"/>
    <s v="Intuitive needs-based monitoring"/>
    <n v="0.11059030837004405"/>
    <n v="113500"/>
    <n v="12552"/>
    <n v="0.11059030837004405"/>
    <x v="0"/>
    <n v="0"/>
    <n v="418"/>
    <x v="1"/>
    <s v="USD"/>
    <n v="1326434400"/>
    <x v="52"/>
    <n v="1327903200"/>
    <d v="2012-01-30T00:00:00"/>
    <b v="0"/>
    <b v="0"/>
    <x v="1"/>
    <x v="1"/>
    <s v="theater/plays"/>
  </r>
  <r>
    <n v="529"/>
    <s v="Gallegos Inc"/>
    <s v="Seamless logistical encryption"/>
    <n v="0.11254901960784314"/>
    <n v="5100"/>
    <n v="574"/>
    <n v="0.11254901960784314"/>
    <x v="0"/>
    <n v="0"/>
    <n v="9"/>
    <x v="1"/>
    <s v="USD"/>
    <n v="1399698000"/>
    <x v="53"/>
    <n v="1402117200"/>
    <d v="2014-06-07T00:00:00"/>
    <b v="0"/>
    <b v="0"/>
    <x v="7"/>
    <x v="17"/>
    <s v="games/video games"/>
  </r>
  <r>
    <n v="388"/>
    <s v="Cruz Ltd"/>
    <s v="Exclusive dynamic adapter"/>
    <n v="0.11270034843205574"/>
    <n v="114800"/>
    <n v="12938"/>
    <n v="0.11270034843205574"/>
    <x v="2"/>
    <n v="0"/>
    <n v="145"/>
    <x v="3"/>
    <s v="CHF"/>
    <n v="1325656800"/>
    <x v="54"/>
    <n v="1325829600"/>
    <d v="2012-01-06T00:00:00"/>
    <b v="0"/>
    <b v="0"/>
    <x v="4"/>
    <x v="10"/>
    <s v="music/indie rock"/>
  </r>
  <r>
    <n v="638"/>
    <s v="Weaver Ltd"/>
    <s v="Monitored 24/7 approach"/>
    <n v="0.11419117647058824"/>
    <n v="81600"/>
    <n v="9318"/>
    <n v="0.11419117647058824"/>
    <x v="0"/>
    <n v="0"/>
    <n v="94"/>
    <x v="1"/>
    <s v="USD"/>
    <n v="1280206800"/>
    <x v="55"/>
    <n v="1281243600"/>
    <d v="2010-08-08T00:00:00"/>
    <b v="0"/>
    <b v="1"/>
    <x v="1"/>
    <x v="1"/>
    <s v="theater/plays"/>
  </r>
  <r>
    <n v="358"/>
    <s v="Diaz-Garcia"/>
    <s v="Profit-focused 3rdgeneration circuit"/>
    <n v="0.11814432989690722"/>
    <n v="9700"/>
    <n v="1146"/>
    <n v="0.11814432989690722"/>
    <x v="0"/>
    <n v="0"/>
    <n v="23"/>
    <x v="0"/>
    <s v="CAD"/>
    <n v="1533877200"/>
    <x v="56"/>
    <n v="1534136400"/>
    <d v="2018-08-13T00:00:00"/>
    <b v="1"/>
    <b v="0"/>
    <x v="5"/>
    <x v="6"/>
    <s v="photography/photography books"/>
  </r>
  <r>
    <n v="63"/>
    <s v="Baker, Morgan and Brown"/>
    <s v="Assimilated didactic open system"/>
    <n v="0.11851063829787234"/>
    <n v="4700"/>
    <n v="557"/>
    <n v="0.11851063829787234"/>
    <x v="0"/>
    <n v="0"/>
    <n v="5"/>
    <x v="1"/>
    <s v="USD"/>
    <n v="1493355600"/>
    <x v="57"/>
    <n v="1493874000"/>
    <d v="2017-05-04T00:00:00"/>
    <b v="0"/>
    <b v="0"/>
    <x v="1"/>
    <x v="1"/>
    <s v="theater/plays"/>
  </r>
  <r>
    <n v="904"/>
    <s v="Rodriguez, Johnson and Jackson"/>
    <s v="Digitized foreground array"/>
    <n v="0.12230769230769231"/>
    <n v="6500"/>
    <n v="795"/>
    <n v="0.12230769230769231"/>
    <x v="0"/>
    <n v="0"/>
    <n v="16"/>
    <x v="1"/>
    <s v="USD"/>
    <n v="1349326800"/>
    <x v="58"/>
    <n v="1349672400"/>
    <d v="2012-10-08T00:00:00"/>
    <b v="0"/>
    <b v="0"/>
    <x v="6"/>
    <x v="18"/>
    <s v="publishing/radio &amp; podcasts"/>
  </r>
  <r>
    <n v="562"/>
    <s v="Blair Inc"/>
    <s v="Configurable bandwidth-monitored throughput"/>
    <n v="0.12818181818181817"/>
    <n v="9900"/>
    <n v="1269"/>
    <n v="0.12818181818181817"/>
    <x v="0"/>
    <n v="0"/>
    <n v="26"/>
    <x v="3"/>
    <s v="CHF"/>
    <n v="1552366800"/>
    <x v="59"/>
    <n v="1552539600"/>
    <d v="2019-03-14T00:00:00"/>
    <b v="0"/>
    <b v="0"/>
    <x v="4"/>
    <x v="4"/>
    <s v="music/rock"/>
  </r>
  <r>
    <n v="592"/>
    <s v="Brown Inc"/>
    <s v="Object-based bandwidth-monitored concept"/>
    <n v="0.12910076530612244"/>
    <n v="156800"/>
    <n v="20243"/>
    <n v="0.12910076530612244"/>
    <x v="0"/>
    <n v="0"/>
    <n v="253"/>
    <x v="1"/>
    <s v="USD"/>
    <n v="1401426000"/>
    <x v="60"/>
    <n v="1402203600"/>
    <d v="2014-06-08T00:00:00"/>
    <b v="0"/>
    <b v="0"/>
    <x v="1"/>
    <x v="1"/>
    <s v="theater/plays"/>
  </r>
  <r>
    <n v="743"/>
    <s v="Clark-Conrad"/>
    <s v="Exclusive bandwidth-monitored orchestration"/>
    <n v="0.12923076923076923"/>
    <n v="3900"/>
    <n v="504"/>
    <n v="0.12923076923076923"/>
    <x v="0"/>
    <n v="0"/>
    <n v="17"/>
    <x v="1"/>
    <s v="USD"/>
    <n v="1445403600"/>
    <x v="61"/>
    <n v="1445922000"/>
    <d v="2015-10-27T00:00:00"/>
    <b v="0"/>
    <b v="1"/>
    <x v="1"/>
    <x v="1"/>
    <s v="theater/plays"/>
  </r>
  <r>
    <n v="941"/>
    <s v="Luna-Horne"/>
    <s v="Profound exuding pricing structure"/>
    <n v="0.1305813953488372"/>
    <n v="43000"/>
    <n v="5615"/>
    <n v="0.1305813953488372"/>
    <x v="0"/>
    <n v="0"/>
    <n v="78"/>
    <x v="1"/>
    <s v="USD"/>
    <n v="1294552800"/>
    <x v="62"/>
    <n v="1297576800"/>
    <d v="2011-02-13T00:00:00"/>
    <b v="1"/>
    <b v="0"/>
    <x v="1"/>
    <x v="1"/>
    <s v="theater/plays"/>
  </r>
  <r>
    <n v="374"/>
    <s v="Marshall Inc"/>
    <s v="Open-source multi-tasking data-warehouse"/>
    <n v="0.13185782556750297"/>
    <n v="167400"/>
    <n v="22073"/>
    <n v="0.13185782556750297"/>
    <x v="0"/>
    <n v="0"/>
    <n v="441"/>
    <x v="1"/>
    <s v="USD"/>
    <n v="1547186400"/>
    <x v="63"/>
    <n v="1547618400"/>
    <d v="2019-01-16T00:00:00"/>
    <b v="0"/>
    <b v="1"/>
    <x v="3"/>
    <x v="13"/>
    <s v="film &amp; video/documentary"/>
  </r>
  <r>
    <n v="486"/>
    <s v="Davis, Cox and Fox"/>
    <s v="Compatible exuding Graphical User Interface"/>
    <n v="0.13500000000000001"/>
    <n v="5200"/>
    <n v="702"/>
    <n v="0.13500000000000001"/>
    <x v="0"/>
    <n v="0"/>
    <n v="21"/>
    <x v="2"/>
    <s v="GBP"/>
    <n v="1520575200"/>
    <x v="64"/>
    <n v="1521867600"/>
    <d v="2018-03-24T00:00:00"/>
    <b v="0"/>
    <b v="1"/>
    <x v="6"/>
    <x v="14"/>
    <s v="publishing/translations"/>
  </r>
  <r>
    <n v="611"/>
    <s v="Brady, Cortez and Rodriguez"/>
    <s v="Multi-lateral maximized core"/>
    <n v="0.13853658536585367"/>
    <n v="8200"/>
    <n v="1136"/>
    <n v="0.13853658536585367"/>
    <x v="2"/>
    <n v="0"/>
    <n v="15"/>
    <x v="1"/>
    <s v="USD"/>
    <n v="1374728400"/>
    <x v="65"/>
    <n v="1375765200"/>
    <d v="2013-08-06T00:00:00"/>
    <b v="0"/>
    <b v="0"/>
    <x v="1"/>
    <x v="1"/>
    <s v="theater/plays"/>
  </r>
  <r>
    <n v="505"/>
    <s v="Jensen-Vargas"/>
    <s v="Ameliorated explicit parallelism"/>
    <n v="0.13901001112347053"/>
    <n v="89900"/>
    <n v="12497"/>
    <n v="0.13901001112347053"/>
    <x v="0"/>
    <n v="0"/>
    <n v="347"/>
    <x v="1"/>
    <s v="USD"/>
    <n v="1362722400"/>
    <x v="66"/>
    <n v="1366347600"/>
    <d v="2013-04-19T00:00:00"/>
    <b v="0"/>
    <b v="1"/>
    <x v="6"/>
    <x v="18"/>
    <s v="publishing/radio &amp; podcasts"/>
  </r>
  <r>
    <n v="378"/>
    <s v="Fleming-Oliver"/>
    <s v="Managed stable function"/>
    <n v="0.13962962962962963"/>
    <n v="178200"/>
    <n v="24882"/>
    <n v="0.13962962962962963"/>
    <x v="0"/>
    <n v="0"/>
    <n v="355"/>
    <x v="1"/>
    <s v="USD"/>
    <n v="1526878800"/>
    <x v="67"/>
    <n v="1530162000"/>
    <d v="2018-06-28T00:00:00"/>
    <b v="0"/>
    <b v="0"/>
    <x v="3"/>
    <x v="13"/>
    <s v="film &amp; video/documentary"/>
  </r>
  <r>
    <n v="795"/>
    <s v="Vasquez Inc"/>
    <s v="Stand-alone asynchronous functionalities"/>
    <n v="0.14394366197183098"/>
    <n v="7100"/>
    <n v="1022"/>
    <n v="0.14394366197183098"/>
    <x v="0"/>
    <n v="0"/>
    <n v="31"/>
    <x v="1"/>
    <s v="USD"/>
    <n v="1477976400"/>
    <x v="68"/>
    <n v="1478235600"/>
    <d v="2016-11-04T00:00:00"/>
    <b v="0"/>
    <b v="0"/>
    <x v="3"/>
    <x v="12"/>
    <s v="film &amp; video/drama"/>
  </r>
  <r>
    <n v="345"/>
    <s v="Taylor, Cisneros and Romero"/>
    <s v="Open-source neutral task-force"/>
    <n v="0.14694796954314721"/>
    <n v="157600"/>
    <n v="23159"/>
    <n v="0.14694796954314721"/>
    <x v="0"/>
    <n v="0"/>
    <n v="331"/>
    <x v="2"/>
    <s v="GBP"/>
    <n v="1436418000"/>
    <x v="69"/>
    <n v="1436504400"/>
    <d v="2015-07-10T00:00:00"/>
    <b v="0"/>
    <b v="0"/>
    <x v="3"/>
    <x v="12"/>
    <s v="film &amp; video/drama"/>
  </r>
  <r>
    <n v="110"/>
    <s v="Castillo-Carey"/>
    <s v="Cross-platform solution-oriented process improvement"/>
    <n v="0.14962780898876404"/>
    <n v="142400"/>
    <n v="21307"/>
    <n v="0.14962780898876404"/>
    <x v="0"/>
    <n v="0"/>
    <n v="296"/>
    <x v="1"/>
    <s v="USD"/>
    <n v="1536642000"/>
    <x v="70"/>
    <n v="1538283600"/>
    <d v="2018-09-30T00:00:00"/>
    <b v="0"/>
    <b v="0"/>
    <x v="0"/>
    <x v="0"/>
    <s v="food/food trucks"/>
  </r>
  <r>
    <n v="534"/>
    <s v="Clark, Mccormick and Mendoza"/>
    <s v="Self-enabling didactic orchestration"/>
    <n v="0.15022446689113356"/>
    <n v="89100"/>
    <n v="13385"/>
    <n v="0.15022446689113356"/>
    <x v="0"/>
    <n v="0"/>
    <n v="243"/>
    <x v="1"/>
    <s v="USD"/>
    <n v="1534482000"/>
    <x v="71"/>
    <n v="1534568400"/>
    <d v="2018-08-18T00:00:00"/>
    <b v="0"/>
    <b v="1"/>
    <x v="3"/>
    <x v="12"/>
    <s v="film &amp; video/drama"/>
  </r>
  <r>
    <n v="318"/>
    <s v="Young, Hart and Ryan"/>
    <s v="Decentralized demand-driven open system"/>
    <n v="0.15842105263157893"/>
    <n v="5700"/>
    <n v="903"/>
    <n v="0.15842105263157893"/>
    <x v="0"/>
    <n v="0"/>
    <n v="17"/>
    <x v="1"/>
    <s v="USD"/>
    <n v="1392357600"/>
    <x v="72"/>
    <n v="1392530400"/>
    <d v="2014-02-16T00:00:00"/>
    <b v="0"/>
    <b v="0"/>
    <x v="4"/>
    <x v="4"/>
    <s v="music/rock"/>
  </r>
  <r>
    <n v="543"/>
    <s v="Johnson, Murphy and Peterson"/>
    <s v="Cross-group high-level moderator"/>
    <n v="0.1632979976442874"/>
    <n v="84900"/>
    <n v="13864"/>
    <n v="0.1632979976442874"/>
    <x v="0"/>
    <n v="0"/>
    <n v="180"/>
    <x v="1"/>
    <s v="USD"/>
    <n v="1378875600"/>
    <x v="73"/>
    <n v="1380171600"/>
    <d v="2013-09-26T00:00:00"/>
    <b v="0"/>
    <b v="0"/>
    <x v="7"/>
    <x v="17"/>
    <s v="games/video games"/>
  </r>
  <r>
    <n v="293"/>
    <s v="Ross Group"/>
    <s v="Organized executive solution"/>
    <n v="0.16384615384615384"/>
    <n v="6500"/>
    <n v="1065"/>
    <n v="0.16384615384615384"/>
    <x v="2"/>
    <n v="0"/>
    <n v="32"/>
    <x v="4"/>
    <s v="EUR"/>
    <n v="1286254800"/>
    <x v="74"/>
    <n v="1287032400"/>
    <d v="2010-10-14T00:00:00"/>
    <b v="0"/>
    <b v="0"/>
    <x v="1"/>
    <x v="1"/>
    <s v="theater/plays"/>
  </r>
  <r>
    <n v="482"/>
    <s v="Martin, Russell and Baker"/>
    <s v="Focused solution-oriented instruction set"/>
    <n v="0.16404761904761905"/>
    <n v="4200"/>
    <n v="689"/>
    <n v="0.16404761904761905"/>
    <x v="0"/>
    <n v="0"/>
    <n v="9"/>
    <x v="1"/>
    <s v="USD"/>
    <n v="1330063200"/>
    <x v="75"/>
    <n v="1331013600"/>
    <d v="2012-03-06T00:00:00"/>
    <b v="0"/>
    <b v="1"/>
    <x v="6"/>
    <x v="16"/>
    <s v="publishing/fiction"/>
  </r>
  <r>
    <n v="640"/>
    <s v="Richardson, Woodward and Hansen"/>
    <s v="Pre-emptive context-sensitive support"/>
    <n v="0.16501669449081802"/>
    <n v="119800"/>
    <n v="19769"/>
    <n v="0.16501669449081802"/>
    <x v="0"/>
    <n v="0"/>
    <n v="257"/>
    <x v="1"/>
    <s v="USD"/>
    <n v="1453096800"/>
    <x v="76"/>
    <n v="1453356000"/>
    <d v="2016-01-21T00:00:00"/>
    <b v="0"/>
    <b v="0"/>
    <x v="1"/>
    <x v="1"/>
    <s v="theater/plays"/>
  </r>
  <r>
    <n v="434"/>
    <s v="Floyd-Sims"/>
    <s v="Cloned transitional hierarchy"/>
    <n v="0.16722222222222222"/>
    <n v="5400"/>
    <n v="903"/>
    <n v="0.16722222222222222"/>
    <x v="2"/>
    <n v="0"/>
    <n v="10"/>
    <x v="0"/>
    <s v="CAD"/>
    <n v="1480572000"/>
    <x v="77"/>
    <n v="1481781600"/>
    <d v="2016-12-15T00:00:00"/>
    <b v="1"/>
    <b v="0"/>
    <x v="1"/>
    <x v="1"/>
    <s v="theater/plays"/>
  </r>
  <r>
    <n v="578"/>
    <s v="Martinez-Johnson"/>
    <s v="Sharable radical toolset"/>
    <n v="0.1675440414507772"/>
    <n v="96500"/>
    <n v="16168"/>
    <n v="0.1675440414507772"/>
    <x v="0"/>
    <n v="0"/>
    <n v="245"/>
    <x v="1"/>
    <s v="USD"/>
    <n v="1322719200"/>
    <x v="78"/>
    <n v="1322978400"/>
    <d v="2011-12-04T00:00:00"/>
    <b v="0"/>
    <b v="0"/>
    <x v="3"/>
    <x v="15"/>
    <s v="film &amp; video/science fiction"/>
  </r>
  <r>
    <n v="146"/>
    <s v="Harris-Golden"/>
    <s v="Optional bandwidth-monitored middleware"/>
    <n v="0.17249999999999999"/>
    <n v="8800"/>
    <n v="1518"/>
    <n v="0.17249999999999999"/>
    <x v="2"/>
    <n v="0"/>
    <n v="51"/>
    <x v="1"/>
    <s v="USD"/>
    <n v="1320732000"/>
    <x v="79"/>
    <n v="1322460000"/>
    <d v="2011-11-28T00:00:00"/>
    <b v="0"/>
    <b v="0"/>
    <x v="1"/>
    <x v="1"/>
    <s v="theater/plays"/>
  </r>
  <r>
    <n v="286"/>
    <s v="Obrien-Aguirre"/>
    <s v="Devolved uniform complexity"/>
    <n v="0.17446030330062445"/>
    <n v="112100"/>
    <n v="19557"/>
    <n v="0.17446030330062445"/>
    <x v="2"/>
    <n v="0"/>
    <n v="184"/>
    <x v="1"/>
    <s v="USD"/>
    <n v="1479880800"/>
    <x v="80"/>
    <n v="1480485600"/>
    <d v="2016-11-30T00:00:00"/>
    <b v="0"/>
    <b v="0"/>
    <x v="1"/>
    <x v="1"/>
    <s v="theater/plays"/>
  </r>
  <r>
    <n v="728"/>
    <s v="Stewart Inc"/>
    <s v="Versatile mission-critical knowledgebase"/>
    <n v="0.17499999999999999"/>
    <n v="4200"/>
    <n v="735"/>
    <n v="0.17499999999999999"/>
    <x v="0"/>
    <n v="0"/>
    <n v="10"/>
    <x v="1"/>
    <s v="USD"/>
    <n v="1464152400"/>
    <x v="81"/>
    <n v="1465102800"/>
    <d v="2016-06-05T00:00:00"/>
    <b v="0"/>
    <b v="0"/>
    <x v="1"/>
    <x v="1"/>
    <s v="theater/plays"/>
  </r>
  <r>
    <n v="678"/>
    <s v="Rodriguez-Patterson"/>
    <s v="Inverse static standardization"/>
    <n v="0.17968844221105529"/>
    <n v="99500"/>
    <n v="17879"/>
    <n v="0.17968844221105529"/>
    <x v="2"/>
    <n v="0"/>
    <n v="215"/>
    <x v="1"/>
    <s v="USD"/>
    <n v="1547877600"/>
    <x v="82"/>
    <n v="1548050400"/>
    <d v="2019-01-21T00:00:00"/>
    <b v="0"/>
    <b v="0"/>
    <x v="3"/>
    <x v="12"/>
    <s v="film &amp; video/drama"/>
  </r>
  <r>
    <n v="926"/>
    <s v="Brown-Oliver"/>
    <s v="Synchronized cohesive encoding"/>
    <n v="0.18126436781609195"/>
    <n v="8700"/>
    <n v="1577"/>
    <n v="0.18126436781609195"/>
    <x v="0"/>
    <n v="0"/>
    <n v="15"/>
    <x v="1"/>
    <s v="USD"/>
    <n v="1463029200"/>
    <x v="83"/>
    <n v="1463374800"/>
    <d v="2016-05-16T00:00:00"/>
    <b v="0"/>
    <b v="0"/>
    <x v="0"/>
    <x v="0"/>
    <s v="food/food trucks"/>
  </r>
  <r>
    <n v="123"/>
    <s v="Edwards-Lewis"/>
    <s v="Enhanced scalable concept"/>
    <n v="0.18622397298818233"/>
    <n v="177700"/>
    <n v="33092"/>
    <n v="0.18622397298818233"/>
    <x v="0"/>
    <n v="0"/>
    <n v="662"/>
    <x v="0"/>
    <s v="CAD"/>
    <n v="1448344800"/>
    <x v="84"/>
    <n v="1448604000"/>
    <d v="2015-11-27T00:00:00"/>
    <b v="1"/>
    <b v="0"/>
    <x v="1"/>
    <x v="1"/>
    <s v="theater/plays"/>
  </r>
  <r>
    <n v="283"/>
    <s v="Lucas-Mullins"/>
    <s v="Business-focused dynamic instruction set"/>
    <n v="0.18728395061728395"/>
    <n v="8100"/>
    <n v="1517"/>
    <n v="0.18728395061728395"/>
    <x v="0"/>
    <n v="0"/>
    <n v="29"/>
    <x v="6"/>
    <s v="DKK"/>
    <n v="1464584400"/>
    <x v="85"/>
    <n v="1465016400"/>
    <d v="2016-06-04T00:00:00"/>
    <b v="0"/>
    <b v="0"/>
    <x v="4"/>
    <x v="4"/>
    <s v="music/rock"/>
  </r>
  <r>
    <n v="577"/>
    <s v="Stevens Inc"/>
    <s v="Adaptive 24hour projection"/>
    <n v="0.18853658536585366"/>
    <n v="8200"/>
    <n v="1546"/>
    <n v="0.18853658536585366"/>
    <x v="2"/>
    <n v="0"/>
    <n v="37"/>
    <x v="1"/>
    <s v="USD"/>
    <n v="1299823200"/>
    <x v="86"/>
    <n v="1302066000"/>
    <d v="2011-04-06T00:00:00"/>
    <b v="0"/>
    <b v="0"/>
    <x v="4"/>
    <x v="9"/>
    <s v="music/jazz"/>
  </r>
  <r>
    <n v="367"/>
    <s v="Brooks, Jones and Ingram"/>
    <s v="Triple-buffered explicit methodology"/>
    <n v="0.18888888888888888"/>
    <n v="9900"/>
    <n v="1870"/>
    <n v="0.18888888888888888"/>
    <x v="0"/>
    <n v="0"/>
    <n v="75"/>
    <x v="1"/>
    <s v="USD"/>
    <n v="1413608400"/>
    <x v="87"/>
    <n v="1415685600"/>
    <d v="2014-11-11T00:00:00"/>
    <b v="0"/>
    <b v="1"/>
    <x v="1"/>
    <x v="1"/>
    <s v="theater/plays"/>
  </r>
  <r>
    <n v="956"/>
    <s v="Wood Inc"/>
    <s v="Re-engineered composite focus group"/>
    <n v="0.19028784648187633"/>
    <n v="187600"/>
    <n v="35698"/>
    <n v="0.19028784648187633"/>
    <x v="0"/>
    <n v="0"/>
    <n v="830"/>
    <x v="1"/>
    <s v="USD"/>
    <n v="1450764000"/>
    <x v="88"/>
    <n v="1451109600"/>
    <d v="2015-12-26T00:00:00"/>
    <b v="0"/>
    <b v="0"/>
    <x v="3"/>
    <x v="15"/>
    <s v="film &amp; video/science fiction"/>
  </r>
  <r>
    <n v="317"/>
    <s v="Summers PLC"/>
    <s v="Cross-group coherent hierarchy"/>
    <n v="0.19227272727272726"/>
    <n v="6600"/>
    <n v="1269"/>
    <n v="0.19227272727272726"/>
    <x v="0"/>
    <n v="0"/>
    <n v="30"/>
    <x v="1"/>
    <s v="USD"/>
    <n v="1494738000"/>
    <x v="89"/>
    <n v="1495861200"/>
    <d v="2017-05-27T00:00:00"/>
    <b v="0"/>
    <b v="0"/>
    <x v="1"/>
    <x v="1"/>
    <s v="theater/plays"/>
  </r>
  <r>
    <n v="910"/>
    <s v="King-Morris"/>
    <s v="Proactive incremental architecture"/>
    <n v="0.19556634304207121"/>
    <n v="154500"/>
    <n v="30215"/>
    <n v="0.19556634304207121"/>
    <x v="2"/>
    <n v="0"/>
    <n v="296"/>
    <x v="1"/>
    <s v="USD"/>
    <n v="1421906400"/>
    <x v="90"/>
    <n v="1421992800"/>
    <d v="2015-01-23T00:00:00"/>
    <b v="0"/>
    <b v="0"/>
    <x v="1"/>
    <x v="1"/>
    <s v="theater/plays"/>
  </r>
  <r>
    <n v="8"/>
    <s v="Nunez-Richards"/>
    <s v="Exclusive attitude-oriented intranet"/>
    <n v="0.19932788374205268"/>
    <n v="110100"/>
    <n v="21946"/>
    <n v="0.19932788374205268"/>
    <x v="1"/>
    <n v="0"/>
    <n v="708"/>
    <x v="6"/>
    <s v="DKK"/>
    <n v="1281330000"/>
    <x v="91"/>
    <n v="1281502800"/>
    <d v="2010-08-11T00:00:00"/>
    <b v="0"/>
    <b v="0"/>
    <x v="1"/>
    <x v="1"/>
    <s v="theater/plays"/>
  </r>
  <r>
    <n v="192"/>
    <s v="Long, Morgan and Mitchell"/>
    <s v="Upgradable 4thgeneration productivity"/>
    <n v="0.19992957746478873"/>
    <n v="42600"/>
    <n v="8517"/>
    <n v="0.19992957746478873"/>
    <x v="0"/>
    <n v="0"/>
    <n v="243"/>
    <x v="1"/>
    <s v="USD"/>
    <n v="1403845200"/>
    <x v="92"/>
    <n v="1404190800"/>
    <d v="2014-07-01T00:00:00"/>
    <b v="0"/>
    <b v="0"/>
    <x v="4"/>
    <x v="4"/>
    <s v="music/rock"/>
  </r>
  <r>
    <n v="907"/>
    <s v="White, Pena and Calhoun"/>
    <s v="Quality-focused asymmetric adapter"/>
    <n v="0.20252747252747252"/>
    <n v="9100"/>
    <n v="1843"/>
    <n v="0.20252747252747252"/>
    <x v="0"/>
    <n v="0"/>
    <n v="41"/>
    <x v="1"/>
    <s v="USD"/>
    <n v="1303880400"/>
    <x v="93"/>
    <n v="1304485200"/>
    <d v="2011-05-04T00:00:00"/>
    <b v="0"/>
    <b v="0"/>
    <x v="1"/>
    <x v="1"/>
    <s v="theater/plays"/>
  </r>
  <r>
    <n v="711"/>
    <s v="Anderson LLC"/>
    <s v="Customizable full-range artificial intelligence"/>
    <n v="0.20322580645161289"/>
    <n v="6200"/>
    <n v="1260"/>
    <n v="0.20322580645161289"/>
    <x v="0"/>
    <n v="0"/>
    <n v="14"/>
    <x v="4"/>
    <s v="EUR"/>
    <n v="1453615200"/>
    <x v="94"/>
    <n v="1453788000"/>
    <d v="2016-01-26T00:00:00"/>
    <b v="1"/>
    <b v="1"/>
    <x v="1"/>
    <x v="1"/>
    <s v="theater/plays"/>
  </r>
  <r>
    <n v="310"/>
    <s v="Velazquez, Hunt and Ortiz"/>
    <s v="Switchable zero tolerance website"/>
    <n v="0.20333333333333334"/>
    <n v="7800"/>
    <n v="1586"/>
    <n v="0.20333333333333334"/>
    <x v="0"/>
    <n v="0"/>
    <n v="16"/>
    <x v="1"/>
    <s v="USD"/>
    <n v="1270789200"/>
    <x v="95"/>
    <n v="1272171600"/>
    <d v="2010-04-25T00:00:00"/>
    <b v="0"/>
    <b v="0"/>
    <x v="7"/>
    <x v="17"/>
    <s v="games/video games"/>
  </r>
  <r>
    <n v="668"/>
    <s v="Brown and Sons"/>
    <s v="Programmable leadingedge budgetary management"/>
    <n v="0.20338181818181819"/>
    <n v="27500"/>
    <n v="5593"/>
    <n v="0.20338181818181819"/>
    <x v="0"/>
    <n v="0"/>
    <n v="76"/>
    <x v="1"/>
    <s v="USD"/>
    <n v="1343797200"/>
    <x v="96"/>
    <n v="1344834000"/>
    <d v="2012-08-13T00:00:00"/>
    <b v="0"/>
    <b v="0"/>
    <x v="1"/>
    <x v="1"/>
    <s v="theater/plays"/>
  </r>
  <r>
    <n v="139"/>
    <s v="Hamilton, Wright and Chavez"/>
    <s v="Down-sized empowering protocol"/>
    <n v="0.20896851248642778"/>
    <n v="92100"/>
    <n v="19246"/>
    <n v="0.20896851248642778"/>
    <x v="0"/>
    <n v="0"/>
    <n v="326"/>
    <x v="1"/>
    <s v="USD"/>
    <n v="1429592400"/>
    <x v="97"/>
    <n v="1430974800"/>
    <d v="2015-05-07T00:00:00"/>
    <b v="0"/>
    <b v="1"/>
    <x v="2"/>
    <x v="11"/>
    <s v="technology/wearables"/>
  </r>
  <r>
    <n v="6"/>
    <s v="Ortiz, Coleman and Mitchell"/>
    <s v="Operative upward-trending algorithm"/>
    <n v="0.20961538461538462"/>
    <n v="5200"/>
    <n v="1090"/>
    <n v="0.20961538461538462"/>
    <x v="0"/>
    <n v="0"/>
    <n v="18"/>
    <x v="2"/>
    <s v="GBP"/>
    <n v="1505278800"/>
    <x v="98"/>
    <n v="1505365200"/>
    <d v="2017-09-14T00:00:00"/>
    <b v="0"/>
    <b v="0"/>
    <x v="3"/>
    <x v="13"/>
    <s v="film &amp; video/documentary"/>
  </r>
  <r>
    <n v="209"/>
    <s v="Warren Ltd"/>
    <s v="Distributed system-worthy application"/>
    <n v="0.21188688946015424"/>
    <n v="194500"/>
    <n v="41212"/>
    <n v="0.21188688946015424"/>
    <x v="1"/>
    <n v="0"/>
    <n v="808"/>
    <x v="5"/>
    <s v="AUD"/>
    <n v="1462510800"/>
    <x v="99"/>
    <n v="1463115600"/>
    <d v="2016-05-13T00:00:00"/>
    <b v="0"/>
    <b v="0"/>
    <x v="3"/>
    <x v="13"/>
    <s v="film &amp; video/documentary"/>
  </r>
  <r>
    <n v="973"/>
    <s v="Herrera, Bennett and Silva"/>
    <s v="Programmable multi-state algorithm"/>
    <n v="0.21615194054500414"/>
    <n v="121100"/>
    <n v="26176"/>
    <n v="0.21615194054500414"/>
    <x v="0"/>
    <n v="0"/>
    <n v="252"/>
    <x v="1"/>
    <s v="USD"/>
    <n v="1291960800"/>
    <x v="100"/>
    <n v="1292133600"/>
    <d v="2010-12-12T00:00:00"/>
    <b v="0"/>
    <b v="1"/>
    <x v="1"/>
    <x v="1"/>
    <s v="theater/plays"/>
  </r>
  <r>
    <n v="514"/>
    <s v="Sanchez, Bradley and Flores"/>
    <s v="Centralized motivating capacity"/>
    <n v="0.22439077144917088"/>
    <n v="138700"/>
    <n v="31123"/>
    <n v="0.22439077144917088"/>
    <x v="2"/>
    <n v="0"/>
    <n v="528"/>
    <x v="3"/>
    <s v="CHF"/>
    <n v="1386309600"/>
    <x v="101"/>
    <n v="1386741600"/>
    <d v="2013-12-11T00:00:00"/>
    <b v="0"/>
    <b v="1"/>
    <x v="4"/>
    <x v="4"/>
    <s v="music/rock"/>
  </r>
  <r>
    <n v="329"/>
    <s v="Willis and Sons"/>
    <s v="Fundamental incremental database"/>
    <n v="0.22896588486140726"/>
    <n v="93800"/>
    <n v="21477"/>
    <n v="0.22896588486140726"/>
    <x v="1"/>
    <n v="0"/>
    <n v="211"/>
    <x v="1"/>
    <s v="USD"/>
    <n v="1481522400"/>
    <x v="102"/>
    <n v="1482472800"/>
    <d v="2016-12-23T00:00:00"/>
    <b v="0"/>
    <b v="0"/>
    <x v="7"/>
    <x v="17"/>
    <s v="games/video games"/>
  </r>
  <r>
    <n v="256"/>
    <s v="Smith-Reid"/>
    <s v="Optimized actuating toolset"/>
    <n v="0.23390243902439026"/>
    <n v="4100"/>
    <n v="959"/>
    <n v="0.23390243902439026"/>
    <x v="0"/>
    <n v="0"/>
    <n v="15"/>
    <x v="2"/>
    <s v="GBP"/>
    <n v="1453615200"/>
    <x v="94"/>
    <n v="1456812000"/>
    <d v="2016-03-01T00:00:00"/>
    <b v="0"/>
    <b v="0"/>
    <x v="4"/>
    <x v="4"/>
    <s v="music/rock"/>
  </r>
  <r>
    <n v="189"/>
    <s v="Anthony-Shaw"/>
    <s v="Switchable contextually-based access"/>
    <n v="0.23525352848928385"/>
    <n v="191300"/>
    <n v="45004"/>
    <n v="0.23525352848928385"/>
    <x v="2"/>
    <n v="0"/>
    <n v="441"/>
    <x v="1"/>
    <s v="USD"/>
    <n v="1457071200"/>
    <x v="103"/>
    <n v="1457071200"/>
    <d v="2016-03-04T00:00:00"/>
    <b v="0"/>
    <b v="0"/>
    <x v="1"/>
    <x v="1"/>
    <s v="theater/plays"/>
  </r>
  <r>
    <n v="869"/>
    <s v="Brown-Williams"/>
    <s v="Multi-channeled responsive product"/>
    <n v="0.23703520691785052"/>
    <n v="161900"/>
    <n v="38376"/>
    <n v="0.23703520691785052"/>
    <x v="0"/>
    <n v="0"/>
    <n v="526"/>
    <x v="1"/>
    <s v="USD"/>
    <n v="1277096400"/>
    <x v="104"/>
    <n v="1278306000"/>
    <d v="2010-07-05T00:00:00"/>
    <b v="0"/>
    <b v="0"/>
    <x v="3"/>
    <x v="12"/>
    <s v="film &amp; video/drama"/>
  </r>
  <r>
    <n v="498"/>
    <s v="Smith, Brown and Davis"/>
    <s v="Devolved background project"/>
    <n v="0.239488107549121"/>
    <n v="193400"/>
    <n v="46317"/>
    <n v="0.239488107549121"/>
    <x v="0"/>
    <n v="0"/>
    <n v="579"/>
    <x v="6"/>
    <s v="DKK"/>
    <n v="1420092000"/>
    <x v="105"/>
    <n v="1420264800"/>
    <d v="2015-01-03T00:00:00"/>
    <b v="0"/>
    <b v="0"/>
    <x v="2"/>
    <x v="2"/>
    <s v="technology/web"/>
  </r>
  <r>
    <n v="492"/>
    <s v="Garcia Group"/>
    <s v="Persevering interactive matrix"/>
    <n v="0.23995287958115183"/>
    <n v="191000"/>
    <n v="45831"/>
    <n v="0.23995287958115183"/>
    <x v="2"/>
    <n v="0"/>
    <n v="595"/>
    <x v="1"/>
    <s v="USD"/>
    <n v="1275886800"/>
    <x v="106"/>
    <n v="1278910800"/>
    <d v="2010-07-12T00:00:00"/>
    <b v="1"/>
    <b v="1"/>
    <x v="3"/>
    <x v="19"/>
    <s v="film &amp; video/shorts"/>
  </r>
  <r>
    <n v="511"/>
    <s v="Smith-Mullins"/>
    <s v="User-centric intangible neural-net"/>
    <n v="0.24017591339648173"/>
    <n v="147800"/>
    <n v="35498"/>
    <n v="0.24017591339648173"/>
    <x v="0"/>
    <n v="0"/>
    <n v="362"/>
    <x v="1"/>
    <s v="USD"/>
    <n v="1564030800"/>
    <x v="107"/>
    <n v="1564894800"/>
    <d v="2019-08-04T00:00:00"/>
    <b v="0"/>
    <b v="0"/>
    <x v="1"/>
    <x v="1"/>
    <s v="theater/plays"/>
  </r>
  <r>
    <n v="69"/>
    <s v="Jones-Watson"/>
    <s v="Switchable disintermediate moderator"/>
    <n v="0.24063291139240506"/>
    <n v="7900"/>
    <n v="1901"/>
    <n v="0.24063291139240506"/>
    <x v="2"/>
    <n v="0"/>
    <n v="17"/>
    <x v="1"/>
    <s v="USD"/>
    <n v="1292738400"/>
    <x v="108"/>
    <n v="1295676000"/>
    <d v="2011-01-22T00:00:00"/>
    <b v="0"/>
    <b v="0"/>
    <x v="1"/>
    <x v="1"/>
    <s v="theater/plays"/>
  </r>
  <r>
    <n v="323"/>
    <s v="Cole, Smith and Wood"/>
    <s v="Integrated zero-defect help-desk"/>
    <n v="0.24134831460674158"/>
    <n v="8900"/>
    <n v="2148"/>
    <n v="0.24134831460674158"/>
    <x v="0"/>
    <n v="0"/>
    <n v="26"/>
    <x v="2"/>
    <s v="GBP"/>
    <n v="1395896400"/>
    <x v="109"/>
    <n v="1396069200"/>
    <d v="2014-03-29T00:00:00"/>
    <b v="0"/>
    <b v="0"/>
    <x v="3"/>
    <x v="13"/>
    <s v="film &amp; video/documentary"/>
  </r>
  <r>
    <n v="541"/>
    <s v="Holder, Caldwell and Vance"/>
    <s v="Polarized systemic Internet solution"/>
    <n v="0.24205617977528091"/>
    <n v="178000"/>
    <n v="43086"/>
    <n v="0.24205617977528091"/>
    <x v="0"/>
    <n v="0"/>
    <n v="395"/>
    <x v="4"/>
    <s v="EUR"/>
    <n v="1433912400"/>
    <x v="110"/>
    <n v="1436158800"/>
    <d v="2015-07-06T00:00:00"/>
    <b v="0"/>
    <b v="0"/>
    <x v="7"/>
    <x v="20"/>
    <s v="games/mobile games"/>
  </r>
  <r>
    <n v="447"/>
    <s v="Harrington-Harper"/>
    <s v="Self-enabling next generation algorithm"/>
    <n v="0.24326030927835052"/>
    <n v="155200"/>
    <n v="37754"/>
    <n v="0.24326030927835052"/>
    <x v="2"/>
    <n v="0"/>
    <n v="439"/>
    <x v="2"/>
    <s v="GBP"/>
    <n v="1513663200"/>
    <x v="111"/>
    <n v="1515045600"/>
    <d v="2018-01-04T00:00:00"/>
    <b v="0"/>
    <b v="0"/>
    <x v="3"/>
    <x v="21"/>
    <s v="film &amp; video/television"/>
  </r>
  <r>
    <n v="715"/>
    <s v="Fischer, Torres and Walker"/>
    <s v="Expanded even-keeled portal"/>
    <n v="0.24466101694915254"/>
    <n v="118000"/>
    <n v="28870"/>
    <n v="0.24466101694915254"/>
    <x v="0"/>
    <n v="0"/>
    <n v="656"/>
    <x v="1"/>
    <s v="USD"/>
    <n v="1281157200"/>
    <x v="112"/>
    <n v="1281589200"/>
    <d v="2010-08-12T00:00:00"/>
    <b v="0"/>
    <b v="0"/>
    <x v="7"/>
    <x v="20"/>
    <s v="games/mobile games"/>
  </r>
  <r>
    <n v="103"/>
    <s v="Frye, Hunt and Powell"/>
    <s v="Polarized incremental emulation"/>
    <n v="0.24610000000000001"/>
    <n v="10000"/>
    <n v="2461"/>
    <n v="0.24610000000000001"/>
    <x v="0"/>
    <n v="0"/>
    <n v="37"/>
    <x v="4"/>
    <s v="EUR"/>
    <n v="1287896400"/>
    <x v="113"/>
    <n v="1288674000"/>
    <d v="2010-11-02T00:00:00"/>
    <b v="0"/>
    <b v="0"/>
    <x v="4"/>
    <x v="5"/>
    <s v="music/electric music"/>
  </r>
  <r>
    <n v="441"/>
    <s v="Rodriguez-West"/>
    <s v="Automated optimal function"/>
    <n v="0.24914285714285714"/>
    <n v="7000"/>
    <n v="1744"/>
    <n v="0.24914285714285714"/>
    <x v="0"/>
    <n v="0"/>
    <n v="32"/>
    <x v="1"/>
    <s v="USD"/>
    <n v="1335416400"/>
    <x v="114"/>
    <n v="1337835600"/>
    <d v="2012-05-24T00:00:00"/>
    <b v="0"/>
    <b v="0"/>
    <x v="2"/>
    <x v="11"/>
    <s v="technology/wearables"/>
  </r>
  <r>
    <n v="876"/>
    <s v="Dixon, Perez and Banks"/>
    <s v="Re-engineered encompassing definition"/>
    <n v="0.25433734939759034"/>
    <n v="8300"/>
    <n v="2111"/>
    <n v="0.25433734939759034"/>
    <x v="0"/>
    <n v="0"/>
    <n v="57"/>
    <x v="0"/>
    <s v="CAD"/>
    <n v="1559970000"/>
    <x v="115"/>
    <n v="1562043600"/>
    <d v="2019-07-02T00:00:00"/>
    <b v="0"/>
    <b v="0"/>
    <x v="5"/>
    <x v="6"/>
    <s v="photography/photography books"/>
  </r>
  <r>
    <n v="791"/>
    <s v="Stafford, Hess and Raymond"/>
    <s v="Optional web-enabled extranet"/>
    <n v="0.25714285714285712"/>
    <n v="2100"/>
    <n v="540"/>
    <n v="0.25714285714285712"/>
    <x v="0"/>
    <n v="0"/>
    <n v="6"/>
    <x v="1"/>
    <s v="USD"/>
    <n v="1481436000"/>
    <x v="116"/>
    <n v="1482818400"/>
    <d v="2016-12-27T00:00:00"/>
    <b v="0"/>
    <b v="0"/>
    <x v="0"/>
    <x v="0"/>
    <s v="food/food trucks"/>
  </r>
  <r>
    <n v="175"/>
    <s v="Jones, Contreras and Burnett"/>
    <s v="Sharable intangible migration"/>
    <n v="0.26191501103752757"/>
    <n v="181200"/>
    <n v="47459"/>
    <n v="0.26191501103752757"/>
    <x v="0"/>
    <n v="0"/>
    <n v="1130"/>
    <x v="1"/>
    <s v="USD"/>
    <n v="1472619600"/>
    <x v="117"/>
    <n v="1474261200"/>
    <d v="2016-09-19T00:00:00"/>
    <b v="0"/>
    <b v="0"/>
    <x v="1"/>
    <x v="1"/>
    <s v="theater/plays"/>
  </r>
  <r>
    <n v="457"/>
    <s v="Sheppard, Smith and Spence"/>
    <s v="Cloned asymmetric functionalities"/>
    <n v="0.26640000000000003"/>
    <n v="5000"/>
    <n v="1332"/>
    <n v="0.26640000000000003"/>
    <x v="0"/>
    <n v="0"/>
    <n v="46"/>
    <x v="1"/>
    <s v="USD"/>
    <n v="1476421200"/>
    <x v="118"/>
    <n v="1476594000"/>
    <d v="2016-10-16T00:00:00"/>
    <b v="0"/>
    <b v="0"/>
    <x v="1"/>
    <x v="1"/>
    <s v="theater/plays"/>
  </r>
  <r>
    <n v="947"/>
    <s v="Smith-Powell"/>
    <s v="Upgradable clear-thinking hardware"/>
    <n v="0.26694444444444443"/>
    <n v="3600"/>
    <n v="961"/>
    <n v="0.26694444444444443"/>
    <x v="0"/>
    <n v="0"/>
    <n v="13"/>
    <x v="1"/>
    <s v="USD"/>
    <n v="1411707600"/>
    <x v="119"/>
    <n v="1412312400"/>
    <d v="2014-10-03T00:00:00"/>
    <b v="0"/>
    <b v="0"/>
    <x v="1"/>
    <x v="1"/>
    <s v="theater/plays"/>
  </r>
  <r>
    <n v="270"/>
    <s v="Sawyer, Horton and Williams"/>
    <s v="Triple-buffered 4thgeneration toolset"/>
    <n v="0.27176538240368026"/>
    <n v="173900"/>
    <n v="47260"/>
    <n v="0.27176538240368026"/>
    <x v="2"/>
    <n v="0"/>
    <n v="1890"/>
    <x v="1"/>
    <s v="USD"/>
    <n v="1291269600"/>
    <x v="120"/>
    <n v="1291442400"/>
    <d v="2010-12-04T00:00:00"/>
    <b v="0"/>
    <b v="0"/>
    <x v="7"/>
    <x v="17"/>
    <s v="games/video games"/>
  </r>
  <r>
    <n v="897"/>
    <s v="Berry-Cannon"/>
    <s v="Organized discrete encoding"/>
    <n v="0.27693181818181817"/>
    <n v="8800"/>
    <n v="2437"/>
    <n v="0.27693181818181817"/>
    <x v="0"/>
    <n v="0"/>
    <n v="27"/>
    <x v="1"/>
    <s v="USD"/>
    <n v="1556427600"/>
    <x v="121"/>
    <n v="1556600400"/>
    <d v="2019-04-30T00:00:00"/>
    <b v="0"/>
    <b v="0"/>
    <x v="1"/>
    <x v="1"/>
    <s v="theater/plays"/>
  </r>
  <r>
    <n v="971"/>
    <s v="Garner and Sons"/>
    <s v="Versatile neutral workforce"/>
    <n v="0.27725490196078434"/>
    <n v="5100"/>
    <n v="1414"/>
    <n v="0.27725490196078434"/>
    <x v="0"/>
    <n v="0"/>
    <n v="24"/>
    <x v="1"/>
    <s v="USD"/>
    <n v="1381208400"/>
    <x v="122"/>
    <n v="1381726800"/>
    <d v="2013-10-14T00:00:00"/>
    <b v="0"/>
    <b v="0"/>
    <x v="3"/>
    <x v="21"/>
    <s v="film &amp; video/television"/>
  </r>
  <r>
    <n v="619"/>
    <s v="Case LLC"/>
    <s v="Ameliorated foreground methodology"/>
    <n v="0.28461970393057684"/>
    <n v="195900"/>
    <n v="55757"/>
    <n v="0.28461970393057684"/>
    <x v="0"/>
    <n v="0"/>
    <n v="648"/>
    <x v="1"/>
    <s v="USD"/>
    <n v="1304658000"/>
    <x v="123"/>
    <n v="1304744400"/>
    <d v="2011-05-07T00:00:00"/>
    <b v="1"/>
    <b v="1"/>
    <x v="1"/>
    <x v="1"/>
    <s v="theater/plays"/>
  </r>
  <r>
    <n v="887"/>
    <s v="Cooper LLC"/>
    <s v="Multi-layered systematic knowledgebase"/>
    <n v="0.29346153846153844"/>
    <n v="7800"/>
    <n v="2289"/>
    <n v="0.29346153846153844"/>
    <x v="0"/>
    <n v="0"/>
    <n v="31"/>
    <x v="1"/>
    <s v="USD"/>
    <n v="1437109200"/>
    <x v="124"/>
    <n v="1441170000"/>
    <d v="2015-09-02T00:00:00"/>
    <b v="0"/>
    <b v="1"/>
    <x v="1"/>
    <x v="1"/>
    <s v="theater/plays"/>
  </r>
  <r>
    <n v="476"/>
    <s v="Murphy PLC"/>
    <s v="Optional solution-oriented instruction set"/>
    <n v="0.29828720626631855"/>
    <n v="191500"/>
    <n v="57122"/>
    <n v="0.29828720626631855"/>
    <x v="0"/>
    <n v="0"/>
    <n v="1120"/>
    <x v="1"/>
    <s v="USD"/>
    <n v="1533877200"/>
    <x v="56"/>
    <n v="1534395600"/>
    <d v="2018-08-16T00:00:00"/>
    <b v="0"/>
    <b v="0"/>
    <x v="6"/>
    <x v="16"/>
    <s v="publishing/fiction"/>
  </r>
  <r>
    <n v="740"/>
    <s v="Nelson, Smith and Graham"/>
    <s v="Phased system-worthy conglomeration"/>
    <n v="0.30037735849056602"/>
    <n v="5300"/>
    <n v="1592"/>
    <n v="0.30037735849056602"/>
    <x v="0"/>
    <n v="0"/>
    <n v="16"/>
    <x v="1"/>
    <s v="USD"/>
    <n v="1486101600"/>
    <x v="125"/>
    <n v="1486360800"/>
    <d v="2017-02-06T00:00:00"/>
    <b v="0"/>
    <b v="0"/>
    <x v="1"/>
    <x v="1"/>
    <s v="theater/plays"/>
  </r>
  <r>
    <n v="745"/>
    <s v="Hill, Mccann and Moore"/>
    <s v="Streamlined needs-based knowledge user"/>
    <n v="0.30304347826086958"/>
    <n v="6900"/>
    <n v="2091"/>
    <n v="0.30304347826086958"/>
    <x v="0"/>
    <n v="0"/>
    <n v="34"/>
    <x v="1"/>
    <s v="USD"/>
    <n v="1275195600"/>
    <x v="126"/>
    <n v="1277528400"/>
    <d v="2010-06-26T00:00:00"/>
    <b v="0"/>
    <b v="0"/>
    <x v="2"/>
    <x v="11"/>
    <s v="technology/wearables"/>
  </r>
  <r>
    <n v="808"/>
    <s v="Harris, Medina and Mitchell"/>
    <s v="Enhanced regional flexibility"/>
    <n v="0.30442307692307691"/>
    <n v="5200"/>
    <n v="1583"/>
    <n v="0.30442307692307691"/>
    <x v="0"/>
    <n v="0"/>
    <n v="19"/>
    <x v="1"/>
    <s v="USD"/>
    <n v="1463461200"/>
    <x v="127"/>
    <n v="1464930000"/>
    <d v="2016-06-03T00:00:00"/>
    <b v="0"/>
    <b v="0"/>
    <x v="0"/>
    <x v="0"/>
    <s v="food/food trucks"/>
  </r>
  <r>
    <n v="790"/>
    <s v="White-Obrien"/>
    <s v="Operative local pricing structure"/>
    <n v="0.30540075309306081"/>
    <n v="185900"/>
    <n v="56774"/>
    <n v="0.30540075309306081"/>
    <x v="2"/>
    <n v="0"/>
    <n v="1113"/>
    <x v="1"/>
    <s v="USD"/>
    <n v="1266127200"/>
    <x v="128"/>
    <n v="1266645600"/>
    <d v="2010-02-20T00:00:00"/>
    <b v="0"/>
    <b v="0"/>
    <x v="1"/>
    <x v="1"/>
    <s v="theater/plays"/>
  </r>
  <r>
    <n v="462"/>
    <s v="Wang-Rodriguez"/>
    <s v="Total multimedia website"/>
    <n v="0.30579449152542371"/>
    <n v="188800"/>
    <n v="57734"/>
    <n v="0.30579449152542371"/>
    <x v="0"/>
    <n v="0"/>
    <n v="535"/>
    <x v="1"/>
    <s v="USD"/>
    <n v="1359525600"/>
    <x v="129"/>
    <n v="1362808800"/>
    <d v="2013-03-09T00:00:00"/>
    <b v="0"/>
    <b v="0"/>
    <x v="7"/>
    <x v="20"/>
    <s v="games/mobile games"/>
  </r>
  <r>
    <n v="843"/>
    <s v="Porter-Hicks"/>
    <s v="De-engineered next generation parallelism"/>
    <n v="0.30715909090909088"/>
    <n v="8800"/>
    <n v="2703"/>
    <n v="0.30715909090909088"/>
    <x v="0"/>
    <n v="0"/>
    <n v="33"/>
    <x v="1"/>
    <s v="USD"/>
    <n v="1535259600"/>
    <x v="130"/>
    <n v="1535778000"/>
    <d v="2018-09-01T00:00:00"/>
    <b v="0"/>
    <b v="0"/>
    <x v="5"/>
    <x v="6"/>
    <s v="photography/photography books"/>
  </r>
  <r>
    <n v="485"/>
    <s v="Richards-Davis"/>
    <s v="Quality-focused mission-critical structure"/>
    <n v="0.30732891832229581"/>
    <n v="90600"/>
    <n v="27844"/>
    <n v="0.30732891832229581"/>
    <x v="0"/>
    <n v="0"/>
    <n v="648"/>
    <x v="2"/>
    <s v="GBP"/>
    <n v="1560142800"/>
    <x v="131"/>
    <n v="1563685200"/>
    <d v="2019-07-21T00:00:00"/>
    <b v="0"/>
    <b v="0"/>
    <x v="1"/>
    <x v="1"/>
    <s v="theater/plays"/>
  </r>
  <r>
    <n v="766"/>
    <s v="Montgomery-Castro"/>
    <s v="De-engineered disintermediate encryption"/>
    <n v="0.31171232876712329"/>
    <n v="43800"/>
    <n v="13653"/>
    <n v="0.31171232876712329"/>
    <x v="0"/>
    <n v="0"/>
    <n v="248"/>
    <x v="5"/>
    <s v="AUD"/>
    <n v="1537333200"/>
    <x v="132"/>
    <n v="1537419600"/>
    <d v="2018-09-20T00:00:00"/>
    <b v="0"/>
    <b v="0"/>
    <x v="3"/>
    <x v="15"/>
    <s v="film &amp; video/science fiction"/>
  </r>
  <r>
    <n v="261"/>
    <s v="Mason-Smith"/>
    <s v="Reverse-engineered cohesive migration"/>
    <n v="0.31201660735468567"/>
    <n v="84300"/>
    <n v="26303"/>
    <n v="0.31201660735468567"/>
    <x v="0"/>
    <n v="0"/>
    <n v="454"/>
    <x v="1"/>
    <s v="USD"/>
    <n v="1282712400"/>
    <x v="133"/>
    <n v="1283058000"/>
    <d v="2010-08-29T00:00:00"/>
    <b v="0"/>
    <b v="1"/>
    <x v="4"/>
    <x v="4"/>
    <s v="music/rock"/>
  </r>
  <r>
    <n v="168"/>
    <s v="Hernandez Group"/>
    <s v="Ergonomic uniform open system"/>
    <n v="0.3130913348946136"/>
    <n v="128100"/>
    <n v="40107"/>
    <n v="0.3130913348946136"/>
    <x v="0"/>
    <n v="0"/>
    <n v="955"/>
    <x v="6"/>
    <s v="DKK"/>
    <n v="1550815200"/>
    <x v="134"/>
    <n v="1552798800"/>
    <d v="2019-03-17T00:00:00"/>
    <b v="0"/>
    <b v="1"/>
    <x v="4"/>
    <x v="10"/>
    <s v="music/indie rock"/>
  </r>
  <r>
    <n v="302"/>
    <s v="Ferguson, Collins and Mata"/>
    <s v="Customizable bi-directional hardware"/>
    <n v="0.31844940867279897"/>
    <n v="76100"/>
    <n v="24234"/>
    <n v="0.31844940867279897"/>
    <x v="0"/>
    <n v="0"/>
    <n v="245"/>
    <x v="1"/>
    <s v="USD"/>
    <n v="1535864400"/>
    <x v="135"/>
    <n v="1537074000"/>
    <d v="2018-09-16T00:00:00"/>
    <b v="0"/>
    <b v="0"/>
    <x v="1"/>
    <x v="1"/>
    <s v="theater/plays"/>
  </r>
  <r>
    <n v="186"/>
    <s v="Parker Group"/>
    <s v="Grass-roots foreground policy"/>
    <n v="0.31934684684684683"/>
    <n v="88800"/>
    <n v="28358"/>
    <n v="0.31934684684684683"/>
    <x v="0"/>
    <n v="0"/>
    <n v="886"/>
    <x v="1"/>
    <s v="USD"/>
    <n v="1400821200"/>
    <x v="136"/>
    <n v="1402117200"/>
    <d v="2014-06-07T00:00:00"/>
    <b v="0"/>
    <b v="0"/>
    <x v="1"/>
    <x v="1"/>
    <s v="theater/plays"/>
  </r>
  <r>
    <n v="188"/>
    <s v="Walker, Jones and Rodriguez"/>
    <s v="Networked didactic info-mediaries"/>
    <n v="0.3201219512195122"/>
    <n v="8200"/>
    <n v="2625"/>
    <n v="0.3201219512195122"/>
    <x v="0"/>
    <n v="0"/>
    <n v="35"/>
    <x v="4"/>
    <s v="EUR"/>
    <n v="1417500000"/>
    <x v="137"/>
    <n v="1417586400"/>
    <d v="2014-12-03T00:00:00"/>
    <b v="0"/>
    <b v="0"/>
    <x v="1"/>
    <x v="1"/>
    <s v="theater/plays"/>
  </r>
  <r>
    <n v="274"/>
    <s v="Morgan-Jenkins"/>
    <s v="Fully-configurable background algorithm"/>
    <n v="0.32208333333333333"/>
    <n v="2400"/>
    <n v="773"/>
    <n v="0.32208333333333333"/>
    <x v="0"/>
    <n v="0"/>
    <n v="15"/>
    <x v="1"/>
    <s v="USD"/>
    <n v="1509948000"/>
    <x v="138"/>
    <n v="1510380000"/>
    <d v="2017-11-11T00:00:00"/>
    <b v="0"/>
    <b v="0"/>
    <x v="1"/>
    <x v="1"/>
    <s v="theater/plays"/>
  </r>
  <r>
    <n v="945"/>
    <s v="Sanders, Farley and Huffman"/>
    <s v="Cross-group clear-thinking task-force"/>
    <n v="0.32444767441860467"/>
    <n v="172000"/>
    <n v="55805"/>
    <n v="0.32444767441860467"/>
    <x v="0"/>
    <n v="0"/>
    <n v="1691"/>
    <x v="1"/>
    <s v="USD"/>
    <n v="1333602000"/>
    <x v="139"/>
    <n v="1334898000"/>
    <d v="2012-04-20T00:00:00"/>
    <b v="1"/>
    <b v="0"/>
    <x v="5"/>
    <x v="6"/>
    <s v="photography/photography books"/>
  </r>
  <r>
    <n v="522"/>
    <s v="Cline, Peterson and Lowery"/>
    <s v="Innovative static budgetary management"/>
    <n v="0.32453465346534655"/>
    <n v="50500"/>
    <n v="16389"/>
    <n v="0.32453465346534655"/>
    <x v="0"/>
    <n v="0"/>
    <n v="191"/>
    <x v="1"/>
    <s v="USD"/>
    <n v="1341291600"/>
    <x v="140"/>
    <n v="1342328400"/>
    <d v="2012-07-15T00:00:00"/>
    <b v="0"/>
    <b v="0"/>
    <x v="3"/>
    <x v="19"/>
    <s v="film &amp; video/shorts"/>
  </r>
  <r>
    <n v="736"/>
    <s v="Silva-Hawkins"/>
    <s v="Proactive heuristic orchestration"/>
    <n v="0.32896103896103895"/>
    <n v="7700"/>
    <n v="2533"/>
    <n v="0.32896103896103895"/>
    <x v="2"/>
    <n v="0"/>
    <n v="29"/>
    <x v="1"/>
    <s v="USD"/>
    <n v="1424412000"/>
    <x v="141"/>
    <n v="1424757600"/>
    <d v="2015-02-24T00:00:00"/>
    <b v="0"/>
    <b v="0"/>
    <x v="6"/>
    <x v="7"/>
    <s v="publishing/nonfiction"/>
  </r>
  <r>
    <n v="664"/>
    <s v="Young PLC"/>
    <s v="Optional maximized attitude"/>
    <n v="0.33464735516372796"/>
    <n v="79400"/>
    <n v="26571"/>
    <n v="0.33464735516372796"/>
    <x v="0"/>
    <n v="0"/>
    <n v="1063"/>
    <x v="1"/>
    <s v="USD"/>
    <n v="1329717600"/>
    <x v="142"/>
    <n v="1330581600"/>
    <d v="2012-03-01T00:00:00"/>
    <b v="0"/>
    <b v="0"/>
    <x v="4"/>
    <x v="9"/>
    <s v="music/jazz"/>
  </r>
  <r>
    <n v="674"/>
    <s v="Sanchez Ltd"/>
    <s v="Up-sized 24hour instruction set"/>
    <n v="0.33538371411833628"/>
    <n v="170700"/>
    <n v="57250"/>
    <n v="0.33538371411833628"/>
    <x v="2"/>
    <n v="0"/>
    <n v="1218"/>
    <x v="1"/>
    <s v="USD"/>
    <n v="1313730000"/>
    <x v="143"/>
    <n v="1317790800"/>
    <d v="2011-10-05T00:00:00"/>
    <b v="0"/>
    <b v="0"/>
    <x v="5"/>
    <x v="6"/>
    <s v="photography/photography books"/>
  </r>
  <r>
    <n v="98"/>
    <s v="Arias, Allen and Miller"/>
    <s v="Seamless transitional portal"/>
    <n v="0.33692229038854804"/>
    <n v="97800"/>
    <n v="32951"/>
    <n v="0.33692229038854804"/>
    <x v="0"/>
    <n v="0"/>
    <n v="1220"/>
    <x v="5"/>
    <s v="AUD"/>
    <n v="1437973200"/>
    <x v="144"/>
    <n v="1438318800"/>
    <d v="2015-07-31T00:00:00"/>
    <b v="0"/>
    <b v="0"/>
    <x v="7"/>
    <x v="17"/>
    <s v="games/video games"/>
  </r>
  <r>
    <n v="315"/>
    <s v="Lopez, Adams and Johnson"/>
    <s v="Open-source interactive knowledge user"/>
    <n v="0.33894736842105261"/>
    <n v="9500"/>
    <n v="3220"/>
    <n v="0.33894736842105261"/>
    <x v="0"/>
    <n v="0"/>
    <n v="31"/>
    <x v="1"/>
    <s v="USD"/>
    <n v="1400907600"/>
    <x v="145"/>
    <n v="1403413200"/>
    <d v="2014-06-22T00:00:00"/>
    <b v="0"/>
    <b v="0"/>
    <x v="1"/>
    <x v="1"/>
    <s v="theater/plays"/>
  </r>
  <r>
    <n v="792"/>
    <s v="Jordan, Schneider and Hall"/>
    <s v="Reduced 6thgeneration intranet"/>
    <n v="0.34"/>
    <n v="2000"/>
    <n v="680"/>
    <n v="0.34"/>
    <x v="0"/>
    <n v="0"/>
    <n v="7"/>
    <x v="1"/>
    <s v="USD"/>
    <n v="1372222800"/>
    <x v="146"/>
    <n v="1374642000"/>
    <d v="2013-07-24T00:00:00"/>
    <b v="0"/>
    <b v="1"/>
    <x v="1"/>
    <x v="1"/>
    <s v="theater/plays"/>
  </r>
  <r>
    <n v="52"/>
    <s v="Hernandez, Rodriguez and Clark"/>
    <s v="Organic foreground leverage"/>
    <n v="0.34152777777777776"/>
    <n v="7200"/>
    <n v="2459"/>
    <n v="0.34152777777777776"/>
    <x v="0"/>
    <n v="0"/>
    <n v="75"/>
    <x v="1"/>
    <s v="USD"/>
    <n v="1284526800"/>
    <x v="147"/>
    <n v="1284872400"/>
    <d v="2010-09-19T00:00:00"/>
    <b v="0"/>
    <b v="0"/>
    <x v="1"/>
    <x v="1"/>
    <s v="theater/plays"/>
  </r>
  <r>
    <n v="497"/>
    <s v="Lucero Group"/>
    <s v="Intuitive actuating benchmark"/>
    <n v="0.34173469387755101"/>
    <n v="9800"/>
    <n v="3349"/>
    <n v="0.34173469387755101"/>
    <x v="0"/>
    <n v="0"/>
    <n v="120"/>
    <x v="1"/>
    <s v="USD"/>
    <n v="1482213600"/>
    <x v="148"/>
    <n v="1482213600"/>
    <d v="2016-12-20T00:00:00"/>
    <b v="0"/>
    <b v="1"/>
    <x v="2"/>
    <x v="11"/>
    <s v="technology/wearables"/>
  </r>
  <r>
    <n v="760"/>
    <s v="Smith-Kennedy"/>
    <s v="Virtual heuristic hub"/>
    <n v="0.34351966873706002"/>
    <n v="48300"/>
    <n v="16592"/>
    <n v="0.34351966873706002"/>
    <x v="0"/>
    <n v="0"/>
    <n v="210"/>
    <x v="4"/>
    <s v="EUR"/>
    <n v="1564635600"/>
    <x v="149"/>
    <n v="1567141200"/>
    <d v="2019-08-30T00:00:00"/>
    <b v="0"/>
    <b v="1"/>
    <x v="7"/>
    <x v="17"/>
    <s v="games/video games"/>
  </r>
  <r>
    <n v="346"/>
    <s v="Little-Marsh"/>
    <s v="Virtual attitude-oriented migration"/>
    <n v="0.34475"/>
    <n v="8000"/>
    <n v="2758"/>
    <n v="0.34475"/>
    <x v="0"/>
    <n v="0"/>
    <n v="25"/>
    <x v="1"/>
    <s v="USD"/>
    <n v="1503550800"/>
    <x v="150"/>
    <n v="1508302800"/>
    <d v="2017-10-18T00:00:00"/>
    <b v="0"/>
    <b v="1"/>
    <x v="4"/>
    <x v="10"/>
    <s v="music/indie rock"/>
  </r>
  <r>
    <n v="443"/>
    <s v="Clark-Bowman"/>
    <s v="Stand-alone user-facing service-desk"/>
    <n v="0.34752688172043011"/>
    <n v="9300"/>
    <n v="3232"/>
    <n v="0.34752688172043011"/>
    <x v="2"/>
    <n v="0"/>
    <n v="90"/>
    <x v="1"/>
    <s v="USD"/>
    <n v="1285822800"/>
    <x v="151"/>
    <n v="1287464400"/>
    <d v="2010-10-19T00:00:00"/>
    <b v="0"/>
    <b v="0"/>
    <x v="1"/>
    <x v="1"/>
    <s v="theater/plays"/>
  </r>
  <r>
    <n v="352"/>
    <s v="Adams, Willis and Sanchez"/>
    <s v="Expanded hybrid hardware"/>
    <n v="0.34892857142857142"/>
    <n v="2800"/>
    <n v="977"/>
    <n v="0.34892857142857142"/>
    <x v="0"/>
    <n v="0"/>
    <n v="33"/>
    <x v="0"/>
    <s v="CAD"/>
    <n v="1446876000"/>
    <x v="152"/>
    <n v="1447567200"/>
    <d v="2015-11-15T00:00:00"/>
    <b v="0"/>
    <b v="0"/>
    <x v="1"/>
    <x v="1"/>
    <s v="theater/plays"/>
  </r>
  <r>
    <n v="748"/>
    <s v="Martinez PLC"/>
    <s v="Cloned actuating architecture"/>
    <n v="0.34959979476654696"/>
    <n v="194900"/>
    <n v="68137"/>
    <n v="0.34959979476654696"/>
    <x v="2"/>
    <n v="0"/>
    <n v="614"/>
    <x v="1"/>
    <s v="USD"/>
    <n v="1267423200"/>
    <x v="153"/>
    <n v="1269579600"/>
    <d v="2010-03-26T00:00:00"/>
    <b v="0"/>
    <b v="1"/>
    <x v="3"/>
    <x v="3"/>
    <s v="film &amp; video/animation"/>
  </r>
  <r>
    <n v="859"/>
    <s v="Martinez Ltd"/>
    <s v="Multi-layered upward-trending groupware"/>
    <n v="0.35534246575342465"/>
    <n v="7300"/>
    <n v="2594"/>
    <n v="0.35534246575342465"/>
    <x v="0"/>
    <n v="0"/>
    <n v="63"/>
    <x v="1"/>
    <s v="USD"/>
    <n v="1362117600"/>
    <x v="154"/>
    <n v="1363669200"/>
    <d v="2013-03-19T00:00:00"/>
    <b v="0"/>
    <b v="1"/>
    <x v="1"/>
    <x v="1"/>
    <s v="theater/plays"/>
  </r>
  <r>
    <n v="295"/>
    <s v="Smith, Jackson and Herrera"/>
    <s v="Enterprise-wide intermediate middleware"/>
    <n v="0.35650077760497667"/>
    <n v="192900"/>
    <n v="68769"/>
    <n v="0.35650077760497667"/>
    <x v="0"/>
    <n v="0"/>
    <n v="1910"/>
    <x v="3"/>
    <s v="CHF"/>
    <n v="1381813200"/>
    <x v="155"/>
    <n v="1383976800"/>
    <d v="2013-11-09T00:00:00"/>
    <b v="0"/>
    <b v="0"/>
    <x v="1"/>
    <x v="1"/>
    <s v="theater/plays"/>
  </r>
  <r>
    <n v="410"/>
    <s v="Mcmillan Group"/>
    <s v="Advanced cohesive Graphic Interface"/>
    <n v="0.36132726089785294"/>
    <n v="153700"/>
    <n v="55536"/>
    <n v="0.36132726089785294"/>
    <x v="1"/>
    <n v="0"/>
    <n v="1111"/>
    <x v="1"/>
    <s v="USD"/>
    <n v="1430197200"/>
    <x v="156"/>
    <n v="1430197200"/>
    <d v="2015-04-28T00:00:00"/>
    <b v="0"/>
    <b v="0"/>
    <x v="7"/>
    <x v="20"/>
    <s v="games/mobile games"/>
  </r>
  <r>
    <n v="916"/>
    <s v="Clements Ltd"/>
    <s v="Persistent bandwidth-monitored framework"/>
    <n v="0.36297297297297298"/>
    <n v="3700"/>
    <n v="1343"/>
    <n v="0.36297297297297298"/>
    <x v="0"/>
    <n v="0"/>
    <n v="52"/>
    <x v="1"/>
    <s v="USD"/>
    <n v="1418882400"/>
    <x v="157"/>
    <n v="1419660000"/>
    <d v="2014-12-27T00:00:00"/>
    <b v="0"/>
    <b v="0"/>
    <x v="5"/>
    <x v="6"/>
    <s v="photography/photography books"/>
  </r>
  <r>
    <n v="356"/>
    <s v="Glass, Nunez and Mcdonald"/>
    <s v="Open-source systematic protocol"/>
    <n v="0.36892473118279567"/>
    <n v="9300"/>
    <n v="3431"/>
    <n v="0.36892473118279567"/>
    <x v="0"/>
    <n v="0"/>
    <n v="40"/>
    <x v="4"/>
    <s v="EUR"/>
    <n v="1326520800"/>
    <x v="158"/>
    <n v="1327298400"/>
    <d v="2012-01-23T00:00:00"/>
    <b v="0"/>
    <b v="0"/>
    <x v="1"/>
    <x v="1"/>
    <s v="theater/plays"/>
  </r>
  <r>
    <n v="720"/>
    <s v="Valenzuela, Davidson and Castro"/>
    <s v="Multi-layered upward-trending conglomeration"/>
    <n v="0.37091954022988505"/>
    <n v="8700"/>
    <n v="3227"/>
    <n v="0.37091954022988505"/>
    <x v="2"/>
    <n v="0"/>
    <n v="38"/>
    <x v="6"/>
    <s v="DKK"/>
    <n v="1519192800"/>
    <x v="159"/>
    <n v="1520402400"/>
    <d v="2018-03-07T00:00:00"/>
    <b v="0"/>
    <b v="1"/>
    <x v="1"/>
    <x v="1"/>
    <s v="theater/plays"/>
  </r>
  <r>
    <n v="789"/>
    <s v="Kennedy-Miller"/>
    <s v="Cross-platform composite migration"/>
    <n v="0.37233333333333335"/>
    <n v="9000"/>
    <n v="3351"/>
    <n v="0.37233333333333335"/>
    <x v="0"/>
    <n v="0"/>
    <n v="45"/>
    <x v="1"/>
    <s v="USD"/>
    <n v="1401166800"/>
    <x v="160"/>
    <n v="1404363600"/>
    <d v="2014-07-03T00:00:00"/>
    <b v="0"/>
    <b v="0"/>
    <x v="1"/>
    <x v="1"/>
    <s v="theater/plays"/>
  </r>
  <r>
    <n v="878"/>
    <s v="Lutz Group"/>
    <s v="Enterprise-wide foreground paradigm"/>
    <n v="0.37481481481481482"/>
    <n v="2700"/>
    <n v="1012"/>
    <n v="0.37481481481481482"/>
    <x v="0"/>
    <n v="0"/>
    <n v="12"/>
    <x v="4"/>
    <s v="EUR"/>
    <n v="1579068000"/>
    <x v="161"/>
    <n v="1581141600"/>
    <d v="2020-02-08T00:00:00"/>
    <b v="0"/>
    <b v="0"/>
    <x v="4"/>
    <x v="8"/>
    <s v="music/metal"/>
  </r>
  <r>
    <n v="83"/>
    <s v="Fitzgerald PLC"/>
    <s v="Realigned user-facing concept"/>
    <n v="0.37590225563909774"/>
    <n v="106400"/>
    <n v="39996"/>
    <n v="0.37590225563909774"/>
    <x v="0"/>
    <n v="0"/>
    <n v="1000"/>
    <x v="1"/>
    <s v="USD"/>
    <n v="1469682000"/>
    <x v="162"/>
    <n v="1471582800"/>
    <d v="2016-08-19T00:00:00"/>
    <b v="0"/>
    <b v="0"/>
    <x v="4"/>
    <x v="5"/>
    <s v="music/electric music"/>
  </r>
  <r>
    <n v="538"/>
    <s v="Young, Gilbert and Escobar"/>
    <s v="Networked didactic time-frame"/>
    <n v="0.37695968274950431"/>
    <n v="151300"/>
    <n v="57034"/>
    <n v="0.37695968274950431"/>
    <x v="0"/>
    <n v="0"/>
    <n v="1296"/>
    <x v="1"/>
    <s v="USD"/>
    <n v="1379826000"/>
    <x v="163"/>
    <n v="1381208400"/>
    <d v="2013-10-08T00:00:00"/>
    <b v="0"/>
    <b v="0"/>
    <x v="7"/>
    <x v="20"/>
    <s v="games/mobile games"/>
  </r>
  <r>
    <n v="191"/>
    <s v="Sutton PLC"/>
    <s v="Mandatory reciprocal superstructure"/>
    <n v="0.37952380952380954"/>
    <n v="8400"/>
    <n v="3188"/>
    <n v="0.37952380952380954"/>
    <x v="0"/>
    <n v="0"/>
    <n v="86"/>
    <x v="4"/>
    <s v="EUR"/>
    <n v="1552366800"/>
    <x v="59"/>
    <n v="1552626000"/>
    <d v="2019-03-15T00:00:00"/>
    <b v="0"/>
    <b v="0"/>
    <x v="1"/>
    <x v="1"/>
    <s v="theater/plays"/>
  </r>
  <r>
    <n v="327"/>
    <s v="Patterson, Salinas and Lucas"/>
    <s v="Digitized 3rdgeneration encoding"/>
    <n v="0.38538461538461538"/>
    <n v="2600"/>
    <n v="1002"/>
    <n v="0.38538461538461538"/>
    <x v="0"/>
    <n v="0"/>
    <n v="33"/>
    <x v="1"/>
    <s v="USD"/>
    <n v="1566968400"/>
    <x v="164"/>
    <n v="1567314000"/>
    <d v="2019-09-01T00:00:00"/>
    <b v="0"/>
    <b v="1"/>
    <x v="1"/>
    <x v="1"/>
    <s v="theater/plays"/>
  </r>
  <r>
    <n v="126"/>
    <s v="Gross PLC"/>
    <s v="Proactive methodical benchmark"/>
    <n v="0.38633185349611543"/>
    <n v="180200"/>
    <n v="69617"/>
    <n v="0.38633185349611543"/>
    <x v="0"/>
    <n v="0"/>
    <n v="774"/>
    <x v="1"/>
    <s v="USD"/>
    <n v="1471150800"/>
    <x v="165"/>
    <n v="1473570000"/>
    <d v="2016-09-11T00:00:00"/>
    <b v="0"/>
    <b v="1"/>
    <x v="1"/>
    <x v="1"/>
    <s v="theater/plays"/>
  </r>
  <r>
    <n v="319"/>
    <s v="Mills Group"/>
    <s v="Advanced empowering matrix"/>
    <n v="0.38702380952380955"/>
    <n v="8400"/>
    <n v="3251"/>
    <n v="0.38702380952380955"/>
    <x v="2"/>
    <n v="0"/>
    <n v="64"/>
    <x v="1"/>
    <s v="USD"/>
    <n v="1281589200"/>
    <x v="166"/>
    <n v="1283662800"/>
    <d v="2010-09-05T00:00:00"/>
    <b v="0"/>
    <b v="0"/>
    <x v="2"/>
    <x v="2"/>
    <s v="technology/web"/>
  </r>
  <r>
    <n v="206"/>
    <s v="Austin, Baker and Kelley"/>
    <s v="Fundamental grid-enabled strategy"/>
    <n v="0.38844444444444443"/>
    <n v="9000"/>
    <n v="3496"/>
    <n v="0.38844444444444443"/>
    <x v="2"/>
    <n v="0"/>
    <n v="57"/>
    <x v="1"/>
    <s v="USD"/>
    <n v="1267250400"/>
    <x v="167"/>
    <n v="1268028000"/>
    <d v="2010-03-08T00:00:00"/>
    <b v="0"/>
    <b v="0"/>
    <x v="6"/>
    <x v="16"/>
    <s v="publishing/fiction"/>
  </r>
  <r>
    <n v="881"/>
    <s v="Charles Inc"/>
    <s v="Implemented object-oriented synergy"/>
    <n v="0.38948339483394834"/>
    <n v="81300"/>
    <n v="31665"/>
    <n v="0.38948339483394834"/>
    <x v="0"/>
    <n v="0"/>
    <n v="452"/>
    <x v="1"/>
    <s v="USD"/>
    <n v="1436418000"/>
    <x v="69"/>
    <n v="1438923600"/>
    <d v="2015-08-07T00:00:00"/>
    <b v="0"/>
    <b v="1"/>
    <x v="1"/>
    <x v="1"/>
    <s v="theater/plays"/>
  </r>
  <r>
    <n v="472"/>
    <s v="Turner, Young and Collins"/>
    <s v="Self-enabling clear-thinking framework"/>
    <n v="0.39234070221066319"/>
    <n v="153800"/>
    <n v="60342"/>
    <n v="0.39234070221066319"/>
    <x v="0"/>
    <n v="0"/>
    <n v="575"/>
    <x v="1"/>
    <s v="USD"/>
    <n v="1552280400"/>
    <x v="168"/>
    <n v="1556946000"/>
    <d v="2019-05-04T00:00:00"/>
    <b v="0"/>
    <b v="0"/>
    <x v="4"/>
    <x v="4"/>
    <s v="music/rock"/>
  </r>
  <r>
    <n v="387"/>
    <s v="Flores-Lambert"/>
    <s v="Triple-buffered logistical frame"/>
    <n v="0.39261467889908258"/>
    <n v="109000"/>
    <n v="42795"/>
    <n v="0.39261467889908258"/>
    <x v="0"/>
    <n v="0"/>
    <n v="424"/>
    <x v="1"/>
    <s v="USD"/>
    <n v="1339477200"/>
    <x v="169"/>
    <n v="1339909200"/>
    <d v="2012-06-17T00:00:00"/>
    <b v="0"/>
    <b v="0"/>
    <x v="2"/>
    <x v="11"/>
    <s v="technology/wearables"/>
  </r>
  <r>
    <n v="513"/>
    <s v="Harrison, Blackwell and Mendez"/>
    <s v="Synchronized 6thgeneration adapter"/>
    <n v="0.39277108433734942"/>
    <n v="8300"/>
    <n v="3260"/>
    <n v="0.39277108433734942"/>
    <x v="2"/>
    <n v="0"/>
    <n v="35"/>
    <x v="1"/>
    <s v="USD"/>
    <n v="1284008400"/>
    <x v="170"/>
    <n v="1284181200"/>
    <d v="2010-09-11T00:00:00"/>
    <b v="0"/>
    <b v="0"/>
    <x v="3"/>
    <x v="21"/>
    <s v="film &amp; video/television"/>
  </r>
  <r>
    <n v="507"/>
    <s v="Turner, Miller and Francis"/>
    <s v="Compatible well-modulated budgetary management"/>
    <n v="0.39857142857142858"/>
    <n v="2100"/>
    <n v="837"/>
    <n v="0.39857142857142858"/>
    <x v="0"/>
    <n v="0"/>
    <n v="19"/>
    <x v="1"/>
    <s v="USD"/>
    <n v="1365483600"/>
    <x v="171"/>
    <n v="1369717200"/>
    <d v="2013-05-28T00:00:00"/>
    <b v="0"/>
    <b v="1"/>
    <x v="2"/>
    <x v="2"/>
    <s v="technology/web"/>
  </r>
  <r>
    <n v="980"/>
    <s v="Huff-Johnson"/>
    <s v="Universal fault-tolerant orchestration"/>
    <n v="0.40281762295081969"/>
    <n v="195200"/>
    <n v="78630"/>
    <n v="0.40281762295081969"/>
    <x v="0"/>
    <n v="0"/>
    <n v="742"/>
    <x v="1"/>
    <s v="USD"/>
    <n v="1446181200"/>
    <x v="172"/>
    <n v="1446616800"/>
    <d v="2015-11-04T00:00:00"/>
    <b v="1"/>
    <b v="0"/>
    <x v="6"/>
    <x v="7"/>
    <s v="publishing/nonfiction"/>
  </r>
  <r>
    <n v="986"/>
    <s v="Chan, Washington and Callahan"/>
    <s v="Optional zero administration neural-net"/>
    <n v="0.40307692307692305"/>
    <n v="7800"/>
    <n v="3144"/>
    <n v="0.40307692307692305"/>
    <x v="0"/>
    <n v="0"/>
    <n v="92"/>
    <x v="1"/>
    <s v="USD"/>
    <n v="1301979600"/>
    <x v="173"/>
    <n v="1303189200"/>
    <d v="2011-04-19T00:00:00"/>
    <b v="0"/>
    <b v="0"/>
    <x v="4"/>
    <x v="4"/>
    <s v="music/rock"/>
  </r>
  <r>
    <n v="402"/>
    <s v="Ruiz, Richardson and Cole"/>
    <s v="Team-oriented static interface"/>
    <n v="0.40356164383561643"/>
    <n v="7300"/>
    <n v="2946"/>
    <n v="0.40356164383561643"/>
    <x v="0"/>
    <n v="0"/>
    <n v="40"/>
    <x v="1"/>
    <s v="USD"/>
    <n v="1325829600"/>
    <x v="174"/>
    <n v="1329890400"/>
    <d v="2012-02-22T00:00:00"/>
    <b v="0"/>
    <b v="1"/>
    <x v="3"/>
    <x v="19"/>
    <s v="film &amp; video/shorts"/>
  </r>
  <r>
    <n v="379"/>
    <s v="Reilly, Aguirre and Johnson"/>
    <s v="Realigned clear-thinking migration"/>
    <n v="0.40444444444444444"/>
    <n v="7200"/>
    <n v="2912"/>
    <n v="0.40444444444444444"/>
    <x v="0"/>
    <n v="0"/>
    <n v="44"/>
    <x v="2"/>
    <s v="GBP"/>
    <n v="1319691600"/>
    <x v="175"/>
    <n v="1320904800"/>
    <d v="2011-11-10T00:00:00"/>
    <b v="0"/>
    <b v="0"/>
    <x v="1"/>
    <x v="1"/>
    <s v="theater/plays"/>
  </r>
  <r>
    <n v="424"/>
    <s v="Schmidt-Gomez"/>
    <s v="User-centric impactful projection"/>
    <n v="0.40470588235294119"/>
    <n v="5100"/>
    <n v="2064"/>
    <n v="0.40470588235294119"/>
    <x v="0"/>
    <n v="0"/>
    <n v="83"/>
    <x v="1"/>
    <s v="USD"/>
    <n v="1524027600"/>
    <x v="176"/>
    <n v="1524546000"/>
    <d v="2018-04-24T00:00:00"/>
    <b v="0"/>
    <b v="0"/>
    <x v="4"/>
    <x v="10"/>
    <s v="music/indie rock"/>
  </r>
  <r>
    <n v="468"/>
    <s v="Hughes Inc"/>
    <s v="Streamlined neutral analyzer"/>
    <n v="0.40500000000000003"/>
    <n v="4000"/>
    <n v="1620"/>
    <n v="0.40500000000000003"/>
    <x v="0"/>
    <n v="0"/>
    <n v="16"/>
    <x v="1"/>
    <s v="USD"/>
    <n v="1555218000"/>
    <x v="177"/>
    <n v="1556600400"/>
    <d v="2019-04-30T00:00:00"/>
    <b v="0"/>
    <b v="0"/>
    <x v="1"/>
    <x v="1"/>
    <s v="theater/plays"/>
  </r>
  <r>
    <n v="21"/>
    <s v="Simmons-Reynolds"/>
    <s v="Re-engineered intangible definition"/>
    <n v="0.40992553191489361"/>
    <n v="94000"/>
    <n v="38533"/>
    <n v="0.40992553191489361"/>
    <x v="0"/>
    <n v="0"/>
    <n v="558"/>
    <x v="1"/>
    <s v="USD"/>
    <n v="1313384400"/>
    <x v="178"/>
    <n v="1316322000"/>
    <d v="2011-09-18T00:00:00"/>
    <b v="0"/>
    <b v="0"/>
    <x v="1"/>
    <x v="1"/>
    <s v="theater/plays"/>
  </r>
  <r>
    <n v="647"/>
    <s v="Jordan-Wolfe"/>
    <s v="Inverse multimedia Graphic Interface"/>
    <n v="0.41399999999999998"/>
    <n v="4500"/>
    <n v="1863"/>
    <n v="0.41399999999999998"/>
    <x v="0"/>
    <n v="0"/>
    <n v="18"/>
    <x v="1"/>
    <s v="USD"/>
    <n v="1523250000"/>
    <x v="179"/>
    <n v="1525323600"/>
    <d v="2018-05-03T00:00:00"/>
    <b v="0"/>
    <b v="0"/>
    <x v="6"/>
    <x v="14"/>
    <s v="publishing/translations"/>
  </r>
  <r>
    <n v="235"/>
    <s v="Lee, Ali and Guzman"/>
    <s v="Polarized upward-trending Local Area Network"/>
    <n v="0.41732558139534881"/>
    <n v="8600"/>
    <n v="3589"/>
    <n v="0.41732558139534881"/>
    <x v="0"/>
    <n v="0"/>
    <n v="92"/>
    <x v="1"/>
    <s v="USD"/>
    <n v="1486965600"/>
    <x v="180"/>
    <n v="1487397600"/>
    <d v="2017-02-18T00:00:00"/>
    <b v="0"/>
    <b v="0"/>
    <x v="3"/>
    <x v="3"/>
    <s v="film &amp; video/animation"/>
  </r>
  <r>
    <n v="344"/>
    <s v="Berger, Johnson and Marshall"/>
    <s v="Devolved exuding emulation"/>
    <n v="0.41983299595141699"/>
    <n v="197600"/>
    <n v="82959"/>
    <n v="0.41983299595141699"/>
    <x v="0"/>
    <n v="0"/>
    <n v="830"/>
    <x v="1"/>
    <s v="USD"/>
    <n v="1516600800"/>
    <x v="181"/>
    <n v="1520056800"/>
    <d v="2018-03-03T00:00:00"/>
    <b v="0"/>
    <b v="0"/>
    <x v="7"/>
    <x v="17"/>
    <s v="games/video games"/>
  </r>
  <r>
    <n v="656"/>
    <s v="Hobbs, Brown and Lee"/>
    <s v="Vision-oriented systematic Graphical User Interface"/>
    <n v="0.42127533783783783"/>
    <n v="118400"/>
    <n v="49879"/>
    <n v="0.42127533783783783"/>
    <x v="0"/>
    <n v="0"/>
    <n v="504"/>
    <x v="5"/>
    <s v="AUD"/>
    <n v="1514440800"/>
    <x v="182"/>
    <n v="1514872800"/>
    <d v="2018-01-02T00:00:00"/>
    <b v="0"/>
    <b v="0"/>
    <x v="0"/>
    <x v="0"/>
    <s v="food/food trucks"/>
  </r>
  <r>
    <n v="516"/>
    <s v="Morales-Odonnell"/>
    <s v="Exclusive 5thgeneration structure"/>
    <n v="0.42523125996810207"/>
    <n v="125400"/>
    <n v="53324"/>
    <n v="0.42523125996810207"/>
    <x v="0"/>
    <n v="0"/>
    <n v="846"/>
    <x v="1"/>
    <s v="USD"/>
    <n v="1281070800"/>
    <x v="43"/>
    <n v="1284354000"/>
    <d v="2010-09-13T00:00:00"/>
    <b v="0"/>
    <b v="0"/>
    <x v="6"/>
    <x v="7"/>
    <s v="publishing/nonfiction"/>
  </r>
  <r>
    <n v="632"/>
    <s v="Parker PLC"/>
    <s v="Reduced interactive matrix"/>
    <n v="0.42859916782246882"/>
    <n v="72100"/>
    <n v="30902"/>
    <n v="0.42859916782246882"/>
    <x v="1"/>
    <n v="0"/>
    <n v="278"/>
    <x v="1"/>
    <s v="USD"/>
    <n v="1414904400"/>
    <x v="183"/>
    <n v="1416463200"/>
    <d v="2014-11-20T00:00:00"/>
    <b v="0"/>
    <b v="0"/>
    <x v="1"/>
    <x v="1"/>
    <s v="theater/plays"/>
  </r>
  <r>
    <n v="866"/>
    <s v="Jackson-Brown"/>
    <s v="Versatile 5thgeneration matrices"/>
    <n v="0.43241247264770238"/>
    <n v="182800"/>
    <n v="79045"/>
    <n v="0.43241247264770238"/>
    <x v="2"/>
    <n v="0"/>
    <n v="898"/>
    <x v="1"/>
    <s v="USD"/>
    <n v="1304830800"/>
    <x v="184"/>
    <n v="1304917200"/>
    <d v="2011-05-09T00:00:00"/>
    <b v="0"/>
    <b v="0"/>
    <x v="5"/>
    <x v="6"/>
    <s v="photography/photography books"/>
  </r>
  <r>
    <n v="673"/>
    <s v="Turner, Scott and Gentry"/>
    <s v="Assimilated regional groupware"/>
    <n v="0.43660714285714286"/>
    <n v="5600"/>
    <n v="2445"/>
    <n v="0.43660714285714286"/>
    <x v="0"/>
    <n v="0"/>
    <n v="58"/>
    <x v="4"/>
    <s v="EUR"/>
    <n v="1460696400"/>
    <x v="185"/>
    <n v="1462510800"/>
    <d v="2016-05-06T00:00:00"/>
    <b v="0"/>
    <b v="0"/>
    <x v="4"/>
    <x v="10"/>
    <s v="music/indie rock"/>
  </r>
  <r>
    <n v="416"/>
    <s v="Stewart-Coleman"/>
    <s v="Customer-focused disintermediate toolset"/>
    <n v="0.43838781575037145"/>
    <n v="134600"/>
    <n v="59007"/>
    <n v="0.43838781575037145"/>
    <x v="0"/>
    <n v="0"/>
    <n v="1439"/>
    <x v="1"/>
    <s v="USD"/>
    <n v="1295244000"/>
    <x v="186"/>
    <n v="1296021600"/>
    <d v="2011-01-26T00:00:00"/>
    <b v="0"/>
    <b v="1"/>
    <x v="3"/>
    <x v="13"/>
    <s v="film &amp; video/documentary"/>
  </r>
  <r>
    <n v="553"/>
    <s v="Dougherty, Austin and Mills"/>
    <s v="De-engineered 5thgeneration contingency"/>
    <n v="0.43975381008206332"/>
    <n v="170600"/>
    <n v="75022"/>
    <n v="0.43975381008206332"/>
    <x v="0"/>
    <n v="0"/>
    <n v="1028"/>
    <x v="1"/>
    <s v="USD"/>
    <n v="1293948000"/>
    <x v="187"/>
    <n v="1294034400"/>
    <d v="2011-01-03T00:00:00"/>
    <b v="0"/>
    <b v="0"/>
    <x v="4"/>
    <x v="4"/>
    <s v="music/rock"/>
  </r>
  <r>
    <n v="454"/>
    <s v="Woods Inc"/>
    <s v="Upgradable upward-trending portal"/>
    <n v="0.44074999999999998"/>
    <n v="4000"/>
    <n v="1763"/>
    <n v="0.44074999999999998"/>
    <x v="0"/>
    <n v="0"/>
    <n v="39"/>
    <x v="1"/>
    <s v="USD"/>
    <n v="1382331600"/>
    <x v="188"/>
    <n v="1385445600"/>
    <d v="2013-11-26T00:00:00"/>
    <b v="0"/>
    <b v="1"/>
    <x v="3"/>
    <x v="12"/>
    <s v="film &amp; video/drama"/>
  </r>
  <r>
    <n v="566"/>
    <s v="Webb-Smith"/>
    <s v="Advanced content-based installation"/>
    <n v="0.44344086021505374"/>
    <n v="9300"/>
    <n v="4124"/>
    <n v="0.44344086021505374"/>
    <x v="0"/>
    <n v="0"/>
    <n v="37"/>
    <x v="1"/>
    <s v="USD"/>
    <n v="1456293600"/>
    <x v="189"/>
    <n v="1458277200"/>
    <d v="2016-03-18T00:00:00"/>
    <b v="0"/>
    <b v="1"/>
    <x v="4"/>
    <x v="5"/>
    <s v="music/electric music"/>
  </r>
  <r>
    <n v="217"/>
    <s v="Moore, Dudley and Navarro"/>
    <s v="Organic multi-tasking focus group"/>
    <n v="0.44753477588871715"/>
    <n v="129400"/>
    <n v="57911"/>
    <n v="0.44753477588871715"/>
    <x v="0"/>
    <n v="0"/>
    <n v="934"/>
    <x v="1"/>
    <s v="USD"/>
    <n v="1556427600"/>
    <x v="121"/>
    <n v="1557205200"/>
    <d v="2019-05-07T00:00:00"/>
    <b v="0"/>
    <b v="0"/>
    <x v="3"/>
    <x v="15"/>
    <s v="film &amp; video/science fiction"/>
  </r>
  <r>
    <n v="66"/>
    <s v="Sanders-Allen"/>
    <s v="Grass-roots needs-based encryption"/>
    <n v="0.45068965517241377"/>
    <n v="2900"/>
    <n v="1307"/>
    <n v="0.45068965517241377"/>
    <x v="0"/>
    <n v="0"/>
    <n v="12"/>
    <x v="1"/>
    <s v="USD"/>
    <n v="1428469200"/>
    <x v="190"/>
    <n v="1428901200"/>
    <d v="2015-04-13T00:00:00"/>
    <b v="0"/>
    <b v="1"/>
    <x v="1"/>
    <x v="1"/>
    <s v="theater/plays"/>
  </r>
  <r>
    <n v="193"/>
    <s v="Calhoun, Rogers and Long"/>
    <s v="Progressive discrete hub"/>
    <n v="0.45636363636363636"/>
    <n v="6600"/>
    <n v="3012"/>
    <n v="0.45636363636363636"/>
    <x v="0"/>
    <n v="0"/>
    <n v="65"/>
    <x v="1"/>
    <s v="USD"/>
    <n v="1523163600"/>
    <x v="191"/>
    <n v="1523509200"/>
    <d v="2018-04-12T00:00:00"/>
    <b v="1"/>
    <b v="0"/>
    <x v="4"/>
    <x v="10"/>
    <s v="music/indie rock"/>
  </r>
  <r>
    <n v="927"/>
    <s v="Davis-Gardner"/>
    <s v="Synergistic dynamic utilization"/>
    <n v="0.45847222222222223"/>
    <n v="7200"/>
    <n v="3301"/>
    <n v="0.45847222222222223"/>
    <x v="0"/>
    <n v="0"/>
    <n v="37"/>
    <x v="1"/>
    <s v="USD"/>
    <n v="1342069200"/>
    <x v="192"/>
    <n v="1344574800"/>
    <d v="2012-08-10T00:00:00"/>
    <b v="0"/>
    <b v="0"/>
    <x v="1"/>
    <x v="1"/>
    <s v="theater/plays"/>
  </r>
  <r>
    <n v="326"/>
    <s v="Pham, Avila and Nash"/>
    <s v="Multi-channeled next generation architecture"/>
    <n v="0.46194444444444444"/>
    <n v="7200"/>
    <n v="3326"/>
    <n v="0.46194444444444444"/>
    <x v="0"/>
    <n v="0"/>
    <n v="128"/>
    <x v="1"/>
    <s v="USD"/>
    <n v="1451109600"/>
    <x v="193"/>
    <n v="1451628000"/>
    <d v="2016-01-01T00:00:00"/>
    <b v="0"/>
    <b v="0"/>
    <x v="3"/>
    <x v="3"/>
    <s v="film &amp; video/animation"/>
  </r>
  <r>
    <n v="409"/>
    <s v="Stewart LLC"/>
    <s v="Secured asymmetric projection"/>
    <n v="0.46315634218289087"/>
    <n v="135600"/>
    <n v="62804"/>
    <n v="0.46315634218289087"/>
    <x v="0"/>
    <n v="0"/>
    <n v="714"/>
    <x v="1"/>
    <s v="USD"/>
    <n v="1492491600"/>
    <x v="194"/>
    <n v="1492837200"/>
    <d v="2017-04-22T00:00:00"/>
    <b v="0"/>
    <b v="0"/>
    <x v="4"/>
    <x v="4"/>
    <s v="music/rock"/>
  </r>
  <r>
    <n v="428"/>
    <s v="Mayer-Richmond"/>
    <s v="Progressive zero-defect capability"/>
    <n v="0.46387573964497042"/>
    <n v="101400"/>
    <n v="47037"/>
    <n v="0.46387573964497042"/>
    <x v="0"/>
    <n v="0"/>
    <n v="747"/>
    <x v="1"/>
    <s v="USD"/>
    <n v="1297404000"/>
    <x v="195"/>
    <n v="1298008800"/>
    <d v="2011-02-18T00:00:00"/>
    <b v="0"/>
    <b v="0"/>
    <x v="3"/>
    <x v="3"/>
    <s v="film &amp; video/animation"/>
  </r>
  <r>
    <n v="77"/>
    <s v="Acevedo-Huffman"/>
    <s v="Pre-emptive impactful model"/>
    <n v="0.46947368421052632"/>
    <n v="9500"/>
    <n v="4460"/>
    <n v="0.46947368421052632"/>
    <x v="0"/>
    <n v="0"/>
    <n v="56"/>
    <x v="1"/>
    <s v="USD"/>
    <n v="1285563600"/>
    <x v="196"/>
    <n v="1286773200"/>
    <d v="2010-10-11T00:00:00"/>
    <b v="0"/>
    <b v="1"/>
    <x v="3"/>
    <x v="3"/>
    <s v="film &amp; video/animation"/>
  </r>
  <r>
    <n v="659"/>
    <s v="Bailey and Sons"/>
    <s v="Grass-roots dynamic emulation"/>
    <n v="0.47232808616404309"/>
    <n v="120700"/>
    <n v="57010"/>
    <n v="0.47232808616404309"/>
    <x v="0"/>
    <n v="0"/>
    <n v="750"/>
    <x v="2"/>
    <s v="GBP"/>
    <n v="1296108000"/>
    <x v="197"/>
    <n v="1296194400"/>
    <d v="2011-01-28T00:00:00"/>
    <b v="0"/>
    <b v="0"/>
    <x v="3"/>
    <x v="13"/>
    <s v="film &amp; video/documentary"/>
  </r>
  <r>
    <n v="15"/>
    <s v="Wright, Hunt and Rowe"/>
    <s v="Extended eco-centric pricing structure"/>
    <n v="0.47307881773399013"/>
    <n v="81200"/>
    <n v="38414"/>
    <n v="0.47307881773399013"/>
    <x v="0"/>
    <n v="0"/>
    <n v="452"/>
    <x v="1"/>
    <s v="USD"/>
    <n v="1575957600"/>
    <x v="198"/>
    <n v="1576303200"/>
    <d v="2019-12-14T00:00:00"/>
    <b v="0"/>
    <b v="0"/>
    <x v="2"/>
    <x v="11"/>
    <s v="technology/wearables"/>
  </r>
  <r>
    <n v="45"/>
    <s v="Woods-Clark"/>
    <s v="Networked tertiary Graphical User Interface"/>
    <n v="0.4768421052631579"/>
    <n v="9500"/>
    <n v="4530"/>
    <n v="0.4768421052631579"/>
    <x v="0"/>
    <n v="0"/>
    <n v="48"/>
    <x v="1"/>
    <s v="USD"/>
    <n v="1478062800"/>
    <x v="199"/>
    <n v="1479362400"/>
    <d v="2016-11-17T00:00:00"/>
    <b v="0"/>
    <b v="1"/>
    <x v="1"/>
    <x v="1"/>
    <s v="theater/plays"/>
  </r>
  <r>
    <n v="499"/>
    <s v="Hunt Group"/>
    <s v="Reverse-engineered executive emulation"/>
    <n v="0.48072649572649573"/>
    <n v="163800"/>
    <n v="78743"/>
    <n v="0.48072649572649573"/>
    <x v="0"/>
    <n v="0"/>
    <n v="2072"/>
    <x v="1"/>
    <s v="USD"/>
    <n v="1458018000"/>
    <x v="200"/>
    <n v="1458450000"/>
    <d v="2016-03-20T00:00:00"/>
    <b v="0"/>
    <b v="1"/>
    <x v="3"/>
    <x v="13"/>
    <s v="film &amp; video/documentary"/>
  </r>
  <r>
    <n v="11"/>
    <s v="Perez, Johnson and Gardner"/>
    <s v="Grass-roots zero administration system engine"/>
    <n v="0.48095238095238096"/>
    <n v="6300"/>
    <n v="3030"/>
    <n v="0.48095238095238096"/>
    <x v="0"/>
    <n v="0"/>
    <n v="27"/>
    <x v="1"/>
    <s v="USD"/>
    <n v="1285045200"/>
    <x v="201"/>
    <n v="1285563600"/>
    <d v="2010-09-27T00:00:00"/>
    <b v="0"/>
    <b v="1"/>
    <x v="1"/>
    <x v="1"/>
    <s v="theater/plays"/>
  </r>
  <r>
    <n v="26"/>
    <s v="Spencer-Bates"/>
    <s v="Optional responsive customer loyalty"/>
    <n v="0.4819906976744186"/>
    <n v="107500"/>
    <n v="51814"/>
    <n v="0.4819906976744186"/>
    <x v="2"/>
    <n v="0"/>
    <n v="1480"/>
    <x v="1"/>
    <s v="USD"/>
    <n v="1533013200"/>
    <x v="202"/>
    <n v="1535346000"/>
    <d v="2018-08-27T00:00:00"/>
    <b v="0"/>
    <b v="0"/>
    <x v="1"/>
    <x v="1"/>
    <s v="theater/plays"/>
  </r>
  <r>
    <n v="644"/>
    <s v="Peters-Nelson"/>
    <s v="Distributed real-time algorithm"/>
    <n v="0.48396694214876035"/>
    <n v="169400"/>
    <n v="81984"/>
    <n v="0.48396694214876035"/>
    <x v="0"/>
    <n v="0"/>
    <n v="2928"/>
    <x v="0"/>
    <s v="CAD"/>
    <n v="1545112800"/>
    <x v="203"/>
    <n v="1546495200"/>
    <d v="2019-01-03T00:00:00"/>
    <b v="0"/>
    <b v="0"/>
    <x v="1"/>
    <x v="1"/>
    <s v="theater/plays"/>
  </r>
  <r>
    <n v="91"/>
    <s v="Frazier, Patrick and Smith"/>
    <s v="Enhanced systemic analyzer"/>
    <n v="0.48404406999351912"/>
    <n v="154300"/>
    <n v="74688"/>
    <n v="0.48404406999351912"/>
    <x v="0"/>
    <n v="0"/>
    <n v="679"/>
    <x v="4"/>
    <s v="EUR"/>
    <n v="1470459600"/>
    <x v="204"/>
    <n v="1472878800"/>
    <d v="2016-09-03T00:00:00"/>
    <b v="0"/>
    <b v="0"/>
    <x v="6"/>
    <x v="14"/>
    <s v="publishing/translations"/>
  </r>
  <r>
    <n v="649"/>
    <s v="Yang and Sons"/>
    <s v="Reactive 6thgeneration hub"/>
    <n v="0.48482333607230893"/>
    <n v="121700"/>
    <n v="59003"/>
    <n v="0.48482333607230893"/>
    <x v="0"/>
    <n v="0"/>
    <n v="602"/>
    <x v="3"/>
    <s v="CHF"/>
    <n v="1287550800"/>
    <x v="205"/>
    <n v="1288501200"/>
    <d v="2010-10-31T00:00:00"/>
    <b v="1"/>
    <b v="1"/>
    <x v="1"/>
    <x v="1"/>
    <s v="theater/plays"/>
  </r>
  <r>
    <n v="19"/>
    <s v="Perez-Hess"/>
    <s v="Down-sized cohesive archive"/>
    <n v="0.48529600000000001"/>
    <n v="62500"/>
    <n v="30331"/>
    <n v="0.48529600000000001"/>
    <x v="0"/>
    <n v="0"/>
    <n v="674"/>
    <x v="1"/>
    <s v="USD"/>
    <n v="1551679200"/>
    <x v="206"/>
    <n v="1553490000"/>
    <d v="2019-03-25T00:00:00"/>
    <b v="0"/>
    <b v="1"/>
    <x v="1"/>
    <x v="1"/>
    <s v="theater/plays"/>
  </r>
  <r>
    <n v="618"/>
    <s v="Miller Ltd"/>
    <s v="Open-architected mobile emulation"/>
    <n v="0.48860523665659616"/>
    <n v="198600"/>
    <n v="97037"/>
    <n v="0.48860523665659616"/>
    <x v="0"/>
    <n v="0"/>
    <n v="1198"/>
    <x v="1"/>
    <s v="USD"/>
    <n v="1367470800"/>
    <x v="207"/>
    <n v="1369285200"/>
    <d v="2013-05-23T00:00:00"/>
    <b v="0"/>
    <b v="0"/>
    <x v="6"/>
    <x v="7"/>
    <s v="publishing/nonfiction"/>
  </r>
  <r>
    <n v="777"/>
    <s v="Henderson Ltd"/>
    <s v="Open-architected stable algorithm"/>
    <n v="0.49026652452025588"/>
    <n v="93800"/>
    <n v="45987"/>
    <n v="0.49026652452025588"/>
    <x v="0"/>
    <n v="0"/>
    <n v="676"/>
    <x v="1"/>
    <s v="USD"/>
    <n v="1316754000"/>
    <x v="208"/>
    <n v="1319259600"/>
    <d v="2011-10-22T00:00:00"/>
    <b v="0"/>
    <b v="0"/>
    <x v="1"/>
    <x v="1"/>
    <s v="theater/plays"/>
  </r>
  <r>
    <n v="939"/>
    <s v="Williams, Johnson and Campbell"/>
    <s v="Streamlined human-resource Graphic Interface"/>
    <n v="0.49217948717948717"/>
    <n v="7800"/>
    <n v="3839"/>
    <n v="0.49217948717948717"/>
    <x v="0"/>
    <n v="0"/>
    <n v="67"/>
    <x v="1"/>
    <s v="USD"/>
    <n v="1304744400"/>
    <x v="209"/>
    <n v="1306213200"/>
    <d v="2011-05-24T00:00:00"/>
    <b v="0"/>
    <b v="1"/>
    <x v="7"/>
    <x v="17"/>
    <s v="games/video games"/>
  </r>
  <r>
    <n v="771"/>
    <s v="Smith, Mack and Williams"/>
    <s v="Self-enabling 5thgeneration paradigm"/>
    <n v="0.49446428571428569"/>
    <n v="5600"/>
    <n v="2769"/>
    <n v="0.49446428571428569"/>
    <x v="2"/>
    <n v="0"/>
    <n v="26"/>
    <x v="1"/>
    <s v="USD"/>
    <n v="1548482400"/>
    <x v="210"/>
    <n v="1550815200"/>
    <d v="2019-02-22T00:00:00"/>
    <b v="0"/>
    <b v="0"/>
    <x v="1"/>
    <x v="1"/>
    <s v="theater/plays"/>
  </r>
  <r>
    <n v="937"/>
    <s v="Tapia, Sandoval and Hurley"/>
    <s v="Cloned fresh-thinking model"/>
    <n v="0.49643859649122807"/>
    <n v="171000"/>
    <n v="84891"/>
    <n v="0.49643859649122807"/>
    <x v="2"/>
    <n v="0"/>
    <n v="976"/>
    <x v="1"/>
    <s v="USD"/>
    <n v="1448517600"/>
    <x v="211"/>
    <n v="1449295200"/>
    <d v="2015-12-05T00:00:00"/>
    <b v="0"/>
    <b v="0"/>
    <x v="3"/>
    <x v="13"/>
    <s v="film &amp; video/documentary"/>
  </r>
  <r>
    <n v="725"/>
    <s v="Dawson-Tyler"/>
    <s v="Optional 6thgeneration access"/>
    <n v="0.50398033126293995"/>
    <n v="193200"/>
    <n v="97369"/>
    <n v="0.50398033126293995"/>
    <x v="0"/>
    <n v="0"/>
    <n v="1596"/>
    <x v="1"/>
    <s v="USD"/>
    <n v="1416031200"/>
    <x v="212"/>
    <n v="1416204000"/>
    <d v="2014-11-17T00:00:00"/>
    <b v="0"/>
    <b v="0"/>
    <x v="7"/>
    <x v="20"/>
    <s v="games/mobile games"/>
  </r>
  <r>
    <n v="448"/>
    <s v="Price and Sons"/>
    <s v="Object-based demand-driven strategy"/>
    <n v="0.50482758620689661"/>
    <n v="89900"/>
    <n v="45384"/>
    <n v="0.50482758620689661"/>
    <x v="0"/>
    <n v="0"/>
    <n v="605"/>
    <x v="1"/>
    <s v="USD"/>
    <n v="1365915600"/>
    <x v="213"/>
    <n v="1366088400"/>
    <d v="2013-04-16T00:00:00"/>
    <b v="0"/>
    <b v="1"/>
    <x v="7"/>
    <x v="17"/>
    <s v="games/video games"/>
  </r>
  <r>
    <n v="913"/>
    <s v="Rivera-Pearson"/>
    <s v="Re-engineered asymmetric challenge"/>
    <n v="0.50621082621082625"/>
    <n v="70200"/>
    <n v="35536"/>
    <n v="0.50621082621082625"/>
    <x v="0"/>
    <n v="0"/>
    <n v="523"/>
    <x v="5"/>
    <s v="AUD"/>
    <n v="1557637200"/>
    <x v="214"/>
    <n v="1558760400"/>
    <d v="2019-05-25T00:00:00"/>
    <b v="0"/>
    <b v="0"/>
    <x v="3"/>
    <x v="12"/>
    <s v="film &amp; video/drama"/>
  </r>
  <r>
    <n v="819"/>
    <s v="Buck-Khan"/>
    <s v="Integrated bandwidth-monitored alliance"/>
    <n v="0.50662921348314605"/>
    <n v="8900"/>
    <n v="4509"/>
    <n v="0.50662921348314605"/>
    <x v="0"/>
    <n v="0"/>
    <n v="47"/>
    <x v="1"/>
    <s v="USD"/>
    <n v="1353736800"/>
    <x v="215"/>
    <n v="1355032800"/>
    <d v="2012-12-09T00:00:00"/>
    <b v="1"/>
    <b v="0"/>
    <x v="7"/>
    <x v="17"/>
    <s v="games/video games"/>
  </r>
  <r>
    <n v="781"/>
    <s v="Thomas Ltd"/>
    <s v="Cross-group interactive architecture"/>
    <n v="0.50735632183908042"/>
    <n v="8700"/>
    <n v="4414"/>
    <n v="0.50735632183908042"/>
    <x v="2"/>
    <n v="0"/>
    <n v="56"/>
    <x v="3"/>
    <s v="CHF"/>
    <n v="1288501200"/>
    <x v="216"/>
    <n v="1292911200"/>
    <d v="2010-12-21T00:00:00"/>
    <b v="0"/>
    <b v="0"/>
    <x v="1"/>
    <x v="1"/>
    <s v="theater/plays"/>
  </r>
  <r>
    <n v="39"/>
    <s v="Kim-Rice"/>
    <s v="Organized bi-directional function"/>
    <n v="0.50777777777777777"/>
    <n v="9900"/>
    <n v="5027"/>
    <n v="0.50777777777777777"/>
    <x v="0"/>
    <n v="0"/>
    <n v="88"/>
    <x v="6"/>
    <s v="DKK"/>
    <n v="1361772000"/>
    <x v="217"/>
    <n v="1362978000"/>
    <d v="2013-03-11T00:00:00"/>
    <b v="0"/>
    <b v="0"/>
    <x v="1"/>
    <x v="1"/>
    <s v="theater/plays"/>
  </r>
  <r>
    <n v="805"/>
    <s v="Smith-Nguyen"/>
    <s v="Advanced intermediate Graphic Interface"/>
    <n v="0.50845360824742269"/>
    <n v="9700"/>
    <n v="4932"/>
    <n v="0.50845360824742269"/>
    <x v="0"/>
    <n v="0"/>
    <n v="67"/>
    <x v="5"/>
    <s v="AUD"/>
    <n v="1416031200"/>
    <x v="212"/>
    <n v="1420437600"/>
    <d v="2015-01-05T00:00:00"/>
    <b v="0"/>
    <b v="0"/>
    <x v="3"/>
    <x v="13"/>
    <s v="film &amp; video/documentary"/>
  </r>
  <r>
    <n v="852"/>
    <s v="Brady Ltd"/>
    <s v="Open-source reciprocal standardization"/>
    <n v="0.51122448979591839"/>
    <n v="4900"/>
    <n v="2505"/>
    <n v="0.51122448979591839"/>
    <x v="0"/>
    <n v="0"/>
    <n v="31"/>
    <x v="1"/>
    <s v="USD"/>
    <n v="1310792400"/>
    <x v="218"/>
    <n v="1311656400"/>
    <d v="2011-07-26T00:00:00"/>
    <b v="0"/>
    <b v="1"/>
    <x v="7"/>
    <x v="17"/>
    <s v="games/video games"/>
  </r>
  <r>
    <n v="829"/>
    <s v="Baker-Higgins"/>
    <s v="Vision-oriented scalable portal"/>
    <n v="0.51343749999999999"/>
    <n v="9600"/>
    <n v="4929"/>
    <n v="0.51343749999999999"/>
    <x v="0"/>
    <n v="0"/>
    <n v="154"/>
    <x v="1"/>
    <s v="USD"/>
    <n v="1433826000"/>
    <x v="219"/>
    <n v="1435122000"/>
    <d v="2015-06-24T00:00:00"/>
    <b v="0"/>
    <b v="0"/>
    <x v="1"/>
    <x v="1"/>
    <s v="theater/plays"/>
  </r>
  <r>
    <n v="299"/>
    <s v="Ramsey and Sons"/>
    <s v="Grass-roots contextually-based algorithm"/>
    <n v="0.51421052631578945"/>
    <n v="3800"/>
    <n v="1954"/>
    <n v="0.51421052631578945"/>
    <x v="0"/>
    <n v="0"/>
    <n v="49"/>
    <x v="1"/>
    <s v="USD"/>
    <n v="1456984800"/>
    <x v="220"/>
    <n v="1461819600"/>
    <d v="2016-04-28T00:00:00"/>
    <b v="0"/>
    <b v="0"/>
    <x v="0"/>
    <x v="0"/>
    <s v="food/food trucks"/>
  </r>
  <r>
    <n v="127"/>
    <s v="Martinez, Gomez and Dalton"/>
    <s v="Team-oriented 6thgeneration matrix"/>
    <n v="0.51421511627906979"/>
    <n v="103200"/>
    <n v="53067"/>
    <n v="0.51421511627906979"/>
    <x v="0"/>
    <n v="0"/>
    <n v="672"/>
    <x v="0"/>
    <s v="CAD"/>
    <n v="1273640400"/>
    <x v="221"/>
    <n v="1273899600"/>
    <d v="2010-05-15T00:00:00"/>
    <b v="0"/>
    <b v="0"/>
    <x v="1"/>
    <x v="1"/>
    <s v="theater/plays"/>
  </r>
  <r>
    <n v="9"/>
    <s v="Rangel, Holt and Jones"/>
    <s v="Open-source fresh-thinking model"/>
    <n v="0.51741935483870971"/>
    <n v="6200"/>
    <n v="3208"/>
    <n v="0.51741935483870971"/>
    <x v="0"/>
    <n v="0"/>
    <n v="44"/>
    <x v="1"/>
    <s v="USD"/>
    <n v="1379566800"/>
    <x v="222"/>
    <n v="1383804000"/>
    <d v="2013-11-07T00:00:00"/>
    <b v="0"/>
    <b v="0"/>
    <x v="4"/>
    <x v="5"/>
    <s v="music/electric music"/>
  </r>
  <r>
    <n v="582"/>
    <s v="Pineda Ltd"/>
    <s v="Cross-group global system engine"/>
    <n v="0.5208045977011494"/>
    <n v="8700"/>
    <n v="4531"/>
    <n v="0.5208045977011494"/>
    <x v="0"/>
    <n v="0"/>
    <n v="42"/>
    <x v="1"/>
    <s v="USD"/>
    <n v="1433912400"/>
    <x v="110"/>
    <n v="1434344400"/>
    <d v="2015-06-15T00:00:00"/>
    <b v="0"/>
    <b v="1"/>
    <x v="7"/>
    <x v="17"/>
    <s v="games/video games"/>
  </r>
  <r>
    <n v="988"/>
    <s v="Gardner, Ryan and Gutierrez"/>
    <s v="Triple-buffered multi-tasking matrices"/>
    <n v="0.52117021276595743"/>
    <n v="9400"/>
    <n v="4899"/>
    <n v="0.52117021276595743"/>
    <x v="0"/>
    <n v="0"/>
    <n v="64"/>
    <x v="1"/>
    <s v="USD"/>
    <n v="1478930400"/>
    <x v="223"/>
    <n v="1480744800"/>
    <d v="2016-12-03T00:00:00"/>
    <b v="0"/>
    <b v="0"/>
    <x v="6"/>
    <x v="18"/>
    <s v="publishing/radio &amp; podcasts"/>
  </r>
  <r>
    <n v="898"/>
    <s v="Davis-Gonzalez"/>
    <s v="Balanced regional flexibility"/>
    <n v="0.52479620323841425"/>
    <n v="179100"/>
    <n v="93991"/>
    <n v="0.52479620323841425"/>
    <x v="0"/>
    <n v="0"/>
    <n v="1221"/>
    <x v="1"/>
    <s v="USD"/>
    <n v="1576476000"/>
    <x v="224"/>
    <n v="1576994400"/>
    <d v="2019-12-22T00:00:00"/>
    <b v="0"/>
    <b v="0"/>
    <x v="3"/>
    <x v="13"/>
    <s v="film &amp; video/documentary"/>
  </r>
  <r>
    <n v="994"/>
    <s v="Leach, Rich and Price"/>
    <s v="Implemented bi-directional flexibility"/>
    <n v="0.52496810772501767"/>
    <n v="141100"/>
    <n v="74073"/>
    <n v="0.52496810772501767"/>
    <x v="0"/>
    <n v="0"/>
    <n v="842"/>
    <x v="1"/>
    <s v="USD"/>
    <n v="1413522000"/>
    <x v="225"/>
    <n v="1414040400"/>
    <d v="2014-10-23T00:00:00"/>
    <b v="0"/>
    <b v="1"/>
    <x v="6"/>
    <x v="14"/>
    <s v="publishing/translations"/>
  </r>
  <r>
    <n v="157"/>
    <s v="Curtis-Curtis"/>
    <s v="User-friendly reciprocal initiative"/>
    <n v="0.52666666666666662"/>
    <n v="4200"/>
    <n v="2212"/>
    <n v="0.52666666666666662"/>
    <x v="0"/>
    <n v="0"/>
    <n v="30"/>
    <x v="5"/>
    <s v="AUD"/>
    <n v="1388383200"/>
    <x v="226"/>
    <n v="1389420000"/>
    <d v="2014-01-11T00:00:00"/>
    <b v="0"/>
    <b v="0"/>
    <x v="5"/>
    <x v="6"/>
    <s v="photography/photography books"/>
  </r>
  <r>
    <n v="483"/>
    <s v="Rice-Parker"/>
    <s v="Down-sized actuating infrastructure"/>
    <n v="0.52774617067833696"/>
    <n v="91400"/>
    <n v="48236"/>
    <n v="0.52774617067833696"/>
    <x v="0"/>
    <n v="0"/>
    <n v="554"/>
    <x v="1"/>
    <s v="USD"/>
    <n v="1576130400"/>
    <x v="227"/>
    <n v="1576735200"/>
    <d v="2019-12-19T00:00:00"/>
    <b v="0"/>
    <b v="0"/>
    <x v="1"/>
    <x v="1"/>
    <s v="theater/plays"/>
  </r>
  <r>
    <n v="349"/>
    <s v="Navarro and Sons"/>
    <s v="Multi-layered bottom-line frame"/>
    <n v="0.53074115044247783"/>
    <n v="180800"/>
    <n v="95958"/>
    <n v="0.53074115044247783"/>
    <x v="0"/>
    <n v="0"/>
    <n v="923"/>
    <x v="1"/>
    <s v="USD"/>
    <n v="1500008400"/>
    <x v="40"/>
    <n v="1502600400"/>
    <d v="2017-08-13T00:00:00"/>
    <b v="0"/>
    <b v="0"/>
    <x v="1"/>
    <x v="1"/>
    <s v="theater/plays"/>
  </r>
  <r>
    <n v="199"/>
    <s v="Hull, Baker and Martinez"/>
    <s v="Digitized reciprocal infrastructure"/>
    <n v="0.5377777777777778"/>
    <n v="1800"/>
    <n v="968"/>
    <n v="0.5377777777777778"/>
    <x v="0"/>
    <n v="0"/>
    <n v="13"/>
    <x v="1"/>
    <s v="USD"/>
    <n v="1436245200"/>
    <x v="228"/>
    <n v="1436590800"/>
    <d v="2015-07-11T00:00:00"/>
    <b v="0"/>
    <b v="0"/>
    <x v="4"/>
    <x v="4"/>
    <s v="music/rock"/>
  </r>
  <r>
    <n v="343"/>
    <s v="Spencer-Weber"/>
    <s v="Optional zero-defect task-force"/>
    <n v="0.53922222222222227"/>
    <n v="9000"/>
    <n v="4853"/>
    <n v="0.53922222222222227"/>
    <x v="0"/>
    <n v="0"/>
    <n v="147"/>
    <x v="1"/>
    <s v="USD"/>
    <n v="1384840800"/>
    <x v="229"/>
    <n v="1389420000"/>
    <d v="2014-01-11T00:00:00"/>
    <b v="0"/>
    <b v="0"/>
    <x v="1"/>
    <x v="1"/>
    <s v="theater/plays"/>
  </r>
  <r>
    <n v="251"/>
    <s v="Singleton Ltd"/>
    <s v="Enhanced user-facing function"/>
    <n v="0.54084507042253516"/>
    <n v="7100"/>
    <n v="3840"/>
    <n v="0.54084507042253516"/>
    <x v="0"/>
    <n v="0"/>
    <n v="101"/>
    <x v="1"/>
    <s v="USD"/>
    <n v="1355032800"/>
    <x v="230"/>
    <n v="1355205600"/>
    <d v="2012-12-11T00:00:00"/>
    <b v="0"/>
    <b v="0"/>
    <x v="1"/>
    <x v="1"/>
    <s v="theater/plays"/>
  </r>
  <r>
    <n v="702"/>
    <s v="Sims-Gross"/>
    <s v="Object-based attitude-oriented analyzer"/>
    <n v="0.54137931034482756"/>
    <n v="8700"/>
    <n v="4710"/>
    <n v="0.54137931034482756"/>
    <x v="0"/>
    <n v="0"/>
    <n v="83"/>
    <x v="1"/>
    <s v="USD"/>
    <n v="1374469200"/>
    <x v="231"/>
    <n v="1374901200"/>
    <d v="2013-07-27T00:00:00"/>
    <b v="0"/>
    <b v="0"/>
    <x v="2"/>
    <x v="11"/>
    <s v="technology/wearables"/>
  </r>
  <r>
    <n v="433"/>
    <s v="Potter, Harper and Everett"/>
    <s v="Decentralized composite paradigm"/>
    <n v="0.54163920922570019"/>
    <n v="121400"/>
    <n v="65755"/>
    <n v="0.54163920922570019"/>
    <x v="0"/>
    <n v="0"/>
    <n v="792"/>
    <x v="1"/>
    <s v="USD"/>
    <n v="1385359200"/>
    <x v="232"/>
    <n v="1386741600"/>
    <d v="2013-12-11T00:00:00"/>
    <b v="0"/>
    <b v="1"/>
    <x v="3"/>
    <x v="13"/>
    <s v="film &amp; video/documentary"/>
  </r>
  <r>
    <n v="661"/>
    <s v="Smith Group"/>
    <s v="Right-sized secondary challenge"/>
    <n v="0.54187265917603"/>
    <n v="106800"/>
    <n v="57872"/>
    <n v="0.54187265917603"/>
    <x v="0"/>
    <n v="0"/>
    <n v="752"/>
    <x v="6"/>
    <s v="DKK"/>
    <n v="1332910800"/>
    <x v="233"/>
    <n v="1335502800"/>
    <d v="2012-04-27T00:00:00"/>
    <b v="0"/>
    <b v="0"/>
    <x v="4"/>
    <x v="9"/>
    <s v="music/jazz"/>
  </r>
  <r>
    <n v="477"/>
    <s v="Hogan, Porter and Rivera"/>
    <s v="Organic object-oriented core"/>
    <n v="0.54270588235294115"/>
    <n v="8500"/>
    <n v="4613"/>
    <n v="0.54270588235294115"/>
    <x v="0"/>
    <n v="0"/>
    <n v="113"/>
    <x v="1"/>
    <s v="USD"/>
    <n v="1309064400"/>
    <x v="234"/>
    <n v="1311397200"/>
    <d v="2011-07-23T00:00:00"/>
    <b v="0"/>
    <b v="0"/>
    <x v="3"/>
    <x v="15"/>
    <s v="film &amp; video/science fiction"/>
  </r>
  <r>
    <n v="572"/>
    <s v="Clements Group"/>
    <s v="Assimilated actuating policy"/>
    <n v="0.54400000000000004"/>
    <n v="9000"/>
    <n v="4896"/>
    <n v="0.54400000000000004"/>
    <x v="2"/>
    <n v="0"/>
    <n v="94"/>
    <x v="1"/>
    <s v="USD"/>
    <n v="1443416400"/>
    <x v="235"/>
    <n v="1444798800"/>
    <d v="2015-10-14T00:00:00"/>
    <b v="0"/>
    <b v="1"/>
    <x v="4"/>
    <x v="4"/>
    <s v="music/rock"/>
  </r>
  <r>
    <n v="290"/>
    <s v="Wilson, Hall and Osborne"/>
    <s v="Advanced global data-warehouse"/>
    <n v="0.54402135231316728"/>
    <n v="168600"/>
    <n v="91722"/>
    <n v="0.54402135231316728"/>
    <x v="0"/>
    <n v="0"/>
    <n v="908"/>
    <x v="1"/>
    <s v="USD"/>
    <n v="1368162000"/>
    <x v="236"/>
    <n v="1370926800"/>
    <d v="2013-06-11T00:00:00"/>
    <b v="0"/>
    <b v="1"/>
    <x v="3"/>
    <x v="13"/>
    <s v="film &amp; video/documentary"/>
  </r>
  <r>
    <n v="375"/>
    <s v="Leblanc-Pineda"/>
    <s v="Future-proofed upward-trending contingency"/>
    <n v="0.54777777777777781"/>
    <n v="2700"/>
    <n v="1479"/>
    <n v="0.54777777777777781"/>
    <x v="0"/>
    <n v="0"/>
    <n v="25"/>
    <x v="1"/>
    <s v="USD"/>
    <n v="1444971600"/>
    <x v="237"/>
    <n v="1449900000"/>
    <d v="2015-12-12T00:00:00"/>
    <b v="0"/>
    <b v="0"/>
    <x v="4"/>
    <x v="10"/>
    <s v="music/indie rock"/>
  </r>
  <r>
    <n v="796"/>
    <s v="Freeman-Ferguson"/>
    <s v="Profound full-range open system"/>
    <n v="0.54807692307692313"/>
    <n v="7800"/>
    <n v="4275"/>
    <n v="0.54807692307692313"/>
    <x v="0"/>
    <n v="0"/>
    <n v="78"/>
    <x v="1"/>
    <s v="USD"/>
    <n v="1407474000"/>
    <x v="238"/>
    <n v="1408078800"/>
    <d v="2014-08-15T00:00:00"/>
    <b v="0"/>
    <b v="1"/>
    <x v="7"/>
    <x v="20"/>
    <s v="games/mobile games"/>
  </r>
  <r>
    <n v="296"/>
    <s v="Smith-Hess"/>
    <s v="Grass-roots real-time Local Area Network"/>
    <n v="0.54950819672131146"/>
    <n v="6100"/>
    <n v="3352"/>
    <n v="0.54950819672131146"/>
    <x v="0"/>
    <n v="0"/>
    <n v="38"/>
    <x v="5"/>
    <s v="AUD"/>
    <n v="1548655200"/>
    <x v="239"/>
    <n v="1550556000"/>
    <d v="2019-02-19T00:00:00"/>
    <b v="0"/>
    <b v="0"/>
    <x v="1"/>
    <x v="1"/>
    <s v="theater/plays"/>
  </r>
  <r>
    <n v="417"/>
    <s v="Bradshaw, Smith and Ryan"/>
    <s v="Upgradable 24/7 emulation"/>
    <n v="0.55470588235294116"/>
    <n v="1700"/>
    <n v="943"/>
    <n v="0.55470588235294116"/>
    <x v="0"/>
    <n v="0"/>
    <n v="15"/>
    <x v="1"/>
    <s v="USD"/>
    <n v="1541221200"/>
    <x v="240"/>
    <n v="1543298400"/>
    <d v="2018-11-27T00:00:00"/>
    <b v="0"/>
    <b v="0"/>
    <x v="1"/>
    <x v="1"/>
    <s v="theater/plays"/>
  </r>
  <r>
    <n v="515"/>
    <s v="Cox LLC"/>
    <s v="Phased 24hour flexibility"/>
    <n v="0.55779069767441858"/>
    <n v="8600"/>
    <n v="4797"/>
    <n v="0.55779069767441858"/>
    <x v="0"/>
    <n v="0"/>
    <n v="133"/>
    <x v="0"/>
    <s v="CAD"/>
    <n v="1324620000"/>
    <x v="241"/>
    <n v="1324792800"/>
    <d v="2011-12-25T00:00:00"/>
    <b v="0"/>
    <b v="1"/>
    <x v="1"/>
    <x v="1"/>
    <s v="theater/plays"/>
  </r>
  <r>
    <n v="672"/>
    <s v="Kelly-Colon"/>
    <s v="Stand-alone grid-enabled leverage"/>
    <n v="0.55931783729156137"/>
    <n v="197900"/>
    <n v="110689"/>
    <n v="0.55931783729156137"/>
    <x v="0"/>
    <n v="0"/>
    <n v="4428"/>
    <x v="5"/>
    <s v="AUD"/>
    <n v="1521608400"/>
    <x v="242"/>
    <n v="1522472400"/>
    <d v="2018-03-31T00:00:00"/>
    <b v="0"/>
    <b v="0"/>
    <x v="1"/>
    <x v="1"/>
    <s v="theater/plays"/>
  </r>
  <r>
    <n v="639"/>
    <s v="Barnes-Williams"/>
    <s v="Upgradable explicit forecast"/>
    <n v="0.56186046511627907"/>
    <n v="8600"/>
    <n v="4832"/>
    <n v="0.56186046511627907"/>
    <x v="1"/>
    <n v="0"/>
    <n v="45"/>
    <x v="1"/>
    <s v="USD"/>
    <n v="1532754000"/>
    <x v="243"/>
    <n v="1532754000"/>
    <d v="2018-07-28T00:00:00"/>
    <b v="0"/>
    <b v="1"/>
    <x v="3"/>
    <x v="12"/>
    <s v="film &amp; video/drama"/>
  </r>
  <r>
    <n v="453"/>
    <s v="Saunders Ltd"/>
    <s v="Multi-layered multi-tasking secured line"/>
    <n v="0.56331688596491225"/>
    <n v="182400"/>
    <n v="102749"/>
    <n v="0.56331688596491225"/>
    <x v="0"/>
    <n v="0"/>
    <n v="1181"/>
    <x v="1"/>
    <s v="USD"/>
    <n v="1480572000"/>
    <x v="77"/>
    <n v="1484114400"/>
    <d v="2017-01-11T00:00:00"/>
    <b v="0"/>
    <b v="0"/>
    <x v="3"/>
    <x v="15"/>
    <s v="film &amp; video/science fiction"/>
  </r>
  <r>
    <n v="999"/>
    <s v="Hernandez, Norton and Kelley"/>
    <s v="Expanded eco-centric policy"/>
    <n v="0.56542754275427543"/>
    <n v="111100"/>
    <n v="62819"/>
    <n v="0.56542754275427543"/>
    <x v="2"/>
    <n v="0"/>
    <n v="1122"/>
    <x v="1"/>
    <s v="USD"/>
    <n v="1467176400"/>
    <x v="244"/>
    <n v="1467781200"/>
    <d v="2016-07-06T00:00:00"/>
    <b v="0"/>
    <b v="0"/>
    <x v="0"/>
    <x v="0"/>
    <s v="food/food trucks"/>
  </r>
  <r>
    <n v="998"/>
    <s v="Taylor, Santiago and Flores"/>
    <s v="Polarized composite customer loyalty"/>
    <n v="0.5679129129129129"/>
    <n v="66600"/>
    <n v="37823"/>
    <n v="0.5679129129129129"/>
    <x v="0"/>
    <n v="0"/>
    <n v="374"/>
    <x v="1"/>
    <s v="USD"/>
    <n v="1265868000"/>
    <x v="245"/>
    <n v="1267077600"/>
    <d v="2010-02-25T00:00:00"/>
    <b v="0"/>
    <b v="1"/>
    <x v="4"/>
    <x v="10"/>
    <s v="music/indie rock"/>
  </r>
  <r>
    <n v="767"/>
    <s v="Hale, Pearson and Jenkins"/>
    <s v="Upgradable attitude-oriented project"/>
    <n v="0.56967078189300413"/>
    <n v="97200"/>
    <n v="55372"/>
    <n v="0.56967078189300413"/>
    <x v="0"/>
    <n v="0"/>
    <n v="513"/>
    <x v="1"/>
    <s v="USD"/>
    <n v="1444107600"/>
    <x v="246"/>
    <n v="1447999200"/>
    <d v="2015-11-20T00:00:00"/>
    <b v="0"/>
    <b v="0"/>
    <x v="6"/>
    <x v="14"/>
    <s v="publishing/translations"/>
  </r>
  <r>
    <n v="418"/>
    <s v="Jackson PLC"/>
    <s v="Quality-focused client-server core"/>
    <n v="0.57399511301160655"/>
    <n v="163700"/>
    <n v="93963"/>
    <n v="0.57399511301160655"/>
    <x v="0"/>
    <n v="0"/>
    <n v="1999"/>
    <x v="0"/>
    <s v="CAD"/>
    <n v="1336280400"/>
    <x v="247"/>
    <n v="1336366800"/>
    <d v="2012-05-07T00:00:00"/>
    <b v="0"/>
    <b v="0"/>
    <x v="3"/>
    <x v="13"/>
    <s v="film &amp; video/documentary"/>
  </r>
  <r>
    <n v="914"/>
    <s v="Ramirez, Padilla and Barrera"/>
    <s v="Diverse client-driven conglomeration"/>
    <n v="0.57437499999999997"/>
    <n v="6400"/>
    <n v="3676"/>
    <n v="0.57437499999999997"/>
    <x v="0"/>
    <n v="0"/>
    <n v="141"/>
    <x v="2"/>
    <s v="GBP"/>
    <n v="1375592400"/>
    <x v="248"/>
    <n v="1376629200"/>
    <d v="2013-08-16T00:00:00"/>
    <b v="0"/>
    <b v="0"/>
    <x v="1"/>
    <x v="1"/>
    <s v="theater/plays"/>
  </r>
  <r>
    <n v="917"/>
    <s v="Cooper Inc"/>
    <s v="Polarized discrete product"/>
    <n v="0.58250000000000002"/>
    <n v="3600"/>
    <n v="2097"/>
    <n v="0.58250000000000002"/>
    <x v="1"/>
    <n v="0"/>
    <n v="27"/>
    <x v="2"/>
    <s v="GBP"/>
    <n v="1309237200"/>
    <x v="249"/>
    <n v="1311310800"/>
    <d v="2011-07-22T00:00:00"/>
    <b v="0"/>
    <b v="1"/>
    <x v="3"/>
    <x v="19"/>
    <s v="film &amp; video/shorts"/>
  </r>
  <r>
    <n v="551"/>
    <s v="Martin-James"/>
    <s v="Streamlined upward-trending analyzer"/>
    <n v="0.58632981676846196"/>
    <n v="180100"/>
    <n v="105598"/>
    <n v="0.58632981676846196"/>
    <x v="0"/>
    <n v="0"/>
    <n v="2779"/>
    <x v="5"/>
    <s v="AUD"/>
    <n v="1419055200"/>
    <x v="250"/>
    <n v="1422511200"/>
    <d v="2015-01-29T00:00:00"/>
    <b v="0"/>
    <b v="1"/>
    <x v="2"/>
    <x v="2"/>
    <s v="technology/web"/>
  </r>
  <r>
    <n v="919"/>
    <s v="Fox Ltd"/>
    <s v="Extended multimedia firmware"/>
    <n v="0.58750000000000002"/>
    <n v="35600"/>
    <n v="20915"/>
    <n v="0.58750000000000002"/>
    <x v="0"/>
    <n v="0"/>
    <n v="225"/>
    <x v="5"/>
    <s v="AUD"/>
    <n v="1507957200"/>
    <x v="251"/>
    <n v="1510725600"/>
    <d v="2017-11-15T00:00:00"/>
    <b v="0"/>
    <b v="1"/>
    <x v="1"/>
    <x v="1"/>
    <s v="theater/plays"/>
  </r>
  <r>
    <n v="154"/>
    <s v="Rodriguez-Brown"/>
    <s v="Devolved foreground benchmark"/>
    <n v="0.58756567425569173"/>
    <n v="171300"/>
    <n v="100650"/>
    <n v="0.58756567425569173"/>
    <x v="0"/>
    <n v="0"/>
    <n v="1059"/>
    <x v="1"/>
    <s v="USD"/>
    <n v="1463029200"/>
    <x v="83"/>
    <n v="1465016400"/>
    <d v="2016-06-04T00:00:00"/>
    <b v="0"/>
    <b v="1"/>
    <x v="4"/>
    <x v="10"/>
    <s v="music/indie rock"/>
  </r>
  <r>
    <n v="355"/>
    <s v="Burns-Burnett"/>
    <s v="Front-line scalable definition"/>
    <n v="0.58973684210526311"/>
    <n v="3800"/>
    <n v="2241"/>
    <n v="0.58973684210526311"/>
    <x v="1"/>
    <n v="0"/>
    <n v="86"/>
    <x v="1"/>
    <s v="USD"/>
    <n v="1485064800"/>
    <x v="252"/>
    <n v="1488520800"/>
    <d v="2017-03-03T00:00:00"/>
    <b v="0"/>
    <b v="0"/>
    <x v="2"/>
    <x v="11"/>
    <s v="technology/wearables"/>
  </r>
  <r>
    <n v="3"/>
    <s v="Mcdonald, Gonzalez and Ross"/>
    <s v="Vision-oriented fresh-thinking conglomeration"/>
    <n v="0.58976190476190471"/>
    <n v="4200"/>
    <n v="2477"/>
    <n v="0.58976190476190471"/>
    <x v="0"/>
    <n v="0"/>
    <n v="24"/>
    <x v="1"/>
    <s v="USD"/>
    <n v="1565499600"/>
    <x v="253"/>
    <n v="1568955600"/>
    <d v="2019-09-20T00:00:00"/>
    <b v="0"/>
    <b v="0"/>
    <x v="4"/>
    <x v="4"/>
    <s v="music/rock"/>
  </r>
  <r>
    <n v="696"/>
    <s v="Lopez, Reid and Johnson"/>
    <s v="Total real-time hardware"/>
    <n v="0.59042047531992692"/>
    <n v="164100"/>
    <n v="96888"/>
    <n v="0.59042047531992692"/>
    <x v="0"/>
    <n v="0"/>
    <n v="889"/>
    <x v="1"/>
    <s v="USD"/>
    <n v="1429506000"/>
    <x v="254"/>
    <n v="1429592400"/>
    <d v="2015-04-21T00:00:00"/>
    <b v="0"/>
    <b v="1"/>
    <x v="1"/>
    <x v="1"/>
    <s v="theater/plays"/>
  </r>
  <r>
    <n v="109"/>
    <s v="Romero and Sons"/>
    <s v="Object-based client-server application"/>
    <n v="0.5921153846153846"/>
    <n v="5200"/>
    <n v="3079"/>
    <n v="0.5921153846153846"/>
    <x v="0"/>
    <n v="0"/>
    <n v="60"/>
    <x v="1"/>
    <s v="USD"/>
    <n v="1389506400"/>
    <x v="255"/>
    <n v="1389679200"/>
    <d v="2014-01-14T00:00:00"/>
    <b v="0"/>
    <b v="0"/>
    <x v="3"/>
    <x v="21"/>
    <s v="film &amp; video/television"/>
  </r>
  <r>
    <n v="953"/>
    <s v="Boyle Ltd"/>
    <s v="Streamlined fault-tolerant conglomeration"/>
    <n v="0.6"/>
    <n v="3300"/>
    <n v="1980"/>
    <n v="0.6"/>
    <x v="0"/>
    <n v="0"/>
    <n v="21"/>
    <x v="1"/>
    <s v="USD"/>
    <n v="1450591200"/>
    <x v="256"/>
    <n v="1453701600"/>
    <d v="2016-01-25T00:00:00"/>
    <b v="0"/>
    <b v="1"/>
    <x v="3"/>
    <x v="15"/>
    <s v="film &amp; video/science fiction"/>
  </r>
  <r>
    <n v="658"/>
    <s v="Howell, Myers and Olson"/>
    <s v="Self-enabling mission-critical success"/>
    <n v="0.60064638783269964"/>
    <n v="52600"/>
    <n v="31594"/>
    <n v="0.60064638783269964"/>
    <x v="2"/>
    <n v="0"/>
    <n v="390"/>
    <x v="1"/>
    <s v="USD"/>
    <n v="1440910800"/>
    <x v="257"/>
    <n v="1442898000"/>
    <d v="2015-09-22T00:00:00"/>
    <b v="0"/>
    <b v="0"/>
    <x v="4"/>
    <x v="4"/>
    <s v="music/rock"/>
  </r>
  <r>
    <n v="128"/>
    <s v="Allen-Curtis"/>
    <s v="Phased human-resource core"/>
    <n v="0.60334277620396604"/>
    <n v="70600"/>
    <n v="42596"/>
    <n v="0.60334277620396604"/>
    <x v="2"/>
    <n v="0"/>
    <n v="532"/>
    <x v="1"/>
    <s v="USD"/>
    <n v="1282885200"/>
    <x v="258"/>
    <n v="1284008400"/>
    <d v="2010-09-09T00:00:00"/>
    <b v="0"/>
    <b v="0"/>
    <x v="4"/>
    <x v="4"/>
    <s v="music/rock"/>
  </r>
  <r>
    <n v="93"/>
    <s v="Hall and Sons"/>
    <s v="Pre-emptive radical architecture"/>
    <n v="0.60548713235294116"/>
    <n v="108800"/>
    <n v="65877"/>
    <n v="0.60548713235294116"/>
    <x v="2"/>
    <n v="0"/>
    <n v="610"/>
    <x v="1"/>
    <s v="USD"/>
    <n v="1350709200"/>
    <x v="259"/>
    <n v="1351054800"/>
    <d v="2012-10-24T00:00:00"/>
    <b v="0"/>
    <b v="1"/>
    <x v="1"/>
    <x v="1"/>
    <s v="theater/plays"/>
  </r>
  <r>
    <n v="997"/>
    <s v="Ball LLC"/>
    <s v="Right-sized full-range throughput"/>
    <n v="0.60565789473684206"/>
    <n v="7600"/>
    <n v="4603"/>
    <n v="0.60565789473684206"/>
    <x v="2"/>
    <n v="0"/>
    <n v="139"/>
    <x v="4"/>
    <s v="EUR"/>
    <n v="1390197600"/>
    <x v="260"/>
    <n v="1390629600"/>
    <d v="2014-01-25T00:00:00"/>
    <b v="0"/>
    <b v="0"/>
    <x v="1"/>
    <x v="1"/>
    <s v="theater/plays"/>
  </r>
  <r>
    <n v="970"/>
    <s v="Glover-Nelson"/>
    <s v="Inverse context-sensitive info-mediaries"/>
    <n v="0.60757639620653314"/>
    <n v="94900"/>
    <n v="57659"/>
    <n v="0.60757639620653314"/>
    <x v="0"/>
    <n v="0"/>
    <n v="594"/>
    <x v="1"/>
    <s v="USD"/>
    <n v="1304917200"/>
    <x v="261"/>
    <n v="1305003600"/>
    <d v="2011-05-10T00:00:00"/>
    <b v="0"/>
    <b v="0"/>
    <x v="1"/>
    <x v="1"/>
    <s v="theater/plays"/>
  </r>
  <r>
    <n v="739"/>
    <s v="Meyer-Avila"/>
    <s v="Multi-tiered discrete support"/>
    <n v="0.61"/>
    <n v="10000"/>
    <n v="6100"/>
    <n v="0.61"/>
    <x v="0"/>
    <n v="0"/>
    <n v="191"/>
    <x v="1"/>
    <s v="USD"/>
    <n v="1340946000"/>
    <x v="262"/>
    <n v="1341032400"/>
    <d v="2012-06-30T00:00:00"/>
    <b v="0"/>
    <b v="0"/>
    <x v="4"/>
    <x v="10"/>
    <s v="music/indie rock"/>
  </r>
  <r>
    <n v="181"/>
    <s v="Daniels, Rose and Tyler"/>
    <s v="Centralized global approach"/>
    <n v="0.61802325581395345"/>
    <n v="8600"/>
    <n v="5315"/>
    <n v="0.61802325581395345"/>
    <x v="0"/>
    <n v="0"/>
    <n v="136"/>
    <x v="1"/>
    <s v="USD"/>
    <n v="1507093200"/>
    <x v="263"/>
    <n v="1508648400"/>
    <d v="2017-10-22T00:00:00"/>
    <b v="0"/>
    <b v="0"/>
    <x v="2"/>
    <x v="2"/>
    <s v="technology/web"/>
  </r>
  <r>
    <n v="87"/>
    <s v="Farrell and Sons"/>
    <s v="Synergized 4thgeneration conglomeration"/>
    <n v="0.6198488664987406"/>
    <n v="198500"/>
    <n v="123040"/>
    <n v="0.6198488664987406"/>
    <x v="0"/>
    <n v="0"/>
    <n v="1482"/>
    <x v="5"/>
    <s v="AUD"/>
    <n v="1299564000"/>
    <x v="264"/>
    <n v="1300510800"/>
    <d v="2011-03-19T00:00:00"/>
    <b v="0"/>
    <b v="1"/>
    <x v="4"/>
    <x v="4"/>
    <s v="music/rock"/>
  </r>
  <r>
    <n v="413"/>
    <s v="Rush-Bowers"/>
    <s v="Persevering analyzing extranet"/>
    <n v="0.62072823218997364"/>
    <n v="189500"/>
    <n v="117628"/>
    <n v="0.62072823218997364"/>
    <x v="1"/>
    <n v="0"/>
    <n v="1089"/>
    <x v="1"/>
    <s v="USD"/>
    <n v="1543298400"/>
    <x v="265"/>
    <n v="1545631200"/>
    <d v="2018-12-24T00:00:00"/>
    <b v="0"/>
    <b v="0"/>
    <x v="3"/>
    <x v="3"/>
    <s v="film &amp; video/animation"/>
  </r>
  <r>
    <n v="940"/>
    <s v="Wiggins Ltd"/>
    <s v="Upgradable analyzing core"/>
    <n v="0.62232323232323228"/>
    <n v="9900"/>
    <n v="6161"/>
    <n v="0.62232323232323228"/>
    <x v="1"/>
    <n v="0"/>
    <n v="66"/>
    <x v="0"/>
    <s v="CAD"/>
    <n v="1354341600"/>
    <x v="266"/>
    <n v="1356242400"/>
    <d v="2012-12-23T00:00:00"/>
    <b v="0"/>
    <b v="0"/>
    <x v="2"/>
    <x v="2"/>
    <s v="technology/web"/>
  </r>
  <r>
    <n v="630"/>
    <s v="Patterson-Johnson"/>
    <s v="Grass-roots directional workforce"/>
    <n v="0.62873684210526315"/>
    <n v="9500"/>
    <n v="5973"/>
    <n v="0.62873684210526315"/>
    <x v="2"/>
    <n v="0"/>
    <n v="87"/>
    <x v="1"/>
    <s v="USD"/>
    <n v="1556686800"/>
    <x v="267"/>
    <n v="1557637200"/>
    <d v="2019-05-12T00:00:00"/>
    <b v="0"/>
    <b v="1"/>
    <x v="1"/>
    <x v="1"/>
    <s v="theater/plays"/>
  </r>
  <r>
    <n v="809"/>
    <s v="Williams and Sons"/>
    <s v="Public-key bottom-line algorithm"/>
    <n v="0.62880681818181816"/>
    <n v="140800"/>
    <n v="88536"/>
    <n v="0.62880681818181816"/>
    <x v="0"/>
    <n v="0"/>
    <n v="2108"/>
    <x v="3"/>
    <s v="CHF"/>
    <n v="1344920400"/>
    <x v="268"/>
    <n v="1345006800"/>
    <d v="2012-08-15T00:00:00"/>
    <b v="0"/>
    <b v="0"/>
    <x v="3"/>
    <x v="13"/>
    <s v="film &amp; video/documentary"/>
  </r>
  <r>
    <n v="575"/>
    <s v="Fuentes LLC"/>
    <s v="Universal zero-defect concept"/>
    <n v="0.62930372148859548"/>
    <n v="83300"/>
    <n v="52421"/>
    <n v="0.62930372148859548"/>
    <x v="0"/>
    <n v="0"/>
    <n v="558"/>
    <x v="1"/>
    <s v="USD"/>
    <n v="1400562000"/>
    <x v="269"/>
    <n v="1400821200"/>
    <d v="2014-05-23T00:00:00"/>
    <b v="0"/>
    <b v="1"/>
    <x v="1"/>
    <x v="1"/>
    <s v="theater/plays"/>
  </r>
  <r>
    <n v="948"/>
    <s v="Smith-Hill"/>
    <s v="Integrated holistic paradigm"/>
    <n v="0.62957446808510642"/>
    <n v="9400"/>
    <n v="5918"/>
    <n v="0.62957446808510642"/>
    <x v="2"/>
    <n v="0"/>
    <n v="160"/>
    <x v="1"/>
    <s v="USD"/>
    <n v="1418364000"/>
    <x v="270"/>
    <n v="1419228000"/>
    <d v="2014-12-22T00:00:00"/>
    <b v="1"/>
    <b v="1"/>
    <x v="3"/>
    <x v="13"/>
    <s v="film &amp; video/documentary"/>
  </r>
  <r>
    <n v="648"/>
    <s v="Vargas-Cox"/>
    <s v="Vision-oriented local contingency"/>
    <n v="0.63056795131845844"/>
    <n v="98600"/>
    <n v="62174"/>
    <n v="0.63056795131845844"/>
    <x v="2"/>
    <n v="0"/>
    <n v="723"/>
    <x v="1"/>
    <s v="USD"/>
    <n v="1499317200"/>
    <x v="271"/>
    <n v="1500872400"/>
    <d v="2017-07-24T00:00:00"/>
    <b v="1"/>
    <b v="0"/>
    <x v="0"/>
    <x v="0"/>
    <s v="food/food trucks"/>
  </r>
  <r>
    <n v="196"/>
    <s v="King Inc"/>
    <s v="Organic bandwidth-monitored frame"/>
    <n v="0.63146341463414635"/>
    <n v="8200"/>
    <n v="5178"/>
    <n v="0.63146341463414635"/>
    <x v="0"/>
    <n v="0"/>
    <n v="100"/>
    <x v="6"/>
    <s v="DKK"/>
    <n v="1472878800"/>
    <x v="272"/>
    <n v="1474520400"/>
    <d v="2016-09-22T00:00:00"/>
    <b v="0"/>
    <b v="0"/>
    <x v="2"/>
    <x v="11"/>
    <s v="technology/wearables"/>
  </r>
  <r>
    <n v="452"/>
    <s v="Morris Group"/>
    <s v="Realigned impactful artificial intelligence"/>
    <n v="0.63437500000000002"/>
    <n v="4800"/>
    <n v="3045"/>
    <n v="0.63437500000000002"/>
    <x v="0"/>
    <n v="0"/>
    <n v="31"/>
    <x v="1"/>
    <s v="USD"/>
    <n v="1278392400"/>
    <x v="273"/>
    <n v="1278478800"/>
    <d v="2010-07-07T00:00:00"/>
    <b v="0"/>
    <b v="0"/>
    <x v="3"/>
    <x v="12"/>
    <s v="film &amp; video/drama"/>
  </r>
  <r>
    <n v="382"/>
    <s v="King Ltd"/>
    <s v="Visionary systemic process improvement"/>
    <n v="0.63769230769230767"/>
    <n v="9100"/>
    <n v="5803"/>
    <n v="0.63769230769230767"/>
    <x v="0"/>
    <n v="0"/>
    <n v="67"/>
    <x v="1"/>
    <s v="USD"/>
    <n v="1508130000"/>
    <x v="274"/>
    <n v="1509771600"/>
    <d v="2017-11-04T00:00:00"/>
    <b v="0"/>
    <b v="0"/>
    <x v="5"/>
    <x v="6"/>
    <s v="photography/photography books"/>
  </r>
  <r>
    <n v="399"/>
    <s v="Acosta, Mullins and Morris"/>
    <s v="Pre-emptive interactive model"/>
    <n v="0.63850976361767731"/>
    <n v="97300"/>
    <n v="62127"/>
    <n v="0.63850976361767731"/>
    <x v="0"/>
    <n v="0"/>
    <n v="941"/>
    <x v="1"/>
    <s v="USD"/>
    <n v="1296626400"/>
    <x v="275"/>
    <n v="1297231200"/>
    <d v="2011-02-09T00:00:00"/>
    <b v="0"/>
    <b v="0"/>
    <x v="4"/>
    <x v="10"/>
    <s v="music/indie rock"/>
  </r>
  <r>
    <n v="693"/>
    <s v="Bradford-Silva"/>
    <s v="Reverse-engineered composite hierarchy"/>
    <n v="0.63966740576496672"/>
    <n v="180400"/>
    <n v="115396"/>
    <n v="0.63966740576496672"/>
    <x v="0"/>
    <n v="0"/>
    <n v="1748"/>
    <x v="1"/>
    <s v="USD"/>
    <n v="1508216400"/>
    <x v="276"/>
    <n v="1509685200"/>
    <d v="2017-11-03T00:00:00"/>
    <b v="0"/>
    <b v="0"/>
    <x v="1"/>
    <x v="1"/>
    <s v="theater/plays"/>
  </r>
  <r>
    <n v="421"/>
    <s v="Thomas-Lopez"/>
    <s v="User-centric fault-tolerant archive"/>
    <n v="0.63989361702127656"/>
    <n v="9400"/>
    <n v="6015"/>
    <n v="0.63989361702127656"/>
    <x v="0"/>
    <n v="0"/>
    <n v="118"/>
    <x v="1"/>
    <s v="USD"/>
    <n v="1498712400"/>
    <x v="277"/>
    <n v="1501304400"/>
    <d v="2017-07-29T00:00:00"/>
    <b v="0"/>
    <b v="1"/>
    <x v="2"/>
    <x v="11"/>
    <s v="technology/wearables"/>
  </r>
  <r>
    <n v="581"/>
    <s v="Sanchez, Cross and Savage"/>
    <s v="Sharable mobile knowledgebase"/>
    <n v="0.64016666666666666"/>
    <n v="6000"/>
    <n v="3841"/>
    <n v="0.64016666666666666"/>
    <x v="0"/>
    <n v="0"/>
    <n v="71"/>
    <x v="1"/>
    <s v="USD"/>
    <n v="1304053200"/>
    <x v="278"/>
    <n v="1305349200"/>
    <d v="2011-05-14T00:00:00"/>
    <b v="0"/>
    <b v="0"/>
    <x v="2"/>
    <x v="2"/>
    <s v="technology/web"/>
  </r>
  <r>
    <n v="666"/>
    <s v="York, Barr and Grant"/>
    <s v="Cloned bottom-line success"/>
    <n v="0.64032258064516134"/>
    <n v="3100"/>
    <n v="1985"/>
    <n v="0.64032258064516134"/>
    <x v="2"/>
    <n v="0"/>
    <n v="25"/>
    <x v="1"/>
    <s v="USD"/>
    <n v="1377838800"/>
    <x v="279"/>
    <n v="1378357200"/>
    <d v="2013-09-05T00:00:00"/>
    <b v="0"/>
    <b v="1"/>
    <x v="1"/>
    <x v="1"/>
    <s v="theater/plays"/>
  </r>
  <r>
    <n v="884"/>
    <s v="Strickland Group"/>
    <s v="Horizontal secondary interface"/>
    <n v="0.64036299765807958"/>
    <n v="170800"/>
    <n v="109374"/>
    <n v="0.64036299765807958"/>
    <x v="0"/>
    <n v="0"/>
    <n v="1886"/>
    <x v="1"/>
    <s v="USD"/>
    <n v="1399179600"/>
    <x v="280"/>
    <n v="1399352400"/>
    <d v="2014-05-06T00:00:00"/>
    <b v="0"/>
    <b v="1"/>
    <x v="1"/>
    <x v="1"/>
    <s v="theater/plays"/>
  </r>
  <r>
    <n v="151"/>
    <s v="Parker LLC"/>
    <s v="Customizable intermediate extranet"/>
    <n v="0.64166909620991253"/>
    <n v="137200"/>
    <n v="88037"/>
    <n v="0.64166909620991253"/>
    <x v="0"/>
    <n v="0"/>
    <n v="1467"/>
    <x v="1"/>
    <s v="USD"/>
    <n v="1402290000"/>
    <x v="281"/>
    <n v="1406696400"/>
    <d v="2014-07-30T00:00:00"/>
    <b v="0"/>
    <b v="0"/>
    <x v="4"/>
    <x v="5"/>
    <s v="music/electric music"/>
  </r>
  <r>
    <n v="122"/>
    <s v="Taylor PLC"/>
    <s v="Seamless zero-defect solution"/>
    <n v="0.64367690058479532"/>
    <n v="136800"/>
    <n v="88055"/>
    <n v="0.64367690058479532"/>
    <x v="0"/>
    <n v="0"/>
    <n v="3387"/>
    <x v="1"/>
    <s v="USD"/>
    <n v="1417068000"/>
    <x v="282"/>
    <n v="1419400800"/>
    <d v="2014-12-24T00:00:00"/>
    <b v="0"/>
    <b v="0"/>
    <x v="6"/>
    <x v="16"/>
    <s v="publishing/fiction"/>
  </r>
  <r>
    <n v="636"/>
    <s v="Lamb-Sanders"/>
    <s v="Stand-alone reciprocal frame"/>
    <n v="0.64537683358624176"/>
    <n v="197700"/>
    <n v="127591"/>
    <n v="0.64537683358624176"/>
    <x v="0"/>
    <n v="0"/>
    <n v="2604"/>
    <x v="6"/>
    <s v="DKK"/>
    <n v="1326866400"/>
    <x v="283"/>
    <n v="1330754400"/>
    <d v="2012-03-03T00:00:00"/>
    <b v="0"/>
    <b v="1"/>
    <x v="3"/>
    <x v="3"/>
    <s v="film &amp; video/animation"/>
  </r>
  <r>
    <n v="629"/>
    <s v="Jackson, Martinez and Ray"/>
    <s v="Multi-tiered executive toolset"/>
    <n v="0.64582072176949945"/>
    <n v="85900"/>
    <n v="55476"/>
    <n v="0.64582072176949945"/>
    <x v="0"/>
    <n v="0"/>
    <n v="750"/>
    <x v="1"/>
    <s v="USD"/>
    <n v="1467781200"/>
    <x v="284"/>
    <n v="1467954000"/>
    <d v="2016-07-08T00:00:00"/>
    <b v="0"/>
    <b v="1"/>
    <x v="1"/>
    <x v="1"/>
    <s v="theater/plays"/>
  </r>
  <r>
    <n v="942"/>
    <s v="Allen Inc"/>
    <s v="Horizontal optimizing model"/>
    <n v="0.64635416666666667"/>
    <n v="9600"/>
    <n v="6205"/>
    <n v="0.64635416666666667"/>
    <x v="0"/>
    <n v="0"/>
    <n v="67"/>
    <x v="5"/>
    <s v="AUD"/>
    <n v="1295935200"/>
    <x v="285"/>
    <n v="1296194400"/>
    <d v="2011-01-28T00:00:00"/>
    <b v="0"/>
    <b v="0"/>
    <x v="1"/>
    <x v="1"/>
    <s v="theater/plays"/>
  </r>
  <r>
    <n v="589"/>
    <s v="Avery, Brown and Parker"/>
    <s v="Exclusive intangible extranet"/>
    <n v="0.64721518987341775"/>
    <n v="7900"/>
    <n v="5113"/>
    <n v="0.64721518987341775"/>
    <x v="0"/>
    <n v="0"/>
    <n v="102"/>
    <x v="1"/>
    <s v="USD"/>
    <n v="1436072400"/>
    <x v="286"/>
    <n v="1436677200"/>
    <d v="2015-07-12T00:00:00"/>
    <b v="0"/>
    <b v="0"/>
    <x v="3"/>
    <x v="13"/>
    <s v="film &amp; video/documentary"/>
  </r>
  <r>
    <n v="576"/>
    <s v="Moran and Sons"/>
    <s v="Object-based bottom-line superstructure"/>
    <n v="0.6492783505154639"/>
    <n v="9700"/>
    <n v="6298"/>
    <n v="0.6492783505154639"/>
    <x v="0"/>
    <n v="0"/>
    <n v="64"/>
    <x v="1"/>
    <s v="USD"/>
    <n v="1509512400"/>
    <x v="287"/>
    <n v="1510984800"/>
    <d v="2017-11-18T00:00:00"/>
    <b v="0"/>
    <b v="0"/>
    <x v="1"/>
    <x v="1"/>
    <s v="theater/plays"/>
  </r>
  <r>
    <n v="155"/>
    <s v="Hall-Schaefer"/>
    <s v="Distributed eco-centric methodology"/>
    <n v="0.65022222222222226"/>
    <n v="139500"/>
    <n v="90706"/>
    <n v="0.65022222222222226"/>
    <x v="0"/>
    <n v="0"/>
    <n v="1194"/>
    <x v="1"/>
    <s v="USD"/>
    <n v="1269493200"/>
    <x v="14"/>
    <n v="1270789200"/>
    <d v="2010-04-09T00:00:00"/>
    <b v="0"/>
    <b v="0"/>
    <x v="1"/>
    <x v="1"/>
    <s v="theater/plays"/>
  </r>
  <r>
    <n v="776"/>
    <s v="Taylor-Rowe"/>
    <s v="Synchronized multimedia frame"/>
    <n v="0.65544223826714798"/>
    <n v="110800"/>
    <n v="72623"/>
    <n v="0.65544223826714798"/>
    <x v="0"/>
    <n v="0"/>
    <n v="2201"/>
    <x v="1"/>
    <s v="USD"/>
    <n v="1562216400"/>
    <x v="288"/>
    <n v="1563771600"/>
    <d v="2019-07-22T00:00:00"/>
    <b v="0"/>
    <b v="0"/>
    <x v="1"/>
    <x v="1"/>
    <s v="theater/plays"/>
  </r>
  <r>
    <n v="392"/>
    <s v="Hernandez-Grimes"/>
    <s v="Profit-focused zero administration forecast"/>
    <n v="0.65642371234207963"/>
    <n v="102900"/>
    <n v="67546"/>
    <n v="0.65642371234207963"/>
    <x v="0"/>
    <n v="0"/>
    <n v="1608"/>
    <x v="1"/>
    <s v="USD"/>
    <n v="1294293600"/>
    <x v="289"/>
    <n v="1294466400"/>
    <d v="2011-01-08T00:00:00"/>
    <b v="0"/>
    <b v="0"/>
    <x v="2"/>
    <x v="11"/>
    <s v="technology/wearables"/>
  </r>
  <r>
    <n v="342"/>
    <s v="Gibson-Hernandez"/>
    <s v="Visionary foreground middleware"/>
    <n v="0.66521920668058454"/>
    <n v="47900"/>
    <n v="31864"/>
    <n v="0.66521920668058454"/>
    <x v="0"/>
    <n v="0"/>
    <n v="328"/>
    <x v="1"/>
    <s v="USD"/>
    <n v="1374296400"/>
    <x v="290"/>
    <n v="1375333200"/>
    <d v="2013-08-01T00:00:00"/>
    <b v="0"/>
    <b v="0"/>
    <x v="1"/>
    <x v="1"/>
    <s v="theater/plays"/>
  </r>
  <r>
    <n v="316"/>
    <s v="Martin-Marshall"/>
    <s v="Configurable demand-driven matrix"/>
    <n v="0.66677083333333331"/>
    <n v="9600"/>
    <n v="6401"/>
    <n v="0.66677083333333331"/>
    <x v="0"/>
    <n v="0"/>
    <n v="108"/>
    <x v="4"/>
    <s v="EUR"/>
    <n v="1574143200"/>
    <x v="291"/>
    <n v="1574229600"/>
    <d v="2019-11-20T00:00:00"/>
    <b v="0"/>
    <b v="1"/>
    <x v="0"/>
    <x v="0"/>
    <s v="food/food trucks"/>
  </r>
  <r>
    <n v="14"/>
    <s v="Rodriguez, Rose and Stewart"/>
    <s v="Cloned directional synergy"/>
    <n v="0.66769503546099296"/>
    <n v="28200"/>
    <n v="18829"/>
    <n v="0.66769503546099296"/>
    <x v="0"/>
    <n v="0"/>
    <n v="200"/>
    <x v="1"/>
    <s v="USD"/>
    <n v="1331013600"/>
    <x v="292"/>
    <n v="1333342800"/>
    <d v="2012-04-02T00:00:00"/>
    <b v="0"/>
    <b v="0"/>
    <x v="4"/>
    <x v="10"/>
    <s v="music/indie rock"/>
  </r>
  <r>
    <n v="18"/>
    <s v="Johnson-Gould"/>
    <s v="Exclusive needs-based adapter"/>
    <n v="0.66912087912087914"/>
    <n v="9100"/>
    <n v="6089"/>
    <n v="0.66912087912087914"/>
    <x v="2"/>
    <n v="0"/>
    <n v="135"/>
    <x v="1"/>
    <s v="USD"/>
    <n v="1536382800"/>
    <x v="293"/>
    <n v="1537074000"/>
    <d v="2018-09-16T00:00:00"/>
    <b v="0"/>
    <b v="0"/>
    <x v="1"/>
    <x v="1"/>
    <s v="theater/plays"/>
  </r>
  <r>
    <n v="985"/>
    <s v="Logan-Curtis"/>
    <s v="Enhanced optimal ability"/>
    <n v="0.67129542790152408"/>
    <n v="170600"/>
    <n v="114523"/>
    <n v="0.67129542790152408"/>
    <x v="0"/>
    <n v="0"/>
    <n v="4405"/>
    <x v="1"/>
    <s v="USD"/>
    <n v="1386309600"/>
    <x v="101"/>
    <n v="1388556000"/>
    <d v="2014-01-01T00:00:00"/>
    <b v="0"/>
    <b v="1"/>
    <x v="4"/>
    <x v="4"/>
    <s v="music/rock"/>
  </r>
  <r>
    <n v="210"/>
    <s v="Schultz Inc"/>
    <s v="Synergistic tertiary time-frame"/>
    <n v="0.67425531914893622"/>
    <n v="9400"/>
    <n v="6338"/>
    <n v="0.67425531914893622"/>
    <x v="0"/>
    <n v="0"/>
    <n v="226"/>
    <x v="6"/>
    <s v="DKK"/>
    <n v="1488520800"/>
    <x v="294"/>
    <n v="1490850000"/>
    <d v="2017-03-30T00:00:00"/>
    <b v="0"/>
    <b v="0"/>
    <x v="3"/>
    <x v="15"/>
    <s v="film &amp; video/science fiction"/>
  </r>
  <r>
    <n v="685"/>
    <s v="Lee-Cobb"/>
    <s v="Customizable homogeneous firmware"/>
    <n v="0.67500714285714281"/>
    <n v="140000"/>
    <n v="94501"/>
    <n v="0.67500714285714281"/>
    <x v="0"/>
    <n v="0"/>
    <n v="926"/>
    <x v="0"/>
    <s v="CAD"/>
    <n v="1440306000"/>
    <x v="295"/>
    <n v="1442379600"/>
    <d v="2015-09-16T00:00:00"/>
    <b v="0"/>
    <b v="0"/>
    <x v="1"/>
    <x v="1"/>
    <s v="theater/plays"/>
  </r>
  <r>
    <n v="430"/>
    <s v="Cochran Ltd"/>
    <s v="Re-engineered attitude-oriented frame"/>
    <n v="0.67740740740740746"/>
    <n v="8100"/>
    <n v="5487"/>
    <n v="0.67740740740740746"/>
    <x v="0"/>
    <n v="0"/>
    <n v="84"/>
    <x v="1"/>
    <s v="USD"/>
    <n v="1569733200"/>
    <x v="296"/>
    <n v="1572670800"/>
    <d v="2019-11-02T00:00:00"/>
    <b v="0"/>
    <b v="0"/>
    <x v="1"/>
    <x v="1"/>
    <s v="theater/plays"/>
  </r>
  <r>
    <n v="371"/>
    <s v="Nolan, Smith and Sanchez"/>
    <s v="Multi-channeled logistical matrices"/>
    <n v="0.67869978858350954"/>
    <n v="189200"/>
    <n v="128410"/>
    <n v="0.67869978858350954"/>
    <x v="0"/>
    <n v="0"/>
    <n v="2176"/>
    <x v="1"/>
    <s v="USD"/>
    <n v="1423375200"/>
    <x v="297"/>
    <n v="1427778000"/>
    <d v="2015-03-31T00:00:00"/>
    <b v="0"/>
    <b v="0"/>
    <x v="1"/>
    <x v="1"/>
    <s v="theater/plays"/>
  </r>
  <r>
    <n v="759"/>
    <s v="Rodriguez PLC"/>
    <s v="Grass-roots upward-trending installation"/>
    <n v="0.6842686567164179"/>
    <n v="167500"/>
    <n v="114615"/>
    <n v="0.6842686567164179"/>
    <x v="0"/>
    <n v="0"/>
    <n v="1274"/>
    <x v="1"/>
    <s v="USD"/>
    <n v="1517810400"/>
    <x v="298"/>
    <n v="1520402400"/>
    <d v="2018-03-07T00:00:00"/>
    <b v="0"/>
    <b v="0"/>
    <x v="4"/>
    <x v="5"/>
    <s v="music/electric music"/>
  </r>
  <r>
    <n v="190"/>
    <s v="Cook LLC"/>
    <s v="Up-sized dynamic throughput"/>
    <n v="0.68594594594594593"/>
    <n v="3700"/>
    <n v="2538"/>
    <n v="0.68594594594594593"/>
    <x v="0"/>
    <n v="0"/>
    <n v="24"/>
    <x v="1"/>
    <s v="USD"/>
    <n v="1370322000"/>
    <x v="299"/>
    <n v="1370408400"/>
    <d v="2013-06-05T00:00:00"/>
    <b v="0"/>
    <b v="1"/>
    <x v="1"/>
    <x v="1"/>
    <s v="theater/plays"/>
  </r>
  <r>
    <n v="828"/>
    <s v="Munoz, Cherry and Bell"/>
    <s v="Cross-platform reciprocal budgetary management"/>
    <n v="0.69"/>
    <n v="7100"/>
    <n v="4899"/>
    <n v="0.69"/>
    <x v="0"/>
    <n v="0"/>
    <n v="70"/>
    <x v="1"/>
    <s v="USD"/>
    <n v="1535432400"/>
    <x v="300"/>
    <n v="1537592400"/>
    <d v="2018-09-22T00:00:00"/>
    <b v="0"/>
    <b v="0"/>
    <x v="1"/>
    <x v="1"/>
    <s v="theater/plays"/>
  </r>
  <r>
    <n v="183"/>
    <s v="Rogers, Huerta and Medina"/>
    <s v="Pre-emptive bandwidth-monitored instruction set"/>
    <n v="0.69117647058823528"/>
    <n v="5100"/>
    <n v="3525"/>
    <n v="0.69117647058823528"/>
    <x v="0"/>
    <n v="0"/>
    <n v="86"/>
    <x v="0"/>
    <s v="CAD"/>
    <n v="1284008400"/>
    <x v="170"/>
    <n v="1285131600"/>
    <d v="2010-09-22T00:00:00"/>
    <b v="0"/>
    <b v="0"/>
    <x v="4"/>
    <x v="4"/>
    <s v="music/rock"/>
  </r>
  <r>
    <n v="875"/>
    <s v="Mueller-Harmon"/>
    <s v="Implemented tangible approach"/>
    <n v="0.6917721518987342"/>
    <n v="7900"/>
    <n v="5465"/>
    <n v="0.6917721518987342"/>
    <x v="0"/>
    <n v="0"/>
    <n v="67"/>
    <x v="1"/>
    <s v="USD"/>
    <n v="1294898400"/>
    <x v="301"/>
    <n v="1294984800"/>
    <d v="2011-01-14T00:00:00"/>
    <b v="0"/>
    <b v="0"/>
    <x v="4"/>
    <x v="4"/>
    <s v="music/rock"/>
  </r>
  <r>
    <n v="4"/>
    <s v="Larson-Little"/>
    <s v="Proactive foreground core"/>
    <n v="0.69276315789473686"/>
    <n v="7600"/>
    <n v="5265"/>
    <n v="0.69276315789473686"/>
    <x v="0"/>
    <n v="0"/>
    <n v="53"/>
    <x v="1"/>
    <s v="USD"/>
    <n v="1547964000"/>
    <x v="302"/>
    <n v="1548309600"/>
    <d v="2019-01-24T00:00:00"/>
    <b v="0"/>
    <b v="0"/>
    <x v="1"/>
    <x v="1"/>
    <s v="theater/plays"/>
  </r>
  <r>
    <n v="858"/>
    <s v="Ayala, Crawford and Taylor"/>
    <s v="Realigned 5thgeneration knowledge user"/>
    <n v="0.69450000000000001"/>
    <n v="4000"/>
    <n v="2778"/>
    <n v="0.69450000000000001"/>
    <x v="0"/>
    <n v="0"/>
    <n v="35"/>
    <x v="1"/>
    <s v="USD"/>
    <n v="1524286800"/>
    <x v="303"/>
    <n v="1524891600"/>
    <d v="2018-04-28T00:00:00"/>
    <b v="1"/>
    <b v="0"/>
    <x v="0"/>
    <x v="0"/>
    <s v="food/food trucks"/>
  </r>
  <r>
    <n v="79"/>
    <s v="Soto LLC"/>
    <s v="Triple-buffered reciprocal project"/>
    <n v="0.6959861591695502"/>
    <n v="57800"/>
    <n v="40228"/>
    <n v="0.6959861591695502"/>
    <x v="0"/>
    <n v="0"/>
    <n v="838"/>
    <x v="1"/>
    <s v="USD"/>
    <n v="1529125200"/>
    <x v="304"/>
    <n v="1529557200"/>
    <d v="2018-06-21T00:00:00"/>
    <b v="0"/>
    <b v="0"/>
    <x v="1"/>
    <x v="1"/>
    <s v="theater/plays"/>
  </r>
  <r>
    <n v="952"/>
    <s v="Cummings-Hayes"/>
    <s v="Virtual multi-tasking core"/>
    <n v="0.70094158075601376"/>
    <n v="145500"/>
    <n v="101987"/>
    <n v="0.70094158075601376"/>
    <x v="2"/>
    <n v="0"/>
    <n v="2266"/>
    <x v="1"/>
    <s v="USD"/>
    <n v="1470718800"/>
    <x v="305"/>
    <n v="1471928400"/>
    <d v="2016-08-23T00:00:00"/>
    <b v="0"/>
    <b v="0"/>
    <x v="3"/>
    <x v="13"/>
    <s v="film &amp; video/documentary"/>
  </r>
  <r>
    <n v="501"/>
    <s v="Mccann-Le"/>
    <s v="Focused coherent methodology"/>
    <n v="0.70145182291666663"/>
    <n v="153600"/>
    <n v="107743"/>
    <n v="0.70145182291666663"/>
    <x v="0"/>
    <n v="0"/>
    <n v="1796"/>
    <x v="1"/>
    <s v="USD"/>
    <n v="1363064400"/>
    <x v="306"/>
    <n v="1363237200"/>
    <d v="2013-03-14T00:00:00"/>
    <b v="0"/>
    <b v="0"/>
    <x v="3"/>
    <x v="13"/>
    <s v="film &amp; video/documentary"/>
  </r>
  <r>
    <n v="509"/>
    <s v="White LLC"/>
    <s v="Robust zero-defect project"/>
    <n v="0.70925816023738875"/>
    <n v="168500"/>
    <n v="119510"/>
    <n v="0.70925816023738875"/>
    <x v="0"/>
    <n v="0"/>
    <n v="1258"/>
    <x v="1"/>
    <s v="USD"/>
    <n v="1336194000"/>
    <x v="12"/>
    <n v="1337058000"/>
    <d v="2012-05-15T00:00:00"/>
    <b v="0"/>
    <b v="0"/>
    <x v="1"/>
    <x v="1"/>
    <s v="theater/plays"/>
  </r>
  <r>
    <n v="135"/>
    <s v="Le, Burton and Evans"/>
    <s v="Balanced zero-defect software"/>
    <n v="0.71272727272727276"/>
    <n v="7700"/>
    <n v="5488"/>
    <n v="0.71272727272727276"/>
    <x v="0"/>
    <n v="0"/>
    <n v="117"/>
    <x v="1"/>
    <s v="USD"/>
    <n v="1362636000"/>
    <x v="307"/>
    <n v="1363064400"/>
    <d v="2013-03-12T00:00:00"/>
    <b v="0"/>
    <b v="1"/>
    <x v="1"/>
    <x v="1"/>
    <s v="theater/plays"/>
  </r>
  <r>
    <n v="348"/>
    <s v="Hensley Ltd"/>
    <s v="Versatile cohesive open system"/>
    <n v="0.71770351758793971"/>
    <n v="199000"/>
    <n v="142823"/>
    <n v="0.71770351758793971"/>
    <x v="0"/>
    <n v="0"/>
    <n v="3483"/>
    <x v="1"/>
    <s v="USD"/>
    <n v="1487224800"/>
    <x v="308"/>
    <n v="1488348000"/>
    <d v="2017-03-01T00:00:00"/>
    <b v="0"/>
    <b v="0"/>
    <x v="0"/>
    <x v="0"/>
    <s v="food/food trucks"/>
  </r>
  <r>
    <n v="185"/>
    <s v="Bailey PLC"/>
    <s v="Innovative actuating conglomeration"/>
    <n v="0.71799999999999997"/>
    <n v="1000"/>
    <n v="718"/>
    <n v="0.71799999999999997"/>
    <x v="0"/>
    <n v="0"/>
    <n v="19"/>
    <x v="1"/>
    <s v="USD"/>
    <n v="1526187600"/>
    <x v="309"/>
    <n v="1527138000"/>
    <d v="2018-05-24T00:00:00"/>
    <b v="0"/>
    <b v="0"/>
    <x v="3"/>
    <x v="21"/>
    <s v="film &amp; video/television"/>
  </r>
  <r>
    <n v="931"/>
    <s v="Lowery, Hayden and Cruz"/>
    <s v="Digitized 24/7 budgetary management"/>
    <n v="0.72518987341772156"/>
    <n v="7900"/>
    <n v="5729"/>
    <n v="0.72518987341772156"/>
    <x v="0"/>
    <n v="0"/>
    <n v="112"/>
    <x v="1"/>
    <s v="USD"/>
    <n v="1403931600"/>
    <x v="310"/>
    <n v="1404104400"/>
    <d v="2014-06-30T00:00:00"/>
    <b v="0"/>
    <b v="1"/>
    <x v="1"/>
    <x v="1"/>
    <s v="theater/plays"/>
  </r>
  <r>
    <n v="539"/>
    <s v="Thomas, Welch and Santana"/>
    <s v="Assimilated exuding toolset"/>
    <n v="0.72653061224489801"/>
    <n v="9800"/>
    <n v="7120"/>
    <n v="0.72653061224489801"/>
    <x v="0"/>
    <n v="0"/>
    <n v="77"/>
    <x v="1"/>
    <s v="USD"/>
    <n v="1561957200"/>
    <x v="311"/>
    <n v="1562475600"/>
    <d v="2019-07-07T00:00:00"/>
    <b v="0"/>
    <b v="1"/>
    <x v="0"/>
    <x v="0"/>
    <s v="food/food trucks"/>
  </r>
  <r>
    <n v="587"/>
    <s v="Williams-Santos"/>
    <s v="Open-source analyzing monitoring"/>
    <n v="0.72893617021276591"/>
    <n v="9400"/>
    <n v="6852"/>
    <n v="0.72893617021276591"/>
    <x v="0"/>
    <n v="0"/>
    <n v="156"/>
    <x v="0"/>
    <s v="CAD"/>
    <n v="1547877600"/>
    <x v="82"/>
    <n v="1552366800"/>
    <d v="2019-03-12T00:00:00"/>
    <b v="0"/>
    <b v="1"/>
    <x v="0"/>
    <x v="0"/>
    <s v="food/food trucks"/>
  </r>
  <r>
    <n v="996"/>
    <s v="Butler LLC"/>
    <s v="Future-proofed upward-trending migration"/>
    <n v="0.72939393939393937"/>
    <n v="6600"/>
    <n v="4814"/>
    <n v="0.72939393939393937"/>
    <x v="0"/>
    <n v="0"/>
    <n v="112"/>
    <x v="1"/>
    <s v="USD"/>
    <n v="1357106400"/>
    <x v="312"/>
    <n v="1359698400"/>
    <d v="2013-02-01T00:00:00"/>
    <b v="0"/>
    <b v="0"/>
    <x v="1"/>
    <x v="1"/>
    <s v="theater/plays"/>
  </r>
  <r>
    <n v="156"/>
    <s v="Meza-Rogers"/>
    <s v="Streamlined encompassing encryption"/>
    <n v="0.73939560439560437"/>
    <n v="36400"/>
    <n v="26914"/>
    <n v="0.73939560439560437"/>
    <x v="2"/>
    <n v="0"/>
    <n v="379"/>
    <x v="5"/>
    <s v="AUD"/>
    <n v="1570251600"/>
    <x v="313"/>
    <n v="1572325200"/>
    <d v="2019-10-29T00:00:00"/>
    <b v="0"/>
    <b v="0"/>
    <x v="4"/>
    <x v="4"/>
    <s v="music/rock"/>
  </r>
  <r>
    <n v="977"/>
    <s v="Johnson Group"/>
    <s v="Vision-oriented interactive solution"/>
    <n v="0.73957142857142855"/>
    <n v="7000"/>
    <n v="5177"/>
    <n v="0.73957142857142855"/>
    <x v="0"/>
    <n v="0"/>
    <n v="67"/>
    <x v="1"/>
    <s v="USD"/>
    <n v="1517983200"/>
    <x v="314"/>
    <n v="1520748000"/>
    <d v="2018-03-11T00:00:00"/>
    <b v="0"/>
    <b v="0"/>
    <x v="0"/>
    <x v="0"/>
    <s v="food/food trucks"/>
  </r>
  <r>
    <n v="308"/>
    <s v="Davis Ltd"/>
    <s v="Grass-roots optimizing projection"/>
    <n v="0.74077834179357027"/>
    <n v="118200"/>
    <n v="87560"/>
    <n v="0.74077834179357027"/>
    <x v="0"/>
    <n v="0"/>
    <n v="803"/>
    <x v="1"/>
    <s v="USD"/>
    <n v="1303102800"/>
    <x v="315"/>
    <n v="1303189200"/>
    <d v="2011-04-19T00:00:00"/>
    <b v="0"/>
    <b v="0"/>
    <x v="1"/>
    <x v="1"/>
    <s v="theater/plays"/>
  </r>
  <r>
    <n v="176"/>
    <s v="Stone-Orozco"/>
    <s v="Proactive scalable Graphical User Interface"/>
    <n v="0.74834782608695649"/>
    <n v="115000"/>
    <n v="86060"/>
    <n v="0.74834782608695649"/>
    <x v="0"/>
    <n v="0"/>
    <n v="782"/>
    <x v="1"/>
    <s v="USD"/>
    <n v="1472878800"/>
    <x v="272"/>
    <n v="1473656400"/>
    <d v="2016-09-12T00:00:00"/>
    <b v="0"/>
    <b v="0"/>
    <x v="1"/>
    <x v="1"/>
    <s v="theater/plays"/>
  </r>
  <r>
    <n v="836"/>
    <s v="Macias Inc"/>
    <s v="Optimized didactic intranet"/>
    <n v="0.75135802469135804"/>
    <n v="8100"/>
    <n v="6086"/>
    <n v="0.75135802469135804"/>
    <x v="0"/>
    <n v="0"/>
    <n v="94"/>
    <x v="1"/>
    <s v="USD"/>
    <n v="1265349600"/>
    <x v="316"/>
    <n v="1266300000"/>
    <d v="2010-02-16T00:00:00"/>
    <b v="0"/>
    <b v="0"/>
    <x v="4"/>
    <x v="10"/>
    <s v="music/indie rock"/>
  </r>
  <r>
    <n v="309"/>
    <s v="Harris-Perry"/>
    <s v="User-centric 6thgeneration attitude"/>
    <n v="0.75292682926829269"/>
    <n v="4100"/>
    <n v="3087"/>
    <n v="0.75292682926829269"/>
    <x v="2"/>
    <n v="0"/>
    <n v="75"/>
    <x v="1"/>
    <s v="USD"/>
    <n v="1316581200"/>
    <x v="317"/>
    <n v="1318309200"/>
    <d v="2011-10-11T00:00:00"/>
    <b v="0"/>
    <b v="1"/>
    <x v="4"/>
    <x v="10"/>
    <s v="music/indie rock"/>
  </r>
  <r>
    <n v="386"/>
    <s v="Gardner Group"/>
    <s v="Progressive 5thgeneration customer loyalty"/>
    <n v="0.76423616236162362"/>
    <n v="135500"/>
    <n v="103554"/>
    <n v="0.76423616236162362"/>
    <x v="0"/>
    <n v="0"/>
    <n v="1068"/>
    <x v="1"/>
    <s v="USD"/>
    <n v="1277528400"/>
    <x v="318"/>
    <n v="1278565200"/>
    <d v="2010-07-08T00:00:00"/>
    <b v="0"/>
    <b v="0"/>
    <x v="1"/>
    <x v="1"/>
    <s v="theater/plays"/>
  </r>
  <r>
    <n v="231"/>
    <s v="Williams, Carter and Gonzalez"/>
    <s v="Cross-platform uniform hardware"/>
    <n v="0.76708333333333334"/>
    <n v="7200"/>
    <n v="5523"/>
    <n v="0.76708333333333334"/>
    <x v="2"/>
    <n v="0"/>
    <n v="67"/>
    <x v="1"/>
    <s v="USD"/>
    <n v="1369112400"/>
    <x v="319"/>
    <n v="1374123600"/>
    <d v="2013-07-18T00:00:00"/>
    <b v="0"/>
    <b v="0"/>
    <x v="1"/>
    <x v="1"/>
    <s v="theater/plays"/>
  </r>
  <r>
    <n v="266"/>
    <s v="Cole LLC"/>
    <s v="Proactive responsive emulation"/>
    <n v="0.76766756032171579"/>
    <n v="111900"/>
    <n v="85902"/>
    <n v="0.76766756032171579"/>
    <x v="0"/>
    <n v="0"/>
    <n v="3182"/>
    <x v="4"/>
    <s v="EUR"/>
    <n v="1415340000"/>
    <x v="320"/>
    <n v="1418191200"/>
    <d v="2014-12-10T00:00:00"/>
    <b v="0"/>
    <b v="1"/>
    <x v="4"/>
    <x v="9"/>
    <s v="music/jazz"/>
  </r>
  <r>
    <n v="811"/>
    <s v="Page, Holt and Mack"/>
    <s v="Fundamental methodical emulation"/>
    <n v="0.77102702702702708"/>
    <n v="92500"/>
    <n v="71320"/>
    <n v="0.77102702702702708"/>
    <x v="0"/>
    <n v="0"/>
    <n v="679"/>
    <x v="1"/>
    <s v="USD"/>
    <n v="1452319200"/>
    <x v="321"/>
    <n v="1452492000"/>
    <d v="2016-01-11T00:00:00"/>
    <b v="0"/>
    <b v="1"/>
    <x v="7"/>
    <x v="17"/>
    <s v="games/video games"/>
  </r>
  <r>
    <n v="663"/>
    <s v="Everett-Wolfe"/>
    <s v="Total optimizing software"/>
    <n v="0.77239999999999998"/>
    <n v="10000"/>
    <n v="7724"/>
    <n v="0.77239999999999998"/>
    <x v="0"/>
    <n v="0"/>
    <n v="87"/>
    <x v="1"/>
    <s v="USD"/>
    <n v="1286427600"/>
    <x v="322"/>
    <n v="1288414800"/>
    <d v="2010-10-30T00:00:00"/>
    <b v="0"/>
    <b v="0"/>
    <x v="1"/>
    <x v="1"/>
    <s v="theater/plays"/>
  </r>
  <r>
    <n v="625"/>
    <s v="Martinez Inc"/>
    <s v="Organic upward-trending Graphical User Interface"/>
    <n v="0.77373333333333338"/>
    <n v="7500"/>
    <n v="5803"/>
    <n v="0.77373333333333338"/>
    <x v="0"/>
    <n v="0"/>
    <n v="62"/>
    <x v="1"/>
    <s v="USD"/>
    <n v="1580104800"/>
    <x v="323"/>
    <n v="1581314400"/>
    <d v="2020-02-10T00:00:00"/>
    <b v="0"/>
    <b v="0"/>
    <x v="1"/>
    <x v="1"/>
    <s v="theater/plays"/>
  </r>
  <r>
    <n v="877"/>
    <s v="Estrada Group"/>
    <s v="Multi-lateral uniform collaboration"/>
    <n v="0.77400977995110021"/>
    <n v="163600"/>
    <n v="126628"/>
    <n v="0.77400977995110021"/>
    <x v="0"/>
    <n v="0"/>
    <n v="1229"/>
    <x v="1"/>
    <s v="USD"/>
    <n v="1469509200"/>
    <x v="324"/>
    <n v="1469595600"/>
    <d v="2016-07-27T00:00:00"/>
    <b v="0"/>
    <b v="0"/>
    <x v="0"/>
    <x v="0"/>
    <s v="food/food trucks"/>
  </r>
  <r>
    <n v="993"/>
    <s v="Erickson-Rogers"/>
    <s v="De-engineered even-keeled definition"/>
    <n v="0.77632653061224488"/>
    <n v="9800"/>
    <n v="7608"/>
    <n v="0.77632653061224488"/>
    <x v="2"/>
    <n v="0"/>
    <n v="75"/>
    <x v="4"/>
    <s v="EUR"/>
    <n v="1450936800"/>
    <x v="325"/>
    <n v="1452405600"/>
    <d v="2016-01-10T00:00:00"/>
    <b v="0"/>
    <b v="1"/>
    <x v="5"/>
    <x v="6"/>
    <s v="photography/photography books"/>
  </r>
  <r>
    <n v="76"/>
    <s v="Martin, Conway and Larsen"/>
    <s v="Horizontal next generation function"/>
    <n v="0.78106590724165992"/>
    <n v="122900"/>
    <n v="95993"/>
    <n v="0.78106590724165992"/>
    <x v="0"/>
    <n v="0"/>
    <n v="1684"/>
    <x v="1"/>
    <s v="USD"/>
    <n v="1421992800"/>
    <x v="326"/>
    <n v="1426222800"/>
    <d v="2015-03-13T00:00:00"/>
    <b v="1"/>
    <b v="1"/>
    <x v="1"/>
    <x v="1"/>
    <s v="theater/plays"/>
  </r>
  <r>
    <n v="161"/>
    <s v="Bruce Group"/>
    <s v="Cross-platform methodical process improvement"/>
    <n v="0.78181818181818186"/>
    <n v="5500"/>
    <n v="4300"/>
    <n v="0.78181818181818186"/>
    <x v="0"/>
    <n v="0"/>
    <n v="75"/>
    <x v="1"/>
    <s v="USD"/>
    <n v="1442984400"/>
    <x v="327"/>
    <n v="1443502800"/>
    <d v="2015-09-29T00:00:00"/>
    <b v="0"/>
    <b v="1"/>
    <x v="2"/>
    <x v="2"/>
    <s v="technology/web"/>
  </r>
  <r>
    <n v="634"/>
    <s v="Taylor, Johnson and Hernandez"/>
    <s v="Polarized incremental portal"/>
    <n v="0.78531302876480547"/>
    <n v="118200"/>
    <n v="92824"/>
    <n v="0.78531302876480547"/>
    <x v="2"/>
    <n v="0"/>
    <n v="1658"/>
    <x v="1"/>
    <s v="USD"/>
    <n v="1490418000"/>
    <x v="328"/>
    <n v="1491627600"/>
    <d v="2017-04-08T00:00:00"/>
    <b v="0"/>
    <b v="0"/>
    <x v="3"/>
    <x v="21"/>
    <s v="film &amp; video/television"/>
  </r>
  <r>
    <n v="90"/>
    <s v="Kramer Group"/>
    <s v="Synergistic explicit parallelism"/>
    <n v="0.7861538461538462"/>
    <n v="7800"/>
    <n v="6132"/>
    <n v="0.7861538461538462"/>
    <x v="0"/>
    <n v="0"/>
    <n v="106"/>
    <x v="1"/>
    <s v="USD"/>
    <n v="1456380000"/>
    <x v="329"/>
    <n v="1456380000"/>
    <d v="2016-02-25T00:00:00"/>
    <b v="0"/>
    <b v="1"/>
    <x v="1"/>
    <x v="1"/>
    <s v="theater/plays"/>
  </r>
  <r>
    <n v="202"/>
    <s v="Mcknight-Freeman"/>
    <s v="Upgradable scalable methodology"/>
    <n v="0.78831325301204824"/>
    <n v="8300"/>
    <n v="6543"/>
    <n v="0.78831325301204824"/>
    <x v="2"/>
    <n v="0"/>
    <n v="82"/>
    <x v="1"/>
    <s v="USD"/>
    <n v="1317531600"/>
    <x v="330"/>
    <n v="1317877200"/>
    <d v="2011-10-06T00:00:00"/>
    <b v="0"/>
    <b v="0"/>
    <x v="0"/>
    <x v="0"/>
    <s v="food/food trucks"/>
  </r>
  <r>
    <n v="588"/>
    <s v="Weber Inc"/>
    <s v="Up-sized discrete firmware"/>
    <n v="0.7900824873096447"/>
    <n v="157600"/>
    <n v="124517"/>
    <n v="0.7900824873096447"/>
    <x v="0"/>
    <n v="0"/>
    <n v="1368"/>
    <x v="2"/>
    <s v="GBP"/>
    <n v="1269493200"/>
    <x v="14"/>
    <n v="1272171600"/>
    <d v="2010-04-25T00:00:00"/>
    <b v="0"/>
    <b v="0"/>
    <x v="1"/>
    <x v="1"/>
    <s v="theater/plays"/>
  </r>
  <r>
    <n v="637"/>
    <s v="Williams-Ramirez"/>
    <s v="Open-architected 24/7 throughput"/>
    <n v="0.79411764705882348"/>
    <n v="8500"/>
    <n v="6750"/>
    <n v="0.79411764705882348"/>
    <x v="0"/>
    <n v="0"/>
    <n v="65"/>
    <x v="1"/>
    <s v="USD"/>
    <n v="1479103200"/>
    <x v="331"/>
    <n v="1479794400"/>
    <d v="2016-11-22T00:00:00"/>
    <b v="0"/>
    <b v="0"/>
    <x v="1"/>
    <x v="1"/>
    <s v="theater/plays"/>
  </r>
  <r>
    <n v="27"/>
    <s v="Best, Carr and Williams"/>
    <s v="Diverse transitional migration"/>
    <n v="0.79949999999999999"/>
    <n v="2000"/>
    <n v="1599"/>
    <n v="0.79949999999999999"/>
    <x v="0"/>
    <n v="0"/>
    <n v="15"/>
    <x v="1"/>
    <s v="USD"/>
    <n v="1443848400"/>
    <x v="332"/>
    <n v="1444539600"/>
    <d v="2015-10-11T00:00:00"/>
    <b v="0"/>
    <b v="0"/>
    <x v="4"/>
    <x v="4"/>
    <s v="music/rock"/>
  </r>
  <r>
    <n v="339"/>
    <s v="Lewis, Taylor and Rivers"/>
    <s v="Front-line transitional algorithm"/>
    <n v="0.79951577402787966"/>
    <n v="136300"/>
    <n v="108974"/>
    <n v="0.79951577402787966"/>
    <x v="2"/>
    <n v="0"/>
    <n v="1297"/>
    <x v="0"/>
    <s v="CAD"/>
    <n v="1501650000"/>
    <x v="333"/>
    <n v="1502859600"/>
    <d v="2017-08-16T00:00:00"/>
    <b v="0"/>
    <b v="0"/>
    <x v="1"/>
    <x v="1"/>
    <s v="theater/plays"/>
  </r>
  <r>
    <n v="528"/>
    <s v="Avila, Ford and Welch"/>
    <s v="Focused leadingedge matrix"/>
    <n v="0.80300000000000005"/>
    <n v="9000"/>
    <n v="7227"/>
    <n v="0.80300000000000005"/>
    <x v="0"/>
    <n v="0"/>
    <n v="80"/>
    <x v="2"/>
    <s v="GBP"/>
    <n v="1385186400"/>
    <x v="334"/>
    <n v="1389074400"/>
    <d v="2014-01-07T00:00:00"/>
    <b v="0"/>
    <b v="0"/>
    <x v="4"/>
    <x v="10"/>
    <s v="music/indie rock"/>
  </r>
  <r>
    <n v="779"/>
    <s v="Webb Group"/>
    <s v="Public-key actuating projection"/>
    <n v="0.80306347746090156"/>
    <n v="108700"/>
    <n v="87293"/>
    <n v="0.80306347746090156"/>
    <x v="0"/>
    <n v="0"/>
    <n v="831"/>
    <x v="1"/>
    <s v="USD"/>
    <n v="1439528400"/>
    <x v="335"/>
    <n v="1440306000"/>
    <d v="2015-08-23T00:00:00"/>
    <b v="0"/>
    <b v="1"/>
    <x v="1"/>
    <x v="1"/>
    <s v="theater/plays"/>
  </r>
  <r>
    <n v="481"/>
    <s v="Mcclure LLC"/>
    <s v="Sharable discrete budgetary management"/>
    <n v="0.81348423194303154"/>
    <n v="196600"/>
    <n v="159931"/>
    <n v="0.81348423194303154"/>
    <x v="0"/>
    <n v="0"/>
    <n v="1538"/>
    <x v="1"/>
    <s v="USD"/>
    <n v="1412139600"/>
    <x v="336"/>
    <n v="1415772000"/>
    <d v="2014-11-12T00:00:00"/>
    <b v="0"/>
    <b v="1"/>
    <x v="1"/>
    <x v="1"/>
    <s v="theater/plays"/>
  </r>
  <r>
    <n v="944"/>
    <s v="Walter Inc"/>
    <s v="Streamlined 5thgeneration intranet"/>
    <n v="0.81420000000000003"/>
    <n v="10000"/>
    <n v="8142"/>
    <n v="0.81420000000000003"/>
    <x v="0"/>
    <n v="0"/>
    <n v="263"/>
    <x v="5"/>
    <s v="AUD"/>
    <n v="1486706400"/>
    <x v="337"/>
    <n v="1488348000"/>
    <d v="2017-03-01T00:00:00"/>
    <b v="0"/>
    <b v="0"/>
    <x v="5"/>
    <x v="6"/>
    <s v="photography/photography books"/>
  </r>
  <r>
    <n v="660"/>
    <s v="Jensen-Brown"/>
    <s v="Fundamental disintermediate matrix"/>
    <n v="0.81736263736263737"/>
    <n v="9100"/>
    <n v="7438"/>
    <n v="0.81736263736263737"/>
    <x v="0"/>
    <n v="0"/>
    <n v="77"/>
    <x v="1"/>
    <s v="USD"/>
    <n v="1440133200"/>
    <x v="338"/>
    <n v="1440910800"/>
    <d v="2015-08-30T00:00:00"/>
    <b v="1"/>
    <b v="0"/>
    <x v="1"/>
    <x v="1"/>
    <s v="theater/plays"/>
  </r>
  <r>
    <n v="590"/>
    <s v="Cox Group"/>
    <s v="Synergized analyzing process improvement"/>
    <n v="0.82028169014084507"/>
    <n v="7100"/>
    <n v="5824"/>
    <n v="0.82028169014084507"/>
    <x v="0"/>
    <n v="0"/>
    <n v="86"/>
    <x v="5"/>
    <s v="AUD"/>
    <n v="1419141600"/>
    <x v="339"/>
    <n v="1420092000"/>
    <d v="2015-01-01T00:00:00"/>
    <b v="0"/>
    <b v="0"/>
    <x v="6"/>
    <x v="18"/>
    <s v="publishing/radio &amp; podcasts"/>
  </r>
  <r>
    <n v="446"/>
    <s v="Martin, Martin and Solis"/>
    <s v="Assimilated uniform methodology"/>
    <n v="0.82044117647058823"/>
    <n v="6800"/>
    <n v="5579"/>
    <n v="0.82044117647058823"/>
    <x v="0"/>
    <n v="0"/>
    <n v="186"/>
    <x v="1"/>
    <s v="USD"/>
    <n v="1355810400"/>
    <x v="340"/>
    <n v="1355983200"/>
    <d v="2012-12-20T00:00:00"/>
    <b v="0"/>
    <b v="0"/>
    <x v="2"/>
    <x v="11"/>
    <s v="technology/wearables"/>
  </r>
  <r>
    <n v="303"/>
    <s v="Guerrero, Flores and Jenkins"/>
    <s v="Networked optimal architecture"/>
    <n v="0.82617647058823529"/>
    <n v="3400"/>
    <n v="2809"/>
    <n v="0.82617647058823529"/>
    <x v="0"/>
    <n v="0"/>
    <n v="32"/>
    <x v="1"/>
    <s v="USD"/>
    <n v="1452146400"/>
    <x v="341"/>
    <n v="1452578400"/>
    <d v="2016-01-12T00:00:00"/>
    <b v="0"/>
    <b v="0"/>
    <x v="4"/>
    <x v="10"/>
    <s v="music/indie rock"/>
  </r>
  <r>
    <n v="432"/>
    <s v="Harper-Bryan"/>
    <s v="Re-contextualized dedicated hardware"/>
    <n v="0.82714285714285718"/>
    <n v="7700"/>
    <n v="6369"/>
    <n v="0.82714285714285718"/>
    <x v="0"/>
    <n v="0"/>
    <n v="91"/>
    <x v="1"/>
    <s v="USD"/>
    <n v="1399006800"/>
    <x v="342"/>
    <n v="1400734800"/>
    <d v="2014-05-22T00:00:00"/>
    <b v="0"/>
    <b v="0"/>
    <x v="1"/>
    <x v="1"/>
    <s v="theater/plays"/>
  </r>
  <r>
    <n v="172"/>
    <s v="Nixon Inc"/>
    <s v="Centralized national firmware"/>
    <n v="0.82874999999999999"/>
    <n v="800"/>
    <n v="663"/>
    <n v="0.82874999999999999"/>
    <x v="0"/>
    <n v="0"/>
    <n v="26"/>
    <x v="1"/>
    <s v="USD"/>
    <n v="1405746000"/>
    <x v="343"/>
    <n v="1407042000"/>
    <d v="2014-08-03T00:00:00"/>
    <b v="0"/>
    <b v="1"/>
    <x v="3"/>
    <x v="13"/>
    <s v="film &amp; video/documentary"/>
  </r>
  <r>
    <n v="633"/>
    <s v="Yu and Sons"/>
    <s v="Adaptive context-sensitive architecture"/>
    <n v="0.83119402985074631"/>
    <n v="6700"/>
    <n v="5569"/>
    <n v="0.83119402985074631"/>
    <x v="0"/>
    <n v="0"/>
    <n v="105"/>
    <x v="1"/>
    <s v="USD"/>
    <n v="1446876000"/>
    <x v="152"/>
    <n v="1447221600"/>
    <d v="2015-11-11T00:00:00"/>
    <b v="0"/>
    <b v="0"/>
    <x v="3"/>
    <x v="3"/>
    <s v="film &amp; video/animation"/>
  </r>
  <r>
    <n v="284"/>
    <s v="Tran LLC"/>
    <s v="Ameliorated fresh-thinking protocol"/>
    <n v="0.83193877551020412"/>
    <n v="9800"/>
    <n v="8153"/>
    <n v="0.83193877551020412"/>
    <x v="0"/>
    <n v="0"/>
    <n v="132"/>
    <x v="1"/>
    <s v="USD"/>
    <n v="1335848400"/>
    <x v="344"/>
    <n v="1336280400"/>
    <d v="2012-05-06T00:00:00"/>
    <b v="0"/>
    <b v="0"/>
    <x v="2"/>
    <x v="2"/>
    <s v="technology/web"/>
  </r>
  <r>
    <n v="677"/>
    <s v="Murphy-Fox"/>
    <s v="Organic system-worthy orchestration"/>
    <n v="0.83622641509433959"/>
    <n v="5300"/>
    <n v="4432"/>
    <n v="0.83622641509433959"/>
    <x v="0"/>
    <n v="0"/>
    <n v="111"/>
    <x v="1"/>
    <s v="USD"/>
    <n v="1468126800"/>
    <x v="345"/>
    <n v="1472446800"/>
    <d v="2016-08-29T00:00:00"/>
    <b v="0"/>
    <b v="0"/>
    <x v="6"/>
    <x v="16"/>
    <s v="publishing/fiction"/>
  </r>
  <r>
    <n v="564"/>
    <s v="Hernandez-Macdonald"/>
    <s v="Organic high-level implementation"/>
    <n v="0.83813278008298753"/>
    <n v="168700"/>
    <n v="141393"/>
    <n v="0.83813278008298753"/>
    <x v="0"/>
    <n v="0"/>
    <n v="1790"/>
    <x v="1"/>
    <s v="USD"/>
    <n v="1426395600"/>
    <x v="346"/>
    <n v="1427086800"/>
    <d v="2015-03-23T00:00:00"/>
    <b v="0"/>
    <b v="0"/>
    <x v="1"/>
    <x v="1"/>
    <s v="theater/plays"/>
  </r>
  <r>
    <n v="524"/>
    <s v="Johnson-Contreras"/>
    <s v="Diverse scalable superstructure"/>
    <n v="0.83904860392967939"/>
    <n v="96700"/>
    <n v="81136"/>
    <n v="0.83904860392967939"/>
    <x v="0"/>
    <n v="0"/>
    <n v="1979"/>
    <x v="1"/>
    <s v="USD"/>
    <n v="1272258000"/>
    <x v="347"/>
    <n v="1273381200"/>
    <d v="2010-05-09T00:00:00"/>
    <b v="0"/>
    <b v="0"/>
    <x v="1"/>
    <x v="1"/>
    <s v="theater/plays"/>
  </r>
  <r>
    <n v="694"/>
    <s v="Mora-Bradley"/>
    <s v="Programmable tangible ability"/>
    <n v="0.84131868131868137"/>
    <n v="9100"/>
    <n v="7656"/>
    <n v="0.84131868131868137"/>
    <x v="0"/>
    <n v="0"/>
    <n v="79"/>
    <x v="1"/>
    <s v="USD"/>
    <n v="1511762400"/>
    <x v="348"/>
    <n v="1514959200"/>
    <d v="2018-01-03T00:00:00"/>
    <b v="0"/>
    <b v="0"/>
    <x v="1"/>
    <x v="1"/>
    <s v="theater/plays"/>
  </r>
  <r>
    <n v="525"/>
    <s v="Greene, Lloyd and Sims"/>
    <s v="Balanced leadingedge data-warehouse"/>
    <n v="0.84190476190476193"/>
    <n v="2100"/>
    <n v="1768"/>
    <n v="0.84190476190476193"/>
    <x v="0"/>
    <n v="0"/>
    <n v="63"/>
    <x v="1"/>
    <s v="USD"/>
    <n v="1290492000"/>
    <x v="349"/>
    <n v="1290837600"/>
    <d v="2010-11-27T00:00:00"/>
    <b v="0"/>
    <b v="0"/>
    <x v="2"/>
    <x v="11"/>
    <s v="technology/wearables"/>
  </r>
  <r>
    <n v="699"/>
    <s v="King Inc"/>
    <s v="Ergonomic dedicated focus group"/>
    <n v="0.8439189189189189"/>
    <n v="7400"/>
    <n v="6245"/>
    <n v="0.8439189189189189"/>
    <x v="0"/>
    <n v="0"/>
    <n v="56"/>
    <x v="1"/>
    <s v="USD"/>
    <n v="1561438800"/>
    <x v="51"/>
    <n v="1561525200"/>
    <d v="2019-06-26T00:00:00"/>
    <b v="0"/>
    <b v="0"/>
    <x v="3"/>
    <x v="12"/>
    <s v="film &amp; video/drama"/>
  </r>
  <r>
    <n v="341"/>
    <s v="Guzman Group"/>
    <s v="Ameliorated disintermediate utilization"/>
    <n v="0.84669291338582675"/>
    <n v="114300"/>
    <n v="96777"/>
    <n v="0.84669291338582675"/>
    <x v="0"/>
    <n v="0"/>
    <n v="1257"/>
    <x v="1"/>
    <s v="USD"/>
    <n v="1440738000"/>
    <x v="350"/>
    <n v="1441342800"/>
    <d v="2015-09-04T00:00:00"/>
    <b v="0"/>
    <b v="0"/>
    <x v="4"/>
    <x v="10"/>
    <s v="music/indie rock"/>
  </r>
  <r>
    <n v="963"/>
    <s v="Rodriguez-Robinson"/>
    <s v="Ergonomic methodical hub"/>
    <n v="0.84694915254237291"/>
    <n v="5900"/>
    <n v="4997"/>
    <n v="0.84694915254237291"/>
    <x v="0"/>
    <n v="0"/>
    <n v="114"/>
    <x v="4"/>
    <s v="EUR"/>
    <n v="1299304800"/>
    <x v="351"/>
    <n v="1299823200"/>
    <d v="2011-03-11T00:00:00"/>
    <b v="0"/>
    <b v="1"/>
    <x v="5"/>
    <x v="6"/>
    <s v="photography/photography books"/>
  </r>
  <r>
    <n v="414"/>
    <s v="Davis and Sons"/>
    <s v="Innovative human-resource migration"/>
    <n v="0.84699787460148779"/>
    <n v="188200"/>
    <n v="159405"/>
    <n v="0.84699787460148779"/>
    <x v="0"/>
    <n v="0"/>
    <n v="5497"/>
    <x v="1"/>
    <s v="USD"/>
    <n v="1271739600"/>
    <x v="352"/>
    <n v="1272430800"/>
    <d v="2010-04-28T00:00:00"/>
    <b v="0"/>
    <b v="1"/>
    <x v="0"/>
    <x v="0"/>
    <s v="food/food trucks"/>
  </r>
  <r>
    <n v="886"/>
    <s v="Sanders LLC"/>
    <s v="Multi-tiered explicit focus group"/>
    <n v="0.84824037184594958"/>
    <n v="150600"/>
    <n v="127745"/>
    <n v="0.84824037184594958"/>
    <x v="0"/>
    <n v="0"/>
    <n v="1825"/>
    <x v="1"/>
    <s v="USD"/>
    <n v="1282798800"/>
    <x v="353"/>
    <n v="1284354000"/>
    <d v="2010-09-13T00:00:00"/>
    <b v="0"/>
    <b v="0"/>
    <x v="4"/>
    <x v="10"/>
    <s v="music/indie rock"/>
  </r>
  <r>
    <n v="982"/>
    <s v="Freeman-French"/>
    <s v="Multi-layered optimal application"/>
    <n v="0.84930555555555554"/>
    <n v="7200"/>
    <n v="6115"/>
    <n v="0.84930555555555554"/>
    <x v="0"/>
    <n v="0"/>
    <n v="75"/>
    <x v="1"/>
    <s v="USD"/>
    <n v="1311051600"/>
    <x v="354"/>
    <n v="1311224400"/>
    <d v="2011-07-21T00:00:00"/>
    <b v="0"/>
    <b v="1"/>
    <x v="3"/>
    <x v="13"/>
    <s v="film &amp; video/documentary"/>
  </r>
  <r>
    <n v="960"/>
    <s v="Robbins Group"/>
    <s v="Function-based interactive matrix"/>
    <n v="0.85054545454545449"/>
    <n v="5500"/>
    <n v="4678"/>
    <n v="0.85054545454545449"/>
    <x v="0"/>
    <n v="0"/>
    <n v="55"/>
    <x v="1"/>
    <s v="USD"/>
    <n v="1454911200"/>
    <x v="355"/>
    <n v="1458104400"/>
    <d v="2016-03-16T00:00:00"/>
    <b v="0"/>
    <b v="0"/>
    <x v="2"/>
    <x v="2"/>
    <s v="technology/web"/>
  </r>
  <r>
    <n v="403"/>
    <s v="Leonard-Mcclain"/>
    <s v="Virtual foreground throughput"/>
    <n v="0.86220633299284988"/>
    <n v="195800"/>
    <n v="168820"/>
    <n v="0.86220633299284988"/>
    <x v="0"/>
    <n v="0"/>
    <n v="3015"/>
    <x v="0"/>
    <s v="CAD"/>
    <n v="1273640400"/>
    <x v="221"/>
    <n v="1276750800"/>
    <d v="2010-06-17T00:00:00"/>
    <b v="0"/>
    <b v="1"/>
    <x v="1"/>
    <x v="1"/>
    <s v="theater/plays"/>
  </r>
  <r>
    <n v="681"/>
    <s v="Kelly PLC"/>
    <s v="Decentralized context-sensitive superstructure"/>
    <n v="0.86386203150461705"/>
    <n v="184100"/>
    <n v="159037"/>
    <n v="0.86386203150461705"/>
    <x v="0"/>
    <n v="0"/>
    <n v="1657"/>
    <x v="1"/>
    <s v="USD"/>
    <n v="1324447200"/>
    <x v="356"/>
    <n v="1324965600"/>
    <d v="2011-12-27T00:00:00"/>
    <b v="0"/>
    <b v="0"/>
    <x v="1"/>
    <x v="1"/>
    <s v="theater/plays"/>
  </r>
  <r>
    <n v="32"/>
    <s v="Jackson PLC"/>
    <s v="Ergonomic 6thgeneration success"/>
    <n v="0.86807920792079207"/>
    <n v="101000"/>
    <n v="87676"/>
    <n v="0.86807920792079207"/>
    <x v="0"/>
    <n v="0"/>
    <n v="2307"/>
    <x v="4"/>
    <s v="EUR"/>
    <n v="1515564000"/>
    <x v="357"/>
    <n v="1517896800"/>
    <d v="2018-02-06T00:00:00"/>
    <b v="0"/>
    <b v="0"/>
    <x v="3"/>
    <x v="13"/>
    <s v="film &amp; video/documentary"/>
  </r>
  <r>
    <n v="769"/>
    <s v="Johnson-Morales"/>
    <s v="Devolved 24hour forecast"/>
    <n v="0.86867834394904464"/>
    <n v="125600"/>
    <n v="109106"/>
    <n v="0.86867834394904464"/>
    <x v="0"/>
    <n v="0"/>
    <n v="3410"/>
    <x v="1"/>
    <s v="USD"/>
    <n v="1376542800"/>
    <x v="358"/>
    <n v="1378789200"/>
    <d v="2013-09-10T00:00:00"/>
    <b v="0"/>
    <b v="0"/>
    <x v="7"/>
    <x v="17"/>
    <s v="games/video games"/>
  </r>
  <r>
    <n v="799"/>
    <s v="Reid-Day"/>
    <s v="Devolved tertiary time-frame"/>
    <n v="0.87008284023668636"/>
    <n v="84500"/>
    <n v="73522"/>
    <n v="0.87008284023668636"/>
    <x v="0"/>
    <n v="0"/>
    <n v="1225"/>
    <x v="2"/>
    <s v="GBP"/>
    <n v="1454133600"/>
    <x v="359"/>
    <n v="1454479200"/>
    <d v="2016-02-03T00:00:00"/>
    <b v="0"/>
    <b v="0"/>
    <x v="1"/>
    <x v="1"/>
    <s v="theater/plays"/>
  </r>
  <r>
    <n v="115"/>
    <s v="Barrett PLC"/>
    <s v="Team-oriented clear-thinking capacity"/>
    <n v="0.87211757648470301"/>
    <n v="166700"/>
    <n v="145382"/>
    <n v="0.87211757648470301"/>
    <x v="0"/>
    <n v="0"/>
    <n v="3304"/>
    <x v="4"/>
    <s v="EUR"/>
    <n v="1510898400"/>
    <x v="360"/>
    <n v="1513922400"/>
    <d v="2017-12-22T00:00:00"/>
    <b v="0"/>
    <b v="0"/>
    <x v="6"/>
    <x v="16"/>
    <s v="publishing/fiction"/>
  </r>
  <r>
    <n v="990"/>
    <s v="Ortiz-Roberts"/>
    <s v="Devolved foreground customer loyalty"/>
    <n v="0.87679487179487181"/>
    <n v="7800"/>
    <n v="6839"/>
    <n v="0.87679487179487181"/>
    <x v="0"/>
    <n v="0"/>
    <n v="64"/>
    <x v="1"/>
    <s v="USD"/>
    <n v="1456984800"/>
    <x v="220"/>
    <n v="1458882000"/>
    <d v="2016-03-25T00:00:00"/>
    <b v="0"/>
    <b v="1"/>
    <x v="3"/>
    <x v="12"/>
    <s v="film &amp; video/drama"/>
  </r>
  <r>
    <n v="116"/>
    <s v="David-Clark"/>
    <s v="De-engineered motivating standardization"/>
    <n v="0.88"/>
    <n v="7200"/>
    <n v="6336"/>
    <n v="0.88"/>
    <x v="0"/>
    <n v="0"/>
    <n v="73"/>
    <x v="1"/>
    <s v="USD"/>
    <n v="1442552400"/>
    <x v="361"/>
    <n v="1442638800"/>
    <d v="2015-09-19T00:00:00"/>
    <b v="0"/>
    <b v="0"/>
    <x v="1"/>
    <x v="1"/>
    <s v="theater/plays"/>
  </r>
  <r>
    <n v="788"/>
    <s v="Joyce PLC"/>
    <s v="Synchronized directional capability"/>
    <n v="0.88166666666666671"/>
    <n v="3600"/>
    <n v="3174"/>
    <n v="0.88166666666666671"/>
    <x v="1"/>
    <n v="0"/>
    <n v="31"/>
    <x v="1"/>
    <s v="USD"/>
    <n v="1350709200"/>
    <x v="259"/>
    <n v="1352527200"/>
    <d v="2012-11-10T00:00:00"/>
    <b v="0"/>
    <b v="0"/>
    <x v="3"/>
    <x v="3"/>
    <s v="film &amp; video/animation"/>
  </r>
  <r>
    <n v="651"/>
    <s v="Wang, Koch and Weaver"/>
    <s v="Digitized analyzing capacity"/>
    <n v="0.88479410269445857"/>
    <n v="196700"/>
    <n v="174039"/>
    <n v="0.88479410269445857"/>
    <x v="0"/>
    <n v="0"/>
    <n v="3868"/>
    <x v="4"/>
    <s v="EUR"/>
    <n v="1393048800"/>
    <x v="362"/>
    <n v="1394344800"/>
    <d v="2014-03-09T00:00:00"/>
    <b v="0"/>
    <b v="0"/>
    <x v="3"/>
    <x v="19"/>
    <s v="film &amp; video/shorts"/>
  </r>
  <r>
    <n v="646"/>
    <s v="Robinson Group"/>
    <s v="Switchable reciprocal middleware"/>
    <n v="0.88599797365754818"/>
    <n v="98700"/>
    <n v="87448"/>
    <n v="0.88599797365754818"/>
    <x v="0"/>
    <n v="0"/>
    <n v="2915"/>
    <x v="1"/>
    <s v="USD"/>
    <n v="1363150800"/>
    <x v="363"/>
    <n v="1364101200"/>
    <d v="2013-03-24T00:00:00"/>
    <b v="0"/>
    <b v="0"/>
    <x v="7"/>
    <x v="17"/>
    <s v="games/video games"/>
  </r>
  <r>
    <n v="545"/>
    <s v="Deleon and Sons"/>
    <s v="Organized value-added access"/>
    <n v="0.88803571428571426"/>
    <n v="184800"/>
    <n v="164109"/>
    <n v="0.88803571428571426"/>
    <x v="0"/>
    <n v="0"/>
    <n v="2690"/>
    <x v="1"/>
    <s v="USD"/>
    <n v="1577253600"/>
    <x v="364"/>
    <n v="1578981600"/>
    <d v="2020-01-14T00:00:00"/>
    <b v="0"/>
    <b v="0"/>
    <x v="1"/>
    <x v="1"/>
    <s v="theater/plays"/>
  </r>
  <r>
    <n v="726"/>
    <s v="Johns-Thomas"/>
    <s v="Realigned web-enabled functionalities"/>
    <n v="0.88815837937384901"/>
    <n v="54300"/>
    <n v="48227"/>
    <n v="0.88815837937384901"/>
    <x v="2"/>
    <n v="0"/>
    <n v="524"/>
    <x v="1"/>
    <s v="USD"/>
    <n v="1287982800"/>
    <x v="365"/>
    <n v="1288501200"/>
    <d v="2010-10-31T00:00:00"/>
    <b v="0"/>
    <b v="1"/>
    <x v="1"/>
    <x v="1"/>
    <s v="theater/plays"/>
  </r>
  <r>
    <n v="253"/>
    <s v="Rogers, Jacobs and Jackson"/>
    <s v="Upgradable multi-state instruction set"/>
    <n v="0.8902139917695473"/>
    <n v="121500"/>
    <n v="108161"/>
    <n v="0.8902139917695473"/>
    <x v="0"/>
    <n v="0"/>
    <n v="1335"/>
    <x v="0"/>
    <s v="CAD"/>
    <n v="1302238800"/>
    <x v="366"/>
    <n v="1303275600"/>
    <d v="2011-04-20T00:00:00"/>
    <b v="0"/>
    <b v="0"/>
    <x v="3"/>
    <x v="12"/>
    <s v="film &amp; video/drama"/>
  </r>
  <r>
    <n v="12"/>
    <s v="Kim Ltd"/>
    <s v="Assimilated hybrid intranet"/>
    <n v="0.89349206349206345"/>
    <n v="6300"/>
    <n v="5629"/>
    <n v="0.89349206349206345"/>
    <x v="0"/>
    <n v="0"/>
    <n v="55"/>
    <x v="1"/>
    <s v="USD"/>
    <n v="1571720400"/>
    <x v="47"/>
    <n v="1572411600"/>
    <d v="2019-10-30T00:00:00"/>
    <b v="0"/>
    <b v="0"/>
    <x v="3"/>
    <x v="12"/>
    <s v="film &amp; video/drama"/>
  </r>
  <r>
    <n v="405"/>
    <s v="Lee LLC"/>
    <s v="Synchronized secondary analyzer"/>
    <n v="0.89618243243243245"/>
    <n v="29600"/>
    <n v="26527"/>
    <n v="0.89618243243243245"/>
    <x v="0"/>
    <n v="0"/>
    <n v="435"/>
    <x v="1"/>
    <s v="USD"/>
    <n v="1528088400"/>
    <x v="367"/>
    <n v="1532408400"/>
    <d v="2018-07-24T00:00:00"/>
    <b v="0"/>
    <b v="0"/>
    <x v="1"/>
    <x v="1"/>
    <s v="theater/plays"/>
  </r>
  <r>
    <n v="134"/>
    <s v="Caldwell LLC"/>
    <s v="Secured executive concept"/>
    <n v="0.89736683417085428"/>
    <n v="99500"/>
    <n v="89288"/>
    <n v="0.89736683417085428"/>
    <x v="0"/>
    <n v="0"/>
    <n v="940"/>
    <x v="3"/>
    <s v="CHF"/>
    <n v="1308459600"/>
    <x v="368"/>
    <n v="1312693200"/>
    <d v="2011-08-07T00:00:00"/>
    <b v="0"/>
    <b v="1"/>
    <x v="3"/>
    <x v="13"/>
    <s v="film &amp; video/documentary"/>
  </r>
  <r>
    <n v="835"/>
    <s v="Hodges, Smith and Kelly"/>
    <s v="Future-proofed 24hour model"/>
    <n v="0.89738979118329465"/>
    <n v="86200"/>
    <n v="77355"/>
    <n v="0.89738979118329465"/>
    <x v="0"/>
    <n v="0"/>
    <n v="1758"/>
    <x v="1"/>
    <s v="USD"/>
    <n v="1425103200"/>
    <x v="369"/>
    <n v="1425621600"/>
    <d v="2015-03-06T00:00:00"/>
    <b v="0"/>
    <b v="0"/>
    <x v="2"/>
    <x v="2"/>
    <s v="technology/web"/>
  </r>
  <r>
    <n v="54"/>
    <s v="Roy PLC"/>
    <s v="Multi-channeled neutral customer loyalty"/>
    <n v="0.89866666666666661"/>
    <n v="6000"/>
    <n v="5392"/>
    <n v="0.89866666666666661"/>
    <x v="0"/>
    <n v="0"/>
    <n v="120"/>
    <x v="1"/>
    <s v="USD"/>
    <n v="1520748000"/>
    <x v="370"/>
    <n v="1521262800"/>
    <d v="2018-03-17T00:00:00"/>
    <b v="0"/>
    <b v="0"/>
    <x v="2"/>
    <x v="11"/>
    <s v="technology/wearables"/>
  </r>
  <r>
    <n v="870"/>
    <s v="Hansen-Austin"/>
    <s v="Adaptive demand-driven encryption"/>
    <n v="0.89870129870129867"/>
    <n v="7700"/>
    <n v="6920"/>
    <n v="0.89870129870129867"/>
    <x v="0"/>
    <n v="0"/>
    <n v="121"/>
    <x v="1"/>
    <s v="USD"/>
    <n v="1440392400"/>
    <x v="371"/>
    <n v="1442552400"/>
    <d v="2015-09-18T00:00:00"/>
    <b v="0"/>
    <b v="0"/>
    <x v="1"/>
    <x v="1"/>
    <s v="theater/plays"/>
  </r>
  <r>
    <n v="459"/>
    <s v="Lane, Ryan and Chapman"/>
    <s v="Switchable demand-driven help-desk"/>
    <n v="0.90063492063492068"/>
    <n v="6300"/>
    <n v="5674"/>
    <n v="0.90063492063492068"/>
    <x v="0"/>
    <n v="0"/>
    <n v="105"/>
    <x v="1"/>
    <s v="USD"/>
    <n v="1419746400"/>
    <x v="372"/>
    <n v="1421906400"/>
    <d v="2015-01-22T00:00:00"/>
    <b v="0"/>
    <b v="0"/>
    <x v="3"/>
    <x v="13"/>
    <s v="film &amp; video/documentary"/>
  </r>
  <r>
    <n v="731"/>
    <s v="Cruz, Hall and Mason"/>
    <s v="Synergized content-based hierarchy"/>
    <n v="0.90249999999999997"/>
    <n v="8000"/>
    <n v="7220"/>
    <n v="0.90249999999999997"/>
    <x v="2"/>
    <n v="0"/>
    <n v="219"/>
    <x v="1"/>
    <s v="USD"/>
    <n v="1500786000"/>
    <x v="373"/>
    <n v="1500872400"/>
    <d v="2017-07-24T00:00:00"/>
    <b v="0"/>
    <b v="0"/>
    <x v="2"/>
    <x v="2"/>
    <s v="technology/web"/>
  </r>
  <r>
    <n v="692"/>
    <s v="Murray Ltd"/>
    <s v="Decentralized 4thgeneration challenge"/>
    <n v="0.90633333333333332"/>
    <n v="6000"/>
    <n v="5438"/>
    <n v="0.90633333333333332"/>
    <x v="0"/>
    <n v="0"/>
    <n v="77"/>
    <x v="2"/>
    <s v="GBP"/>
    <n v="1562648400"/>
    <x v="374"/>
    <n v="1564203600"/>
    <d v="2019-07-27T00:00:00"/>
    <b v="0"/>
    <b v="0"/>
    <x v="4"/>
    <x v="4"/>
    <s v="music/rock"/>
  </r>
  <r>
    <n v="429"/>
    <s v="Robles Ltd"/>
    <s v="Right-sized demand-driven adapter"/>
    <n v="0.90675916230366493"/>
    <n v="191000"/>
    <n v="173191"/>
    <n v="0.90675916230366493"/>
    <x v="2"/>
    <n v="0"/>
    <n v="2138"/>
    <x v="1"/>
    <s v="USD"/>
    <n v="1392012000"/>
    <x v="375"/>
    <n v="1394427600"/>
    <d v="2014-03-10T00:00:00"/>
    <b v="0"/>
    <b v="1"/>
    <x v="5"/>
    <x v="6"/>
    <s v="photography/photography books"/>
  </r>
  <r>
    <n v="325"/>
    <s v="Saunders Group"/>
    <s v="Programmable systemic implementation"/>
    <n v="0.90723076923076929"/>
    <n v="6500"/>
    <n v="5897"/>
    <n v="0.90723076923076929"/>
    <x v="0"/>
    <n v="0"/>
    <n v="73"/>
    <x v="1"/>
    <s v="USD"/>
    <n v="1529125200"/>
    <x v="304"/>
    <n v="1531112400"/>
    <d v="2018-07-09T00:00:00"/>
    <b v="0"/>
    <b v="1"/>
    <x v="1"/>
    <x v="1"/>
    <s v="theater/plays"/>
  </r>
  <r>
    <n v="281"/>
    <s v="Drake PLC"/>
    <s v="Profound object-oriented paradigm"/>
    <n v="0.91520972644376897"/>
    <n v="164500"/>
    <n v="150552"/>
    <n v="0.91520972644376897"/>
    <x v="0"/>
    <n v="0"/>
    <n v="2062"/>
    <x v="1"/>
    <s v="USD"/>
    <n v="1331445600"/>
    <x v="376"/>
    <n v="1333256400"/>
    <d v="2012-04-01T00:00:00"/>
    <b v="0"/>
    <b v="1"/>
    <x v="1"/>
    <x v="1"/>
    <s v="theater/plays"/>
  </r>
  <r>
    <n v="530"/>
    <s v="Morrow, Santiago and Soto"/>
    <s v="Stand-alone human-resource workforce"/>
    <n v="0.91740952380952379"/>
    <n v="105000"/>
    <n v="96328"/>
    <n v="0.91740952380952379"/>
    <x v="0"/>
    <n v="0"/>
    <n v="1784"/>
    <x v="1"/>
    <s v="USD"/>
    <n v="1283230800"/>
    <x v="377"/>
    <n v="1284440400"/>
    <d v="2010-09-14T00:00:00"/>
    <b v="0"/>
    <b v="1"/>
    <x v="6"/>
    <x v="16"/>
    <s v="publishing/fiction"/>
  </r>
  <r>
    <n v="51"/>
    <s v="Bradshaw, Gill and Donovan"/>
    <s v="Inverse secondary infrastructure"/>
    <n v="0.91867805186590767"/>
    <n v="158100"/>
    <n v="145243"/>
    <n v="0.91867805186590767"/>
    <x v="0"/>
    <n v="0"/>
    <n v="1467"/>
    <x v="2"/>
    <s v="GBP"/>
    <n v="1332824400"/>
    <x v="378"/>
    <n v="1334206800"/>
    <d v="2012-04-12T00:00:00"/>
    <b v="0"/>
    <b v="1"/>
    <x v="2"/>
    <x v="11"/>
    <s v="technology/wearables"/>
  </r>
  <r>
    <n v="732"/>
    <s v="Glass, Baker and Jones"/>
    <s v="Business-focused 24hour access"/>
    <n v="0.91984615384615387"/>
    <n v="117000"/>
    <n v="107622"/>
    <n v="0.91984615384615387"/>
    <x v="0"/>
    <n v="0"/>
    <n v="1121"/>
    <x v="1"/>
    <s v="USD"/>
    <n v="1490158800"/>
    <x v="379"/>
    <n v="1492146000"/>
    <d v="2017-04-14T00:00:00"/>
    <b v="0"/>
    <b v="1"/>
    <x v="4"/>
    <x v="4"/>
    <s v="music/rock"/>
  </r>
  <r>
    <n v="814"/>
    <s v="Vincent PLC"/>
    <s v="Visionary 24hour analyzer"/>
    <n v="0.921875"/>
    <n v="3200"/>
    <n v="2950"/>
    <n v="0.921875"/>
    <x v="0"/>
    <n v="0"/>
    <n v="36"/>
    <x v="6"/>
    <s v="DKK"/>
    <n v="1464325200"/>
    <x v="380"/>
    <n v="1464498000"/>
    <d v="2016-05-29T00:00:00"/>
    <b v="0"/>
    <b v="1"/>
    <x v="4"/>
    <x v="4"/>
    <s v="music/rock"/>
  </r>
  <r>
    <n v="504"/>
    <s v="Smith-Miller"/>
    <s v="De-engineered cohesive moderator"/>
    <n v="0.92320000000000002"/>
    <n v="7500"/>
    <n v="6924"/>
    <n v="0.92320000000000002"/>
    <x v="0"/>
    <n v="0"/>
    <n v="62"/>
    <x v="4"/>
    <s v="EUR"/>
    <n v="1431925200"/>
    <x v="381"/>
    <n v="1432011600"/>
    <d v="2015-05-19T00:00:00"/>
    <b v="0"/>
    <b v="0"/>
    <x v="4"/>
    <x v="4"/>
    <s v="music/rock"/>
  </r>
  <r>
    <n v="752"/>
    <s v="Lowery Group"/>
    <s v="Sharable motivating emulation"/>
    <n v="0.92448275862068963"/>
    <n v="5800"/>
    <n v="5362"/>
    <n v="0.92448275862068963"/>
    <x v="2"/>
    <n v="0"/>
    <n v="114"/>
    <x v="1"/>
    <s v="USD"/>
    <n v="1280984400"/>
    <x v="382"/>
    <n v="1282539600"/>
    <d v="2010-08-23T00:00:00"/>
    <b v="0"/>
    <b v="1"/>
    <x v="1"/>
    <x v="1"/>
    <s v="theater/plays"/>
  </r>
  <r>
    <n v="61"/>
    <s v="Romero-Hoffman"/>
    <s v="Open-source zero administration complexity"/>
    <n v="0.92745983935742971"/>
    <n v="199200"/>
    <n v="184750"/>
    <n v="0.92745983935742971"/>
    <x v="0"/>
    <n v="0"/>
    <n v="2253"/>
    <x v="0"/>
    <s v="CAD"/>
    <n v="1298268000"/>
    <x v="383"/>
    <n v="1301720400"/>
    <d v="2011-04-02T00:00:00"/>
    <b v="0"/>
    <b v="0"/>
    <x v="1"/>
    <x v="1"/>
    <s v="theater/plays"/>
  </r>
  <r>
    <n v="645"/>
    <s v="Ferguson, Murphy and Bright"/>
    <s v="Multi-lateral heuristic throughput"/>
    <n v="0.92911504424778757"/>
    <n v="192100"/>
    <n v="178483"/>
    <n v="0.92911504424778757"/>
    <x v="0"/>
    <n v="0"/>
    <n v="4697"/>
    <x v="1"/>
    <s v="USD"/>
    <n v="1537938000"/>
    <x v="384"/>
    <n v="1539752400"/>
    <d v="2018-10-17T00:00:00"/>
    <b v="0"/>
    <b v="1"/>
    <x v="4"/>
    <x v="4"/>
    <s v="music/rock"/>
  </r>
  <r>
    <n v="153"/>
    <s v="Whitehead, Bell and Hughes"/>
    <s v="Multi-tiered radical definition"/>
    <n v="0.92984160506863778"/>
    <n v="189400"/>
    <n v="176112"/>
    <n v="0.92984160506863778"/>
    <x v="0"/>
    <n v="0"/>
    <n v="5681"/>
    <x v="1"/>
    <s v="USD"/>
    <n v="1350622800"/>
    <x v="385"/>
    <n v="1351141200"/>
    <d v="2012-10-25T00:00:00"/>
    <b v="0"/>
    <b v="0"/>
    <x v="1"/>
    <x v="1"/>
    <s v="theater/plays"/>
  </r>
  <r>
    <n v="223"/>
    <s v="Chavez, Garcia and Cantu"/>
    <s v="Synergistic explicit capability"/>
    <n v="0.93810996563573879"/>
    <n v="87300"/>
    <n v="81897"/>
    <n v="0.93810996563573879"/>
    <x v="0"/>
    <n v="0"/>
    <n v="931"/>
    <x v="1"/>
    <s v="USD"/>
    <n v="1458104400"/>
    <x v="386"/>
    <n v="1459314000"/>
    <d v="2016-03-30T00:00:00"/>
    <b v="0"/>
    <b v="0"/>
    <x v="1"/>
    <x v="1"/>
    <s v="theater/plays"/>
  </r>
  <r>
    <n v="571"/>
    <s v="Wilson and Sons"/>
    <s v="Monitored grid-enabled model"/>
    <n v="0.94142857142857139"/>
    <n v="3500"/>
    <n v="3295"/>
    <n v="0.94142857142857139"/>
    <x v="0"/>
    <n v="0"/>
    <n v="35"/>
    <x v="4"/>
    <s v="EUR"/>
    <n v="1434690000"/>
    <x v="387"/>
    <n v="1438750800"/>
    <d v="2015-08-05T00:00:00"/>
    <b v="0"/>
    <b v="0"/>
    <x v="3"/>
    <x v="19"/>
    <s v="film &amp; video/shorts"/>
  </r>
  <r>
    <n v="321"/>
    <s v="Mills, Frazier and Perez"/>
    <s v="Proactive attitude-oriented knowledge user"/>
    <n v="0.94144366197183094"/>
    <n v="170400"/>
    <n v="160422"/>
    <n v="0.94144366197183094"/>
    <x v="0"/>
    <n v="0"/>
    <n v="2468"/>
    <x v="1"/>
    <s v="USD"/>
    <n v="1301634000"/>
    <x v="388"/>
    <n v="1302325200"/>
    <d v="2011-04-09T00:00:00"/>
    <b v="0"/>
    <b v="0"/>
    <x v="3"/>
    <x v="19"/>
    <s v="film &amp; video/shorts"/>
  </r>
  <r>
    <n v="297"/>
    <s v="Brown, Herring and Bass"/>
    <s v="Organized client-driven capacity"/>
    <n v="0.94236111111111109"/>
    <n v="7200"/>
    <n v="6785"/>
    <n v="0.94236111111111109"/>
    <x v="0"/>
    <n v="0"/>
    <n v="104"/>
    <x v="5"/>
    <s v="AUD"/>
    <n v="1389679200"/>
    <x v="39"/>
    <n v="1390456800"/>
    <d v="2014-01-23T00:00:00"/>
    <b v="0"/>
    <b v="1"/>
    <x v="1"/>
    <x v="1"/>
    <s v="theater/plays"/>
  </r>
  <r>
    <n v="340"/>
    <s v="Butler, Henry and Espinoza"/>
    <s v="Switchable didactic matrices"/>
    <n v="0.94242587601078165"/>
    <n v="37100"/>
    <n v="34964"/>
    <n v="0.94242587601078165"/>
    <x v="0"/>
    <n v="0"/>
    <n v="393"/>
    <x v="1"/>
    <s v="USD"/>
    <n v="1323669600"/>
    <x v="389"/>
    <n v="1323756000"/>
    <d v="2011-12-13T00:00:00"/>
    <b v="0"/>
    <b v="0"/>
    <x v="5"/>
    <x v="6"/>
    <s v="photography/photography books"/>
  </r>
  <r>
    <n v="211"/>
    <s v="Thompson LLC"/>
    <s v="Customer-focused impactful benchmark"/>
    <n v="0.9492337164750958"/>
    <n v="104400"/>
    <n v="99100"/>
    <n v="0.9492337164750958"/>
    <x v="0"/>
    <n v="0"/>
    <n v="1625"/>
    <x v="1"/>
    <s v="USD"/>
    <n v="1377579600"/>
    <x v="390"/>
    <n v="1379653200"/>
    <d v="2013-09-20T00:00:00"/>
    <b v="0"/>
    <b v="0"/>
    <x v="1"/>
    <x v="1"/>
    <s v="theater/plays"/>
  </r>
  <r>
    <n v="531"/>
    <s v="Berry-Richardson"/>
    <s v="Automated zero tolerance implementation"/>
    <n v="0.95521156936261387"/>
    <n v="186700"/>
    <n v="178338"/>
    <n v="0.95521156936261387"/>
    <x v="1"/>
    <n v="0"/>
    <n v="3640"/>
    <x v="3"/>
    <s v="CHF"/>
    <n v="1384149600"/>
    <x v="391"/>
    <n v="1388988000"/>
    <d v="2014-01-06T00:00:00"/>
    <b v="0"/>
    <b v="0"/>
    <x v="7"/>
    <x v="17"/>
    <s v="games/video games"/>
  </r>
  <r>
    <n v="138"/>
    <s v="Hogan Ltd"/>
    <s v="Stand-alone mission-critical moratorium"/>
    <n v="0.96"/>
    <n v="9600"/>
    <n v="9216"/>
    <n v="0.96"/>
    <x v="0"/>
    <n v="0"/>
    <n v="115"/>
    <x v="1"/>
    <s v="USD"/>
    <n v="1348808400"/>
    <x v="392"/>
    <n v="1349326800"/>
    <d v="2012-10-04T00:00:00"/>
    <b v="0"/>
    <b v="0"/>
    <x v="7"/>
    <x v="20"/>
    <s v="games/mobile games"/>
  </r>
  <r>
    <n v="178"/>
    <s v="Alexander-Williams"/>
    <s v="Triple-buffered cohesive structure"/>
    <n v="0.96208333333333329"/>
    <n v="7200"/>
    <n v="6927"/>
    <n v="0.96208333333333329"/>
    <x v="0"/>
    <n v="0"/>
    <n v="210"/>
    <x v="1"/>
    <s v="USD"/>
    <n v="1505970000"/>
    <x v="393"/>
    <n v="1506747600"/>
    <d v="2017-09-30T00:00:00"/>
    <b v="0"/>
    <b v="0"/>
    <x v="0"/>
    <x v="0"/>
    <s v="food/food trucks"/>
  </r>
  <r>
    <n v="276"/>
    <s v="Fields Ltd"/>
    <s v="Front-line foreground project"/>
    <n v="0.96799999999999997"/>
    <n v="5500"/>
    <n v="5324"/>
    <n v="0.96799999999999997"/>
    <x v="0"/>
    <n v="0"/>
    <n v="133"/>
    <x v="1"/>
    <s v="USD"/>
    <n v="1334811600"/>
    <x v="394"/>
    <n v="1335243600"/>
    <d v="2012-04-24T00:00:00"/>
    <b v="0"/>
    <b v="1"/>
    <x v="7"/>
    <x v="17"/>
    <s v="games/video games"/>
  </r>
  <r>
    <n v="336"/>
    <s v="Nunez Inc"/>
    <s v="Customizable intangible capability"/>
    <n v="0.97032531824611035"/>
    <n v="70700"/>
    <n v="68602"/>
    <n v="0.97032531824611035"/>
    <x v="0"/>
    <n v="0"/>
    <n v="1072"/>
    <x v="1"/>
    <s v="USD"/>
    <n v="1292392800"/>
    <x v="395"/>
    <n v="1292479200"/>
    <d v="2010-12-16T00:00:00"/>
    <b v="0"/>
    <b v="1"/>
    <x v="4"/>
    <x v="4"/>
    <s v="music/rock"/>
  </r>
  <r>
    <n v="680"/>
    <s v="Nelson-Valdez"/>
    <s v="Open-source 4thgeneration open system"/>
    <n v="0.97405219780219776"/>
    <n v="145600"/>
    <n v="141822"/>
    <n v="0.97405219780219776"/>
    <x v="0"/>
    <n v="0"/>
    <n v="2955"/>
    <x v="1"/>
    <s v="USD"/>
    <n v="1576303200"/>
    <x v="396"/>
    <n v="1576476000"/>
    <d v="2019-12-16T00:00:00"/>
    <b v="0"/>
    <b v="1"/>
    <x v="7"/>
    <x v="20"/>
    <s v="games/mobile games"/>
  </r>
  <r>
    <n v="64"/>
    <s v="Mosley-Gilbert"/>
    <s v="Vision-oriented logistical intranet"/>
    <n v="0.97642857142857142"/>
    <n v="2800"/>
    <n v="2734"/>
    <n v="0.97642857142857142"/>
    <x v="0"/>
    <n v="0"/>
    <n v="38"/>
    <x v="1"/>
    <s v="USD"/>
    <n v="1530507600"/>
    <x v="397"/>
    <n v="1531803600"/>
    <d v="2018-07-17T00:00:00"/>
    <b v="0"/>
    <b v="1"/>
    <x v="2"/>
    <x v="2"/>
    <s v="technology/web"/>
  </r>
  <r>
    <n v="239"/>
    <s v="Mason-Sanders"/>
    <s v="Networked web-enabled instruction set"/>
    <n v="0.97718749999999999"/>
    <n v="3200"/>
    <n v="3127"/>
    <n v="0.97718749999999999"/>
    <x v="0"/>
    <n v="0"/>
    <n v="41"/>
    <x v="1"/>
    <s v="USD"/>
    <n v="1440824400"/>
    <x v="398"/>
    <n v="1441170000"/>
    <d v="2015-09-02T00:00:00"/>
    <b v="0"/>
    <b v="0"/>
    <x v="2"/>
    <x v="11"/>
    <s v="technology/wearables"/>
  </r>
  <r>
    <n v="288"/>
    <s v="Garcia Ltd"/>
    <s v="Secured global success"/>
    <n v="0.97785714285714287"/>
    <n v="5600"/>
    <n v="5476"/>
    <n v="0.97785714285714287"/>
    <x v="0"/>
    <n v="0"/>
    <n v="137"/>
    <x v="6"/>
    <s v="DKK"/>
    <n v="1331701200"/>
    <x v="399"/>
    <n v="1331787600"/>
    <d v="2012-03-15T00:00:00"/>
    <b v="0"/>
    <b v="1"/>
    <x v="4"/>
    <x v="8"/>
    <s v="music/metal"/>
  </r>
  <r>
    <n v="662"/>
    <s v="Murphy-Farrell"/>
    <s v="Implemented exuding software"/>
    <n v="0.97868131868131869"/>
    <n v="9100"/>
    <n v="8906"/>
    <n v="0.97868131868131869"/>
    <x v="0"/>
    <n v="0"/>
    <n v="131"/>
    <x v="1"/>
    <s v="USD"/>
    <n v="1544335200"/>
    <x v="400"/>
    <n v="1544680800"/>
    <d v="2018-12-13T00:00:00"/>
    <b v="0"/>
    <b v="0"/>
    <x v="1"/>
    <x v="1"/>
    <s v="theater/plays"/>
  </r>
  <r>
    <n v="552"/>
    <s v="Mercer, Solomon and Singleton"/>
    <s v="Distributed human-resource policy"/>
    <n v="0.98511111111111116"/>
    <n v="9000"/>
    <n v="8866"/>
    <n v="0.98511111111111116"/>
    <x v="0"/>
    <n v="0"/>
    <n v="92"/>
    <x v="1"/>
    <s v="USD"/>
    <n v="1480140000"/>
    <x v="401"/>
    <n v="1480312800"/>
    <d v="2016-11-28T00:00:00"/>
    <b v="0"/>
    <b v="0"/>
    <x v="1"/>
    <x v="1"/>
    <s v="theater/plays"/>
  </r>
  <r>
    <n v="221"/>
    <s v="Huff LLC"/>
    <s v="Face-to-face clear-thinking Local Area Network"/>
    <n v="0.9862551440329218"/>
    <n v="121500"/>
    <n v="119830"/>
    <n v="0.9862551440329218"/>
    <x v="0"/>
    <n v="0"/>
    <n v="2179"/>
    <x v="1"/>
    <s v="USD"/>
    <n v="1340254800"/>
    <x v="402"/>
    <n v="1340427600"/>
    <d v="2012-06-23T00:00:00"/>
    <b v="1"/>
    <b v="0"/>
    <x v="0"/>
    <x v="0"/>
    <s v="food/food trucks"/>
  </r>
  <r>
    <n v="705"/>
    <s v="Ford LLC"/>
    <s v="Centralized tangible success"/>
    <n v="0.99026517383618151"/>
    <n v="169700"/>
    <n v="168048"/>
    <n v="0.99026517383618151"/>
    <x v="0"/>
    <n v="0"/>
    <n v="2025"/>
    <x v="2"/>
    <s v="GBP"/>
    <n v="1386741600"/>
    <x v="403"/>
    <n v="1387087200"/>
    <d v="2013-12-15T00:00:00"/>
    <b v="0"/>
    <b v="0"/>
    <x v="6"/>
    <x v="7"/>
    <s v="publishing/nonfiction"/>
  </r>
  <r>
    <n v="844"/>
    <s v="Rodriguez-Hansen"/>
    <s v="Intuitive cohesive groupware"/>
    <n v="0.99397727272727276"/>
    <n v="8800"/>
    <n v="8747"/>
    <n v="0.99397727272727276"/>
    <x v="2"/>
    <n v="0"/>
    <n v="94"/>
    <x v="1"/>
    <s v="USD"/>
    <n v="1327212000"/>
    <x v="404"/>
    <n v="1327471200"/>
    <d v="2012-01-25T00:00:00"/>
    <b v="0"/>
    <b v="0"/>
    <x v="3"/>
    <x v="13"/>
    <s v="film &amp; video/documentary"/>
  </r>
  <r>
    <n v="527"/>
    <s v="Rosario-Smith"/>
    <s v="Enterprise-wide intermediate portal"/>
    <n v="0.99619450317124736"/>
    <n v="189200"/>
    <n v="188480"/>
    <n v="0.99619450317124736"/>
    <x v="0"/>
    <n v="0"/>
    <n v="6080"/>
    <x v="0"/>
    <s v="CAD"/>
    <n v="1454652000"/>
    <x v="405"/>
    <n v="1457762400"/>
    <d v="2016-03-12T00:00:00"/>
    <b v="0"/>
    <b v="0"/>
    <x v="3"/>
    <x v="3"/>
    <s v="film &amp; video/animation"/>
  </r>
  <r>
    <n v="787"/>
    <s v="Vance-Glover"/>
    <s v="Progressive coherent secured line"/>
    <n v="0.99663398692810456"/>
    <n v="61200"/>
    <n v="60994"/>
    <n v="0.99663398692810456"/>
    <x v="0"/>
    <n v="0"/>
    <n v="859"/>
    <x v="0"/>
    <s v="CAD"/>
    <n v="1305954000"/>
    <x v="406"/>
    <n v="1306731600"/>
    <d v="2011-05-30T00:00:00"/>
    <b v="0"/>
    <b v="0"/>
    <x v="4"/>
    <x v="4"/>
    <s v="music/rock"/>
  </r>
  <r>
    <n v="596"/>
    <s v="Becker-Scott"/>
    <s v="Managed optimizing archive"/>
    <n v="0.99683544303797467"/>
    <n v="7900"/>
    <n v="7875"/>
    <n v="0.99683544303797467"/>
    <x v="0"/>
    <n v="0"/>
    <n v="183"/>
    <x v="1"/>
    <s v="USD"/>
    <n v="1457157600"/>
    <x v="407"/>
    <n v="1457762400"/>
    <d v="2016-03-12T00:00:00"/>
    <b v="0"/>
    <b v="1"/>
    <x v="3"/>
    <x v="12"/>
    <s v="film &amp; video/drama"/>
  </r>
  <r>
    <n v="159"/>
    <s v="Clarke, Anderson and Lee"/>
    <s v="Robust explicit hardware"/>
    <n v="1.0001150627615063"/>
    <n v="191200"/>
    <n v="191222"/>
    <n v="1.0001150627615063"/>
    <x v="3"/>
    <n v="1"/>
    <n v="1821"/>
    <x v="1"/>
    <s v="USD"/>
    <n v="1553662800"/>
    <x v="408"/>
    <n v="1555218000"/>
    <d v="2019-04-14T00:00:00"/>
    <b v="0"/>
    <b v="1"/>
    <x v="1"/>
    <x v="1"/>
    <s v="theater/plays"/>
  </r>
  <r>
    <n v="164"/>
    <s v="Lopez and Sons"/>
    <s v="Polarized human-resource protocol"/>
    <n v="1.0016943521594683"/>
    <n v="150500"/>
    <n v="150755"/>
    <n v="1.0016943521594683"/>
    <x v="3"/>
    <n v="1"/>
    <n v="1396"/>
    <x v="1"/>
    <s v="USD"/>
    <n v="1507438800"/>
    <x v="409"/>
    <n v="1507525200"/>
    <d v="2017-10-09T00:00:00"/>
    <b v="0"/>
    <b v="0"/>
    <x v="1"/>
    <x v="1"/>
    <s v="theater/plays"/>
  </r>
  <r>
    <n v="718"/>
    <s v="Reyes PLC"/>
    <s v="Expanded optimal pricing structure"/>
    <n v="1.0020481927710843"/>
    <n v="8300"/>
    <n v="8317"/>
    <n v="1.0020481927710843"/>
    <x v="3"/>
    <n v="1"/>
    <n v="297"/>
    <x v="1"/>
    <s v="USD"/>
    <n v="1371445200"/>
    <x v="410"/>
    <n v="1373691600"/>
    <d v="2013-07-13T00:00:00"/>
    <b v="0"/>
    <b v="0"/>
    <x v="2"/>
    <x v="11"/>
    <s v="technology/wearables"/>
  </r>
  <r>
    <n v="840"/>
    <s v="Howell and Sons"/>
    <s v="Enhanced regional moderator"/>
    <n v="1.0024333619948409"/>
    <n v="116300"/>
    <n v="116583"/>
    <n v="1.0024333619948409"/>
    <x v="3"/>
    <n v="1"/>
    <n v="3533"/>
    <x v="1"/>
    <s v="USD"/>
    <n v="1405486800"/>
    <x v="411"/>
    <n v="1405659600"/>
    <d v="2014-07-18T00:00:00"/>
    <b v="0"/>
    <b v="1"/>
    <x v="1"/>
    <x v="1"/>
    <s v="theater/plays"/>
  </r>
  <r>
    <n v="480"/>
    <s v="Robles-Hudson"/>
    <s v="Balanced bifurcated leverage"/>
    <n v="1.0065116279069768"/>
    <n v="8600"/>
    <n v="8656"/>
    <n v="1.0065116279069768"/>
    <x v="3"/>
    <n v="1"/>
    <n v="87"/>
    <x v="1"/>
    <s v="USD"/>
    <n v="1268287200"/>
    <x v="412"/>
    <n v="1269061200"/>
    <d v="2010-03-20T00:00:00"/>
    <b v="0"/>
    <b v="1"/>
    <x v="5"/>
    <x v="6"/>
    <s v="photography/photography books"/>
  </r>
  <r>
    <n v="689"/>
    <s v="Nguyen Inc"/>
    <s v="Seamless directional capacity"/>
    <n v="1.0065753424657535"/>
    <n v="7300"/>
    <n v="7348"/>
    <n v="1.0065753424657535"/>
    <x v="3"/>
    <n v="1"/>
    <n v="69"/>
    <x v="1"/>
    <s v="USD"/>
    <n v="1383022800"/>
    <x v="413"/>
    <n v="1384063200"/>
    <d v="2013-11-10T00:00:00"/>
    <b v="0"/>
    <b v="0"/>
    <x v="2"/>
    <x v="2"/>
    <s v="technology/web"/>
  </r>
  <r>
    <n v="131"/>
    <s v="Fleming, Zhang and Henderson"/>
    <s v="Distributed 5thgeneration implementation"/>
    <n v="1.0085974499089254"/>
    <n v="164700"/>
    <n v="166116"/>
    <n v="1.0085974499089254"/>
    <x v="3"/>
    <n v="1"/>
    <n v="2443"/>
    <x v="2"/>
    <s v="GBP"/>
    <n v="1385704800"/>
    <x v="414"/>
    <n v="1386828000"/>
    <d v="2013-12-12T00:00:00"/>
    <b v="0"/>
    <b v="0"/>
    <x v="2"/>
    <x v="2"/>
    <s v="technology/web"/>
  </r>
  <r>
    <n v="559"/>
    <s v="Brown, Estrada and Jensen"/>
    <s v="Exclusive systematic productivity"/>
    <n v="1.009696106362773"/>
    <n v="105300"/>
    <n v="106321"/>
    <n v="1.009696106362773"/>
    <x v="3"/>
    <n v="1"/>
    <n v="1022"/>
    <x v="1"/>
    <s v="USD"/>
    <n v="1470114000"/>
    <x v="415"/>
    <n v="1470718800"/>
    <d v="2016-08-09T00:00:00"/>
    <b v="0"/>
    <b v="0"/>
    <x v="1"/>
    <x v="1"/>
    <s v="theater/plays"/>
  </r>
  <r>
    <n v="579"/>
    <s v="Franklin Inc"/>
    <s v="Focused multimedia knowledgebase"/>
    <n v="1.0111290322580646"/>
    <n v="6200"/>
    <n v="6269"/>
    <n v="1.0111290322580646"/>
    <x v="3"/>
    <n v="1"/>
    <n v="87"/>
    <x v="1"/>
    <s v="USD"/>
    <n v="1312693200"/>
    <x v="416"/>
    <n v="1313730000"/>
    <d v="2011-08-19T00:00:00"/>
    <b v="0"/>
    <b v="0"/>
    <x v="4"/>
    <x v="9"/>
    <s v="music/jazz"/>
  </r>
  <r>
    <n v="208"/>
    <s v="Jackson Inc"/>
    <s v="Mandatory multi-tasking encryption"/>
    <n v="1.0112239715591671"/>
    <n v="196900"/>
    <n v="199110"/>
    <n v="1.0112239715591671"/>
    <x v="3"/>
    <n v="1"/>
    <n v="2053"/>
    <x v="1"/>
    <s v="USD"/>
    <n v="1510207200"/>
    <x v="417"/>
    <n v="1512280800"/>
    <d v="2017-12-03T00:00:00"/>
    <b v="0"/>
    <b v="0"/>
    <x v="3"/>
    <x v="13"/>
    <s v="film &amp; video/documentary"/>
  </r>
  <r>
    <n v="489"/>
    <s v="Clark Inc"/>
    <s v="Down-sized mobile time-frame"/>
    <n v="1.015108695652174"/>
    <n v="9200"/>
    <n v="9339"/>
    <n v="1.015108695652174"/>
    <x v="3"/>
    <n v="1"/>
    <n v="85"/>
    <x v="4"/>
    <s v="EUR"/>
    <n v="1281934800"/>
    <x v="418"/>
    <n v="1282366800"/>
    <d v="2010-08-21T00:00:00"/>
    <b v="0"/>
    <b v="0"/>
    <x v="2"/>
    <x v="11"/>
    <s v="technology/wearables"/>
  </r>
  <r>
    <n v="141"/>
    <s v="Jackson LLC"/>
    <s v="Distributed motivating algorithm"/>
    <n v="1.0159097978227061"/>
    <n v="64300"/>
    <n v="65323"/>
    <n v="1.0159097978227061"/>
    <x v="3"/>
    <n v="1"/>
    <n v="1071"/>
    <x v="1"/>
    <s v="USD"/>
    <n v="1434085200"/>
    <x v="7"/>
    <n v="1434603600"/>
    <d v="2015-06-18T00:00:00"/>
    <b v="0"/>
    <b v="0"/>
    <x v="2"/>
    <x v="2"/>
    <s v="technology/web"/>
  </r>
  <r>
    <n v="519"/>
    <s v="Marsh-Coleman"/>
    <s v="Exclusive asymmetric analyzer"/>
    <n v="1.0174563871693867"/>
    <n v="177700"/>
    <n v="180802"/>
    <n v="1.0174563871693867"/>
    <x v="3"/>
    <n v="1"/>
    <n v="1773"/>
    <x v="1"/>
    <s v="USD"/>
    <n v="1420696800"/>
    <x v="419"/>
    <n v="1421906400"/>
    <d v="2015-01-22T00:00:00"/>
    <b v="0"/>
    <b v="1"/>
    <x v="4"/>
    <x v="4"/>
    <s v="music/rock"/>
  </r>
  <r>
    <n v="241"/>
    <s v="Gonzalez-Martinez"/>
    <s v="Vision-oriented actuating open system"/>
    <n v="1.0191632047477746"/>
    <n v="168500"/>
    <n v="171729"/>
    <n v="1.0191632047477746"/>
    <x v="3"/>
    <n v="1"/>
    <n v="1684"/>
    <x v="5"/>
    <s v="AUD"/>
    <n v="1397365200"/>
    <x v="420"/>
    <n v="1398229200"/>
    <d v="2014-04-23T00:00:00"/>
    <b v="0"/>
    <b v="1"/>
    <x v="6"/>
    <x v="7"/>
    <s v="publishing/nonfiction"/>
  </r>
  <r>
    <n v="855"/>
    <s v="Moses-Terry"/>
    <s v="Horizontal clear-thinking framework"/>
    <n v="1.0237606837606839"/>
    <n v="23400"/>
    <n v="23956"/>
    <n v="1.0237606837606839"/>
    <x v="3"/>
    <n v="1"/>
    <n v="452"/>
    <x v="5"/>
    <s v="AUD"/>
    <n v="1308373200"/>
    <x v="421"/>
    <n v="1311051600"/>
    <d v="2011-07-19T00:00:00"/>
    <b v="0"/>
    <b v="0"/>
    <x v="1"/>
    <x v="1"/>
    <s v="theater/plays"/>
  </r>
  <r>
    <n v="456"/>
    <s v="Wilson, Brooks and Clark"/>
    <s v="Operative well-modulated data-warehouse"/>
    <n v="1.041243169398907"/>
    <n v="146400"/>
    <n v="152438"/>
    <n v="1.041243169398907"/>
    <x v="3"/>
    <n v="1"/>
    <n v="1605"/>
    <x v="1"/>
    <s v="USD"/>
    <n v="1518242400"/>
    <x v="422"/>
    <n v="1518242400"/>
    <d v="2018-02-10T00:00:00"/>
    <b v="0"/>
    <b v="1"/>
    <x v="4"/>
    <x v="10"/>
    <s v="music/indie rock"/>
  </r>
  <r>
    <n v="411"/>
    <s v="Beck, Thompson and Martinez"/>
    <s v="Down-sized maximized function"/>
    <n v="1.0462820512820512"/>
    <n v="7800"/>
    <n v="8161"/>
    <n v="1.0462820512820512"/>
    <x v="3"/>
    <n v="1"/>
    <n v="82"/>
    <x v="1"/>
    <s v="USD"/>
    <n v="1496034000"/>
    <x v="423"/>
    <n v="1496206800"/>
    <d v="2017-05-31T00:00:00"/>
    <b v="0"/>
    <b v="0"/>
    <x v="1"/>
    <x v="1"/>
    <s v="theater/plays"/>
  </r>
  <r>
    <n v="28"/>
    <s v="Campbell, Brown and Powell"/>
    <s v="Synchronized global task-force"/>
    <n v="1.0522553516819573"/>
    <n v="130800"/>
    <n v="137635"/>
    <n v="1.0522553516819573"/>
    <x v="3"/>
    <n v="1"/>
    <n v="2220"/>
    <x v="1"/>
    <s v="USD"/>
    <n v="1265695200"/>
    <x v="424"/>
    <n v="1267682400"/>
    <d v="2010-03-04T00:00:00"/>
    <b v="0"/>
    <b v="1"/>
    <x v="1"/>
    <x v="1"/>
    <s v="theater/plays"/>
  </r>
  <r>
    <n v="861"/>
    <s v="Young, Ramsey and Powell"/>
    <s v="Devolved disintermediate analyzer"/>
    <n v="1.0587500000000001"/>
    <n v="8800"/>
    <n v="9317"/>
    <n v="1.0587500000000001"/>
    <x v="3"/>
    <n v="1"/>
    <n v="163"/>
    <x v="1"/>
    <s v="USD"/>
    <n v="1269147600"/>
    <x v="425"/>
    <n v="1269838800"/>
    <d v="2010-03-29T00:00:00"/>
    <b v="0"/>
    <b v="0"/>
    <x v="1"/>
    <x v="1"/>
    <s v="theater/plays"/>
  </r>
  <r>
    <n v="780"/>
    <s v="Brooks-Rodriguez"/>
    <s v="Implemented intangible instruction set"/>
    <n v="1.0629411764705883"/>
    <n v="5100"/>
    <n v="5421"/>
    <n v="1.0629411764705883"/>
    <x v="3"/>
    <n v="1"/>
    <n v="164"/>
    <x v="1"/>
    <s v="USD"/>
    <n v="1469163600"/>
    <x v="426"/>
    <n v="1470805200"/>
    <d v="2016-08-10T00:00:00"/>
    <b v="0"/>
    <b v="1"/>
    <x v="3"/>
    <x v="12"/>
    <s v="film &amp; video/drama"/>
  </r>
  <r>
    <n v="803"/>
    <s v="Perez, Brown and Meyers"/>
    <s v="Stand-alone background customer loyalty"/>
    <n v="1.07"/>
    <n v="6100"/>
    <n v="6527"/>
    <n v="1.07"/>
    <x v="3"/>
    <n v="1"/>
    <n v="233"/>
    <x v="1"/>
    <s v="USD"/>
    <n v="1548568800"/>
    <x v="427"/>
    <n v="1551506400"/>
    <d v="2019-03-02T00:00:00"/>
    <b v="0"/>
    <b v="0"/>
    <x v="1"/>
    <x v="1"/>
    <s v="theater/plays"/>
  </r>
  <r>
    <n v="282"/>
    <s v="Ross, Kelly and Brown"/>
    <s v="Virtual contextually-based circuit"/>
    <n v="1.0804761904761904"/>
    <n v="8400"/>
    <n v="9076"/>
    <n v="1.0804761904761904"/>
    <x v="3"/>
    <n v="1"/>
    <n v="133"/>
    <x v="1"/>
    <s v="USD"/>
    <n v="1480226400"/>
    <x v="428"/>
    <n v="1480744800"/>
    <d v="2016-12-03T00:00:00"/>
    <b v="0"/>
    <b v="1"/>
    <x v="3"/>
    <x v="21"/>
    <s v="film &amp; video/television"/>
  </r>
  <r>
    <n v="71"/>
    <s v="Tate, Bass and House"/>
    <s v="Organic object-oriented budgetary management"/>
    <n v="1.0806666666666667"/>
    <n v="6000"/>
    <n v="6484"/>
    <n v="1.0806666666666667"/>
    <x v="3"/>
    <n v="1"/>
    <n v="76"/>
    <x v="1"/>
    <s v="USD"/>
    <n v="1575093600"/>
    <x v="429"/>
    <n v="1575439200"/>
    <d v="2019-12-04T00:00:00"/>
    <b v="0"/>
    <b v="0"/>
    <x v="1"/>
    <x v="1"/>
    <s v="theater/plays"/>
  </r>
  <r>
    <n v="463"/>
    <s v="Mckee-Hill"/>
    <s v="Cross-platform upward-trending parallelism"/>
    <n v="1.0816455696202532"/>
    <n v="134300"/>
    <n v="145265"/>
    <n v="1.0816455696202532"/>
    <x v="3"/>
    <n v="1"/>
    <n v="2105"/>
    <x v="1"/>
    <s v="USD"/>
    <n v="1388469600"/>
    <x v="430"/>
    <n v="1388815200"/>
    <d v="2014-01-04T00:00:00"/>
    <b v="0"/>
    <b v="0"/>
    <x v="3"/>
    <x v="3"/>
    <s v="film &amp; video/animation"/>
  </r>
  <r>
    <n v="969"/>
    <s v="Lopez-King"/>
    <s v="Multi-lateral radical solution"/>
    <n v="1.0822784810126582"/>
    <n v="7900"/>
    <n v="8550"/>
    <n v="1.0822784810126582"/>
    <x v="3"/>
    <n v="1"/>
    <n v="93"/>
    <x v="1"/>
    <s v="USD"/>
    <n v="1576994400"/>
    <x v="431"/>
    <n v="1577599200"/>
    <d v="2019-12-29T00:00:00"/>
    <b v="0"/>
    <b v="0"/>
    <x v="1"/>
    <x v="1"/>
    <s v="theater/plays"/>
  </r>
  <r>
    <n v="831"/>
    <s v="Ward PLC"/>
    <s v="Front-line bottom-line Graphic Interface"/>
    <n v="1.089773429454171"/>
    <n v="97100"/>
    <n v="105817"/>
    <n v="1.089773429454171"/>
    <x v="3"/>
    <n v="1"/>
    <n v="4233"/>
    <x v="1"/>
    <s v="USD"/>
    <n v="1332738000"/>
    <x v="432"/>
    <n v="1335675600"/>
    <d v="2012-04-29T00:00:00"/>
    <b v="0"/>
    <b v="0"/>
    <x v="5"/>
    <x v="6"/>
    <s v="photography/photography books"/>
  </r>
  <r>
    <n v="234"/>
    <s v="Mendoza-Parker"/>
    <s v="Enterprise-wide motivating matrices"/>
    <n v="1.0908"/>
    <n v="7500"/>
    <n v="8181"/>
    <n v="1.0908"/>
    <x v="3"/>
    <n v="1"/>
    <n v="149"/>
    <x v="4"/>
    <s v="EUR"/>
    <n v="1503378000"/>
    <x v="433"/>
    <n v="1503982800"/>
    <d v="2017-08-29T00:00:00"/>
    <b v="0"/>
    <b v="1"/>
    <x v="7"/>
    <x v="17"/>
    <s v="games/video games"/>
  </r>
  <r>
    <n v="797"/>
    <s v="Houston, Moore and Rogers"/>
    <s v="Optional tangible utilization"/>
    <n v="1.0963157894736841"/>
    <n v="7600"/>
    <n v="8332"/>
    <n v="1.0963157894736841"/>
    <x v="3"/>
    <n v="1"/>
    <n v="185"/>
    <x v="1"/>
    <s v="USD"/>
    <n v="1546149600"/>
    <x v="434"/>
    <n v="1548136800"/>
    <d v="2019-01-22T00:00:00"/>
    <b v="0"/>
    <b v="0"/>
    <x v="2"/>
    <x v="2"/>
    <s v="technology/web"/>
  </r>
  <r>
    <n v="938"/>
    <s v="Allen Inc"/>
    <s v="Total dedicated benchmark"/>
    <n v="1.0970652173913042"/>
    <n v="9200"/>
    <n v="10093"/>
    <n v="1.0970652173913042"/>
    <x v="3"/>
    <n v="1"/>
    <n v="96"/>
    <x v="1"/>
    <s v="USD"/>
    <n v="1528779600"/>
    <x v="435"/>
    <n v="1531890000"/>
    <d v="2018-07-18T00:00:00"/>
    <b v="0"/>
    <b v="1"/>
    <x v="6"/>
    <x v="16"/>
    <s v="publishing/fiction"/>
  </r>
  <r>
    <n v="573"/>
    <s v="Valenzuela-Cook"/>
    <s v="Total incremental productivity"/>
    <n v="1.1188059701492536"/>
    <n v="6700"/>
    <n v="7496"/>
    <n v="1.1188059701492536"/>
    <x v="3"/>
    <n v="1"/>
    <n v="300"/>
    <x v="1"/>
    <s v="USD"/>
    <n v="1399006800"/>
    <x v="342"/>
    <n v="1399179600"/>
    <d v="2014-05-04T00:00:00"/>
    <b v="0"/>
    <b v="0"/>
    <x v="8"/>
    <x v="22"/>
    <s v="journalism/audio"/>
  </r>
  <r>
    <n v="517"/>
    <s v="Ramirez LLC"/>
    <s v="Multi-tiered maximized orchestration"/>
    <n v="1.1200000000000001"/>
    <n v="5900"/>
    <n v="6608"/>
    <n v="1.1200000000000001"/>
    <x v="3"/>
    <n v="1"/>
    <n v="78"/>
    <x v="1"/>
    <s v="USD"/>
    <n v="1493960400"/>
    <x v="436"/>
    <n v="1494392400"/>
    <d v="2017-05-10T00:00:00"/>
    <b v="0"/>
    <b v="0"/>
    <x v="0"/>
    <x v="0"/>
    <s v="food/food trucks"/>
  </r>
  <r>
    <n v="508"/>
    <s v="Roberts Group"/>
    <s v="Up-sized radical pricing structure"/>
    <n v="1.1222929936305732"/>
    <n v="172700"/>
    <n v="193820"/>
    <n v="1.1222929936305732"/>
    <x v="3"/>
    <n v="1"/>
    <n v="3657"/>
    <x v="1"/>
    <s v="USD"/>
    <n v="1532840400"/>
    <x v="437"/>
    <n v="1534654800"/>
    <d v="2018-08-19T00:00:00"/>
    <b v="0"/>
    <b v="0"/>
    <x v="1"/>
    <x v="1"/>
    <s v="theater/plays"/>
  </r>
  <r>
    <n v="20"/>
    <s v="Reeves, Thompson and Richardson"/>
    <s v="Proactive composite alliance"/>
    <n v="1.1224279210925645"/>
    <n v="131800"/>
    <n v="147936"/>
    <n v="1.1224279210925645"/>
    <x v="3"/>
    <n v="1"/>
    <n v="1396"/>
    <x v="1"/>
    <s v="USD"/>
    <n v="1406523600"/>
    <x v="438"/>
    <n v="1406523600"/>
    <d v="2014-07-28T00:00:00"/>
    <b v="0"/>
    <b v="0"/>
    <x v="3"/>
    <x v="12"/>
    <s v="film &amp; video/drama"/>
  </r>
  <r>
    <n v="930"/>
    <s v="Hall, Buchanan and Benton"/>
    <s v="Configurable fault-tolerant structure"/>
    <n v="1.1228571428571428"/>
    <n v="3500"/>
    <n v="3930"/>
    <n v="1.1228571428571428"/>
    <x v="3"/>
    <n v="1"/>
    <n v="85"/>
    <x v="1"/>
    <s v="USD"/>
    <n v="1424844000"/>
    <x v="439"/>
    <n v="1425448800"/>
    <d v="2015-03-04T00:00:00"/>
    <b v="0"/>
    <b v="1"/>
    <x v="1"/>
    <x v="1"/>
    <s v="theater/plays"/>
  </r>
  <r>
    <n v="147"/>
    <s v="Moss, Norman and Dunlap"/>
    <s v="Upgradable upward-trending workforce"/>
    <n v="1.1249397590361445"/>
    <n v="8300"/>
    <n v="9337"/>
    <n v="1.1249397590361445"/>
    <x v="3"/>
    <n v="1"/>
    <n v="199"/>
    <x v="1"/>
    <s v="USD"/>
    <n v="1465794000"/>
    <x v="440"/>
    <n v="1466312400"/>
    <d v="2016-06-19T00:00:00"/>
    <b v="0"/>
    <b v="1"/>
    <x v="1"/>
    <x v="1"/>
    <s v="theater/plays"/>
  </r>
  <r>
    <n v="24"/>
    <s v="Scott, Wilson and Martin"/>
    <s v="Cross-platform intermediate frame"/>
    <n v="1.1283225108225108"/>
    <n v="92400"/>
    <n v="104257"/>
    <n v="1.1283225108225108"/>
    <x v="3"/>
    <n v="1"/>
    <n v="2673"/>
    <x v="1"/>
    <s v="USD"/>
    <n v="1403326800"/>
    <x v="441"/>
    <n v="1403499600"/>
    <d v="2014-06-23T00:00:00"/>
    <b v="0"/>
    <b v="0"/>
    <x v="2"/>
    <x v="11"/>
    <s v="technology/wearables"/>
  </r>
  <r>
    <n v="427"/>
    <s v="Hicks, Wall and Webb"/>
    <s v="Managed discrete framework"/>
    <n v="1.1290429799426933"/>
    <n v="174500"/>
    <n v="197018"/>
    <n v="1.1290429799426933"/>
    <x v="3"/>
    <n v="1"/>
    <n v="2526"/>
    <x v="1"/>
    <s v="USD"/>
    <n v="1410584400"/>
    <x v="442"/>
    <n v="1413349200"/>
    <d v="2014-10-15T00:00:00"/>
    <b v="0"/>
    <b v="1"/>
    <x v="1"/>
    <x v="1"/>
    <s v="theater/plays"/>
  </r>
  <r>
    <n v="95"/>
    <s v="Sanchez LLC"/>
    <s v="Stand-alone system-worthy standardization"/>
    <n v="1.1299999999999999"/>
    <n v="900"/>
    <n v="1017"/>
    <n v="1.1299999999999999"/>
    <x v="3"/>
    <n v="1"/>
    <n v="27"/>
    <x v="1"/>
    <s v="USD"/>
    <n v="1571029200"/>
    <x v="443"/>
    <n v="1571634000"/>
    <d v="2019-10-21T00:00:00"/>
    <b v="0"/>
    <b v="0"/>
    <x v="3"/>
    <x v="13"/>
    <s v="film &amp; video/documentary"/>
  </r>
  <r>
    <n v="991"/>
    <s v="Ramirez LLC"/>
    <s v="Reduced reciprocal focus group"/>
    <n v="1.131734693877551"/>
    <n v="9800"/>
    <n v="11091"/>
    <n v="1.131734693877551"/>
    <x v="3"/>
    <n v="1"/>
    <n v="241"/>
    <x v="1"/>
    <s v="USD"/>
    <n v="1411621200"/>
    <x v="444"/>
    <n v="1411966800"/>
    <d v="2014-09-29T00:00:00"/>
    <b v="0"/>
    <b v="1"/>
    <x v="4"/>
    <x v="4"/>
    <s v="music/rock"/>
  </r>
  <r>
    <n v="763"/>
    <s v="Rowland PLC"/>
    <s v="Inverse client-driven product"/>
    <n v="1.1317857142857144"/>
    <n v="5600"/>
    <n v="6338"/>
    <n v="1.1317857142857144"/>
    <x v="3"/>
    <n v="1"/>
    <n v="235"/>
    <x v="1"/>
    <s v="USD"/>
    <n v="1336453200"/>
    <x v="445"/>
    <n v="1339477200"/>
    <d v="2012-06-12T00:00:00"/>
    <b v="0"/>
    <b v="1"/>
    <x v="1"/>
    <x v="1"/>
    <s v="theater/plays"/>
  </r>
  <r>
    <n v="772"/>
    <s v="Johnson-Pace"/>
    <s v="Persistent 3rdgeneration moratorium"/>
    <n v="1.1335962566844919"/>
    <n v="149600"/>
    <n v="169586"/>
    <n v="1.1335962566844919"/>
    <x v="3"/>
    <n v="1"/>
    <n v="5139"/>
    <x v="1"/>
    <s v="USD"/>
    <n v="1549692000"/>
    <x v="446"/>
    <n v="1550037600"/>
    <d v="2019-02-13T00:00:00"/>
    <b v="0"/>
    <b v="0"/>
    <x v="4"/>
    <x v="10"/>
    <s v="music/indie rock"/>
  </r>
  <r>
    <n v="854"/>
    <s v="Campbell, Thomas and Obrien"/>
    <s v="Multi-channeled secondary middleware"/>
    <n v="1.1363099415204678"/>
    <n v="171000"/>
    <n v="194309"/>
    <n v="1.1363099415204678"/>
    <x v="3"/>
    <n v="1"/>
    <n v="2662"/>
    <x v="0"/>
    <s v="CAD"/>
    <n v="1574056800"/>
    <x v="447"/>
    <n v="1576389600"/>
    <d v="2019-12-15T00:00:00"/>
    <b v="0"/>
    <b v="0"/>
    <x v="6"/>
    <x v="16"/>
    <s v="publishing/fiction"/>
  </r>
  <r>
    <n v="475"/>
    <s v="Nichols Ltd"/>
    <s v="Function-based attitude-oriented groupware"/>
    <n v="1.1394594594594594"/>
    <n v="7400"/>
    <n v="8432"/>
    <n v="1.1394594594594594"/>
    <x v="3"/>
    <n v="1"/>
    <n v="211"/>
    <x v="1"/>
    <s v="USD"/>
    <n v="1372136400"/>
    <x v="448"/>
    <n v="1372482000"/>
    <d v="2013-06-29T00:00:00"/>
    <b v="0"/>
    <b v="1"/>
    <x v="6"/>
    <x v="14"/>
    <s v="publishing/translations"/>
  </r>
  <r>
    <n v="635"/>
    <s v="Mack Ltd"/>
    <s v="Reactive regional access"/>
    <n v="1.1409352517985611"/>
    <n v="139000"/>
    <n v="158590"/>
    <n v="1.1409352517985611"/>
    <x v="3"/>
    <n v="1"/>
    <n v="2266"/>
    <x v="1"/>
    <s v="USD"/>
    <n v="1360389600"/>
    <x v="449"/>
    <n v="1363150800"/>
    <d v="2013-03-13T00:00:00"/>
    <b v="0"/>
    <b v="0"/>
    <x v="3"/>
    <x v="21"/>
    <s v="film &amp; video/television"/>
  </r>
  <r>
    <n v="335"/>
    <s v="Jordan-Acosta"/>
    <s v="Operative uniform hub"/>
    <n v="1.1428538550057536"/>
    <n v="173800"/>
    <n v="198628"/>
    <n v="1.1428538550057536"/>
    <x v="3"/>
    <n v="1"/>
    <n v="2283"/>
    <x v="1"/>
    <s v="USD"/>
    <n v="1573797600"/>
    <x v="450"/>
    <n v="1574920800"/>
    <d v="2019-11-28T00:00:00"/>
    <b v="0"/>
    <b v="0"/>
    <x v="4"/>
    <x v="4"/>
    <s v="music/rock"/>
  </r>
  <r>
    <n v="46"/>
    <s v="Vaughn, Hunt and Caldwell"/>
    <s v="Virtual grid-enabled task-force"/>
    <n v="1.1478378378378378"/>
    <n v="3700"/>
    <n v="4247"/>
    <n v="1.1478378378378378"/>
    <x v="3"/>
    <n v="1"/>
    <n v="92"/>
    <x v="1"/>
    <s v="USD"/>
    <n v="1278565200"/>
    <x v="451"/>
    <n v="1280552400"/>
    <d v="2010-07-31T00:00:00"/>
    <b v="0"/>
    <b v="0"/>
    <x v="4"/>
    <x v="4"/>
    <s v="music/rock"/>
  </r>
  <r>
    <n v="784"/>
    <s v="Byrd Group"/>
    <s v="Profound fault-tolerant model"/>
    <n v="1.1533745781777278"/>
    <n v="88900"/>
    <n v="102535"/>
    <n v="1.1533745781777278"/>
    <x v="3"/>
    <n v="1"/>
    <n v="3308"/>
    <x v="1"/>
    <s v="USD"/>
    <n v="1457244000"/>
    <x v="452"/>
    <n v="1458190800"/>
    <d v="2016-03-17T00:00:00"/>
    <b v="0"/>
    <b v="0"/>
    <x v="2"/>
    <x v="2"/>
    <s v="technology/web"/>
  </r>
  <r>
    <n v="890"/>
    <s v="Christian, Kim and Jimenez"/>
    <s v="Devolved foreground throughput"/>
    <n v="1.1595907738095239"/>
    <n v="134400"/>
    <n v="155849"/>
    <n v="1.1595907738095239"/>
    <x v="3"/>
    <n v="1"/>
    <n v="1470"/>
    <x v="1"/>
    <s v="USD"/>
    <n v="1561352400"/>
    <x v="453"/>
    <n v="1561438800"/>
    <d v="2019-06-25T00:00:00"/>
    <b v="0"/>
    <b v="0"/>
    <x v="4"/>
    <x v="10"/>
    <s v="music/indie rock"/>
  </r>
  <r>
    <n v="132"/>
    <s v="Flowers and Sons"/>
    <s v="Virtual static core"/>
    <n v="1.1618181818181819"/>
    <n v="3300"/>
    <n v="3834"/>
    <n v="1.1618181818181819"/>
    <x v="3"/>
    <n v="1"/>
    <n v="89"/>
    <x v="1"/>
    <s v="USD"/>
    <n v="1515736800"/>
    <x v="454"/>
    <n v="1517119200"/>
    <d v="2018-01-28T00:00:00"/>
    <b v="0"/>
    <b v="1"/>
    <x v="1"/>
    <x v="1"/>
    <s v="theater/plays"/>
  </r>
  <r>
    <n v="435"/>
    <s v="Spence, Jackson and Kelly"/>
    <s v="Advanced discrete leverage"/>
    <n v="1.168766404199475"/>
    <n v="152400"/>
    <n v="178120"/>
    <n v="1.168766404199475"/>
    <x v="3"/>
    <n v="1"/>
    <n v="1713"/>
    <x v="4"/>
    <s v="EUR"/>
    <n v="1418623200"/>
    <x v="455"/>
    <n v="1419660000"/>
    <d v="2014-12-27T00:00:00"/>
    <b v="0"/>
    <b v="1"/>
    <x v="1"/>
    <x v="1"/>
    <s v="theater/plays"/>
  </r>
  <r>
    <n v="537"/>
    <s v="Murillo-Mcfarland"/>
    <s v="Synchronized client-driven projection"/>
    <n v="1.1722156398104266"/>
    <n v="84400"/>
    <n v="98935"/>
    <n v="1.1722156398104266"/>
    <x v="3"/>
    <n v="1"/>
    <n v="1052"/>
    <x v="6"/>
    <s v="DKK"/>
    <n v="1535605200"/>
    <x v="456"/>
    <n v="1537592400"/>
    <d v="2018-09-22T00:00:00"/>
    <b v="1"/>
    <b v="1"/>
    <x v="3"/>
    <x v="13"/>
    <s v="film &amp; video/documentary"/>
  </r>
  <r>
    <n v="928"/>
    <s v="Dawson Group"/>
    <s v="Triple-buffered bi-directional model"/>
    <n v="1.1731541218637993"/>
    <n v="167400"/>
    <n v="196386"/>
    <n v="1.1731541218637993"/>
    <x v="3"/>
    <n v="1"/>
    <n v="3777"/>
    <x v="4"/>
    <s v="EUR"/>
    <n v="1388296800"/>
    <x v="457"/>
    <n v="1389074400"/>
    <d v="2014-01-07T00:00:00"/>
    <b v="0"/>
    <b v="0"/>
    <x v="2"/>
    <x v="2"/>
    <s v="technology/web"/>
  </r>
  <r>
    <n v="118"/>
    <s v="Robinson, Lopez and Christensen"/>
    <s v="Organic next generation protocol"/>
    <n v="1.1761111111111111"/>
    <n v="5400"/>
    <n v="6351"/>
    <n v="1.1761111111111111"/>
    <x v="3"/>
    <n v="1"/>
    <n v="67"/>
    <x v="1"/>
    <s v="USD"/>
    <n v="1390716000"/>
    <x v="458"/>
    <n v="1391234400"/>
    <d v="2014-02-01T00:00:00"/>
    <b v="0"/>
    <b v="0"/>
    <x v="5"/>
    <x v="6"/>
    <s v="photography/photography books"/>
  </r>
  <r>
    <n v="885"/>
    <s v="Lynch Ltd"/>
    <s v="Virtual analyzing collaboration"/>
    <n v="1.1827777777777777"/>
    <n v="1800"/>
    <n v="2129"/>
    <n v="1.1827777777777777"/>
    <x v="3"/>
    <n v="1"/>
    <n v="52"/>
    <x v="1"/>
    <s v="USD"/>
    <n v="1275800400"/>
    <x v="459"/>
    <n v="1279083600"/>
    <d v="2010-07-14T00:00:00"/>
    <b v="0"/>
    <b v="0"/>
    <x v="1"/>
    <x v="1"/>
    <s v="theater/plays"/>
  </r>
  <r>
    <n v="455"/>
    <s v="Villanueva, Wright and Richardson"/>
    <s v="Profit-focused global product"/>
    <n v="1.1837253218884121"/>
    <n v="116500"/>
    <n v="137904"/>
    <n v="1.1837253218884121"/>
    <x v="3"/>
    <n v="1"/>
    <n v="3727"/>
    <x v="1"/>
    <s v="USD"/>
    <n v="1316754000"/>
    <x v="208"/>
    <n v="1318741200"/>
    <d v="2011-10-16T00:00:00"/>
    <b v="0"/>
    <b v="0"/>
    <x v="1"/>
    <x v="1"/>
    <s v="theater/plays"/>
  </r>
  <r>
    <n v="510"/>
    <s v="Best, Miller and Thomas"/>
    <s v="Re-engineered mobile task-force"/>
    <n v="1.1908974358974358"/>
    <n v="7800"/>
    <n v="9289"/>
    <n v="1.1908974358974358"/>
    <x v="3"/>
    <n v="1"/>
    <n v="131"/>
    <x v="5"/>
    <s v="AUD"/>
    <n v="1527742800"/>
    <x v="460"/>
    <n v="1529816400"/>
    <d v="2018-06-24T00:00:00"/>
    <b v="0"/>
    <b v="0"/>
    <x v="3"/>
    <x v="12"/>
    <s v="film &amp; video/drama"/>
  </r>
  <r>
    <n v="961"/>
    <s v="Mason, Case and May"/>
    <s v="Optimized content-based collaboration"/>
    <n v="1.1929824561403508"/>
    <n v="5700"/>
    <n v="6800"/>
    <n v="1.1929824561403508"/>
    <x v="3"/>
    <n v="1"/>
    <n v="155"/>
    <x v="1"/>
    <s v="USD"/>
    <n v="1297922400"/>
    <x v="461"/>
    <n v="1298268000"/>
    <d v="2011-02-21T00:00:00"/>
    <b v="0"/>
    <b v="0"/>
    <x v="6"/>
    <x v="14"/>
    <s v="publishing/translations"/>
  </r>
  <r>
    <n v="584"/>
    <s v="Nunez-Richards"/>
    <s v="De-engineered cohesive system engine"/>
    <n v="1.1950810185185186"/>
    <n v="86400"/>
    <n v="103255"/>
    <n v="1.1950810185185186"/>
    <x v="3"/>
    <n v="1"/>
    <n v="1613"/>
    <x v="1"/>
    <s v="USD"/>
    <n v="1335330000"/>
    <x v="462"/>
    <n v="1336539600"/>
    <d v="2012-05-09T00:00:00"/>
    <b v="0"/>
    <b v="0"/>
    <x v="2"/>
    <x v="2"/>
    <s v="technology/web"/>
  </r>
  <r>
    <n v="603"/>
    <s v="Christian, Yates and Greer"/>
    <s v="Vision-oriented 5thgeneration array"/>
    <n v="1.1966037735849056"/>
    <n v="5300"/>
    <n v="6342"/>
    <n v="1.1966037735849056"/>
    <x v="3"/>
    <n v="1"/>
    <n v="102"/>
    <x v="1"/>
    <s v="USD"/>
    <n v="1555563600"/>
    <x v="463"/>
    <n v="1557896400"/>
    <d v="2019-05-15T00:00:00"/>
    <b v="0"/>
    <b v="0"/>
    <x v="1"/>
    <x v="1"/>
    <s v="theater/plays"/>
  </r>
  <r>
    <n v="228"/>
    <s v="Pineda Group"/>
    <s v="Exclusive real-time protocol"/>
    <n v="1.1990717911530093"/>
    <n v="137900"/>
    <n v="165352"/>
    <n v="1.1990717911530093"/>
    <x v="3"/>
    <n v="1"/>
    <n v="2468"/>
    <x v="1"/>
    <s v="USD"/>
    <n v="1472619600"/>
    <x v="117"/>
    <n v="1474779600"/>
    <d v="2016-09-25T00:00:00"/>
    <b v="0"/>
    <b v="0"/>
    <x v="3"/>
    <x v="3"/>
    <s v="film &amp; video/animation"/>
  </r>
  <r>
    <n v="111"/>
    <s v="Hart-Briggs"/>
    <s v="Re-engineered user-facing approach"/>
    <n v="1.1995602605863191"/>
    <n v="61400"/>
    <n v="73653"/>
    <n v="1.1995602605863191"/>
    <x v="3"/>
    <n v="1"/>
    <n v="676"/>
    <x v="1"/>
    <s v="USD"/>
    <n v="1348290000"/>
    <x v="464"/>
    <n v="1348808400"/>
    <d v="2012-09-28T00:00:00"/>
    <b v="0"/>
    <b v="0"/>
    <x v="6"/>
    <x v="18"/>
    <s v="publishing/radio &amp; podcasts"/>
  </r>
  <r>
    <n v="641"/>
    <s v="Hunt, Barker and Baker"/>
    <s v="Business-focused leadingedge instruction set"/>
    <n v="1.1996808510638297"/>
    <n v="9400"/>
    <n v="11277"/>
    <n v="1.1996808510638297"/>
    <x v="3"/>
    <n v="1"/>
    <n v="194"/>
    <x v="3"/>
    <s v="CHF"/>
    <n v="1487570400"/>
    <x v="465"/>
    <n v="1489986000"/>
    <d v="2017-03-20T00:00:00"/>
    <b v="0"/>
    <b v="0"/>
    <x v="1"/>
    <x v="1"/>
    <s v="theater/plays"/>
  </r>
  <r>
    <n v="255"/>
    <s v="Rosales, Branch and Harmon"/>
    <s v="Upgradable grid-enabled superstructure"/>
    <n v="1.2016770186335404"/>
    <n v="80500"/>
    <n v="96735"/>
    <n v="1.2016770186335404"/>
    <x v="3"/>
    <n v="1"/>
    <n v="1697"/>
    <x v="1"/>
    <s v="USD"/>
    <n v="1297836000"/>
    <x v="466"/>
    <n v="1298268000"/>
    <d v="2011-02-21T00:00:00"/>
    <b v="0"/>
    <b v="1"/>
    <x v="4"/>
    <x v="4"/>
    <s v="music/rock"/>
  </r>
  <r>
    <n v="609"/>
    <s v="Rose-Fuller"/>
    <s v="Upgradable holistic system engine"/>
    <n v="1.2041999999999999"/>
    <n v="10000"/>
    <n v="12042"/>
    <n v="1.2041999999999999"/>
    <x v="3"/>
    <n v="1"/>
    <n v="117"/>
    <x v="1"/>
    <s v="USD"/>
    <n v="1547618400"/>
    <x v="467"/>
    <n v="1549087200"/>
    <d v="2019-02-02T00:00:00"/>
    <b v="0"/>
    <b v="0"/>
    <x v="3"/>
    <x v="15"/>
    <s v="film &amp; video/science fiction"/>
  </r>
  <r>
    <n v="148"/>
    <s v="White, Larson and Wright"/>
    <s v="Upgradable hybrid capability"/>
    <n v="1.2102150537634409"/>
    <n v="9300"/>
    <n v="11255"/>
    <n v="1.2102150537634409"/>
    <x v="3"/>
    <n v="1"/>
    <n v="107"/>
    <x v="1"/>
    <s v="USD"/>
    <n v="1500958800"/>
    <x v="468"/>
    <n v="1501736400"/>
    <d v="2017-08-03T00:00:00"/>
    <b v="0"/>
    <b v="0"/>
    <x v="2"/>
    <x v="11"/>
    <s v="technology/wearables"/>
  </r>
  <r>
    <n v="165"/>
    <s v="Cordova Ltd"/>
    <s v="Synergized radical product"/>
    <n v="1.2199004424778761"/>
    <n v="90400"/>
    <n v="110279"/>
    <n v="1.2199004424778761"/>
    <x v="3"/>
    <n v="1"/>
    <n v="2506"/>
    <x v="1"/>
    <s v="USD"/>
    <n v="1501563600"/>
    <x v="469"/>
    <n v="1504328400"/>
    <d v="2017-09-02T00:00:00"/>
    <b v="0"/>
    <b v="0"/>
    <x v="2"/>
    <x v="2"/>
    <s v="technology/web"/>
  </r>
  <r>
    <n v="671"/>
    <s v="Robinson-Kelly"/>
    <s v="Monitored bi-directional standardization"/>
    <n v="1.220563524590164"/>
    <n v="97600"/>
    <n v="119127"/>
    <n v="1.220563524590164"/>
    <x v="3"/>
    <n v="1"/>
    <n v="1073"/>
    <x v="1"/>
    <s v="USD"/>
    <n v="1280552400"/>
    <x v="470"/>
    <n v="1280898000"/>
    <d v="2010-08-04T00:00:00"/>
    <b v="0"/>
    <b v="1"/>
    <x v="1"/>
    <x v="1"/>
    <s v="theater/plays"/>
  </r>
  <r>
    <n v="389"/>
    <s v="Knox-Garner"/>
    <s v="Automated systemic hierarchy"/>
    <n v="1.2211084337349398"/>
    <n v="83000"/>
    <n v="101352"/>
    <n v="1.2211084337349398"/>
    <x v="3"/>
    <n v="1"/>
    <n v="1152"/>
    <x v="1"/>
    <s v="USD"/>
    <n v="1288242000"/>
    <x v="471"/>
    <n v="1290578400"/>
    <d v="2010-11-24T00:00:00"/>
    <b v="0"/>
    <b v="0"/>
    <x v="1"/>
    <x v="1"/>
    <s v="theater/plays"/>
  </r>
  <r>
    <n v="74"/>
    <s v="Davis-Michael"/>
    <s v="Progressive tertiary framework"/>
    <n v="1.2246153846153847"/>
    <n v="3900"/>
    <n v="4776"/>
    <n v="1.2246153846153847"/>
    <x v="3"/>
    <n v="1"/>
    <n v="85"/>
    <x v="2"/>
    <s v="GBP"/>
    <n v="1459054800"/>
    <x v="472"/>
    <n v="1459141200"/>
    <d v="2016-03-28T00:00:00"/>
    <b v="0"/>
    <b v="0"/>
    <x v="4"/>
    <x v="8"/>
    <s v="music/metal"/>
  </r>
  <r>
    <n v="194"/>
    <s v="Sandoval Group"/>
    <s v="Assimilated multi-tasking archive"/>
    <n v="1.227605633802817"/>
    <n v="7100"/>
    <n v="8716"/>
    <n v="1.227605633802817"/>
    <x v="3"/>
    <n v="1"/>
    <n v="126"/>
    <x v="1"/>
    <s v="USD"/>
    <n v="1442206800"/>
    <x v="473"/>
    <n v="1443589200"/>
    <d v="2015-09-30T00:00:00"/>
    <b v="0"/>
    <b v="0"/>
    <x v="4"/>
    <x v="8"/>
    <s v="music/metal"/>
  </r>
  <r>
    <n v="704"/>
    <s v="Haynes-Williams"/>
    <s v="Seamless clear-thinking artificial intelligence"/>
    <n v="1.2278160919540231"/>
    <n v="8700"/>
    <n v="10682"/>
    <n v="1.2278160919540231"/>
    <x v="3"/>
    <n v="1"/>
    <n v="116"/>
    <x v="1"/>
    <s v="USD"/>
    <n v="1467608400"/>
    <x v="474"/>
    <n v="1468904400"/>
    <d v="2016-07-19T00:00:00"/>
    <b v="0"/>
    <b v="0"/>
    <x v="3"/>
    <x v="3"/>
    <s v="film &amp; video/animation"/>
  </r>
  <r>
    <n v="337"/>
    <s v="Hayden Ltd"/>
    <s v="Innovative didactic analyzer"/>
    <n v="1.2281904761904763"/>
    <n v="94500"/>
    <n v="116064"/>
    <n v="1.2281904761904763"/>
    <x v="3"/>
    <n v="1"/>
    <n v="1095"/>
    <x v="1"/>
    <s v="USD"/>
    <n v="1573452000"/>
    <x v="475"/>
    <n v="1573538400"/>
    <d v="2019-11-12T00:00:00"/>
    <b v="0"/>
    <b v="0"/>
    <x v="1"/>
    <x v="1"/>
    <s v="theater/plays"/>
  </r>
  <r>
    <n v="451"/>
    <s v="Padilla-Porter"/>
    <s v="Innovative exuding matrix"/>
    <n v="1.2284501347708894"/>
    <n v="148400"/>
    <n v="182302"/>
    <n v="1.2284501347708894"/>
    <x v="3"/>
    <n v="1"/>
    <n v="6286"/>
    <x v="1"/>
    <s v="USD"/>
    <n v="1500440400"/>
    <x v="476"/>
    <n v="1503118800"/>
    <d v="2017-08-19T00:00:00"/>
    <b v="0"/>
    <b v="0"/>
    <x v="4"/>
    <x v="4"/>
    <s v="music/rock"/>
  </r>
  <r>
    <n v="675"/>
    <s v="Giles-Smith"/>
    <s v="Right-sized web-enabled intranet"/>
    <n v="1.2297938144329896"/>
    <n v="9700"/>
    <n v="11929"/>
    <n v="1.2297938144329896"/>
    <x v="3"/>
    <n v="1"/>
    <n v="331"/>
    <x v="1"/>
    <s v="USD"/>
    <n v="1568178000"/>
    <x v="477"/>
    <n v="1568782800"/>
    <d v="2019-09-18T00:00:00"/>
    <b v="0"/>
    <b v="0"/>
    <x v="8"/>
    <x v="22"/>
    <s v="journalism/audio"/>
  </r>
  <r>
    <n v="437"/>
    <s v="Hansen Group"/>
    <s v="Centralized regional interface"/>
    <n v="1.2307407407407407"/>
    <n v="8100"/>
    <n v="9969"/>
    <n v="1.2307407407407407"/>
    <x v="3"/>
    <n v="1"/>
    <n v="192"/>
    <x v="1"/>
    <s v="USD"/>
    <n v="1442120400"/>
    <x v="478"/>
    <n v="1442379600"/>
    <d v="2015-09-16T00:00:00"/>
    <b v="0"/>
    <b v="1"/>
    <x v="3"/>
    <x v="3"/>
    <s v="film &amp; video/animation"/>
  </r>
  <r>
    <n v="265"/>
    <s v="Lee and Sons"/>
    <s v="Persevering interactive emulation"/>
    <n v="1.2308163265306122"/>
    <n v="4900"/>
    <n v="6031"/>
    <n v="1.2308163265306122"/>
    <x v="3"/>
    <n v="1"/>
    <n v="86"/>
    <x v="1"/>
    <s v="USD"/>
    <n v="1451800800"/>
    <x v="479"/>
    <n v="1455602400"/>
    <d v="2016-02-16T00:00:00"/>
    <b v="0"/>
    <b v="0"/>
    <x v="1"/>
    <x v="1"/>
    <s v="theater/plays"/>
  </r>
  <r>
    <n v="419"/>
    <s v="Ware-Arias"/>
    <s v="Upgradable maximized protocol"/>
    <n v="1.2343497363796134"/>
    <n v="113800"/>
    <n v="140469"/>
    <n v="1.2343497363796134"/>
    <x v="3"/>
    <n v="1"/>
    <n v="5203"/>
    <x v="1"/>
    <s v="USD"/>
    <n v="1324533600"/>
    <x v="480"/>
    <n v="1325052000"/>
    <d v="2011-12-28T00:00:00"/>
    <b v="0"/>
    <b v="0"/>
    <x v="2"/>
    <x v="2"/>
    <s v="technology/web"/>
  </r>
  <r>
    <n v="354"/>
    <s v="Brown Group"/>
    <s v="Profit-focused transitional capability"/>
    <n v="1.2373770491803278"/>
    <n v="6100"/>
    <n v="7548"/>
    <n v="1.2373770491803278"/>
    <x v="3"/>
    <n v="1"/>
    <n v="80"/>
    <x v="6"/>
    <s v="DKK"/>
    <n v="1378184400"/>
    <x v="481"/>
    <n v="1378789200"/>
    <d v="2013-09-10T00:00:00"/>
    <b v="0"/>
    <b v="0"/>
    <x v="3"/>
    <x v="13"/>
    <s v="film &amp; video/documentary"/>
  </r>
  <r>
    <n v="70"/>
    <s v="Barker Inc"/>
    <s v="Re-engineered 24/7 task-force"/>
    <n v="1.2374140625000001"/>
    <n v="128000"/>
    <n v="158389"/>
    <n v="1.2374140625000001"/>
    <x v="3"/>
    <n v="1"/>
    <n v="2475"/>
    <x v="4"/>
    <s v="EUR"/>
    <n v="1288674000"/>
    <x v="482"/>
    <n v="1292911200"/>
    <d v="2010-12-21T00:00:00"/>
    <b v="0"/>
    <b v="1"/>
    <x v="1"/>
    <x v="1"/>
    <s v="theater/plays"/>
  </r>
  <r>
    <n v="333"/>
    <s v="Carlson, Dixon and Jones"/>
    <s v="Persistent well-modulated synergy"/>
    <n v="1.2395833333333333"/>
    <n v="9600"/>
    <n v="11900"/>
    <n v="1.2395833333333333"/>
    <x v="3"/>
    <n v="1"/>
    <n v="253"/>
    <x v="1"/>
    <s v="USD"/>
    <n v="1542693600"/>
    <x v="483"/>
    <n v="1545112800"/>
    <d v="2018-12-18T00:00:00"/>
    <b v="0"/>
    <b v="0"/>
    <x v="1"/>
    <x v="1"/>
    <s v="theater/plays"/>
  </r>
  <r>
    <n v="794"/>
    <s v="Welch Inc"/>
    <s v="Optional optimal website"/>
    <n v="1.2539393939393939"/>
    <n v="6600"/>
    <n v="8276"/>
    <n v="1.2539393939393939"/>
    <x v="3"/>
    <n v="1"/>
    <n v="110"/>
    <x v="1"/>
    <s v="USD"/>
    <n v="1513922400"/>
    <x v="484"/>
    <n v="1514959200"/>
    <d v="2018-01-03T00:00:00"/>
    <b v="0"/>
    <b v="0"/>
    <x v="4"/>
    <x v="4"/>
    <s v="music/rock"/>
  </r>
  <r>
    <n v="824"/>
    <s v="Anderson, Williams and Cox"/>
    <s v="Streamlined national benchmark"/>
    <n v="1.2648941176470587"/>
    <n v="85000"/>
    <n v="107516"/>
    <n v="1.2648941176470587"/>
    <x v="3"/>
    <n v="1"/>
    <n v="1280"/>
    <x v="1"/>
    <s v="USD"/>
    <n v="1276923600"/>
    <x v="485"/>
    <n v="1279688400"/>
    <d v="2010-07-21T00:00:00"/>
    <b v="0"/>
    <b v="1"/>
    <x v="6"/>
    <x v="7"/>
    <s v="publishing/nonfiction"/>
  </r>
  <r>
    <n v="652"/>
    <s v="Cisneros Ltd"/>
    <s v="Vision-oriented regional hub"/>
    <n v="1.2684"/>
    <n v="10000"/>
    <n v="12684"/>
    <n v="1.2684"/>
    <x v="3"/>
    <n v="1"/>
    <n v="409"/>
    <x v="1"/>
    <s v="USD"/>
    <n v="1470373200"/>
    <x v="486"/>
    <n v="1474088400"/>
    <d v="2016-09-17T00:00:00"/>
    <b v="0"/>
    <b v="0"/>
    <x v="2"/>
    <x v="2"/>
    <s v="technology/web"/>
  </r>
  <r>
    <n v="957"/>
    <s v="Riley, Cohen and Goodman"/>
    <s v="Profound mission-critical function"/>
    <n v="1.2687755102040816"/>
    <n v="9800"/>
    <n v="12434"/>
    <n v="1.2687755102040816"/>
    <x v="3"/>
    <n v="1"/>
    <n v="131"/>
    <x v="1"/>
    <s v="USD"/>
    <n v="1329372000"/>
    <x v="487"/>
    <n v="1329631200"/>
    <d v="2012-02-19T00:00:00"/>
    <b v="0"/>
    <b v="0"/>
    <x v="1"/>
    <x v="1"/>
    <s v="theater/plays"/>
  </r>
  <r>
    <n v="422"/>
    <s v="Brown, Davies and Pacheco"/>
    <s v="Reverse-engineered regional knowledge user"/>
    <n v="1.2729885057471264"/>
    <n v="8700"/>
    <n v="11075"/>
    <n v="1.2729885057471264"/>
    <x v="3"/>
    <n v="1"/>
    <n v="205"/>
    <x v="1"/>
    <s v="USD"/>
    <n v="1271480400"/>
    <x v="488"/>
    <n v="1273208400"/>
    <d v="2010-05-07T00:00:00"/>
    <b v="0"/>
    <b v="1"/>
    <x v="1"/>
    <x v="1"/>
    <s v="theater/plays"/>
  </r>
  <r>
    <n v="351"/>
    <s v="Young LLC"/>
    <s v="Universal maximized methodology"/>
    <n v="1.2770715249662619"/>
    <n v="74100"/>
    <n v="94631"/>
    <n v="1.2770715249662619"/>
    <x v="3"/>
    <n v="1"/>
    <n v="2013"/>
    <x v="1"/>
    <s v="USD"/>
    <n v="1440392400"/>
    <x v="371"/>
    <n v="1441602000"/>
    <d v="2015-09-07T00:00:00"/>
    <b v="0"/>
    <b v="0"/>
    <x v="4"/>
    <x v="4"/>
    <s v="music/rock"/>
  </r>
  <r>
    <n v="242"/>
    <s v="Hill, Martin and Garcia"/>
    <s v="Sharable scalable core"/>
    <n v="1.2772619047619047"/>
    <n v="8400"/>
    <n v="10729"/>
    <n v="1.2772619047619047"/>
    <x v="3"/>
    <n v="1"/>
    <n v="250"/>
    <x v="1"/>
    <s v="USD"/>
    <n v="1494392400"/>
    <x v="489"/>
    <n v="1495256400"/>
    <d v="2017-05-20T00:00:00"/>
    <b v="0"/>
    <b v="1"/>
    <x v="4"/>
    <x v="4"/>
    <s v="music/rock"/>
  </r>
  <r>
    <n v="706"/>
    <s v="Moreno Ltd"/>
    <s v="Customer-focused multimedia methodology"/>
    <n v="1.278468634686347"/>
    <n v="108400"/>
    <n v="138586"/>
    <n v="1.278468634686347"/>
    <x v="3"/>
    <n v="1"/>
    <n v="1345"/>
    <x v="5"/>
    <s v="AUD"/>
    <n v="1546754400"/>
    <x v="490"/>
    <n v="1547445600"/>
    <d v="2019-01-14T00:00:00"/>
    <b v="0"/>
    <b v="1"/>
    <x v="2"/>
    <x v="2"/>
    <s v="technology/web"/>
  </r>
  <r>
    <n v="22"/>
    <s v="Collier Inc"/>
    <s v="Enhanced dynamic definition"/>
    <n v="1.2807106598984772"/>
    <n v="59100"/>
    <n v="75690"/>
    <n v="1.2807106598984772"/>
    <x v="3"/>
    <n v="1"/>
    <n v="890"/>
    <x v="1"/>
    <s v="USD"/>
    <n v="1522731600"/>
    <x v="491"/>
    <n v="1524027600"/>
    <d v="2018-04-18T00:00:00"/>
    <b v="0"/>
    <b v="0"/>
    <x v="1"/>
    <x v="1"/>
    <s v="theater/plays"/>
  </r>
  <r>
    <n v="893"/>
    <s v="Collins-Martinez"/>
    <s v="Progressive grid-enabled website"/>
    <n v="1.2821428571428573"/>
    <n v="8400"/>
    <n v="10770"/>
    <n v="1.2821428571428573"/>
    <x v="3"/>
    <n v="1"/>
    <n v="199"/>
    <x v="4"/>
    <s v="EUR"/>
    <n v="1434344400"/>
    <x v="492"/>
    <n v="1434690000"/>
    <d v="2015-06-19T00:00:00"/>
    <b v="0"/>
    <b v="1"/>
    <x v="3"/>
    <x v="13"/>
    <s v="film &amp; video/documentary"/>
  </r>
  <r>
    <n v="602"/>
    <s v="Brown Ltd"/>
    <s v="Quality-focused system-worthy support"/>
    <n v="1.2823628691983122"/>
    <n v="71100"/>
    <n v="91176"/>
    <n v="1.2823628691983122"/>
    <x v="3"/>
    <n v="1"/>
    <n v="1140"/>
    <x v="1"/>
    <s v="USD"/>
    <n v="1433480400"/>
    <x v="493"/>
    <n v="1434430800"/>
    <d v="2015-06-16T00:00:00"/>
    <b v="0"/>
    <b v="0"/>
    <x v="1"/>
    <x v="1"/>
    <s v="theater/plays"/>
  </r>
  <r>
    <n v="420"/>
    <s v="Blair, Reyes and Woods"/>
    <s v="Cross-platform interactive synergy"/>
    <n v="1.2846"/>
    <n v="5000"/>
    <n v="6423"/>
    <n v="1.2846"/>
    <x v="3"/>
    <n v="1"/>
    <n v="94"/>
    <x v="1"/>
    <s v="USD"/>
    <n v="1498366800"/>
    <x v="494"/>
    <n v="1499576400"/>
    <d v="2017-07-09T00:00:00"/>
    <b v="0"/>
    <b v="0"/>
    <x v="1"/>
    <x v="1"/>
    <s v="theater/plays"/>
  </r>
  <r>
    <n v="144"/>
    <s v="Martin, Lopez and Hunter"/>
    <s v="Multi-lateral actuating installation"/>
    <n v="1.2909999999999999"/>
    <n v="9000"/>
    <n v="11619"/>
    <n v="1.2909999999999999"/>
    <x v="3"/>
    <n v="1"/>
    <n v="135"/>
    <x v="1"/>
    <s v="USD"/>
    <n v="1560747600"/>
    <x v="495"/>
    <n v="1561438800"/>
    <d v="2019-06-25T00:00:00"/>
    <b v="0"/>
    <b v="0"/>
    <x v="1"/>
    <x v="1"/>
    <s v="theater/plays"/>
  </r>
  <r>
    <n v="395"/>
    <s v="Taylor PLC"/>
    <s v="Enhanced incremental budgetary management"/>
    <n v="1.3011267605633803"/>
    <n v="7100"/>
    <n v="9238"/>
    <n v="1.3011267605633803"/>
    <x v="3"/>
    <n v="1"/>
    <n v="220"/>
    <x v="1"/>
    <s v="USD"/>
    <n v="1323324000"/>
    <x v="496"/>
    <n v="1323410400"/>
    <d v="2011-12-09T00:00:00"/>
    <b v="1"/>
    <b v="0"/>
    <x v="1"/>
    <x v="1"/>
    <s v="theater/plays"/>
  </r>
  <r>
    <n v="815"/>
    <s v="Watson-Douglas"/>
    <s v="Centralized bandwidth-monitored leverage"/>
    <n v="1.3023333333333333"/>
    <n v="9000"/>
    <n v="11721"/>
    <n v="1.3023333333333333"/>
    <x v="3"/>
    <n v="1"/>
    <n v="183"/>
    <x v="0"/>
    <s v="CAD"/>
    <n v="1511935200"/>
    <x v="497"/>
    <n v="1514181600"/>
    <d v="2017-12-25T00:00:00"/>
    <b v="0"/>
    <b v="0"/>
    <x v="4"/>
    <x v="4"/>
    <s v="music/rock"/>
  </r>
  <r>
    <n v="85"/>
    <s v="Hill, Lawson and Wilkinson"/>
    <s v="Multi-tiered eco-centric architecture"/>
    <n v="1.3122448979591836"/>
    <n v="4900"/>
    <n v="6430"/>
    <n v="1.3122448979591836"/>
    <x v="3"/>
    <n v="1"/>
    <n v="71"/>
    <x v="5"/>
    <s v="AUD"/>
    <n v="1315717200"/>
    <x v="498"/>
    <n v="1316408400"/>
    <d v="2011-09-19T00:00:00"/>
    <b v="0"/>
    <b v="0"/>
    <x v="4"/>
    <x v="10"/>
    <s v="music/indie rock"/>
  </r>
  <r>
    <n v="607"/>
    <s v="Gordon, Mendez and Johnson"/>
    <s v="Fundamental needs-based frame"/>
    <n v="1.3129869186046512"/>
    <n v="137600"/>
    <n v="180667"/>
    <n v="1.3129869186046512"/>
    <x v="3"/>
    <n v="1"/>
    <n v="2230"/>
    <x v="1"/>
    <s v="USD"/>
    <n v="1395550800"/>
    <x v="499"/>
    <n v="1395723600"/>
    <d v="2014-03-25T00:00:00"/>
    <b v="0"/>
    <b v="0"/>
    <x v="0"/>
    <x v="0"/>
    <s v="food/food trucks"/>
  </r>
  <r>
    <n v="2"/>
    <s v="Melton, Robinson and Fritz"/>
    <s v="Function-based leadingedge pricing structure"/>
    <n v="1.3147878228782288"/>
    <n v="108400"/>
    <n v="142523"/>
    <n v="1.3147878228782288"/>
    <x v="3"/>
    <n v="1"/>
    <n v="1425"/>
    <x v="5"/>
    <s v="AUD"/>
    <n v="1384668000"/>
    <x v="500"/>
    <n v="1384840800"/>
    <d v="2013-11-19T00:00:00"/>
    <b v="0"/>
    <b v="0"/>
    <x v="2"/>
    <x v="2"/>
    <s v="technology/web"/>
  </r>
  <r>
    <n v="408"/>
    <s v="Mahoney, Adams and Lucas"/>
    <s v="Cloned leadingedge utilization"/>
    <n v="1.3183695652173912"/>
    <n v="9200"/>
    <n v="12129"/>
    <n v="1.3183695652173912"/>
    <x v="3"/>
    <n v="1"/>
    <n v="154"/>
    <x v="0"/>
    <s v="CAD"/>
    <n v="1466398800"/>
    <x v="501"/>
    <n v="1468126800"/>
    <d v="2016-07-10T00:00:00"/>
    <b v="0"/>
    <b v="0"/>
    <x v="3"/>
    <x v="13"/>
    <s v="film &amp; video/documentary"/>
  </r>
  <r>
    <n v="307"/>
    <s v="Salazar-Dodson"/>
    <s v="Face-to-face zero tolerance moderator"/>
    <n v="1.3213677811550153"/>
    <n v="32900"/>
    <n v="43473"/>
    <n v="1.3213677811550153"/>
    <x v="3"/>
    <n v="1"/>
    <n v="659"/>
    <x v="6"/>
    <s v="DKK"/>
    <n v="1338958800"/>
    <x v="502"/>
    <n v="1340686800"/>
    <d v="2012-06-26T00:00:00"/>
    <b v="0"/>
    <b v="1"/>
    <x v="6"/>
    <x v="16"/>
    <s v="publishing/fiction"/>
  </r>
  <r>
    <n v="84"/>
    <s v="Cisneros-Burton"/>
    <s v="Public-key zero tolerance orchestration"/>
    <n v="1.3236942675159236"/>
    <n v="31400"/>
    <n v="41564"/>
    <n v="1.3236942675159236"/>
    <x v="3"/>
    <n v="1"/>
    <n v="374"/>
    <x v="1"/>
    <s v="USD"/>
    <n v="1343451600"/>
    <x v="503"/>
    <n v="1344315600"/>
    <d v="2012-08-07T00:00:00"/>
    <b v="0"/>
    <b v="0"/>
    <x v="2"/>
    <x v="11"/>
    <s v="technology/wearables"/>
  </r>
  <r>
    <n v="849"/>
    <s v="Jones-Ryan"/>
    <s v="Vision-oriented uniform instruction set"/>
    <n v="1.3308955223880596"/>
    <n v="6700"/>
    <n v="8917"/>
    <n v="1.3308955223880596"/>
    <x v="3"/>
    <n v="1"/>
    <n v="307"/>
    <x v="1"/>
    <s v="USD"/>
    <n v="1328767200"/>
    <x v="504"/>
    <n v="1329026400"/>
    <d v="2012-02-12T00:00:00"/>
    <b v="0"/>
    <b v="1"/>
    <x v="4"/>
    <x v="10"/>
    <s v="music/indie rock"/>
  </r>
  <r>
    <n v="464"/>
    <s v="Gomez LLC"/>
    <s v="Pre-emptive mission-critical hardware"/>
    <n v="1.3345505617977529"/>
    <n v="71200"/>
    <n v="95020"/>
    <n v="1.3345505617977529"/>
    <x v="3"/>
    <n v="1"/>
    <n v="2436"/>
    <x v="1"/>
    <s v="USD"/>
    <n v="1518328800"/>
    <x v="505"/>
    <n v="1519538400"/>
    <d v="2018-02-25T00:00:00"/>
    <b v="0"/>
    <b v="0"/>
    <x v="1"/>
    <x v="1"/>
    <s v="theater/plays"/>
  </r>
  <r>
    <n v="328"/>
    <s v="Young PLC"/>
    <s v="Innovative well-modulated functionalities"/>
    <n v="1.3356231003039514"/>
    <n v="98700"/>
    <n v="131826"/>
    <n v="1.3356231003039514"/>
    <x v="3"/>
    <n v="1"/>
    <n v="2441"/>
    <x v="1"/>
    <s v="USD"/>
    <n v="1543557600"/>
    <x v="506"/>
    <n v="1544508000"/>
    <d v="2018-12-11T00:00:00"/>
    <b v="0"/>
    <b v="0"/>
    <x v="4"/>
    <x v="4"/>
    <s v="music/rock"/>
  </r>
  <r>
    <n v="695"/>
    <s v="Cardenas, Thompson and Carey"/>
    <s v="Configurable full-range emulation"/>
    <n v="1.3393478260869565"/>
    <n v="9200"/>
    <n v="12322"/>
    <n v="1.3393478260869565"/>
    <x v="3"/>
    <n v="1"/>
    <n v="196"/>
    <x v="4"/>
    <s v="EUR"/>
    <n v="1447480800"/>
    <x v="507"/>
    <n v="1448863200"/>
    <d v="2015-11-30T00:00:00"/>
    <b v="1"/>
    <b v="0"/>
    <x v="4"/>
    <x v="4"/>
    <s v="music/rock"/>
  </r>
  <r>
    <n v="724"/>
    <s v="Mccoy Ltd"/>
    <s v="Business-focused encompassing intranet"/>
    <n v="1.3405952380952382"/>
    <n v="8400"/>
    <n v="11261"/>
    <n v="1.3405952380952382"/>
    <x v="3"/>
    <n v="1"/>
    <n v="121"/>
    <x v="2"/>
    <s v="GBP"/>
    <n v="1413954000"/>
    <x v="508"/>
    <n v="1414126800"/>
    <d v="2014-10-24T00:00:00"/>
    <b v="0"/>
    <b v="1"/>
    <x v="1"/>
    <x v="1"/>
    <s v="theater/plays"/>
  </r>
  <r>
    <n v="203"/>
    <s v="Hayden, Shannon and Stein"/>
    <s v="Customer-focused client-server service-desk"/>
    <n v="1.3440792216817234"/>
    <n v="143900"/>
    <n v="193413"/>
    <n v="1.3440792216817234"/>
    <x v="3"/>
    <n v="1"/>
    <n v="4498"/>
    <x v="5"/>
    <s v="AUD"/>
    <n v="1484632800"/>
    <x v="509"/>
    <n v="1484805600"/>
    <d v="2017-01-19T00:00:00"/>
    <b v="0"/>
    <b v="0"/>
    <x v="1"/>
    <x v="1"/>
    <s v="theater/plays"/>
  </r>
  <r>
    <n v="774"/>
    <s v="Gonzalez-Snow"/>
    <s v="Polarized user-facing interface"/>
    <n v="1.355"/>
    <n v="5000"/>
    <n v="6775"/>
    <n v="1.355"/>
    <x v="3"/>
    <n v="1"/>
    <n v="78"/>
    <x v="4"/>
    <s v="EUR"/>
    <n v="1463979600"/>
    <x v="510"/>
    <n v="1467522000"/>
    <d v="2016-07-03T00:00:00"/>
    <b v="0"/>
    <b v="0"/>
    <x v="2"/>
    <x v="2"/>
    <s v="technology/web"/>
  </r>
  <r>
    <n v="143"/>
    <s v="Avila-Jones"/>
    <s v="Implemented discrete secured line"/>
    <n v="1.355925925925926"/>
    <n v="5400"/>
    <n v="7322"/>
    <n v="1.355925925925926"/>
    <x v="3"/>
    <n v="1"/>
    <n v="70"/>
    <x v="1"/>
    <s v="USD"/>
    <n v="1277701200"/>
    <x v="31"/>
    <n v="1279429200"/>
    <d v="2010-07-18T00:00:00"/>
    <b v="0"/>
    <b v="0"/>
    <x v="4"/>
    <x v="10"/>
    <s v="music/indie rock"/>
  </r>
  <r>
    <n v="737"/>
    <s v="Gardner Inc"/>
    <s v="Function-based systematic Graphical User Interface"/>
    <n v="1.358918918918919"/>
    <n v="3700"/>
    <n v="5028"/>
    <n v="1.358918918918919"/>
    <x v="3"/>
    <n v="1"/>
    <n v="180"/>
    <x v="1"/>
    <s v="USD"/>
    <n v="1478844000"/>
    <x v="511"/>
    <n v="1479880800"/>
    <d v="2016-11-23T00:00:00"/>
    <b v="0"/>
    <b v="0"/>
    <x v="4"/>
    <x v="10"/>
    <s v="music/indie rock"/>
  </r>
  <r>
    <n v="967"/>
    <s v="Howard-Douglas"/>
    <s v="Organized human-resource attitude"/>
    <n v="1.3703393665158372"/>
    <n v="88400"/>
    <n v="121138"/>
    <n v="1.3703393665158372"/>
    <x v="3"/>
    <n v="1"/>
    <n v="1573"/>
    <x v="1"/>
    <s v="USD"/>
    <n v="1333688400"/>
    <x v="512"/>
    <n v="1336885200"/>
    <d v="2012-05-13T00:00:00"/>
    <b v="0"/>
    <b v="0"/>
    <x v="4"/>
    <x v="23"/>
    <s v="music/world music"/>
  </r>
  <r>
    <n v="166"/>
    <s v="Brown-Vang"/>
    <s v="Robust heuristic artificial intelligence"/>
    <n v="1.3713265306122449"/>
    <n v="9800"/>
    <n v="13439"/>
    <n v="1.3713265306122449"/>
    <x v="3"/>
    <n v="1"/>
    <n v="244"/>
    <x v="1"/>
    <s v="USD"/>
    <n v="1292997600"/>
    <x v="513"/>
    <n v="1293343200"/>
    <d v="2010-12-26T00:00:00"/>
    <b v="0"/>
    <b v="0"/>
    <x v="5"/>
    <x v="6"/>
    <s v="photography/photography books"/>
  </r>
  <r>
    <n v="273"/>
    <s v="Thomas and Sons"/>
    <s v="Re-engineered heuristic forecast"/>
    <n v="1.3723076923076922"/>
    <n v="7800"/>
    <n v="10704"/>
    <n v="1.3723076923076922"/>
    <x v="3"/>
    <n v="1"/>
    <n v="282"/>
    <x v="0"/>
    <s v="CAD"/>
    <n v="1505624400"/>
    <x v="514"/>
    <n v="1505883600"/>
    <d v="2017-09-20T00:00:00"/>
    <b v="0"/>
    <b v="0"/>
    <x v="1"/>
    <x v="1"/>
    <s v="theater/plays"/>
  </r>
  <r>
    <n v="558"/>
    <s v="Ho Ltd"/>
    <s v="Enhanced client-driven capacity"/>
    <n v="1.373448275862069"/>
    <n v="5800"/>
    <n v="7966"/>
    <n v="1.373448275862069"/>
    <x v="3"/>
    <n v="1"/>
    <n v="126"/>
    <x v="1"/>
    <s v="USD"/>
    <n v="1456293600"/>
    <x v="189"/>
    <n v="1460005200"/>
    <d v="2016-04-07T00:00:00"/>
    <b v="0"/>
    <b v="0"/>
    <x v="1"/>
    <x v="1"/>
    <s v="theater/plays"/>
  </r>
  <r>
    <n v="222"/>
    <s v="Johnson LLC"/>
    <s v="Cross-group cohesive circuit"/>
    <n v="1.3797916666666667"/>
    <n v="4800"/>
    <n v="6623"/>
    <n v="1.3797916666666667"/>
    <x v="3"/>
    <n v="1"/>
    <n v="138"/>
    <x v="1"/>
    <s v="USD"/>
    <n v="1412226000"/>
    <x v="515"/>
    <n v="1412312400"/>
    <d v="2014-10-03T00:00:00"/>
    <b v="0"/>
    <b v="0"/>
    <x v="5"/>
    <x v="6"/>
    <s v="photography/photography books"/>
  </r>
  <r>
    <n v="563"/>
    <s v="Kelley, Stanton and Sanchez"/>
    <s v="Optional tangible pricing structure"/>
    <n v="1.3802702702702703"/>
    <n v="3700"/>
    <n v="5107"/>
    <n v="1.3802702702702703"/>
    <x v="3"/>
    <n v="1"/>
    <n v="85"/>
    <x v="5"/>
    <s v="AUD"/>
    <n v="1542088800"/>
    <x v="516"/>
    <n v="1543816800"/>
    <d v="2018-12-03T00:00:00"/>
    <b v="0"/>
    <b v="0"/>
    <x v="3"/>
    <x v="13"/>
    <s v="film &amp; video/documentary"/>
  </r>
  <r>
    <n v="838"/>
    <s v="Jordan-Fischer"/>
    <s v="Vision-oriented high-level extranet"/>
    <n v="1.3890625000000001"/>
    <n v="6400"/>
    <n v="8890"/>
    <n v="1.3890625000000001"/>
    <x v="3"/>
    <n v="1"/>
    <n v="261"/>
    <x v="1"/>
    <s v="USD"/>
    <n v="1538024400"/>
    <x v="517"/>
    <n v="1538802000"/>
    <d v="2018-10-06T00:00:00"/>
    <b v="0"/>
    <b v="0"/>
    <x v="1"/>
    <x v="1"/>
    <s v="theater/plays"/>
  </r>
  <r>
    <n v="512"/>
    <s v="Williams-Walsh"/>
    <s v="Organized explicit core"/>
    <n v="1.3931868131868133"/>
    <n v="9100"/>
    <n v="12678"/>
    <n v="1.3931868131868133"/>
    <x v="3"/>
    <n v="1"/>
    <n v="239"/>
    <x v="1"/>
    <s v="USD"/>
    <n v="1404536400"/>
    <x v="518"/>
    <n v="1404622800"/>
    <d v="2014-07-06T00:00:00"/>
    <b v="0"/>
    <b v="1"/>
    <x v="7"/>
    <x v="17"/>
    <s v="games/video games"/>
  </r>
  <r>
    <n v="612"/>
    <s v="Wang, Nguyen and Horton"/>
    <s v="Innovative holistic hub"/>
    <n v="1.3943548387096774"/>
    <n v="6200"/>
    <n v="8645"/>
    <n v="1.3943548387096774"/>
    <x v="3"/>
    <n v="1"/>
    <n v="192"/>
    <x v="1"/>
    <s v="USD"/>
    <n v="1287810000"/>
    <x v="519"/>
    <n v="1289800800"/>
    <d v="2010-11-15T00:00:00"/>
    <b v="0"/>
    <b v="0"/>
    <x v="4"/>
    <x v="5"/>
    <s v="music/electric music"/>
  </r>
  <r>
    <n v="857"/>
    <s v="Miranda, Gray and Hale"/>
    <s v="Programmable disintermediate matrices"/>
    <n v="1.3986792452830188"/>
    <n v="5300"/>
    <n v="7413"/>
    <n v="1.3986792452830188"/>
    <x v="3"/>
    <n v="1"/>
    <n v="225"/>
    <x v="3"/>
    <s v="CHF"/>
    <n v="1328421600"/>
    <x v="520"/>
    <n v="1330408800"/>
    <d v="2012-02-28T00:00:00"/>
    <b v="1"/>
    <b v="0"/>
    <x v="3"/>
    <x v="19"/>
    <s v="film &amp; video/shorts"/>
  </r>
  <r>
    <n v="37"/>
    <s v="Black, Armstrong and Anderson"/>
    <s v="Profound attitude-oriented functionalities"/>
    <n v="1.3998765432098765"/>
    <n v="8100"/>
    <n v="11339"/>
    <n v="1.3998765432098765"/>
    <x v="3"/>
    <n v="1"/>
    <n v="107"/>
    <x v="1"/>
    <s v="USD"/>
    <n v="1570338000"/>
    <x v="521"/>
    <n v="1573192800"/>
    <d v="2019-11-08T00:00:00"/>
    <b v="0"/>
    <b v="1"/>
    <x v="6"/>
    <x v="16"/>
    <s v="publishing/fiction"/>
  </r>
  <r>
    <n v="53"/>
    <s v="Smith-Jones"/>
    <s v="Reverse-engineered static concept"/>
    <n v="1.4040909090909091"/>
    <n v="8800"/>
    <n v="12356"/>
    <n v="1.4040909090909091"/>
    <x v="3"/>
    <n v="1"/>
    <n v="209"/>
    <x v="1"/>
    <s v="USD"/>
    <n v="1400562000"/>
    <x v="269"/>
    <n v="1403931600"/>
    <d v="2014-06-28T00:00:00"/>
    <b v="0"/>
    <b v="0"/>
    <x v="3"/>
    <x v="12"/>
    <s v="film &amp; video/drama"/>
  </r>
  <r>
    <n v="461"/>
    <s v="Terry-Salinas"/>
    <s v="Networked secondary structure"/>
    <n v="1.4104655870445344"/>
    <n v="98800"/>
    <n v="139354"/>
    <n v="1.4104655870445344"/>
    <x v="3"/>
    <n v="1"/>
    <n v="2080"/>
    <x v="1"/>
    <s v="USD"/>
    <n v="1398661200"/>
    <x v="522"/>
    <n v="1400389200"/>
    <d v="2014-05-18T00:00:00"/>
    <b v="0"/>
    <b v="0"/>
    <x v="3"/>
    <x v="12"/>
    <s v="film &amp; video/drama"/>
  </r>
  <r>
    <n v="783"/>
    <s v="Vega, Chan and Carney"/>
    <s v="Down-sized systematic utilization"/>
    <n v="1.4122972972972974"/>
    <n v="7400"/>
    <n v="10451"/>
    <n v="1.4122972972972974"/>
    <x v="3"/>
    <n v="1"/>
    <n v="138"/>
    <x v="1"/>
    <s v="USD"/>
    <n v="1387260000"/>
    <x v="523"/>
    <n v="1387864800"/>
    <d v="2013-12-24T00:00:00"/>
    <b v="0"/>
    <b v="0"/>
    <x v="4"/>
    <x v="4"/>
    <s v="music/rock"/>
  </r>
  <r>
    <n v="691"/>
    <s v="Ray, Li and Li"/>
    <s v="Front-line disintermediate hub"/>
    <n v="1.4238"/>
    <n v="5000"/>
    <n v="7119"/>
    <n v="1.4238"/>
    <x v="3"/>
    <n v="1"/>
    <n v="237"/>
    <x v="1"/>
    <s v="USD"/>
    <n v="1349240400"/>
    <x v="524"/>
    <n v="1350709200"/>
    <d v="2012-10-20T00:00:00"/>
    <b v="1"/>
    <b v="1"/>
    <x v="3"/>
    <x v="13"/>
    <s v="film &amp; video/documentary"/>
  </r>
  <r>
    <n v="709"/>
    <s v="Silva, Walker and Martin"/>
    <s v="Grass-roots 4thgeneration product"/>
    <n v="1.4238775510204082"/>
    <n v="9800"/>
    <n v="13954"/>
    <n v="1.4238775510204082"/>
    <x v="3"/>
    <n v="1"/>
    <n v="186"/>
    <x v="4"/>
    <s v="EUR"/>
    <n v="1334811600"/>
    <x v="394"/>
    <n v="1335416400"/>
    <d v="2012-04-26T00:00:00"/>
    <b v="0"/>
    <b v="0"/>
    <x v="1"/>
    <x v="1"/>
    <s v="theater/plays"/>
  </r>
  <r>
    <n v="841"/>
    <s v="Garcia, Dunn and Richardson"/>
    <s v="Automated even-keeled emulation"/>
    <n v="1.4275824175824177"/>
    <n v="9100"/>
    <n v="12991"/>
    <n v="1.4275824175824177"/>
    <x v="3"/>
    <n v="1"/>
    <n v="155"/>
    <x v="1"/>
    <s v="USD"/>
    <n v="1455861600"/>
    <x v="525"/>
    <n v="1457244000"/>
    <d v="2016-03-06T00:00:00"/>
    <b v="0"/>
    <b v="0"/>
    <x v="2"/>
    <x v="2"/>
    <s v="technology/web"/>
  </r>
  <r>
    <n v="104"/>
    <s v="Smith, Wells and Nguyen"/>
    <s v="Self-enabling grid-enabled initiative"/>
    <n v="1.4314010067114094"/>
    <n v="119200"/>
    <n v="170623"/>
    <n v="1.4314010067114094"/>
    <x v="3"/>
    <n v="1"/>
    <n v="1917"/>
    <x v="1"/>
    <s v="USD"/>
    <n v="1495515600"/>
    <x v="526"/>
    <n v="1495602000"/>
    <d v="2017-05-24T00:00:00"/>
    <b v="0"/>
    <b v="0"/>
    <x v="4"/>
    <x v="10"/>
    <s v="music/indie rock"/>
  </r>
  <r>
    <n v="979"/>
    <s v="Williams, Martin and Meyer"/>
    <s v="Innovative well-modulated capability"/>
    <n v="1.432624584717608"/>
    <n v="60200"/>
    <n v="86244"/>
    <n v="1.432624584717608"/>
    <x v="3"/>
    <n v="1"/>
    <n v="1015"/>
    <x v="2"/>
    <s v="GBP"/>
    <n v="1426395600"/>
    <x v="346"/>
    <n v="1426914000"/>
    <d v="2015-03-21T00:00:00"/>
    <b v="0"/>
    <b v="0"/>
    <x v="1"/>
    <x v="1"/>
    <s v="theater/plays"/>
  </r>
  <r>
    <n v="56"/>
    <s v="Flores, Miller and Johnson"/>
    <s v="Horizontal context-sensitive knowledge user"/>
    <n v="1.436625"/>
    <n v="8000"/>
    <n v="11493"/>
    <n v="1.436625"/>
    <x v="3"/>
    <n v="1"/>
    <n v="164"/>
    <x v="1"/>
    <s v="USD"/>
    <n v="1420869600"/>
    <x v="527"/>
    <n v="1421474400"/>
    <d v="2015-01-17T00:00:00"/>
    <b v="0"/>
    <b v="0"/>
    <x v="2"/>
    <x v="11"/>
    <s v="technology/wearables"/>
  </r>
  <r>
    <n v="298"/>
    <s v="Chase, Garcia and Johnson"/>
    <s v="Adaptive intangible database"/>
    <n v="1.4391428571428571"/>
    <n v="3500"/>
    <n v="5037"/>
    <n v="1.4391428571428571"/>
    <x v="3"/>
    <n v="1"/>
    <n v="72"/>
    <x v="1"/>
    <s v="USD"/>
    <n v="1456466400"/>
    <x v="528"/>
    <n v="1458018000"/>
    <d v="2016-03-15T00:00:00"/>
    <b v="0"/>
    <b v="1"/>
    <x v="4"/>
    <x v="4"/>
    <s v="music/rock"/>
  </r>
  <r>
    <n v="60"/>
    <s v="Crawford-Peters"/>
    <s v="User-centric regional database"/>
    <n v="1.4437048832271762"/>
    <n v="94200"/>
    <n v="135997"/>
    <n v="1.4437048832271762"/>
    <x v="3"/>
    <n v="1"/>
    <n v="1600"/>
    <x v="0"/>
    <s v="CAD"/>
    <n v="1342501200"/>
    <x v="529"/>
    <n v="1342760400"/>
    <d v="2012-07-20T00:00:00"/>
    <b v="0"/>
    <b v="0"/>
    <x v="1"/>
    <x v="1"/>
    <s v="theater/plays"/>
  </r>
  <r>
    <n v="105"/>
    <s v="Charles-Johnson"/>
    <s v="Total fresh-thinking system engine"/>
    <n v="1.4454411764705883"/>
    <n v="6800"/>
    <n v="9829"/>
    <n v="1.4454411764705883"/>
    <x v="3"/>
    <n v="1"/>
    <n v="95"/>
    <x v="1"/>
    <s v="USD"/>
    <n v="1364878800"/>
    <x v="530"/>
    <n v="1366434000"/>
    <d v="2013-04-20T00:00:00"/>
    <b v="0"/>
    <b v="0"/>
    <x v="2"/>
    <x v="2"/>
    <s v="technology/web"/>
  </r>
  <r>
    <n v="642"/>
    <s v="Ramos, Moreno and Lewis"/>
    <s v="Extended multi-state knowledge user"/>
    <n v="1.4545652173913044"/>
    <n v="9200"/>
    <n v="13382"/>
    <n v="1.4545652173913044"/>
    <x v="3"/>
    <n v="1"/>
    <n v="129"/>
    <x v="0"/>
    <s v="CAD"/>
    <n v="1545026400"/>
    <x v="531"/>
    <n v="1545804000"/>
    <d v="2018-12-26T00:00:00"/>
    <b v="0"/>
    <b v="0"/>
    <x v="2"/>
    <x v="11"/>
    <s v="technology/wearables"/>
  </r>
  <r>
    <n v="521"/>
    <s v="Wilson Ltd"/>
    <s v="Function-based multi-state software"/>
    <n v="1.4553947368421052"/>
    <n v="7600"/>
    <n v="11061"/>
    <n v="1.4553947368421052"/>
    <x v="3"/>
    <n v="1"/>
    <n v="369"/>
    <x v="1"/>
    <s v="USD"/>
    <n v="1471928400"/>
    <x v="532"/>
    <n v="1472446800"/>
    <d v="2016-08-29T00:00:00"/>
    <b v="0"/>
    <b v="1"/>
    <x v="3"/>
    <x v="12"/>
    <s v="film &amp; video/drama"/>
  </r>
  <r>
    <n v="983"/>
    <s v="Beck-Weber"/>
    <s v="Business-focused full-range core"/>
    <n v="1.4593648334624323"/>
    <n v="129100"/>
    <n v="188404"/>
    <n v="1.4593648334624323"/>
    <x v="3"/>
    <n v="1"/>
    <n v="2326"/>
    <x v="1"/>
    <s v="USD"/>
    <n v="1564894800"/>
    <x v="533"/>
    <n v="1566190800"/>
    <d v="2019-08-19T00:00:00"/>
    <b v="0"/>
    <b v="0"/>
    <x v="3"/>
    <x v="13"/>
    <s v="film &amp; video/documentary"/>
  </r>
  <r>
    <n v="257"/>
    <s v="Williams Inc"/>
    <s v="Decentralized exuding strategy"/>
    <n v="1.46"/>
    <n v="5700"/>
    <n v="8322"/>
    <n v="1.46"/>
    <x v="3"/>
    <n v="1"/>
    <n v="92"/>
    <x v="1"/>
    <s v="USD"/>
    <n v="1362463200"/>
    <x v="534"/>
    <n v="1363669200"/>
    <d v="2013-03-19T00:00:00"/>
    <b v="0"/>
    <b v="0"/>
    <x v="1"/>
    <x v="1"/>
    <s v="theater/plays"/>
  </r>
  <r>
    <n v="385"/>
    <s v="Warren-Harrison"/>
    <s v="Programmable incremental knowledge user"/>
    <n v="1.4616709511568124"/>
    <n v="38900"/>
    <n v="56859"/>
    <n v="1.4616709511568124"/>
    <x v="3"/>
    <n v="1"/>
    <n v="1137"/>
    <x v="1"/>
    <s v="USD"/>
    <n v="1553835600"/>
    <x v="535"/>
    <n v="1556600400"/>
    <d v="2019-04-30T00:00:00"/>
    <b v="0"/>
    <b v="0"/>
    <x v="6"/>
    <x v="7"/>
    <s v="publishing/nonfiction"/>
  </r>
  <r>
    <n v="585"/>
    <s v="Pugh LLC"/>
    <s v="Reactive analyzing function"/>
    <n v="1.4679775280898877"/>
    <n v="8900"/>
    <n v="13065"/>
    <n v="1.4679775280898877"/>
    <x v="3"/>
    <n v="1"/>
    <n v="136"/>
    <x v="1"/>
    <s v="USD"/>
    <n v="1268888400"/>
    <x v="536"/>
    <n v="1269752400"/>
    <d v="2010-03-28T00:00:00"/>
    <b v="0"/>
    <b v="0"/>
    <x v="6"/>
    <x v="14"/>
    <s v="publishing/translations"/>
  </r>
  <r>
    <n v="710"/>
    <s v="Huynh, Gallegos and Mills"/>
    <s v="Reduced next generation info-mediaries"/>
    <n v="1.4786046511627906"/>
    <n v="4300"/>
    <n v="6358"/>
    <n v="1.4786046511627906"/>
    <x v="3"/>
    <n v="1"/>
    <n v="125"/>
    <x v="1"/>
    <s v="USD"/>
    <n v="1531544400"/>
    <x v="537"/>
    <n v="1532149200"/>
    <d v="2018-07-21T00:00:00"/>
    <b v="0"/>
    <b v="1"/>
    <x v="1"/>
    <x v="1"/>
    <s v="theater/plays"/>
  </r>
  <r>
    <n v="120"/>
    <s v="Vega Group"/>
    <s v="Synchronized regional synergy"/>
    <n v="1.4949667110519307"/>
    <n v="75100"/>
    <n v="112272"/>
    <n v="1.4949667110519307"/>
    <x v="3"/>
    <n v="1"/>
    <n v="1782"/>
    <x v="1"/>
    <s v="USD"/>
    <n v="1429246800"/>
    <x v="538"/>
    <n v="1429592400"/>
    <d v="2015-04-21T00:00:00"/>
    <b v="0"/>
    <b v="1"/>
    <x v="7"/>
    <x v="20"/>
    <s v="games/mobile games"/>
  </r>
  <r>
    <n v="162"/>
    <s v="Keith, Alvarez and Potter"/>
    <s v="Extended bottom-line open architecture"/>
    <n v="1.4973770491803278"/>
    <n v="6100"/>
    <n v="9134"/>
    <n v="1.4973770491803278"/>
    <x v="3"/>
    <n v="1"/>
    <n v="157"/>
    <x v="3"/>
    <s v="CHF"/>
    <n v="1544248800"/>
    <x v="539"/>
    <n v="1546840800"/>
    <d v="2019-01-07T00:00:00"/>
    <b v="0"/>
    <b v="0"/>
    <x v="4"/>
    <x v="4"/>
    <s v="music/rock"/>
  </r>
  <r>
    <n v="536"/>
    <s v="Shannon-Olson"/>
    <s v="Enhanced methodical middleware"/>
    <n v="1.4996938775510205"/>
    <n v="9800"/>
    <n v="14697"/>
    <n v="1.4996938775510205"/>
    <x v="3"/>
    <n v="1"/>
    <n v="140"/>
    <x v="4"/>
    <s v="EUR"/>
    <n v="1282626000"/>
    <x v="540"/>
    <n v="1284872400"/>
    <d v="2010-09-19T00:00:00"/>
    <b v="0"/>
    <b v="0"/>
    <x v="6"/>
    <x v="16"/>
    <s v="publishing/fiction"/>
  </r>
  <r>
    <n v="682"/>
    <s v="Nguyen and Sons"/>
    <s v="Compatible 5thgeneration concept"/>
    <n v="1.5016666666666667"/>
    <n v="5400"/>
    <n v="8109"/>
    <n v="1.5016666666666667"/>
    <x v="3"/>
    <n v="1"/>
    <n v="103"/>
    <x v="1"/>
    <s v="USD"/>
    <n v="1386741600"/>
    <x v="403"/>
    <n v="1387519200"/>
    <d v="2013-12-20T00:00:00"/>
    <b v="0"/>
    <b v="0"/>
    <x v="1"/>
    <x v="1"/>
    <s v="theater/plays"/>
  </r>
  <r>
    <n v="35"/>
    <s v="Mitchell and Sons"/>
    <s v="Synergized intangible challenge"/>
    <n v="1.5030119521912351"/>
    <n v="125500"/>
    <n v="188628"/>
    <n v="1.5030119521912351"/>
    <x v="3"/>
    <n v="1"/>
    <n v="1965"/>
    <x v="6"/>
    <s v="DKK"/>
    <n v="1547877600"/>
    <x v="82"/>
    <n v="1551506400"/>
    <d v="2019-03-02T00:00:00"/>
    <b v="0"/>
    <b v="1"/>
    <x v="3"/>
    <x v="12"/>
    <s v="film &amp; video/drama"/>
  </r>
  <r>
    <n v="75"/>
    <s v="White, Torres and Bishop"/>
    <s v="Multi-layered dynamic protocol"/>
    <n v="1.5057731958762886"/>
    <n v="9700"/>
    <n v="14606"/>
    <n v="1.5057731958762886"/>
    <x v="3"/>
    <n v="1"/>
    <n v="170"/>
    <x v="1"/>
    <s v="USD"/>
    <n v="1531630800"/>
    <x v="541"/>
    <n v="1532322000"/>
    <d v="2018-07-23T00:00:00"/>
    <b v="0"/>
    <b v="0"/>
    <x v="5"/>
    <x v="6"/>
    <s v="photography/photography books"/>
  </r>
  <r>
    <n v="34"/>
    <s v="Maldonado and Sons"/>
    <s v="Reverse-engineered asynchronous archive"/>
    <n v="1.5080645161290323"/>
    <n v="9300"/>
    <n v="14025"/>
    <n v="1.5080645161290323"/>
    <x v="3"/>
    <n v="1"/>
    <n v="165"/>
    <x v="1"/>
    <s v="USD"/>
    <n v="1490245200"/>
    <x v="542"/>
    <n v="1490677200"/>
    <d v="2017-03-28T00:00:00"/>
    <b v="0"/>
    <b v="0"/>
    <x v="3"/>
    <x v="13"/>
    <s v="film &amp; video/documentary"/>
  </r>
  <r>
    <n v="554"/>
    <s v="Ritter PLC"/>
    <s v="Multi-channeled upward-trending application"/>
    <n v="1.5166315789473683"/>
    <n v="9500"/>
    <n v="14408"/>
    <n v="1.5166315789473683"/>
    <x v="3"/>
    <n v="1"/>
    <n v="554"/>
    <x v="0"/>
    <s v="CAD"/>
    <n v="1482127200"/>
    <x v="543"/>
    <n v="1482645600"/>
    <d v="2016-12-25T00:00:00"/>
    <b v="0"/>
    <b v="0"/>
    <x v="4"/>
    <x v="10"/>
    <s v="music/indie rock"/>
  </r>
  <r>
    <n v="628"/>
    <s v="Dunn, Moreno and Green"/>
    <s v="Intuitive object-oriented task-force"/>
    <n v="1.5178947368421052"/>
    <n v="1900"/>
    <n v="2884"/>
    <n v="1.5178947368421052"/>
    <x v="3"/>
    <n v="1"/>
    <n v="96"/>
    <x v="1"/>
    <s v="USD"/>
    <n v="1286168400"/>
    <x v="544"/>
    <n v="1286427600"/>
    <d v="2010-10-07T00:00:00"/>
    <b v="0"/>
    <b v="0"/>
    <x v="4"/>
    <x v="10"/>
    <s v="music/indie rock"/>
  </r>
  <r>
    <n v="212"/>
    <s v="Johnson Inc"/>
    <s v="Profound next generation infrastructure"/>
    <n v="1.5185185185185186"/>
    <n v="8100"/>
    <n v="12300"/>
    <n v="1.5185185185185186"/>
    <x v="3"/>
    <n v="1"/>
    <n v="168"/>
    <x v="1"/>
    <s v="USD"/>
    <n v="1576389600"/>
    <x v="545"/>
    <n v="1580364000"/>
    <d v="2020-01-30T00:00:00"/>
    <b v="0"/>
    <b v="0"/>
    <x v="1"/>
    <x v="1"/>
    <s v="theater/plays"/>
  </r>
  <r>
    <n v="984"/>
    <s v="Lewis-Jacobson"/>
    <s v="Exclusive system-worthy Graphic Interface"/>
    <n v="1.5246153846153847"/>
    <n v="6500"/>
    <n v="9910"/>
    <n v="1.5246153846153847"/>
    <x v="3"/>
    <n v="1"/>
    <n v="381"/>
    <x v="1"/>
    <s v="USD"/>
    <n v="1567918800"/>
    <x v="546"/>
    <n v="1570165200"/>
    <d v="2019-10-04T00:00:00"/>
    <b v="0"/>
    <b v="0"/>
    <x v="1"/>
    <x v="1"/>
    <s v="theater/plays"/>
  </r>
  <r>
    <n v="697"/>
    <s v="Fox-Williams"/>
    <s v="Profound system-worthy functionalities"/>
    <n v="1.5280062063615205"/>
    <n v="128900"/>
    <n v="196960"/>
    <n v="1.5280062063615205"/>
    <x v="3"/>
    <n v="1"/>
    <n v="7295"/>
    <x v="1"/>
    <s v="USD"/>
    <n v="1522472400"/>
    <x v="547"/>
    <n v="1522645200"/>
    <d v="2018-04-02T00:00:00"/>
    <b v="0"/>
    <b v="0"/>
    <x v="4"/>
    <x v="5"/>
    <s v="music/electric music"/>
  </r>
  <r>
    <n v="719"/>
    <s v="Pace, Simpson and Watkins"/>
    <s v="Down-sized uniform ability"/>
    <n v="1.53"/>
    <n v="6900"/>
    <n v="10557"/>
    <n v="1.53"/>
    <x v="3"/>
    <n v="1"/>
    <n v="123"/>
    <x v="1"/>
    <s v="USD"/>
    <n v="1338267600"/>
    <x v="548"/>
    <n v="1339218000"/>
    <d v="2012-06-09T00:00:00"/>
    <b v="0"/>
    <b v="0"/>
    <x v="6"/>
    <x v="16"/>
    <s v="publishing/fiction"/>
  </r>
  <r>
    <n v="834"/>
    <s v="Gallegos, Wagner and Gaines"/>
    <s v="Expanded fault-tolerant emulation"/>
    <n v="1.5380821917808218"/>
    <n v="7300"/>
    <n v="11228"/>
    <n v="1.5380821917808218"/>
    <x v="3"/>
    <n v="1"/>
    <n v="119"/>
    <x v="1"/>
    <s v="USD"/>
    <n v="1371963600"/>
    <x v="549"/>
    <n v="1372482000"/>
    <d v="2013-06-29T00:00:00"/>
    <b v="0"/>
    <b v="0"/>
    <x v="1"/>
    <x v="1"/>
    <s v="theater/plays"/>
  </r>
  <r>
    <n v="593"/>
    <s v="Hale-Hayes"/>
    <s v="Ameliorated client-driven open system"/>
    <n v="1.5484210526315789"/>
    <n v="121600"/>
    <n v="188288"/>
    <n v="1.5484210526315789"/>
    <x v="3"/>
    <n v="1"/>
    <n v="4006"/>
    <x v="1"/>
    <s v="USD"/>
    <n v="1395810000"/>
    <x v="550"/>
    <n v="1396933200"/>
    <d v="2014-04-08T00:00:00"/>
    <b v="0"/>
    <b v="0"/>
    <x v="3"/>
    <x v="3"/>
    <s v="film &amp; video/animation"/>
  </r>
  <r>
    <n v="975"/>
    <s v="Ayala Group"/>
    <s v="Right-sized maximized migration"/>
    <n v="1.5492592592592593"/>
    <n v="5400"/>
    <n v="8366"/>
    <n v="1.5492592592592593"/>
    <x v="3"/>
    <n v="1"/>
    <n v="135"/>
    <x v="1"/>
    <s v="USD"/>
    <n v="1448776800"/>
    <x v="551"/>
    <n v="1452146400"/>
    <d v="2016-01-07T00:00:00"/>
    <b v="0"/>
    <b v="1"/>
    <x v="1"/>
    <x v="1"/>
    <s v="theater/plays"/>
  </r>
  <r>
    <n v="216"/>
    <s v="Johnson, Dixon and Zimmerman"/>
    <s v="Organic dynamic algorithm"/>
    <n v="1.5507066557107643"/>
    <n v="121700"/>
    <n v="188721"/>
    <n v="1.5507066557107643"/>
    <x v="3"/>
    <n v="1"/>
    <n v="1815"/>
    <x v="1"/>
    <s v="USD"/>
    <n v="1321941600"/>
    <x v="552"/>
    <n v="1322114400"/>
    <d v="2011-11-24T00:00:00"/>
    <b v="0"/>
    <b v="0"/>
    <x v="1"/>
    <x v="1"/>
    <s v="theater/plays"/>
  </r>
  <r>
    <n v="130"/>
    <s v="Luna, Anderson and Fox"/>
    <s v="Secured directional encryption"/>
    <n v="1.5546875"/>
    <n v="9600"/>
    <n v="14925"/>
    <n v="1.5546875"/>
    <x v="3"/>
    <n v="1"/>
    <n v="533"/>
    <x v="6"/>
    <s v="DKK"/>
    <n v="1319605200"/>
    <x v="553"/>
    <n v="1320991200"/>
    <d v="2011-11-11T00:00:00"/>
    <b v="0"/>
    <b v="0"/>
    <x v="3"/>
    <x v="12"/>
    <s v="film &amp; video/drama"/>
  </r>
  <r>
    <n v="614"/>
    <s v="Barnett and Sons"/>
    <s v="Business-focused dynamic info-mediaries"/>
    <n v="1.5549056603773586"/>
    <n v="26500"/>
    <n v="41205"/>
    <n v="1.5549056603773586"/>
    <x v="3"/>
    <n v="1"/>
    <n v="723"/>
    <x v="1"/>
    <s v="USD"/>
    <n v="1484114400"/>
    <x v="554"/>
    <n v="1485669600"/>
    <d v="2017-01-29T00:00:00"/>
    <b v="0"/>
    <b v="0"/>
    <x v="1"/>
    <x v="1"/>
    <s v="theater/plays"/>
  </r>
  <r>
    <n v="915"/>
    <s v="Riggs Group"/>
    <s v="Configurable upward-trending solution"/>
    <n v="1.5562827640984909"/>
    <n v="125900"/>
    <n v="195936"/>
    <n v="1.5562827640984909"/>
    <x v="3"/>
    <n v="1"/>
    <n v="1866"/>
    <x v="2"/>
    <s v="GBP"/>
    <n v="1503982800"/>
    <x v="555"/>
    <n v="1504760400"/>
    <d v="2017-09-07T00:00:00"/>
    <b v="0"/>
    <b v="0"/>
    <x v="3"/>
    <x v="21"/>
    <s v="film &amp; video/television"/>
  </r>
  <r>
    <n v="526"/>
    <s v="Smith-Sparks"/>
    <s v="Digitized bandwidth-monitored open architecture"/>
    <n v="1.5595180722891566"/>
    <n v="8300"/>
    <n v="12944"/>
    <n v="1.5595180722891566"/>
    <x v="3"/>
    <n v="1"/>
    <n v="147"/>
    <x v="1"/>
    <s v="USD"/>
    <n v="1451109600"/>
    <x v="193"/>
    <n v="1454306400"/>
    <d v="2016-02-01T00:00:00"/>
    <b v="0"/>
    <b v="1"/>
    <x v="1"/>
    <x v="1"/>
    <s v="theater/plays"/>
  </r>
  <r>
    <n v="901"/>
    <s v="Hogan Group"/>
    <s v="Versatile bottom-line definition"/>
    <n v="1.5617857142857143"/>
    <n v="5600"/>
    <n v="8746"/>
    <n v="1.5617857142857143"/>
    <x v="3"/>
    <n v="1"/>
    <n v="159"/>
    <x v="1"/>
    <s v="USD"/>
    <n v="1531803600"/>
    <x v="556"/>
    <n v="1534654800"/>
    <d v="2018-08-19T00:00:00"/>
    <b v="0"/>
    <b v="1"/>
    <x v="4"/>
    <x v="4"/>
    <s v="music/rock"/>
  </r>
  <r>
    <n v="722"/>
    <s v="Thomas-Simmons"/>
    <s v="Proactive 24hour frame"/>
    <n v="1.5650721649484536"/>
    <n v="48500"/>
    <n v="75906"/>
    <n v="1.5650721649484536"/>
    <x v="3"/>
    <n v="1"/>
    <n v="3036"/>
    <x v="1"/>
    <s v="USD"/>
    <n v="1509948000"/>
    <x v="138"/>
    <n v="1512280800"/>
    <d v="2017-12-03T00:00:00"/>
    <b v="0"/>
    <b v="0"/>
    <x v="3"/>
    <x v="13"/>
    <s v="film &amp; video/documentary"/>
  </r>
  <r>
    <n v="36"/>
    <s v="Jackson-Lewis"/>
    <s v="Monitored multi-state encryption"/>
    <n v="1.572857142857143"/>
    <n v="700"/>
    <n v="1101"/>
    <n v="1.572857142857143"/>
    <x v="3"/>
    <n v="1"/>
    <n v="16"/>
    <x v="1"/>
    <s v="USD"/>
    <n v="1298700000"/>
    <x v="557"/>
    <n v="1300856400"/>
    <d v="2011-03-23T00:00:00"/>
    <b v="0"/>
    <b v="0"/>
    <x v="1"/>
    <x v="1"/>
    <s v="theater/plays"/>
  </r>
  <r>
    <n v="749"/>
    <s v="Hunter-Logan"/>
    <s v="Down-sized needs-based task-force"/>
    <n v="1.5729069767441861"/>
    <n v="8600"/>
    <n v="13527"/>
    <n v="1.5729069767441861"/>
    <x v="3"/>
    <n v="1"/>
    <n v="366"/>
    <x v="4"/>
    <s v="EUR"/>
    <n v="1412744400"/>
    <x v="558"/>
    <n v="1413781200"/>
    <d v="2014-10-20T00:00:00"/>
    <b v="0"/>
    <b v="1"/>
    <x v="2"/>
    <x v="11"/>
    <s v="technology/wearables"/>
  </r>
  <r>
    <n v="995"/>
    <s v="Manning-Hamilton"/>
    <s v="Vision-oriented scalable definition"/>
    <n v="1.5746762589928058"/>
    <n v="97300"/>
    <n v="153216"/>
    <n v="1.5746762589928058"/>
    <x v="3"/>
    <n v="1"/>
    <n v="2043"/>
    <x v="1"/>
    <s v="USD"/>
    <n v="1541307600"/>
    <x v="559"/>
    <n v="1543816800"/>
    <d v="2018-12-03T00:00:00"/>
    <b v="0"/>
    <b v="1"/>
    <x v="0"/>
    <x v="0"/>
    <s v="food/food trucks"/>
  </r>
  <r>
    <n v="833"/>
    <s v="Levine, Martin and Hernandez"/>
    <s v="Expanded asynchronous groupware"/>
    <n v="1.5769117647058823"/>
    <n v="6800"/>
    <n v="10723"/>
    <n v="1.5769117647058823"/>
    <x v="3"/>
    <n v="1"/>
    <n v="165"/>
    <x v="6"/>
    <s v="DKK"/>
    <n v="1297663200"/>
    <x v="560"/>
    <n v="1298613600"/>
    <d v="2011-02-25T00:00:00"/>
    <b v="0"/>
    <b v="0"/>
    <x v="6"/>
    <x v="14"/>
    <s v="publishing/translations"/>
  </r>
  <r>
    <n v="260"/>
    <s v="Allen-Jones"/>
    <s v="Centralized modular initiative"/>
    <n v="1.5769841269841269"/>
    <n v="6300"/>
    <n v="9935"/>
    <n v="1.5769841269841269"/>
    <x v="3"/>
    <n v="1"/>
    <n v="261"/>
    <x v="1"/>
    <s v="USD"/>
    <n v="1348808400"/>
    <x v="392"/>
    <n v="1349845200"/>
    <d v="2012-10-10T00:00:00"/>
    <b v="0"/>
    <b v="0"/>
    <x v="4"/>
    <x v="4"/>
    <s v="music/rock"/>
  </r>
  <r>
    <n v="233"/>
    <s v="Reid, Rivera and Perry"/>
    <s v="Multi-lateral national adapter"/>
    <n v="1.5789473684210527"/>
    <n v="3800"/>
    <n v="6000"/>
    <n v="1.5789473684210527"/>
    <x v="3"/>
    <n v="1"/>
    <n v="62"/>
    <x v="1"/>
    <s v="USD"/>
    <n v="1307854800"/>
    <x v="561"/>
    <n v="1309237200"/>
    <d v="2011-06-28T00:00:00"/>
    <b v="0"/>
    <b v="0"/>
    <x v="3"/>
    <x v="3"/>
    <s v="film &amp; video/animation"/>
  </r>
  <r>
    <n v="707"/>
    <s v="Moore, Cook and Wright"/>
    <s v="Visionary maximized Local Area Network"/>
    <n v="1.5861643835616439"/>
    <n v="7300"/>
    <n v="11579"/>
    <n v="1.5861643835616439"/>
    <x v="3"/>
    <n v="1"/>
    <n v="168"/>
    <x v="1"/>
    <s v="USD"/>
    <n v="1544248800"/>
    <x v="539"/>
    <n v="1547359200"/>
    <d v="2019-01-13T00:00:00"/>
    <b v="0"/>
    <b v="0"/>
    <x v="3"/>
    <x v="12"/>
    <s v="film &amp; video/drama"/>
  </r>
  <r>
    <n v="533"/>
    <s v="Holt, Bernard and Johnson"/>
    <s v="Multi-lateral didactic encoding"/>
    <n v="1.5924394463667819"/>
    <n v="115600"/>
    <n v="184086"/>
    <n v="1.5924394463667819"/>
    <x v="3"/>
    <n v="1"/>
    <n v="2218"/>
    <x v="2"/>
    <s v="GBP"/>
    <n v="1374642000"/>
    <x v="562"/>
    <n v="1377752400"/>
    <d v="2013-08-29T00:00:00"/>
    <b v="0"/>
    <b v="0"/>
    <x v="4"/>
    <x v="10"/>
    <s v="music/indie rock"/>
  </r>
  <r>
    <n v="370"/>
    <s v="Skinner PLC"/>
    <s v="Intuitive well-modulated middleware"/>
    <n v="1.593633125556545"/>
    <n v="112300"/>
    <n v="178965"/>
    <n v="1.593633125556545"/>
    <x v="3"/>
    <n v="1"/>
    <n v="5966"/>
    <x v="1"/>
    <s v="USD"/>
    <n v="1555304400"/>
    <x v="563"/>
    <n v="1555822800"/>
    <d v="2019-04-21T00:00:00"/>
    <b v="0"/>
    <b v="0"/>
    <x v="1"/>
    <x v="1"/>
    <s v="theater/plays"/>
  </r>
  <r>
    <n v="237"/>
    <s v="Ellison PLC"/>
    <s v="Re-contextualized tangible open architecture"/>
    <n v="1.593763440860215"/>
    <n v="9300"/>
    <n v="14822"/>
    <n v="1.593763440860215"/>
    <x v="3"/>
    <n v="1"/>
    <n v="329"/>
    <x v="1"/>
    <s v="USD"/>
    <n v="1398402000"/>
    <x v="564"/>
    <n v="1398574800"/>
    <d v="2014-04-27T00:00:00"/>
    <b v="0"/>
    <b v="0"/>
    <x v="3"/>
    <x v="3"/>
    <s v="film &amp; video/animation"/>
  </r>
  <r>
    <n v="17"/>
    <s v="Cochran-Nguyen"/>
    <s v="Seamless 4thgeneration methodology"/>
    <n v="1.5939125295508274"/>
    <n v="84600"/>
    <n v="134845"/>
    <n v="1.5939125295508274"/>
    <x v="3"/>
    <n v="1"/>
    <n v="1249"/>
    <x v="1"/>
    <s v="USD"/>
    <n v="1294812000"/>
    <x v="565"/>
    <n v="1294898400"/>
    <d v="2011-01-13T00:00:00"/>
    <b v="0"/>
    <b v="0"/>
    <x v="3"/>
    <x v="3"/>
    <s v="film &amp; video/animation"/>
  </r>
  <r>
    <n v="943"/>
    <s v="Peterson, Gonzalez and Spencer"/>
    <s v="Synchronized fault-tolerant algorithm"/>
    <n v="1.5958666666666668"/>
    <n v="7500"/>
    <n v="11969"/>
    <n v="1.5958666666666668"/>
    <x v="3"/>
    <n v="1"/>
    <n v="114"/>
    <x v="1"/>
    <s v="USD"/>
    <n v="1411534800"/>
    <x v="566"/>
    <n v="1414558800"/>
    <d v="2014-10-29T00:00:00"/>
    <b v="0"/>
    <b v="0"/>
    <x v="0"/>
    <x v="0"/>
    <s v="food/food trucks"/>
  </r>
  <r>
    <n v="125"/>
    <s v="Pratt LLC"/>
    <s v="Stand-alone web-enabled moderator"/>
    <n v="1.5990566037735849"/>
    <n v="5300"/>
    <n v="8475"/>
    <n v="1.5990566037735849"/>
    <x v="3"/>
    <n v="1"/>
    <n v="180"/>
    <x v="1"/>
    <s v="USD"/>
    <n v="1537333200"/>
    <x v="132"/>
    <n v="1537678800"/>
    <d v="2018-09-23T00:00:00"/>
    <b v="0"/>
    <b v="0"/>
    <x v="1"/>
    <x v="1"/>
    <s v="theater/plays"/>
  </r>
  <r>
    <n v="623"/>
    <s v="Smith, Scott and Rodriguez"/>
    <s v="Organic actuating protocol"/>
    <n v="1.5992152704135738"/>
    <n v="94300"/>
    <n v="150806"/>
    <n v="1.5992152704135738"/>
    <x v="3"/>
    <n v="1"/>
    <n v="2693"/>
    <x v="2"/>
    <s v="GBP"/>
    <n v="1437022800"/>
    <x v="567"/>
    <n v="1437454800"/>
    <d v="2015-07-21T00:00:00"/>
    <b v="0"/>
    <b v="0"/>
    <x v="1"/>
    <x v="1"/>
    <s v="theater/plays"/>
  </r>
  <r>
    <n v="363"/>
    <s v="Gray-Davis"/>
    <s v="Re-contextualized local initiative"/>
    <n v="1.601923076923077"/>
    <n v="5200"/>
    <n v="8330"/>
    <n v="1.601923076923077"/>
    <x v="3"/>
    <n v="1"/>
    <n v="139"/>
    <x v="1"/>
    <s v="USD"/>
    <n v="1324965600"/>
    <x v="568"/>
    <n v="1325052000"/>
    <d v="2011-12-28T00:00:00"/>
    <b v="0"/>
    <b v="0"/>
    <x v="4"/>
    <x v="4"/>
    <s v="music/rock"/>
  </r>
  <r>
    <n v="380"/>
    <s v="Davidson, Wilcox and Lewis"/>
    <s v="Optional clear-thinking process improvement"/>
    <n v="1.6032"/>
    <n v="2500"/>
    <n v="4008"/>
    <n v="1.6032"/>
    <x v="3"/>
    <n v="1"/>
    <n v="84"/>
    <x v="1"/>
    <s v="USD"/>
    <n v="1371963600"/>
    <x v="549"/>
    <n v="1372395600"/>
    <d v="2013-06-28T00:00:00"/>
    <b v="0"/>
    <b v="0"/>
    <x v="1"/>
    <x v="1"/>
    <s v="theater/plays"/>
  </r>
  <r>
    <n v="30"/>
    <s v="Clark-Cooke"/>
    <s v="Down-sized analyzing challenge"/>
    <n v="1.606111111111111"/>
    <n v="9000"/>
    <n v="14455"/>
    <n v="1.606111111111111"/>
    <x v="3"/>
    <n v="1"/>
    <n v="129"/>
    <x v="1"/>
    <s v="USD"/>
    <n v="1558674000"/>
    <x v="569"/>
    <n v="1559106000"/>
    <d v="2019-05-29T00:00:00"/>
    <b v="0"/>
    <b v="0"/>
    <x v="3"/>
    <x v="3"/>
    <s v="film &amp; video/animation"/>
  </r>
  <r>
    <n v="949"/>
    <s v="Wright LLC"/>
    <s v="Seamless clear-thinking conglomeration"/>
    <n v="1.6135593220338984"/>
    <n v="5900"/>
    <n v="9520"/>
    <n v="1.6135593220338984"/>
    <x v="3"/>
    <n v="1"/>
    <n v="203"/>
    <x v="1"/>
    <s v="USD"/>
    <n v="1429333200"/>
    <x v="570"/>
    <n v="1430974800"/>
    <d v="2015-05-07T00:00:00"/>
    <b v="0"/>
    <b v="0"/>
    <x v="2"/>
    <x v="2"/>
    <s v="technology/web"/>
  </r>
  <r>
    <n v="440"/>
    <s v="Miller-Poole"/>
    <s v="Networked optimal adapter"/>
    <n v="1.6190634146341463"/>
    <n v="102500"/>
    <n v="165954"/>
    <n v="1.6190634146341463"/>
    <x v="3"/>
    <n v="1"/>
    <n v="3131"/>
    <x v="1"/>
    <s v="USD"/>
    <n v="1498798800"/>
    <x v="571"/>
    <n v="1499662800"/>
    <d v="2017-07-10T00:00:00"/>
    <b v="0"/>
    <b v="0"/>
    <x v="3"/>
    <x v="21"/>
    <s v="film &amp; video/television"/>
  </r>
  <r>
    <n v="713"/>
    <s v="Mays LLC"/>
    <s v="Multi-layered global groupware"/>
    <n v="1.6194202898550725"/>
    <n v="6900"/>
    <n v="11174"/>
    <n v="1.6194202898550725"/>
    <x v="3"/>
    <n v="1"/>
    <n v="103"/>
    <x v="1"/>
    <s v="USD"/>
    <n v="1471842000"/>
    <x v="572"/>
    <n v="1472878800"/>
    <d v="2016-09-03T00:00:00"/>
    <b v="0"/>
    <b v="0"/>
    <x v="6"/>
    <x v="18"/>
    <s v="publishing/radio &amp; podcasts"/>
  </r>
  <r>
    <n v="598"/>
    <s v="Martinez, Garza and Young"/>
    <s v="Up-sized web-enabled info-mediaries"/>
    <n v="1.6209032258064515"/>
    <n v="108500"/>
    <n v="175868"/>
    <n v="1.6209032258064515"/>
    <x v="3"/>
    <n v="1"/>
    <n v="2409"/>
    <x v="4"/>
    <s v="EUR"/>
    <n v="1276578000"/>
    <x v="573"/>
    <n v="1279083600"/>
    <d v="2010-07-14T00:00:00"/>
    <b v="0"/>
    <b v="0"/>
    <x v="4"/>
    <x v="4"/>
    <s v="music/rock"/>
  </r>
  <r>
    <n v="160"/>
    <s v="Evans Group"/>
    <s v="Stand-alone actuating support"/>
    <n v="1.6231249999999999"/>
    <n v="8000"/>
    <n v="12985"/>
    <n v="1.6231249999999999"/>
    <x v="3"/>
    <n v="1"/>
    <n v="164"/>
    <x v="1"/>
    <s v="USD"/>
    <n v="1556341200"/>
    <x v="574"/>
    <n v="1557723600"/>
    <d v="2019-05-13T00:00:00"/>
    <b v="0"/>
    <b v="0"/>
    <x v="2"/>
    <x v="11"/>
    <s v="technology/wearables"/>
  </r>
  <r>
    <n v="67"/>
    <s v="Lopez Inc"/>
    <s v="Team-oriented 6thgeneration middleware"/>
    <n v="1.6238567493112948"/>
    <n v="72600"/>
    <n v="117892"/>
    <n v="1.6238567493112948"/>
    <x v="3"/>
    <n v="1"/>
    <n v="4065"/>
    <x v="2"/>
    <s v="GBP"/>
    <n v="1264399200"/>
    <x v="21"/>
    <n v="1264831200"/>
    <d v="2010-01-30T00:00:00"/>
    <b v="0"/>
    <b v="1"/>
    <x v="2"/>
    <x v="11"/>
    <s v="technology/wearables"/>
  </r>
  <r>
    <n v="867"/>
    <s v="Kane, Pruitt and Rivera"/>
    <s v="Cross-platform next generation service-desk"/>
    <n v="1.6243749999999999"/>
    <n v="4800"/>
    <n v="7797"/>
    <n v="1.6243749999999999"/>
    <x v="3"/>
    <n v="1"/>
    <n v="300"/>
    <x v="1"/>
    <s v="USD"/>
    <n v="1539061200"/>
    <x v="575"/>
    <n v="1539579600"/>
    <d v="2018-10-15T00:00:00"/>
    <b v="0"/>
    <b v="0"/>
    <x v="0"/>
    <x v="0"/>
    <s v="food/food trucks"/>
  </r>
  <r>
    <n v="906"/>
    <s v="Hayes Group"/>
    <s v="Implemented even-keeled standardization"/>
    <n v="1.6298181818181818"/>
    <n v="5500"/>
    <n v="8964"/>
    <n v="1.6298181818181818"/>
    <x v="3"/>
    <n v="1"/>
    <n v="191"/>
    <x v="1"/>
    <s v="USD"/>
    <n v="1494651600"/>
    <x v="576"/>
    <n v="1497762000"/>
    <d v="2017-06-18T00:00:00"/>
    <b v="1"/>
    <b v="1"/>
    <x v="3"/>
    <x v="13"/>
    <s v="film &amp; video/documentary"/>
  </r>
  <r>
    <n v="173"/>
    <s v="White LLC"/>
    <s v="Cross-group 4thgeneration middleware"/>
    <n v="1.6301447776628748"/>
    <n v="96700"/>
    <n v="157635"/>
    <n v="1.6301447776628748"/>
    <x v="3"/>
    <n v="1"/>
    <n v="1561"/>
    <x v="1"/>
    <s v="USD"/>
    <n v="1368853200"/>
    <x v="577"/>
    <n v="1369371600"/>
    <d v="2013-05-24T00:00:00"/>
    <b v="0"/>
    <b v="0"/>
    <x v="1"/>
    <x v="1"/>
    <s v="theater/plays"/>
  </r>
  <r>
    <n v="546"/>
    <s v="Benjamin, Paul and Ferguson"/>
    <s v="Cloned global Graphical User Interface"/>
    <n v="1.6357142857142857"/>
    <n v="4200"/>
    <n v="6870"/>
    <n v="1.6357142857142857"/>
    <x v="3"/>
    <n v="1"/>
    <n v="88"/>
    <x v="1"/>
    <s v="USD"/>
    <n v="1537160400"/>
    <x v="578"/>
    <n v="1537419600"/>
    <d v="2018-09-20T00:00:00"/>
    <b v="0"/>
    <b v="1"/>
    <x v="1"/>
    <x v="1"/>
    <s v="theater/plays"/>
  </r>
  <r>
    <n v="905"/>
    <s v="Haynes PLC"/>
    <s v="Re-engineered clear-thinking project"/>
    <n v="1.6398734177215191"/>
    <n v="7900"/>
    <n v="12955"/>
    <n v="1.6398734177215191"/>
    <x v="3"/>
    <n v="1"/>
    <n v="236"/>
    <x v="1"/>
    <s v="USD"/>
    <n v="1379566800"/>
    <x v="222"/>
    <n v="1379826000"/>
    <d v="2013-09-22T00:00:00"/>
    <b v="0"/>
    <b v="0"/>
    <x v="1"/>
    <x v="1"/>
    <s v="theater/plays"/>
  </r>
  <r>
    <n v="324"/>
    <s v="Harris, Hall and Harris"/>
    <s v="Inverse analyzing matrices"/>
    <n v="1.6405633802816901"/>
    <n v="7100"/>
    <n v="11648"/>
    <n v="1.6405633802816901"/>
    <x v="3"/>
    <n v="1"/>
    <n v="307"/>
    <x v="1"/>
    <s v="USD"/>
    <n v="1434862800"/>
    <x v="579"/>
    <n v="1435899600"/>
    <d v="2015-07-03T00:00:00"/>
    <b v="0"/>
    <b v="1"/>
    <x v="1"/>
    <x v="1"/>
    <s v="theater/plays"/>
  </r>
  <r>
    <n v="935"/>
    <s v="Richards, Stevens and Fleming"/>
    <s v="Object-based full-range knowledge user"/>
    <n v="1.6413114754098361"/>
    <n v="6100"/>
    <n v="10012"/>
    <n v="1.6413114754098361"/>
    <x v="3"/>
    <n v="1"/>
    <n v="132"/>
    <x v="1"/>
    <s v="USD"/>
    <n v="1437714000"/>
    <x v="580"/>
    <n v="1438318800"/>
    <d v="2015-07-31T00:00:00"/>
    <b v="0"/>
    <b v="0"/>
    <x v="1"/>
    <x v="1"/>
    <s v="theater/plays"/>
  </r>
  <r>
    <n v="727"/>
    <s v="Quinn, Cruz and Schmidt"/>
    <s v="Enterprise-wide multimedia software"/>
    <n v="1.65"/>
    <n v="8900"/>
    <n v="14685"/>
    <n v="1.65"/>
    <x v="3"/>
    <n v="1"/>
    <n v="181"/>
    <x v="1"/>
    <s v="USD"/>
    <n v="1547964000"/>
    <x v="302"/>
    <n v="1552971600"/>
    <d v="2019-03-19T00:00:00"/>
    <b v="0"/>
    <b v="0"/>
    <x v="2"/>
    <x v="2"/>
    <s v="technology/web"/>
  </r>
  <r>
    <n v="322"/>
    <s v="Hebert Group"/>
    <s v="Visionary asymmetric Graphical User Interface"/>
    <n v="1.6656234096692113"/>
    <n v="117900"/>
    <n v="196377"/>
    <n v="1.6656234096692113"/>
    <x v="3"/>
    <n v="1"/>
    <n v="5168"/>
    <x v="1"/>
    <s v="USD"/>
    <n v="1290664800"/>
    <x v="581"/>
    <n v="1291788000"/>
    <d v="2010-12-08T00:00:00"/>
    <b v="0"/>
    <b v="0"/>
    <x v="1"/>
    <x v="1"/>
    <s v="theater/plays"/>
  </r>
  <r>
    <n v="755"/>
    <s v="Chen, Pollard and Clarke"/>
    <s v="Stand-alone multi-state project"/>
    <n v="1.6657777777777778"/>
    <n v="4500"/>
    <n v="7496"/>
    <n v="1.6657777777777778"/>
    <x v="3"/>
    <n v="1"/>
    <n v="288"/>
    <x v="6"/>
    <s v="DKK"/>
    <n v="1514354400"/>
    <x v="41"/>
    <n v="1515391200"/>
    <d v="2018-01-08T00:00:00"/>
    <b v="0"/>
    <b v="1"/>
    <x v="1"/>
    <x v="1"/>
    <s v="theater/plays"/>
  </r>
  <r>
    <n v="396"/>
    <s v="Holmes PLC"/>
    <s v="Digitized local info-mediaries"/>
    <n v="1.6705422993492407"/>
    <n v="46100"/>
    <n v="77012"/>
    <n v="1.6705422993492407"/>
    <x v="3"/>
    <n v="1"/>
    <n v="1604"/>
    <x v="5"/>
    <s v="AUD"/>
    <n v="1538715600"/>
    <x v="582"/>
    <n v="1539406800"/>
    <d v="2018-10-13T00:00:00"/>
    <b v="0"/>
    <b v="0"/>
    <x v="3"/>
    <x v="12"/>
    <s v="film &amp; video/drama"/>
  </r>
  <r>
    <n v="86"/>
    <s v="Davis-Smith"/>
    <s v="Organic motivating firmware"/>
    <n v="1.6763513513513513"/>
    <n v="7400"/>
    <n v="12405"/>
    <n v="1.6763513513513513"/>
    <x v="3"/>
    <n v="1"/>
    <n v="203"/>
    <x v="1"/>
    <s v="USD"/>
    <n v="1430715600"/>
    <x v="583"/>
    <n v="1431838800"/>
    <d v="2015-05-17T00:00:00"/>
    <b v="1"/>
    <b v="0"/>
    <x v="1"/>
    <x v="1"/>
    <s v="theater/plays"/>
  </r>
  <r>
    <n v="754"/>
    <s v="Perez, Reed and Lee"/>
    <s v="Advanced dedicated encoding"/>
    <n v="1.6847017045454546"/>
    <n v="70400"/>
    <n v="118603"/>
    <n v="1.6847017045454546"/>
    <x v="3"/>
    <n v="1"/>
    <n v="3205"/>
    <x v="1"/>
    <s v="USD"/>
    <n v="1351400400"/>
    <x v="584"/>
    <n v="1355983200"/>
    <d v="2012-12-20T00:00:00"/>
    <b v="0"/>
    <b v="0"/>
    <x v="1"/>
    <x v="1"/>
    <s v="theater/plays"/>
  </r>
  <r>
    <n v="227"/>
    <s v="Johnson-Lee"/>
    <s v="Intuitive exuding process improvement"/>
    <n v="1.687208538587849"/>
    <n v="60900"/>
    <n v="102751"/>
    <n v="1.687208538587849"/>
    <x v="3"/>
    <n v="1"/>
    <n v="943"/>
    <x v="1"/>
    <s v="USD"/>
    <n v="1431666000"/>
    <x v="585"/>
    <n v="1432184400"/>
    <d v="2015-05-21T00:00:00"/>
    <b v="0"/>
    <b v="0"/>
    <x v="7"/>
    <x v="20"/>
    <s v="games/mobile games"/>
  </r>
  <r>
    <n v="40"/>
    <s v="Garcia, Garcia and Lopez"/>
    <s v="Reduced stable middleware"/>
    <n v="1.6906818181818182"/>
    <n v="8800"/>
    <n v="14878"/>
    <n v="1.6906818181818182"/>
    <x v="3"/>
    <n v="1"/>
    <n v="198"/>
    <x v="1"/>
    <s v="USD"/>
    <n v="1275714000"/>
    <x v="586"/>
    <n v="1277355600"/>
    <d v="2010-06-24T00:00:00"/>
    <b v="0"/>
    <b v="1"/>
    <x v="2"/>
    <x v="11"/>
    <s v="technology/wearables"/>
  </r>
  <r>
    <n v="889"/>
    <s v="Santos Group"/>
    <s v="Secured dynamic capacity"/>
    <n v="1.697857142857143"/>
    <n v="5600"/>
    <n v="9508"/>
    <n v="1.697857142857143"/>
    <x v="3"/>
    <n v="1"/>
    <n v="122"/>
    <x v="1"/>
    <s v="USD"/>
    <n v="1394600400"/>
    <x v="587"/>
    <n v="1395205200"/>
    <d v="2014-03-19T00:00:00"/>
    <b v="0"/>
    <b v="1"/>
    <x v="4"/>
    <x v="5"/>
    <s v="music/electric music"/>
  </r>
  <r>
    <n v="872"/>
    <s v="Davis LLC"/>
    <s v="Compatible logistical paradigm"/>
    <n v="1.7004255319148935"/>
    <n v="4700"/>
    <n v="7992"/>
    <n v="1.7004255319148935"/>
    <x v="3"/>
    <n v="1"/>
    <n v="81"/>
    <x v="5"/>
    <s v="AUD"/>
    <n v="1535950800"/>
    <x v="588"/>
    <n v="1536382800"/>
    <d v="2018-09-08T00:00:00"/>
    <b v="0"/>
    <b v="0"/>
    <x v="3"/>
    <x v="15"/>
    <s v="film &amp; video/science fiction"/>
  </r>
  <r>
    <n v="615"/>
    <s v="Petersen-Rodriguez"/>
    <s v="Digitized clear-thinking installation"/>
    <n v="1.7044705882352942"/>
    <n v="8500"/>
    <n v="14488"/>
    <n v="1.7044705882352942"/>
    <x v="3"/>
    <n v="1"/>
    <n v="170"/>
    <x v="4"/>
    <s v="EUR"/>
    <n v="1461906000"/>
    <x v="589"/>
    <n v="1462770000"/>
    <d v="2016-05-09T00:00:00"/>
    <b v="0"/>
    <b v="0"/>
    <x v="1"/>
    <x v="1"/>
    <s v="theater/plays"/>
  </r>
  <r>
    <n v="279"/>
    <s v="Smith-Jenkins"/>
    <s v="Vision-oriented methodical application"/>
    <n v="1.7070000000000001"/>
    <n v="8000"/>
    <n v="13656"/>
    <n v="1.7070000000000001"/>
    <x v="3"/>
    <n v="1"/>
    <n v="546"/>
    <x v="1"/>
    <s v="USD"/>
    <n v="1535950800"/>
    <x v="588"/>
    <n v="1536210000"/>
    <d v="2018-09-06T00:00:00"/>
    <b v="0"/>
    <b v="0"/>
    <x v="1"/>
    <x v="1"/>
    <s v="theater/plays"/>
  </r>
  <r>
    <n v="604"/>
    <s v="Cole, Hernandez and Rodriguez"/>
    <s v="Cross-platform logistical circuit"/>
    <n v="1.7073055242390078"/>
    <n v="88700"/>
    <n v="151438"/>
    <n v="1.7073055242390078"/>
    <x v="3"/>
    <n v="1"/>
    <n v="2857"/>
    <x v="1"/>
    <s v="USD"/>
    <n v="1295676000"/>
    <x v="590"/>
    <n v="1297490400"/>
    <d v="2011-02-12T00:00:00"/>
    <b v="0"/>
    <b v="0"/>
    <x v="1"/>
    <x v="1"/>
    <s v="theater/plays"/>
  </r>
  <r>
    <n v="232"/>
    <s v="Davis-Rodriguez"/>
    <s v="Progressive secondary portal"/>
    <n v="1.7126470588235294"/>
    <n v="3400"/>
    <n v="5823"/>
    <n v="1.7126470588235294"/>
    <x v="3"/>
    <n v="1"/>
    <n v="92"/>
    <x v="1"/>
    <s v="USD"/>
    <n v="1469422800"/>
    <x v="591"/>
    <n v="1469509200"/>
    <d v="2016-07-26T00:00:00"/>
    <b v="0"/>
    <b v="0"/>
    <x v="1"/>
    <x v="1"/>
    <s v="theater/plays"/>
  </r>
  <r>
    <n v="460"/>
    <s v="Rich, Alvarez and King"/>
    <s v="Business-focused static ability"/>
    <n v="1.7162500000000001"/>
    <n v="2400"/>
    <n v="4119"/>
    <n v="1.7162500000000001"/>
    <x v="3"/>
    <n v="1"/>
    <n v="50"/>
    <x v="1"/>
    <s v="USD"/>
    <n v="1281330000"/>
    <x v="91"/>
    <n v="1281589200"/>
    <d v="2010-08-12T00:00:00"/>
    <b v="0"/>
    <b v="0"/>
    <x v="1"/>
    <x v="1"/>
    <s v="theater/plays"/>
  </r>
  <r>
    <n v="384"/>
    <s v="Baker, Collins and Smith"/>
    <s v="Reactive real-time software"/>
    <n v="1.7200961538461539"/>
    <n v="114400"/>
    <n v="196779"/>
    <n v="1.7200961538461539"/>
    <x v="3"/>
    <n v="1"/>
    <n v="4799"/>
    <x v="1"/>
    <s v="USD"/>
    <n v="1486706400"/>
    <x v="337"/>
    <n v="1489039200"/>
    <d v="2017-03-09T00:00:00"/>
    <b v="1"/>
    <b v="1"/>
    <x v="3"/>
    <x v="13"/>
    <s v="film &amp; video/documentary"/>
  </r>
  <r>
    <n v="361"/>
    <s v="Anderson and Sons"/>
    <s v="Quality-focused reciprocal structure"/>
    <n v="1.7356363636363636"/>
    <n v="5500"/>
    <n v="9546"/>
    <n v="1.7356363636363636"/>
    <x v="3"/>
    <n v="1"/>
    <n v="88"/>
    <x v="1"/>
    <s v="USD"/>
    <n v="1507352400"/>
    <x v="592"/>
    <n v="1509426000"/>
    <d v="2017-10-31T00:00:00"/>
    <b v="0"/>
    <b v="0"/>
    <x v="1"/>
    <x v="1"/>
    <s v="theater/plays"/>
  </r>
  <r>
    <n v="5"/>
    <s v="Harris Group"/>
    <s v="Open-source optimizing database"/>
    <n v="1.7361842105263159"/>
    <n v="7600"/>
    <n v="13195"/>
    <n v="1.7361842105263159"/>
    <x v="3"/>
    <n v="1"/>
    <n v="174"/>
    <x v="6"/>
    <s v="DKK"/>
    <n v="1346130000"/>
    <x v="593"/>
    <n v="1347080400"/>
    <d v="2012-09-08T00:00:00"/>
    <b v="0"/>
    <b v="0"/>
    <x v="1"/>
    <x v="1"/>
    <s v="theater/plays"/>
  </r>
  <r>
    <n v="397"/>
    <s v="Jones-Martin"/>
    <s v="Virtual systematic monitoring"/>
    <n v="1.738641975308642"/>
    <n v="8100"/>
    <n v="14083"/>
    <n v="1.738641975308642"/>
    <x v="3"/>
    <n v="1"/>
    <n v="454"/>
    <x v="1"/>
    <s v="USD"/>
    <n v="1369285200"/>
    <x v="594"/>
    <n v="1369803600"/>
    <d v="2013-05-29T00:00:00"/>
    <b v="0"/>
    <b v="0"/>
    <x v="4"/>
    <x v="4"/>
    <s v="music/rock"/>
  </r>
  <r>
    <n v="117"/>
    <s v="Chaney-Dennis"/>
    <s v="Business-focused 24hour groupware"/>
    <n v="1.7393877551020409"/>
    <n v="4900"/>
    <n v="8523"/>
    <n v="1.7393877551020409"/>
    <x v="3"/>
    <n v="1"/>
    <n v="275"/>
    <x v="1"/>
    <s v="USD"/>
    <n v="1316667600"/>
    <x v="50"/>
    <n v="1317186000"/>
    <d v="2011-09-28T00:00:00"/>
    <b v="0"/>
    <b v="0"/>
    <x v="3"/>
    <x v="21"/>
    <s v="film &amp; video/television"/>
  </r>
  <r>
    <n v="613"/>
    <s v="Santos, Williams and Brown"/>
    <s v="Reverse-engineered 24/7 methodology"/>
    <n v="1.74"/>
    <n v="1100"/>
    <n v="1914"/>
    <n v="1.74"/>
    <x v="3"/>
    <n v="1"/>
    <n v="26"/>
    <x v="0"/>
    <s v="CAD"/>
    <n v="1503723600"/>
    <x v="595"/>
    <n v="1504501200"/>
    <d v="2017-09-04T00:00:00"/>
    <b v="0"/>
    <b v="0"/>
    <x v="1"/>
    <x v="1"/>
    <s v="theater/plays"/>
  </r>
  <r>
    <n v="701"/>
    <s v="Mcclain LLC"/>
    <s v="Open-source multi-tasking methodology"/>
    <n v="1.7502692307692307"/>
    <n v="52000"/>
    <n v="91014"/>
    <n v="1.7502692307692307"/>
    <x v="3"/>
    <n v="1"/>
    <n v="820"/>
    <x v="1"/>
    <s v="USD"/>
    <n v="1301202000"/>
    <x v="596"/>
    <n v="1301806800"/>
    <d v="2011-04-03T00:00:00"/>
    <b v="1"/>
    <b v="0"/>
    <x v="1"/>
    <x v="1"/>
    <s v="theater/plays"/>
  </r>
  <r>
    <n v="922"/>
    <s v="Soto-Anthony"/>
    <s v="Ameliorated logistical capability"/>
    <n v="1.7595330739299611"/>
    <n v="51400"/>
    <n v="90440"/>
    <n v="1.7595330739299611"/>
    <x v="3"/>
    <n v="1"/>
    <n v="2261"/>
    <x v="1"/>
    <s v="USD"/>
    <n v="1544335200"/>
    <x v="400"/>
    <n v="1545112800"/>
    <d v="2018-12-18T00:00:00"/>
    <b v="0"/>
    <b v="1"/>
    <x v="4"/>
    <x v="23"/>
    <s v="music/world music"/>
  </r>
  <r>
    <n v="667"/>
    <s v="Little Ltd"/>
    <s v="Decentralized bandwidth-monitored ability"/>
    <n v="1.7615942028985507"/>
    <n v="6900"/>
    <n v="12155"/>
    <n v="1.7615942028985507"/>
    <x v="3"/>
    <n v="1"/>
    <n v="419"/>
    <x v="1"/>
    <s v="USD"/>
    <n v="1410325200"/>
    <x v="597"/>
    <n v="1411102800"/>
    <d v="2014-09-19T00:00:00"/>
    <b v="0"/>
    <b v="0"/>
    <x v="8"/>
    <x v="22"/>
    <s v="journalism/audio"/>
  </r>
  <r>
    <n v="444"/>
    <s v="Hensley Ltd"/>
    <s v="Versatile global attitude"/>
    <n v="1.7641935483870967"/>
    <n v="6200"/>
    <n v="10938"/>
    <n v="1.7641935483870967"/>
    <x v="3"/>
    <n v="1"/>
    <n v="296"/>
    <x v="1"/>
    <s v="USD"/>
    <n v="1311483600"/>
    <x v="598"/>
    <n v="1311656400"/>
    <d v="2011-07-26T00:00:00"/>
    <b v="0"/>
    <b v="1"/>
    <x v="4"/>
    <x v="10"/>
    <s v="music/indie rock"/>
  </r>
  <r>
    <n v="762"/>
    <s v="Davis Ltd"/>
    <s v="Upgradable uniform service-desk"/>
    <n v="1.7725714285714285"/>
    <n v="3500"/>
    <n v="6204"/>
    <n v="1.7725714285714285"/>
    <x v="3"/>
    <n v="1"/>
    <n v="100"/>
    <x v="5"/>
    <s v="AUD"/>
    <n v="1354082400"/>
    <x v="599"/>
    <n v="1355032800"/>
    <d v="2012-12-09T00:00:00"/>
    <b v="0"/>
    <b v="0"/>
    <x v="4"/>
    <x v="9"/>
    <s v="music/jazz"/>
  </r>
  <r>
    <n v="55"/>
    <s v="Wright, Brooks and Villarreal"/>
    <s v="Reverse-engineered bifurcated strategy"/>
    <n v="1.7796969696969698"/>
    <n v="6600"/>
    <n v="11746"/>
    <n v="1.7796969696969698"/>
    <x v="3"/>
    <n v="1"/>
    <n v="131"/>
    <x v="1"/>
    <s v="USD"/>
    <n v="1532926800"/>
    <x v="600"/>
    <n v="1533358800"/>
    <d v="2018-08-04T00:00:00"/>
    <b v="0"/>
    <b v="0"/>
    <x v="4"/>
    <x v="9"/>
    <s v="music/jazz"/>
  </r>
  <r>
    <n v="473"/>
    <s v="Richardson Inc"/>
    <s v="Assimilated fault-tolerant capacity"/>
    <n v="1.7814000000000001"/>
    <n v="5000"/>
    <n v="8907"/>
    <n v="1.7814000000000001"/>
    <x v="3"/>
    <n v="1"/>
    <n v="106"/>
    <x v="1"/>
    <s v="USD"/>
    <n v="1529989200"/>
    <x v="601"/>
    <n v="1530075600"/>
    <d v="2018-06-27T00:00:00"/>
    <b v="0"/>
    <b v="0"/>
    <x v="4"/>
    <x v="5"/>
    <s v="music/electric music"/>
  </r>
  <r>
    <n v="981"/>
    <s v="Diaz-Little"/>
    <s v="Grass-roots executive synergy"/>
    <n v="1.7822388059701493"/>
    <n v="6700"/>
    <n v="11941"/>
    <n v="1.7822388059701493"/>
    <x v="3"/>
    <n v="1"/>
    <n v="323"/>
    <x v="1"/>
    <s v="USD"/>
    <n v="1514181600"/>
    <x v="602"/>
    <n v="1517032800"/>
    <d v="2018-01-27T00:00:00"/>
    <b v="0"/>
    <b v="0"/>
    <x v="2"/>
    <x v="2"/>
    <s v="technology/web"/>
  </r>
  <r>
    <n v="487"/>
    <s v="Smith-Wallace"/>
    <s v="Monitored 24/7 time-frame"/>
    <n v="1.7862556663644606"/>
    <n v="110300"/>
    <n v="197024"/>
    <n v="1.7862556663644606"/>
    <x v="3"/>
    <n v="1"/>
    <n v="2346"/>
    <x v="1"/>
    <s v="USD"/>
    <n v="1492664400"/>
    <x v="603"/>
    <n v="1495515600"/>
    <d v="2017-05-23T00:00:00"/>
    <b v="0"/>
    <b v="0"/>
    <x v="1"/>
    <x v="1"/>
    <s v="theater/plays"/>
  </r>
  <r>
    <n v="438"/>
    <s v="Mathis, Hall and Hansen"/>
    <s v="Streamlined web-enabled knowledgebase"/>
    <n v="1.7863855421686747"/>
    <n v="8300"/>
    <n v="14827"/>
    <n v="1.7863855421686747"/>
    <x v="3"/>
    <n v="1"/>
    <n v="247"/>
    <x v="1"/>
    <s v="USD"/>
    <n v="1362376800"/>
    <x v="604"/>
    <n v="1364965200"/>
    <d v="2013-04-03T00:00:00"/>
    <b v="0"/>
    <b v="0"/>
    <x v="1"/>
    <x v="1"/>
    <s v="theater/plays"/>
  </r>
  <r>
    <n v="338"/>
    <s v="Gonzalez-Burton"/>
    <s v="Decentralized intangible encoding"/>
    <n v="1.7914326647564469"/>
    <n v="69800"/>
    <n v="125042"/>
    <n v="1.7914326647564469"/>
    <x v="3"/>
    <n v="1"/>
    <n v="1690"/>
    <x v="1"/>
    <s v="USD"/>
    <n v="1317790800"/>
    <x v="605"/>
    <n v="1320382800"/>
    <d v="2011-11-04T00:00:00"/>
    <b v="0"/>
    <b v="0"/>
    <x v="1"/>
    <x v="1"/>
    <s v="theater/plays"/>
  </r>
  <r>
    <n v="503"/>
    <s v="Collins LLC"/>
    <s v="Decentralized 4thgeneration time-frame"/>
    <n v="1.8032549019607844"/>
    <n v="25500"/>
    <n v="45983"/>
    <n v="1.8032549019607844"/>
    <x v="3"/>
    <n v="1"/>
    <n v="460"/>
    <x v="1"/>
    <s v="USD"/>
    <n v="1435726800"/>
    <x v="606"/>
    <n v="1437454800"/>
    <d v="2015-07-21T00:00:00"/>
    <b v="0"/>
    <b v="0"/>
    <x v="3"/>
    <x v="12"/>
    <s v="film &amp; video/drama"/>
  </r>
  <r>
    <n v="268"/>
    <s v="Brown-Mckee"/>
    <s v="Networked optimal productivity"/>
    <n v="1.8053333333333332"/>
    <n v="1500"/>
    <n v="2708"/>
    <n v="1.8053333333333332"/>
    <x v="3"/>
    <n v="1"/>
    <n v="48"/>
    <x v="1"/>
    <s v="USD"/>
    <n v="1349326800"/>
    <x v="58"/>
    <n v="1353304800"/>
    <d v="2012-11-19T00:00:00"/>
    <b v="0"/>
    <b v="0"/>
    <x v="3"/>
    <x v="13"/>
    <s v="film &amp; video/documentary"/>
  </r>
  <r>
    <n v="934"/>
    <s v="Davis, Crawford and Lopez"/>
    <s v="Reactive radical framework"/>
    <n v="1.8193548387096774"/>
    <n v="6200"/>
    <n v="11280"/>
    <n v="1.8193548387096774"/>
    <x v="3"/>
    <n v="1"/>
    <n v="105"/>
    <x v="1"/>
    <s v="USD"/>
    <n v="1456120800"/>
    <x v="607"/>
    <n v="1456639200"/>
    <d v="2016-02-28T00:00:00"/>
    <b v="0"/>
    <b v="0"/>
    <x v="1"/>
    <x v="1"/>
    <s v="theater/plays"/>
  </r>
  <r>
    <n v="406"/>
    <s v="Lyons Inc"/>
    <s v="Balanced attitude-oriented parallelism"/>
    <n v="1.8214503816793892"/>
    <n v="39300"/>
    <n v="71583"/>
    <n v="1.8214503816793892"/>
    <x v="3"/>
    <n v="1"/>
    <n v="645"/>
    <x v="1"/>
    <s v="USD"/>
    <n v="1359525600"/>
    <x v="129"/>
    <n v="1360562400"/>
    <d v="2013-02-11T00:00:00"/>
    <b v="1"/>
    <b v="0"/>
    <x v="3"/>
    <x v="13"/>
    <s v="film &amp; video/documentary"/>
  </r>
  <r>
    <n v="920"/>
    <s v="Green, Murphy and Webb"/>
    <s v="Versatile directional project"/>
    <n v="1.8256603773584905"/>
    <n v="5300"/>
    <n v="9676"/>
    <n v="1.8256603773584905"/>
    <x v="3"/>
    <n v="1"/>
    <n v="255"/>
    <x v="1"/>
    <s v="USD"/>
    <n v="1549519200"/>
    <x v="608"/>
    <n v="1551247200"/>
    <d v="2019-02-27T00:00:00"/>
    <b v="1"/>
    <b v="0"/>
    <x v="3"/>
    <x v="3"/>
    <s v="film &amp; video/animation"/>
  </r>
  <r>
    <n v="381"/>
    <s v="Michael, Anderson and Vincent"/>
    <s v="Cross-group global moratorium"/>
    <n v="1.8394339622641509"/>
    <n v="5300"/>
    <n v="9749"/>
    <n v="1.8394339622641509"/>
    <x v="3"/>
    <n v="1"/>
    <n v="155"/>
    <x v="1"/>
    <s v="USD"/>
    <n v="1433739600"/>
    <x v="609"/>
    <n v="1437714000"/>
    <d v="2015-07-24T00:00:00"/>
    <b v="0"/>
    <b v="0"/>
    <x v="1"/>
    <x v="1"/>
    <s v="theater/plays"/>
  </r>
  <r>
    <n v="469"/>
    <s v="Olsen-Ryan"/>
    <s v="Assimilated neutral utilization"/>
    <n v="1.8442857142857143"/>
    <n v="5600"/>
    <n v="10328"/>
    <n v="1.8442857142857143"/>
    <x v="3"/>
    <n v="1"/>
    <n v="159"/>
    <x v="1"/>
    <s v="USD"/>
    <n v="1431925200"/>
    <x v="381"/>
    <n v="1432098000"/>
    <d v="2015-05-20T00:00:00"/>
    <b v="0"/>
    <b v="0"/>
    <x v="3"/>
    <x v="12"/>
    <s v="film &amp; video/drama"/>
  </r>
  <r>
    <n v="868"/>
    <s v="Wood, Buckley and Meza"/>
    <s v="Front-line web-enabled installation"/>
    <n v="1.8484285714285715"/>
    <n v="7000"/>
    <n v="12939"/>
    <n v="1.8484285714285715"/>
    <x v="3"/>
    <n v="1"/>
    <n v="126"/>
    <x v="1"/>
    <s v="USD"/>
    <n v="1381554000"/>
    <x v="610"/>
    <n v="1382504400"/>
    <d v="2013-10-23T00:00:00"/>
    <b v="0"/>
    <b v="0"/>
    <x v="1"/>
    <x v="1"/>
    <s v="theater/plays"/>
  </r>
  <r>
    <n v="254"/>
    <s v="Barry Group"/>
    <s v="De-engineered static Local Area Network"/>
    <n v="1.8489130434782608"/>
    <n v="4600"/>
    <n v="8505"/>
    <n v="1.8489130434782608"/>
    <x v="3"/>
    <n v="1"/>
    <n v="88"/>
    <x v="1"/>
    <s v="USD"/>
    <n v="1487656800"/>
    <x v="611"/>
    <n v="1487829600"/>
    <d v="2017-02-23T00:00:00"/>
    <b v="0"/>
    <b v="0"/>
    <x v="6"/>
    <x v="7"/>
    <s v="publishing/nonfiction"/>
  </r>
  <r>
    <n v="357"/>
    <s v="Perez, Davis and Wilson"/>
    <s v="Implemented tangible algorithm"/>
    <n v="1.8491304347826087"/>
    <n v="2300"/>
    <n v="4253"/>
    <n v="1.8491304347826087"/>
    <x v="3"/>
    <n v="1"/>
    <n v="41"/>
    <x v="1"/>
    <s v="USD"/>
    <n v="1441256400"/>
    <x v="612"/>
    <n v="1443416400"/>
    <d v="2015-09-28T00:00:00"/>
    <b v="0"/>
    <b v="0"/>
    <x v="7"/>
    <x v="17"/>
    <s v="games/video games"/>
  </r>
  <r>
    <n v="330"/>
    <s v="Thompson-Bates"/>
    <s v="Expanded encompassing open architecture"/>
    <n v="1.8495548961424333"/>
    <n v="33700"/>
    <n v="62330"/>
    <n v="1.8495548961424333"/>
    <x v="3"/>
    <n v="1"/>
    <n v="1385"/>
    <x v="2"/>
    <s v="GBP"/>
    <n v="1512712800"/>
    <x v="613"/>
    <n v="1512799200"/>
    <d v="2017-12-09T00:00:00"/>
    <b v="0"/>
    <b v="0"/>
    <x v="3"/>
    <x v="13"/>
    <s v="film &amp; video/documentary"/>
  </r>
  <r>
    <n v="729"/>
    <s v="Moore Group"/>
    <s v="Multi-lateral object-oriented open system"/>
    <n v="1.8566071428571429"/>
    <n v="5600"/>
    <n v="10397"/>
    <n v="1.8566071428571429"/>
    <x v="3"/>
    <n v="1"/>
    <n v="122"/>
    <x v="1"/>
    <s v="USD"/>
    <n v="1359957600"/>
    <x v="614"/>
    <n v="1360130400"/>
    <d v="2013-02-06T00:00:00"/>
    <b v="0"/>
    <b v="0"/>
    <x v="3"/>
    <x v="12"/>
    <s v="film &amp; video/drama"/>
  </r>
  <r>
    <n v="865"/>
    <s v="Ellis, Smith and Armstrong"/>
    <s v="Horizontal attitude-oriented help-desk"/>
    <n v="1.8582098765432098"/>
    <n v="81000"/>
    <n v="150515"/>
    <n v="1.8582098765432098"/>
    <x v="3"/>
    <n v="1"/>
    <n v="3272"/>
    <x v="1"/>
    <s v="USD"/>
    <n v="1410757200"/>
    <x v="615"/>
    <n v="1411534800"/>
    <d v="2014-09-24T00:00:00"/>
    <b v="0"/>
    <b v="0"/>
    <x v="1"/>
    <x v="1"/>
    <s v="theater/plays"/>
  </r>
  <r>
    <n v="43"/>
    <s v="Schmitt-Mendoza"/>
    <s v="Profound explicit paradigm"/>
    <n v="1.859390243902439"/>
    <n v="90200"/>
    <n v="167717"/>
    <n v="1.859390243902439"/>
    <x v="3"/>
    <n v="1"/>
    <n v="6212"/>
    <x v="1"/>
    <s v="USD"/>
    <n v="1406178000"/>
    <x v="616"/>
    <n v="1407560400"/>
    <d v="2014-08-09T00:00:00"/>
    <b v="0"/>
    <b v="0"/>
    <x v="6"/>
    <x v="18"/>
    <s v="publishing/radio &amp; podcasts"/>
  </r>
  <r>
    <n v="568"/>
    <s v="Hardin-Foley"/>
    <s v="Synergized zero tolerance help-desk"/>
    <n v="1.8603314917127072"/>
    <n v="72400"/>
    <n v="134688"/>
    <n v="1.8603314917127072"/>
    <x v="3"/>
    <n v="1"/>
    <n v="5180"/>
    <x v="1"/>
    <s v="USD"/>
    <n v="1279170000"/>
    <x v="617"/>
    <n v="1283058000"/>
    <d v="2010-08-29T00:00:00"/>
    <b v="0"/>
    <b v="0"/>
    <x v="1"/>
    <x v="1"/>
    <s v="theater/plays"/>
  </r>
  <r>
    <n v="107"/>
    <s v="Tucker, Schmidt and Reid"/>
    <s v="Multi-layered encompassing installation"/>
    <n v="1.8648571428571428"/>
    <n v="3500"/>
    <n v="6527"/>
    <n v="1.8648571428571428"/>
    <x v="3"/>
    <n v="1"/>
    <n v="86"/>
    <x v="1"/>
    <s v="USD"/>
    <n v="1524459600"/>
    <x v="618"/>
    <n v="1525928400"/>
    <d v="2018-05-10T00:00:00"/>
    <b v="0"/>
    <b v="1"/>
    <x v="1"/>
    <x v="1"/>
    <s v="theater/plays"/>
  </r>
  <r>
    <n v="390"/>
    <s v="Davis-Allen"/>
    <s v="Digitized eco-centric core"/>
    <n v="1.8654166666666667"/>
    <n v="2400"/>
    <n v="4477"/>
    <n v="1.8654166666666667"/>
    <x v="3"/>
    <n v="1"/>
    <n v="50"/>
    <x v="1"/>
    <s v="USD"/>
    <n v="1379048400"/>
    <x v="619"/>
    <n v="1380344400"/>
    <d v="2013-09-28T00:00:00"/>
    <b v="0"/>
    <b v="0"/>
    <x v="5"/>
    <x v="6"/>
    <s v="photography/photography books"/>
  </r>
  <r>
    <n v="334"/>
    <s v="Mcgee Group"/>
    <s v="Assimilated discrete algorithm"/>
    <n v="1.8661329305135952"/>
    <n v="66200"/>
    <n v="123538"/>
    <n v="1.8661329305135952"/>
    <x v="3"/>
    <n v="1"/>
    <n v="1113"/>
    <x v="1"/>
    <s v="USD"/>
    <n v="1515564000"/>
    <x v="357"/>
    <n v="1516168800"/>
    <d v="2018-01-17T00:00:00"/>
    <b v="0"/>
    <b v="0"/>
    <x v="4"/>
    <x v="4"/>
    <s v="music/rock"/>
  </r>
  <r>
    <n v="605"/>
    <s v="Ortiz, Valenzuela and Collins"/>
    <s v="Profound solution-oriented matrix"/>
    <n v="1.8721212121212121"/>
    <n v="3300"/>
    <n v="6178"/>
    <n v="1.8721212121212121"/>
    <x v="3"/>
    <n v="1"/>
    <n v="107"/>
    <x v="1"/>
    <s v="USD"/>
    <n v="1443848400"/>
    <x v="332"/>
    <n v="1447394400"/>
    <d v="2015-11-13T00:00:00"/>
    <b v="0"/>
    <b v="0"/>
    <x v="6"/>
    <x v="7"/>
    <s v="publishing/nonfiction"/>
  </r>
  <r>
    <n v="862"/>
    <s v="Lewis and Sons"/>
    <s v="Profound disintermediate open system"/>
    <n v="1.8742857142857143"/>
    <n v="3500"/>
    <n v="6560"/>
    <n v="1.8742857142857143"/>
    <x v="3"/>
    <n v="1"/>
    <n v="85"/>
    <x v="1"/>
    <s v="USD"/>
    <n v="1312174800"/>
    <x v="620"/>
    <n v="1312520400"/>
    <d v="2011-08-05T00:00:00"/>
    <b v="0"/>
    <b v="0"/>
    <x v="1"/>
    <x v="1"/>
    <s v="theater/plays"/>
  </r>
  <r>
    <n v="465"/>
    <s v="Gonzalez-Robbins"/>
    <s v="Up-sized responsive protocol"/>
    <n v="1.8785106382978722"/>
    <n v="4700"/>
    <n v="8829"/>
    <n v="1.8785106382978722"/>
    <x v="3"/>
    <n v="1"/>
    <n v="80"/>
    <x v="1"/>
    <s v="USD"/>
    <n v="1517032800"/>
    <x v="621"/>
    <n v="1517810400"/>
    <d v="2018-02-05T00:00:00"/>
    <b v="0"/>
    <b v="0"/>
    <x v="6"/>
    <x v="14"/>
    <s v="publishing/translations"/>
  </r>
  <r>
    <n v="873"/>
    <s v="Vazquez, Ochoa and Clark"/>
    <s v="Intuitive value-added installation"/>
    <n v="1.8828503562945369"/>
    <n v="42100"/>
    <n v="79268"/>
    <n v="1.8828503562945369"/>
    <x v="3"/>
    <n v="1"/>
    <n v="1887"/>
    <x v="1"/>
    <s v="USD"/>
    <n v="1389160800"/>
    <x v="622"/>
    <n v="1389592800"/>
    <d v="2014-01-13T00:00:00"/>
    <b v="0"/>
    <b v="0"/>
    <x v="5"/>
    <x v="6"/>
    <s v="photography/photography books"/>
  </r>
  <r>
    <n v="606"/>
    <s v="Valencia PLC"/>
    <s v="Extended asynchronous initiative"/>
    <n v="1.8838235294117647"/>
    <n v="3400"/>
    <n v="6405"/>
    <n v="1.8838235294117647"/>
    <x v="3"/>
    <n v="1"/>
    <n v="160"/>
    <x v="2"/>
    <s v="GBP"/>
    <n v="1457330400"/>
    <x v="623"/>
    <n v="1458277200"/>
    <d v="2016-03-18T00:00:00"/>
    <b v="0"/>
    <b v="0"/>
    <x v="4"/>
    <x v="4"/>
    <s v="music/rock"/>
  </r>
  <r>
    <n v="798"/>
    <s v="Small-Fuentes"/>
    <s v="Seamless maximized product"/>
    <n v="1.8847058823529412"/>
    <n v="3400"/>
    <n v="6408"/>
    <n v="1.8847058823529412"/>
    <x v="3"/>
    <n v="1"/>
    <n v="121"/>
    <x v="1"/>
    <s v="USD"/>
    <n v="1338440400"/>
    <x v="624"/>
    <n v="1340859600"/>
    <d v="2012-06-28T00:00:00"/>
    <b v="0"/>
    <b v="1"/>
    <x v="1"/>
    <x v="1"/>
    <s v="theater/plays"/>
  </r>
  <r>
    <n v="894"/>
    <s v="Barrett Inc"/>
    <s v="Organic cohesive neural-net"/>
    <n v="1.8870588235294117"/>
    <n v="1700"/>
    <n v="3208"/>
    <n v="1.8870588235294117"/>
    <x v="3"/>
    <n v="1"/>
    <n v="56"/>
    <x v="2"/>
    <s v="GBP"/>
    <n v="1373518800"/>
    <x v="625"/>
    <n v="1376110800"/>
    <d v="2013-08-10T00:00:00"/>
    <b v="0"/>
    <b v="1"/>
    <x v="3"/>
    <x v="21"/>
    <s v="film &amp; video/television"/>
  </r>
  <r>
    <n v="616"/>
    <s v="Burnett-Mora"/>
    <s v="Quality-focused 24/7 superstructure"/>
    <n v="1.8951562500000001"/>
    <n v="6400"/>
    <n v="12129"/>
    <n v="1.8951562500000001"/>
    <x v="3"/>
    <n v="1"/>
    <n v="238"/>
    <x v="2"/>
    <s v="GBP"/>
    <n v="1379653200"/>
    <x v="626"/>
    <n v="1379739600"/>
    <d v="2013-09-21T00:00:00"/>
    <b v="0"/>
    <b v="1"/>
    <x v="4"/>
    <x v="10"/>
    <s v="music/indie rock"/>
  </r>
  <r>
    <n v="49"/>
    <s v="Casey-Kelly"/>
    <s v="Sharable holistic interface"/>
    <n v="1.89625"/>
    <n v="7200"/>
    <n v="13653"/>
    <n v="1.89625"/>
    <x v="3"/>
    <n v="1"/>
    <n v="303"/>
    <x v="1"/>
    <s v="USD"/>
    <n v="1571547600"/>
    <x v="627"/>
    <n v="1575439200"/>
    <d v="2019-12-04T00:00:00"/>
    <b v="0"/>
    <b v="0"/>
    <x v="4"/>
    <x v="4"/>
    <s v="music/rock"/>
  </r>
  <r>
    <n v="676"/>
    <s v="Thompson-Moreno"/>
    <s v="Expanded needs-based orchestration"/>
    <n v="1.8974959871589085"/>
    <n v="62300"/>
    <n v="118214"/>
    <n v="1.8974959871589085"/>
    <x v="3"/>
    <n v="1"/>
    <n v="1170"/>
    <x v="1"/>
    <s v="USD"/>
    <n v="1348635600"/>
    <x v="628"/>
    <n v="1349413200"/>
    <d v="2012-10-05T00:00:00"/>
    <b v="0"/>
    <b v="0"/>
    <x v="5"/>
    <x v="6"/>
    <s v="photography/photography books"/>
  </r>
  <r>
    <n v="839"/>
    <s v="Pierce-Ramirez"/>
    <s v="Organized scalable initiative"/>
    <n v="1.9018181818181819"/>
    <n v="7700"/>
    <n v="14644"/>
    <n v="1.9018181818181819"/>
    <x v="3"/>
    <n v="1"/>
    <n v="157"/>
    <x v="1"/>
    <s v="USD"/>
    <n v="1395032400"/>
    <x v="629"/>
    <n v="1398920400"/>
    <d v="2014-05-01T00:00:00"/>
    <b v="0"/>
    <b v="1"/>
    <x v="3"/>
    <x v="13"/>
    <s v="film &amp; video/documentary"/>
  </r>
  <r>
    <n v="773"/>
    <s v="Meza, Kirby and Patel"/>
    <s v="Cross-platform empowering project"/>
    <n v="1.9055555555555554"/>
    <n v="53100"/>
    <n v="101185"/>
    <n v="1.9055555555555554"/>
    <x v="3"/>
    <n v="1"/>
    <n v="2353"/>
    <x v="1"/>
    <s v="USD"/>
    <n v="1492059600"/>
    <x v="630"/>
    <n v="1492923600"/>
    <d v="2017-04-23T00:00:00"/>
    <b v="0"/>
    <b v="0"/>
    <x v="1"/>
    <x v="1"/>
    <s v="theater/plays"/>
  </r>
  <r>
    <n v="655"/>
    <s v="Gonzalez, Williams and Benson"/>
    <s v="Multi-layered bottom-line encryption"/>
    <n v="1.9147826086956521"/>
    <n v="6900"/>
    <n v="13212"/>
    <n v="1.9147826086956521"/>
    <x v="3"/>
    <n v="1"/>
    <n v="264"/>
    <x v="1"/>
    <s v="USD"/>
    <n v="1488434400"/>
    <x v="631"/>
    <n v="1489554000"/>
    <d v="2017-03-15T00:00:00"/>
    <b v="1"/>
    <b v="0"/>
    <x v="5"/>
    <x v="6"/>
    <s v="photography/photography books"/>
  </r>
  <r>
    <n v="490"/>
    <s v="Young and Sons"/>
    <s v="Innovative disintermediate encryption"/>
    <n v="1.915"/>
    <n v="2400"/>
    <n v="4596"/>
    <n v="1.915"/>
    <x v="3"/>
    <n v="1"/>
    <n v="144"/>
    <x v="1"/>
    <s v="USD"/>
    <n v="1573970400"/>
    <x v="632"/>
    <n v="1574575200"/>
    <d v="2019-11-24T00:00:00"/>
    <b v="0"/>
    <b v="0"/>
    <x v="8"/>
    <x v="22"/>
    <s v="journalism/audio"/>
  </r>
  <r>
    <n v="686"/>
    <s v="Jones, Wiley and Robbins"/>
    <s v="Front-line cohesive extranet"/>
    <n v="1.9174666666666667"/>
    <n v="7500"/>
    <n v="14381"/>
    <n v="1.9174666666666667"/>
    <x v="3"/>
    <n v="1"/>
    <n v="134"/>
    <x v="1"/>
    <s v="USD"/>
    <n v="1522126800"/>
    <x v="633"/>
    <n v="1523077200"/>
    <d v="2018-04-07T00:00:00"/>
    <b v="0"/>
    <b v="0"/>
    <x v="2"/>
    <x v="11"/>
    <s v="technology/wearables"/>
  </r>
  <r>
    <n v="431"/>
    <s v="Rosales LLC"/>
    <s v="Compatible multimedia utilization"/>
    <n v="1.9249019607843136"/>
    <n v="5100"/>
    <n v="9817"/>
    <n v="1.9249019607843136"/>
    <x v="3"/>
    <n v="1"/>
    <n v="94"/>
    <x v="1"/>
    <s v="USD"/>
    <n v="1529643600"/>
    <x v="634"/>
    <n v="1531112400"/>
    <d v="2018-07-09T00:00:00"/>
    <b v="1"/>
    <b v="0"/>
    <x v="1"/>
    <x v="1"/>
    <s v="theater/plays"/>
  </r>
  <r>
    <n v="785"/>
    <s v="Peterson, Fletcher and Sanchez"/>
    <s v="Multi-channeled bi-directional moratorium"/>
    <n v="1.9311940298507462"/>
    <n v="6700"/>
    <n v="12939"/>
    <n v="1.9311940298507462"/>
    <x v="3"/>
    <n v="1"/>
    <n v="127"/>
    <x v="5"/>
    <s v="AUD"/>
    <n v="1556341200"/>
    <x v="574"/>
    <n v="1559278800"/>
    <d v="2019-05-31T00:00:00"/>
    <b v="0"/>
    <b v="1"/>
    <x v="3"/>
    <x v="3"/>
    <s v="film &amp; video/animation"/>
  </r>
  <r>
    <n v="810"/>
    <s v="Ball-Fisher"/>
    <s v="Multi-layered intangible instruction set"/>
    <n v="1.9312499999999999"/>
    <n v="6400"/>
    <n v="12360"/>
    <n v="1.9312499999999999"/>
    <x v="3"/>
    <n v="1"/>
    <n v="221"/>
    <x v="1"/>
    <s v="USD"/>
    <n v="1511848800"/>
    <x v="635"/>
    <n v="1512712800"/>
    <d v="2017-12-08T00:00:00"/>
    <b v="0"/>
    <b v="1"/>
    <x v="1"/>
    <x v="1"/>
    <s v="theater/plays"/>
  </r>
  <r>
    <n v="229"/>
    <s v="Hoffman-Howard"/>
    <s v="Extended encompassing application"/>
    <n v="1.936892523364486"/>
    <n v="85600"/>
    <n v="165798"/>
    <n v="1.936892523364486"/>
    <x v="3"/>
    <n v="1"/>
    <n v="2551"/>
    <x v="1"/>
    <s v="USD"/>
    <n v="1496293200"/>
    <x v="636"/>
    <n v="1500440400"/>
    <d v="2017-07-19T00:00:00"/>
    <b v="0"/>
    <b v="1"/>
    <x v="7"/>
    <x v="20"/>
    <s v="games/mobile games"/>
  </r>
  <r>
    <n v="213"/>
    <s v="Morgan-Warren"/>
    <s v="Face-to-face encompassing info-mediaries"/>
    <n v="1.9516382252559727"/>
    <n v="87900"/>
    <n v="171549"/>
    <n v="1.9516382252559727"/>
    <x v="3"/>
    <n v="1"/>
    <n v="4289"/>
    <x v="1"/>
    <s v="USD"/>
    <n v="1289019600"/>
    <x v="637"/>
    <n v="1289714400"/>
    <d v="2010-11-14T00:00:00"/>
    <b v="0"/>
    <b v="1"/>
    <x v="4"/>
    <x v="10"/>
    <s v="music/indie rock"/>
  </r>
  <r>
    <n v="99"/>
    <s v="Baker-Morris"/>
    <s v="Fully-configurable motivating approach"/>
    <n v="1.9672368421052631"/>
    <n v="7600"/>
    <n v="14951"/>
    <n v="1.9672368421052631"/>
    <x v="3"/>
    <n v="1"/>
    <n v="164"/>
    <x v="1"/>
    <s v="USD"/>
    <n v="1416895200"/>
    <x v="638"/>
    <n v="1419400800"/>
    <d v="2014-12-24T00:00:00"/>
    <b v="0"/>
    <b v="0"/>
    <x v="1"/>
    <x v="1"/>
    <s v="theater/plays"/>
  </r>
  <r>
    <n v="802"/>
    <s v="Rodriguez, Anderson and Porter"/>
    <s v="Reverse-engineered zero-defect infrastructure"/>
    <n v="1.9703225806451612"/>
    <n v="6200"/>
    <n v="12216"/>
    <n v="1.9703225806451612"/>
    <x v="3"/>
    <n v="1"/>
    <n v="142"/>
    <x v="1"/>
    <s v="USD"/>
    <n v="1562216400"/>
    <x v="288"/>
    <n v="1562389200"/>
    <d v="2019-07-06T00:00:00"/>
    <b v="0"/>
    <b v="0"/>
    <x v="5"/>
    <x v="6"/>
    <s v="photography/photography books"/>
  </r>
  <r>
    <n v="845"/>
    <s v="Williams LLC"/>
    <s v="Up-sized high-level access"/>
    <n v="1.9754935622317598"/>
    <n v="69900"/>
    <n v="138087"/>
    <n v="1.9754935622317598"/>
    <x v="3"/>
    <n v="1"/>
    <n v="1354"/>
    <x v="2"/>
    <s v="GBP"/>
    <n v="1526360400"/>
    <x v="639"/>
    <n v="1529557200"/>
    <d v="2018-06-21T00:00:00"/>
    <b v="0"/>
    <b v="0"/>
    <x v="2"/>
    <x v="2"/>
    <s v="technology/web"/>
  </r>
  <r>
    <n v="442"/>
    <s v="Calderon, Bradford and Dean"/>
    <s v="Devolved system-worthy framework"/>
    <n v="1.9872222222222222"/>
    <n v="5400"/>
    <n v="10731"/>
    <n v="1.9872222222222222"/>
    <x v="3"/>
    <n v="1"/>
    <n v="143"/>
    <x v="4"/>
    <s v="EUR"/>
    <n v="1504328400"/>
    <x v="640"/>
    <n v="1505710800"/>
    <d v="2017-09-18T00:00:00"/>
    <b v="0"/>
    <b v="0"/>
    <x v="1"/>
    <x v="1"/>
    <s v="theater/plays"/>
  </r>
  <r>
    <n v="911"/>
    <s v="Carter, Cole and Curtis"/>
    <s v="Cloned responsive standardization"/>
    <n v="1.9894827586206896"/>
    <n v="5800"/>
    <n v="11539"/>
    <n v="1.9894827586206896"/>
    <x v="3"/>
    <n v="1"/>
    <n v="462"/>
    <x v="1"/>
    <s v="USD"/>
    <n v="1568005200"/>
    <x v="641"/>
    <n v="1568178000"/>
    <d v="2019-09-11T00:00:00"/>
    <b v="1"/>
    <b v="0"/>
    <x v="2"/>
    <x v="2"/>
    <s v="technology/web"/>
  </r>
  <r>
    <n v="557"/>
    <s v="Lam-Hamilton"/>
    <s v="Team-oriented global strategy"/>
    <n v="1.9933333333333334"/>
    <n v="6000"/>
    <n v="11960"/>
    <n v="1.9933333333333334"/>
    <x v="3"/>
    <n v="1"/>
    <n v="221"/>
    <x v="1"/>
    <s v="USD"/>
    <n v="1443762000"/>
    <x v="642"/>
    <n v="1444021200"/>
    <d v="2015-10-05T00:00:00"/>
    <b v="0"/>
    <b v="1"/>
    <x v="3"/>
    <x v="15"/>
    <s v="film &amp; video/science fiction"/>
  </r>
  <r>
    <n v="332"/>
    <s v="Pacheco, Johnson and Torres"/>
    <s v="Optional bandwidth-monitored definition"/>
    <n v="1.999806763285024"/>
    <n v="20700"/>
    <n v="41396"/>
    <n v="1.999806763285024"/>
    <x v="3"/>
    <n v="1"/>
    <n v="470"/>
    <x v="1"/>
    <s v="USD"/>
    <n v="1364446800"/>
    <x v="643"/>
    <n v="1364533200"/>
    <d v="2013-03-29T00:00:00"/>
    <b v="0"/>
    <b v="0"/>
    <x v="2"/>
    <x v="11"/>
    <s v="technology/wearables"/>
  </r>
  <r>
    <n v="597"/>
    <s v="Todd, Freeman and Henry"/>
    <s v="Diverse systematic projection"/>
    <n v="2.0159756097560977"/>
    <n v="73800"/>
    <n v="148779"/>
    <n v="2.0159756097560977"/>
    <x v="3"/>
    <n v="1"/>
    <n v="2188"/>
    <x v="1"/>
    <s v="USD"/>
    <n v="1573970400"/>
    <x v="632"/>
    <n v="1575525600"/>
    <d v="2019-12-05T00:00:00"/>
    <b v="0"/>
    <b v="0"/>
    <x v="1"/>
    <x v="1"/>
    <s v="theater/plays"/>
  </r>
  <r>
    <n v="801"/>
    <s v="Olson-Bishop"/>
    <s v="User-friendly high-level initiative"/>
    <n v="2.0291304347826089"/>
    <n v="2300"/>
    <n v="4667"/>
    <n v="2.0291304347826089"/>
    <x v="3"/>
    <n v="1"/>
    <n v="106"/>
    <x v="1"/>
    <s v="USD"/>
    <n v="1577772000"/>
    <x v="644"/>
    <n v="1579672800"/>
    <d v="2020-01-22T00:00:00"/>
    <b v="0"/>
    <b v="1"/>
    <x v="5"/>
    <x v="6"/>
    <s v="photography/photography books"/>
  </r>
  <r>
    <n v="311"/>
    <s v="Flores PLC"/>
    <s v="Focused real-time help-desk"/>
    <n v="2.0336507936507937"/>
    <n v="6300"/>
    <n v="12812"/>
    <n v="2.0336507936507937"/>
    <x v="3"/>
    <n v="1"/>
    <n v="121"/>
    <x v="1"/>
    <s v="USD"/>
    <n v="1297836000"/>
    <x v="466"/>
    <n v="1298872800"/>
    <d v="2011-02-28T00:00:00"/>
    <b v="0"/>
    <b v="0"/>
    <x v="1"/>
    <x v="1"/>
    <s v="theater/plays"/>
  </r>
  <r>
    <n v="565"/>
    <s v="Joseph LLC"/>
    <s v="Decentralized logistical collaboration"/>
    <n v="2.0460063224446787"/>
    <n v="94900"/>
    <n v="194166"/>
    <n v="2.0460063224446787"/>
    <x v="3"/>
    <n v="1"/>
    <n v="3596"/>
    <x v="1"/>
    <s v="USD"/>
    <n v="1321336800"/>
    <x v="645"/>
    <n v="1323064800"/>
    <d v="2011-12-05T00:00:00"/>
    <b v="0"/>
    <b v="0"/>
    <x v="1"/>
    <x v="1"/>
    <s v="theater/plays"/>
  </r>
  <r>
    <n v="626"/>
    <s v="Tucker, Mccoy and Marquez"/>
    <s v="Synergistic tertiary budgetary management"/>
    <n v="2.0632812500000002"/>
    <n v="6400"/>
    <n v="13205"/>
    <n v="2.0632812500000002"/>
    <x v="3"/>
    <n v="1"/>
    <n v="189"/>
    <x v="1"/>
    <s v="USD"/>
    <n v="1285650000"/>
    <x v="646"/>
    <n v="1286427600"/>
    <d v="2010-10-07T00:00:00"/>
    <b v="0"/>
    <b v="1"/>
    <x v="1"/>
    <x v="1"/>
    <s v="theater/plays"/>
  </r>
  <r>
    <n v="601"/>
    <s v="Waters and Sons"/>
    <s v="Inverse neutral structure"/>
    <n v="2.0663492063492064"/>
    <n v="6300"/>
    <n v="13018"/>
    <n v="2.0663492063492064"/>
    <x v="3"/>
    <n v="1"/>
    <n v="194"/>
    <x v="1"/>
    <s v="USD"/>
    <n v="1401426000"/>
    <x v="60"/>
    <n v="1402894800"/>
    <d v="2014-06-16T00:00:00"/>
    <b v="1"/>
    <b v="0"/>
    <x v="2"/>
    <x v="11"/>
    <s v="technology/wearables"/>
  </r>
  <r>
    <n v="851"/>
    <s v="Bright and Sons"/>
    <s v="Object-based needs-based info-mediaries"/>
    <n v="2.0779999999999998"/>
    <n v="6000"/>
    <n v="12468"/>
    <n v="2.0779999999999998"/>
    <x v="3"/>
    <n v="1"/>
    <n v="160"/>
    <x v="1"/>
    <s v="USD"/>
    <n v="1335934800"/>
    <x v="647"/>
    <n v="1338786000"/>
    <d v="2012-06-04T00:00:00"/>
    <b v="0"/>
    <b v="0"/>
    <x v="4"/>
    <x v="5"/>
    <s v="music/electric music"/>
  </r>
  <r>
    <n v="765"/>
    <s v="Matthews LLC"/>
    <s v="Advanced transitional help-desk"/>
    <n v="2.0833333333333335"/>
    <n v="3900"/>
    <n v="8125"/>
    <n v="2.0833333333333335"/>
    <x v="3"/>
    <n v="1"/>
    <n v="198"/>
    <x v="1"/>
    <s v="USD"/>
    <n v="1492232400"/>
    <x v="648"/>
    <n v="1494392400"/>
    <d v="2017-05-10T00:00:00"/>
    <b v="1"/>
    <b v="1"/>
    <x v="4"/>
    <x v="10"/>
    <s v="music/indie rock"/>
  </r>
  <r>
    <n v="595"/>
    <s v="Harris-Jennings"/>
    <s v="Customizable intermediate data-warehouse"/>
    <n v="2.0852773826458035"/>
    <n v="70300"/>
    <n v="146595"/>
    <n v="2.0852773826458035"/>
    <x v="3"/>
    <n v="1"/>
    <n v="1629"/>
    <x v="1"/>
    <s v="USD"/>
    <n v="1268715600"/>
    <x v="649"/>
    <n v="1270530000"/>
    <d v="2010-04-06T00:00:00"/>
    <b v="0"/>
    <b v="1"/>
    <x v="1"/>
    <x v="1"/>
    <s v="theater/plays"/>
  </r>
  <r>
    <n v="287"/>
    <s v="Ferguson PLC"/>
    <s v="Public-key intangible superstructure"/>
    <n v="2.0973015873015872"/>
    <n v="6300"/>
    <n v="13213"/>
    <n v="2.0973015873015872"/>
    <x v="3"/>
    <n v="1"/>
    <n v="176"/>
    <x v="1"/>
    <s v="USD"/>
    <n v="1430197200"/>
    <x v="156"/>
    <n v="1430197200"/>
    <d v="2015-04-28T00:00:00"/>
    <b v="0"/>
    <b v="0"/>
    <x v="4"/>
    <x v="5"/>
    <s v="music/electric music"/>
  </r>
  <r>
    <n v="888"/>
    <s v="Palmer Ltd"/>
    <s v="Reverse-engineered uniform knowledge user"/>
    <n v="2.0989655172413793"/>
    <n v="5800"/>
    <n v="12174"/>
    <n v="2.0989655172413793"/>
    <x v="3"/>
    <n v="1"/>
    <n v="290"/>
    <x v="1"/>
    <s v="USD"/>
    <n v="1491886800"/>
    <x v="650"/>
    <n v="1493528400"/>
    <d v="2017-04-30T00:00:00"/>
    <b v="0"/>
    <b v="0"/>
    <x v="1"/>
    <x v="1"/>
    <s v="theater/plays"/>
  </r>
  <r>
    <n v="248"/>
    <s v="Roberts and Sons"/>
    <s v="Streamlined holistic knowledgebase"/>
    <n v="2.1133870967741935"/>
    <n v="6200"/>
    <n v="13103"/>
    <n v="2.1133870967741935"/>
    <x v="3"/>
    <n v="1"/>
    <n v="218"/>
    <x v="5"/>
    <s v="AUD"/>
    <n v="1420005600"/>
    <x v="651"/>
    <n v="1420437600"/>
    <d v="2015-01-05T00:00:00"/>
    <b v="0"/>
    <b v="0"/>
    <x v="7"/>
    <x v="20"/>
    <s v="games/mobile games"/>
  </r>
  <r>
    <n v="932"/>
    <s v="Mora, Miller and Harper"/>
    <s v="Stand-alone zero tolerance algorithm"/>
    <n v="2.1230434782608696"/>
    <n v="2300"/>
    <n v="4883"/>
    <n v="2.1230434782608696"/>
    <x v="3"/>
    <n v="1"/>
    <n v="144"/>
    <x v="1"/>
    <s v="USD"/>
    <n v="1394514000"/>
    <x v="652"/>
    <n v="1394773200"/>
    <d v="2014-03-14T00:00:00"/>
    <b v="0"/>
    <b v="0"/>
    <x v="4"/>
    <x v="4"/>
    <s v="music/rock"/>
  </r>
  <r>
    <n v="746"/>
    <s v="Edwards LLC"/>
    <s v="Automated system-worthy structure"/>
    <n v="2.1250896057347672"/>
    <n v="55800"/>
    <n v="118580"/>
    <n v="2.1250896057347672"/>
    <x v="3"/>
    <n v="1"/>
    <n v="3388"/>
    <x v="1"/>
    <s v="USD"/>
    <n v="1318136400"/>
    <x v="653"/>
    <n v="1318568400"/>
    <d v="2011-10-14T00:00:00"/>
    <b v="0"/>
    <b v="0"/>
    <x v="2"/>
    <x v="2"/>
    <s v="technology/web"/>
  </r>
  <r>
    <n v="41"/>
    <s v="Watts Group"/>
    <s v="Universal 5thgeneration neural-net"/>
    <n v="2.1292857142857144"/>
    <n v="5600"/>
    <n v="11924"/>
    <n v="2.1292857142857144"/>
    <x v="3"/>
    <n v="1"/>
    <n v="111"/>
    <x v="4"/>
    <s v="EUR"/>
    <n v="1346734800"/>
    <x v="654"/>
    <n v="1348981200"/>
    <d v="2012-09-30T00:00:00"/>
    <b v="0"/>
    <b v="1"/>
    <x v="4"/>
    <x v="4"/>
    <s v="music/rock"/>
  </r>
  <r>
    <n v="119"/>
    <s v="Clark and Sons"/>
    <s v="Reverse-engineered full-range Internet solution"/>
    <n v="2.1496"/>
    <n v="5000"/>
    <n v="10748"/>
    <n v="2.1496"/>
    <x v="3"/>
    <n v="1"/>
    <n v="154"/>
    <x v="1"/>
    <s v="USD"/>
    <n v="1402894800"/>
    <x v="655"/>
    <n v="1404363600"/>
    <d v="2014-07-03T00:00:00"/>
    <b v="0"/>
    <b v="1"/>
    <x v="3"/>
    <x v="13"/>
    <s v="film &amp; video/documentary"/>
  </r>
  <r>
    <n v="57"/>
    <s v="Bridges, Freeman and Kim"/>
    <s v="Cross-group multi-state task-force"/>
    <n v="2.1527586206896552"/>
    <n v="2900"/>
    <n v="6243"/>
    <n v="2.1527586206896552"/>
    <x v="3"/>
    <n v="1"/>
    <n v="201"/>
    <x v="1"/>
    <s v="USD"/>
    <n v="1504242000"/>
    <x v="656"/>
    <n v="1505278800"/>
    <d v="2017-09-13T00:00:00"/>
    <b v="0"/>
    <b v="0"/>
    <x v="7"/>
    <x v="17"/>
    <s v="games/video games"/>
  </r>
  <r>
    <n v="782"/>
    <s v="Williams and Sons"/>
    <s v="Centralized asymmetric framework"/>
    <n v="2.153137254901961"/>
    <n v="5100"/>
    <n v="10981"/>
    <n v="2.153137254901961"/>
    <x v="3"/>
    <n v="1"/>
    <n v="161"/>
    <x v="1"/>
    <s v="USD"/>
    <n v="1298959200"/>
    <x v="657"/>
    <n v="1301374800"/>
    <d v="2011-03-29T00:00:00"/>
    <b v="0"/>
    <b v="1"/>
    <x v="3"/>
    <x v="3"/>
    <s v="film &amp; video/animation"/>
  </r>
  <r>
    <n v="218"/>
    <s v="Price-Rodriguez"/>
    <s v="Adaptive logistical initiative"/>
    <n v="2.1594736842105262"/>
    <n v="5700"/>
    <n v="12309"/>
    <n v="2.1594736842105262"/>
    <x v="3"/>
    <n v="1"/>
    <n v="397"/>
    <x v="2"/>
    <s v="GBP"/>
    <n v="1320991200"/>
    <x v="658"/>
    <n v="1323928800"/>
    <d v="2011-12-15T00:00:00"/>
    <b v="0"/>
    <b v="1"/>
    <x v="3"/>
    <x v="19"/>
    <s v="film &amp; video/shorts"/>
  </r>
  <r>
    <n v="25"/>
    <s v="Caldwell, Velazquez and Wilson"/>
    <s v="Monitored impactful analyzer"/>
    <n v="2.1643636363636363"/>
    <n v="5500"/>
    <n v="11904"/>
    <n v="2.1643636363636363"/>
    <x v="3"/>
    <n v="1"/>
    <n v="163"/>
    <x v="1"/>
    <s v="USD"/>
    <n v="1305694800"/>
    <x v="659"/>
    <n v="1307422800"/>
    <d v="2011-06-07T00:00:00"/>
    <b v="0"/>
    <b v="1"/>
    <x v="7"/>
    <x v="17"/>
    <s v="games/video games"/>
  </r>
  <r>
    <n v="987"/>
    <s v="Wilson Group"/>
    <s v="Ameliorated foreground focus group"/>
    <n v="2.1679032258064517"/>
    <n v="6200"/>
    <n v="13441"/>
    <n v="2.1679032258064517"/>
    <x v="3"/>
    <n v="1"/>
    <n v="480"/>
    <x v="1"/>
    <s v="USD"/>
    <n v="1493269200"/>
    <x v="660"/>
    <n v="1494478800"/>
    <d v="2017-05-11T00:00:00"/>
    <b v="0"/>
    <b v="0"/>
    <x v="3"/>
    <x v="13"/>
    <s v="film &amp; video/documentary"/>
  </r>
  <r>
    <n v="929"/>
    <s v="Turner-Terrell"/>
    <s v="Polarized tertiary function"/>
    <n v="2.173090909090909"/>
    <n v="5500"/>
    <n v="11952"/>
    <n v="2.173090909090909"/>
    <x v="3"/>
    <n v="1"/>
    <n v="184"/>
    <x v="2"/>
    <s v="GBP"/>
    <n v="1493787600"/>
    <x v="661"/>
    <n v="1494997200"/>
    <d v="2017-05-17T00:00:00"/>
    <b v="0"/>
    <b v="0"/>
    <x v="1"/>
    <x v="1"/>
    <s v="theater/plays"/>
  </r>
  <r>
    <n v="96"/>
    <s v="Howard Ltd"/>
    <s v="Down-sized systematic policy"/>
    <n v="2.1737876614060259"/>
    <n v="69700"/>
    <n v="151513"/>
    <n v="2.1737876614060259"/>
    <x v="3"/>
    <n v="1"/>
    <n v="2331"/>
    <x v="1"/>
    <s v="USD"/>
    <n v="1299736800"/>
    <x v="662"/>
    <n v="1300856400"/>
    <d v="2011-03-23T00:00:00"/>
    <b v="0"/>
    <b v="0"/>
    <x v="1"/>
    <x v="1"/>
    <s v="theater/plays"/>
  </r>
  <r>
    <n v="567"/>
    <s v="Johns PLC"/>
    <s v="Distributed high-level open architecture"/>
    <n v="2.1860294117647059"/>
    <n v="6800"/>
    <n v="14865"/>
    <n v="2.1860294117647059"/>
    <x v="3"/>
    <n v="1"/>
    <n v="244"/>
    <x v="1"/>
    <s v="USD"/>
    <n v="1404968400"/>
    <x v="663"/>
    <n v="1405141200"/>
    <d v="2014-07-12T00:00:00"/>
    <b v="0"/>
    <b v="0"/>
    <x v="4"/>
    <x v="4"/>
    <s v="music/rock"/>
  </r>
  <r>
    <n v="121"/>
    <s v="Brown-Brown"/>
    <s v="Multi-lateral homogeneous success"/>
    <n v="2.1933995584988963"/>
    <n v="45300"/>
    <n v="99361"/>
    <n v="2.1933995584988963"/>
    <x v="3"/>
    <n v="1"/>
    <n v="903"/>
    <x v="1"/>
    <s v="USD"/>
    <n v="1412485200"/>
    <x v="664"/>
    <n v="1413608400"/>
    <d v="2014-10-18T00:00:00"/>
    <b v="0"/>
    <b v="0"/>
    <x v="7"/>
    <x v="17"/>
    <s v="games/video games"/>
  </r>
  <r>
    <n v="149"/>
    <s v="Payne, Oliver and Burch"/>
    <s v="Managed fresh-thinking flexibility"/>
    <n v="2.1987096774193549"/>
    <n v="6200"/>
    <n v="13632"/>
    <n v="2.1987096774193549"/>
    <x v="3"/>
    <n v="1"/>
    <n v="195"/>
    <x v="1"/>
    <s v="USD"/>
    <n v="1357020000"/>
    <x v="665"/>
    <n v="1361512800"/>
    <d v="2013-02-22T00:00:00"/>
    <b v="0"/>
    <b v="0"/>
    <x v="4"/>
    <x v="10"/>
    <s v="music/indie rock"/>
  </r>
  <r>
    <n v="488"/>
    <s v="Cordova, Shaw and Wang"/>
    <s v="Virtual secondary open architecture"/>
    <n v="2.2005660377358489"/>
    <n v="5300"/>
    <n v="11663"/>
    <n v="2.2005660377358489"/>
    <x v="3"/>
    <n v="1"/>
    <n v="115"/>
    <x v="1"/>
    <s v="USD"/>
    <n v="1454479200"/>
    <x v="666"/>
    <n v="1455948000"/>
    <d v="2016-02-20T00:00:00"/>
    <b v="0"/>
    <b v="0"/>
    <x v="1"/>
    <x v="1"/>
    <s v="theater/plays"/>
  </r>
  <r>
    <n v="158"/>
    <s v="Carlson Inc"/>
    <s v="Ergonomic fresh-thinking installation"/>
    <n v="2.2095238095238097"/>
    <n v="2100"/>
    <n v="4640"/>
    <n v="2.2095238095238097"/>
    <x v="3"/>
    <n v="1"/>
    <n v="41"/>
    <x v="1"/>
    <s v="USD"/>
    <n v="1449554400"/>
    <x v="667"/>
    <n v="1449640800"/>
    <d v="2015-12-09T00:00:00"/>
    <b v="0"/>
    <b v="0"/>
    <x v="4"/>
    <x v="4"/>
    <s v="music/rock"/>
  </r>
  <r>
    <n v="643"/>
    <s v="Harris Inc"/>
    <s v="Future-proofed modular groupware"/>
    <n v="2.2138255033557046"/>
    <n v="14900"/>
    <n v="32986"/>
    <n v="2.2138255033557046"/>
    <x v="3"/>
    <n v="1"/>
    <n v="375"/>
    <x v="1"/>
    <s v="USD"/>
    <n v="1488348000"/>
    <x v="668"/>
    <n v="1489899600"/>
    <d v="2017-03-19T00:00:00"/>
    <b v="0"/>
    <b v="0"/>
    <x v="1"/>
    <x v="1"/>
    <s v="theater/plays"/>
  </r>
  <r>
    <n v="140"/>
    <s v="Bautista-Cross"/>
    <s v="Fully-configurable coherent Internet solution"/>
    <n v="2.2316363636363636"/>
    <n v="5500"/>
    <n v="12274"/>
    <n v="2.2316363636363636"/>
    <x v="3"/>
    <n v="1"/>
    <n v="186"/>
    <x v="1"/>
    <s v="USD"/>
    <n v="1519538400"/>
    <x v="669"/>
    <n v="1519970400"/>
    <d v="2018-03-02T00:00:00"/>
    <b v="0"/>
    <b v="0"/>
    <x v="3"/>
    <x v="13"/>
    <s v="film &amp; video/documentary"/>
  </r>
  <r>
    <n v="555"/>
    <s v="Anderson Group"/>
    <s v="Organic maximized database"/>
    <n v="2.2363492063492063"/>
    <n v="6300"/>
    <n v="14089"/>
    <n v="2.2363492063492063"/>
    <x v="3"/>
    <n v="1"/>
    <n v="135"/>
    <x v="6"/>
    <s v="DKK"/>
    <n v="1396414800"/>
    <x v="670"/>
    <n v="1399093200"/>
    <d v="2014-05-03T00:00:00"/>
    <b v="0"/>
    <b v="0"/>
    <x v="4"/>
    <x v="4"/>
    <s v="music/rock"/>
  </r>
  <r>
    <n v="925"/>
    <s v="Wilson, Jefferson and Anderson"/>
    <s v="Profit-focused empowering system engine"/>
    <n v="2.2406666666666668"/>
    <n v="3000"/>
    <n v="6722"/>
    <n v="2.2406666666666668"/>
    <x v="3"/>
    <n v="1"/>
    <n v="65"/>
    <x v="1"/>
    <s v="USD"/>
    <n v="1506056400"/>
    <x v="671"/>
    <n v="1507093200"/>
    <d v="2017-10-04T00:00:00"/>
    <b v="0"/>
    <b v="0"/>
    <x v="1"/>
    <x v="1"/>
    <s v="theater/plays"/>
  </r>
  <r>
    <n v="81"/>
    <s v="Gomez, Bailey and Flores"/>
    <s v="User-friendly static contingency"/>
    <n v="2.253392857142857"/>
    <n v="16800"/>
    <n v="37857"/>
    <n v="2.253392857142857"/>
    <x v="3"/>
    <n v="1"/>
    <n v="411"/>
    <x v="1"/>
    <s v="USD"/>
    <n v="1511416800"/>
    <x v="672"/>
    <n v="1513576800"/>
    <d v="2017-12-18T00:00:00"/>
    <b v="0"/>
    <b v="0"/>
    <x v="4"/>
    <x v="4"/>
    <s v="music/rock"/>
  </r>
  <r>
    <n v="383"/>
    <s v="Baker Ltd"/>
    <s v="Progressive intangible flexibility"/>
    <n v="2.2538095238095237"/>
    <n v="6300"/>
    <n v="14199"/>
    <n v="2.2538095238095237"/>
    <x v="3"/>
    <n v="1"/>
    <n v="189"/>
    <x v="1"/>
    <s v="USD"/>
    <n v="1550037600"/>
    <x v="27"/>
    <n v="1550556000"/>
    <d v="2019-02-19T00:00:00"/>
    <b v="0"/>
    <b v="1"/>
    <x v="0"/>
    <x v="0"/>
    <s v="food/food trucks"/>
  </r>
  <r>
    <n v="812"/>
    <s v="Landry Group"/>
    <s v="Expanded value-added hardware"/>
    <n v="2.2552763819095478"/>
    <n v="59700"/>
    <n v="134640"/>
    <n v="2.2552763819095478"/>
    <x v="3"/>
    <n v="1"/>
    <n v="2805"/>
    <x v="0"/>
    <s v="CAD"/>
    <n v="1523854800"/>
    <x v="673"/>
    <n v="1524286800"/>
    <d v="2018-04-21T00:00:00"/>
    <b v="0"/>
    <b v="0"/>
    <x v="6"/>
    <x v="7"/>
    <s v="publishing/nonfiction"/>
  </r>
  <r>
    <n v="360"/>
    <s v="Larsen-Chung"/>
    <s v="Right-sized zero tolerance migration"/>
    <n v="2.2635175879396985"/>
    <n v="59700"/>
    <n v="135132"/>
    <n v="2.2635175879396985"/>
    <x v="3"/>
    <n v="1"/>
    <n v="2875"/>
    <x v="2"/>
    <s v="GBP"/>
    <n v="1293861600"/>
    <x v="674"/>
    <n v="1295071200"/>
    <d v="2011-01-15T00:00:00"/>
    <b v="0"/>
    <b v="1"/>
    <x v="1"/>
    <x v="1"/>
    <s v="theater/plays"/>
  </r>
  <r>
    <n v="690"/>
    <s v="Walsh-Watts"/>
    <s v="Polarized actuating implementation"/>
    <n v="2.266111111111111"/>
    <n v="3600"/>
    <n v="8158"/>
    <n v="2.266111111111111"/>
    <x v="3"/>
    <n v="1"/>
    <n v="190"/>
    <x v="1"/>
    <s v="USD"/>
    <n v="1322373600"/>
    <x v="675"/>
    <n v="1322892000"/>
    <d v="2011-12-03T00:00:00"/>
    <b v="0"/>
    <b v="1"/>
    <x v="3"/>
    <x v="13"/>
    <s v="film &amp; video/documentary"/>
  </r>
  <r>
    <n v="58"/>
    <s v="Anderson-Perez"/>
    <s v="Expanded 3rdgeneration strategy"/>
    <n v="2.2711111111111113"/>
    <n v="2700"/>
    <n v="6132"/>
    <n v="2.2711111111111113"/>
    <x v="3"/>
    <n v="1"/>
    <n v="211"/>
    <x v="1"/>
    <s v="USD"/>
    <n v="1442811600"/>
    <x v="676"/>
    <n v="1443934800"/>
    <d v="2015-10-04T00:00:00"/>
    <b v="0"/>
    <b v="0"/>
    <x v="1"/>
    <x v="1"/>
    <s v="theater/plays"/>
  </r>
  <r>
    <n v="972"/>
    <s v="Sellers, Roach and Garrison"/>
    <s v="Multi-tiered systematic knowledge user"/>
    <n v="2.283934426229508"/>
    <n v="42700"/>
    <n v="97524"/>
    <n v="2.283934426229508"/>
    <x v="3"/>
    <n v="1"/>
    <n v="1681"/>
    <x v="1"/>
    <s v="USD"/>
    <n v="1401685200"/>
    <x v="677"/>
    <n v="1402462800"/>
    <d v="2014-06-11T00:00:00"/>
    <b v="0"/>
    <b v="1"/>
    <x v="2"/>
    <x v="2"/>
    <s v="technology/web"/>
  </r>
  <r>
    <n v="880"/>
    <s v="Craig, Ellis and Miller"/>
    <s v="Persevering 5thgeneration throughput"/>
    <n v="2.2852189349112426"/>
    <n v="84500"/>
    <n v="193101"/>
    <n v="2.2852189349112426"/>
    <x v="3"/>
    <n v="1"/>
    <n v="2414"/>
    <x v="1"/>
    <s v="USD"/>
    <n v="1563685200"/>
    <x v="678"/>
    <n v="1563858000"/>
    <d v="2019-07-23T00:00:00"/>
    <b v="0"/>
    <b v="0"/>
    <x v="4"/>
    <x v="5"/>
    <s v="music/electric music"/>
  </r>
  <r>
    <n v="747"/>
    <s v="Greer and Sons"/>
    <s v="Secured clear-thinking intranet"/>
    <n v="2.2885714285714287"/>
    <n v="4900"/>
    <n v="11214"/>
    <n v="2.2885714285714287"/>
    <x v="3"/>
    <n v="1"/>
    <n v="280"/>
    <x v="1"/>
    <s v="USD"/>
    <n v="1283403600"/>
    <x v="679"/>
    <n v="1284354000"/>
    <d v="2010-09-13T00:00:00"/>
    <b v="0"/>
    <b v="0"/>
    <x v="1"/>
    <x v="1"/>
    <s v="theater/plays"/>
  </r>
  <r>
    <n v="393"/>
    <s v="Owens, Hall and Gonzalez"/>
    <s v="De-engineered static orchestration"/>
    <n v="2.2896178343949045"/>
    <n v="62800"/>
    <n v="143788"/>
    <n v="2.2896178343949045"/>
    <x v="3"/>
    <n v="1"/>
    <n v="3059"/>
    <x v="0"/>
    <s v="CAD"/>
    <n v="1500267600"/>
    <x v="680"/>
    <n v="1500354000"/>
    <d v="2017-07-18T00:00:00"/>
    <b v="0"/>
    <b v="0"/>
    <x v="4"/>
    <x v="9"/>
    <s v="music/jazz"/>
  </r>
  <r>
    <n v="187"/>
    <s v="Fox Group"/>
    <s v="Horizontal transitional paradigm"/>
    <n v="2.2987375415282392"/>
    <n v="60200"/>
    <n v="138384"/>
    <n v="2.2987375415282392"/>
    <x v="3"/>
    <n v="1"/>
    <n v="1442"/>
    <x v="0"/>
    <s v="CAD"/>
    <n v="1361599200"/>
    <x v="681"/>
    <n v="1364014800"/>
    <d v="2013-03-23T00:00:00"/>
    <b v="0"/>
    <b v="1"/>
    <x v="3"/>
    <x v="19"/>
    <s v="film &amp; video/shorts"/>
  </r>
  <r>
    <n v="142"/>
    <s v="Figueroa Ltd"/>
    <s v="Expanded solution-oriented benchmark"/>
    <n v="2.3003999999999998"/>
    <n v="5000"/>
    <n v="11502"/>
    <n v="2.3003999999999998"/>
    <x v="3"/>
    <n v="1"/>
    <n v="117"/>
    <x v="1"/>
    <s v="USD"/>
    <n v="1333688400"/>
    <x v="512"/>
    <n v="1337230800"/>
    <d v="2012-05-17T00:00:00"/>
    <b v="0"/>
    <b v="0"/>
    <x v="2"/>
    <x v="2"/>
    <s v="technology/web"/>
  </r>
  <r>
    <n v="892"/>
    <s v="Anderson, Parks and Estrada"/>
    <s v="Realigned discrete structure"/>
    <n v="2.3058333333333332"/>
    <n v="6000"/>
    <n v="13835"/>
    <n v="2.3058333333333332"/>
    <x v="3"/>
    <n v="1"/>
    <n v="182"/>
    <x v="1"/>
    <s v="USD"/>
    <n v="1274418000"/>
    <x v="682"/>
    <n v="1277960400"/>
    <d v="2010-07-01T00:00:00"/>
    <b v="0"/>
    <b v="0"/>
    <x v="6"/>
    <x v="14"/>
    <s v="publishing/translations"/>
  </r>
  <r>
    <n v="768"/>
    <s v="Ramirez-Calderon"/>
    <s v="Fundamental zero tolerance alliance"/>
    <n v="2.31"/>
    <n v="4800"/>
    <n v="11088"/>
    <n v="2.31"/>
    <x v="3"/>
    <n v="1"/>
    <n v="150"/>
    <x v="1"/>
    <s v="USD"/>
    <n v="1386741600"/>
    <x v="403"/>
    <n v="1388037600"/>
    <d v="2013-12-26T00:00:00"/>
    <b v="0"/>
    <b v="0"/>
    <x v="1"/>
    <x v="1"/>
    <s v="theater/plays"/>
  </r>
  <r>
    <n v="751"/>
    <s v="Lane-Barber"/>
    <s v="Universal value-added moderator"/>
    <n v="2.3230555555555554"/>
    <n v="3600"/>
    <n v="8363"/>
    <n v="2.3230555555555554"/>
    <x v="3"/>
    <n v="1"/>
    <n v="270"/>
    <x v="1"/>
    <s v="USD"/>
    <n v="1458190800"/>
    <x v="683"/>
    <n v="1459486800"/>
    <d v="2016-04-01T00:00:00"/>
    <b v="1"/>
    <b v="1"/>
    <x v="6"/>
    <x v="7"/>
    <s v="publishing/nonfiction"/>
  </r>
  <r>
    <n v="267"/>
    <s v="Acosta PLC"/>
    <s v="Extended eco-centric function"/>
    <n v="2.3362012987012988"/>
    <n v="61600"/>
    <n v="143910"/>
    <n v="2.3362012987012988"/>
    <x v="3"/>
    <n v="1"/>
    <n v="2768"/>
    <x v="5"/>
    <s v="AUD"/>
    <n v="1351054800"/>
    <x v="684"/>
    <n v="1352440800"/>
    <d v="2012-11-09T00:00:00"/>
    <b v="0"/>
    <b v="0"/>
    <x v="1"/>
    <x v="1"/>
    <s v="theater/plays"/>
  </r>
  <r>
    <n v="65"/>
    <s v="Berry-Boyer"/>
    <s v="Mandatory incremental projection"/>
    <n v="2.3614754098360655"/>
    <n v="6100"/>
    <n v="14405"/>
    <n v="2.3614754098360655"/>
    <x v="3"/>
    <n v="1"/>
    <n v="236"/>
    <x v="1"/>
    <s v="USD"/>
    <n v="1296108000"/>
    <x v="197"/>
    <n v="1296712800"/>
    <d v="2011-02-03T00:00:00"/>
    <b v="0"/>
    <b v="0"/>
    <x v="1"/>
    <x v="1"/>
    <s v="theater/plays"/>
  </r>
  <r>
    <n v="478"/>
    <s v="Lyons LLC"/>
    <s v="Balanced impactful circuit"/>
    <n v="2.3634156976744185"/>
    <n v="68800"/>
    <n v="162603"/>
    <n v="2.3634156976744185"/>
    <x v="3"/>
    <n v="1"/>
    <n v="2756"/>
    <x v="1"/>
    <s v="USD"/>
    <n v="1425877200"/>
    <x v="685"/>
    <n v="1426914000"/>
    <d v="2015-03-21T00:00:00"/>
    <b v="0"/>
    <b v="0"/>
    <x v="2"/>
    <x v="11"/>
    <s v="technology/wearables"/>
  </r>
  <r>
    <n v="145"/>
    <s v="Fields-Moore"/>
    <s v="Secured reciprocal array"/>
    <n v="2.3651200000000001"/>
    <n v="25000"/>
    <n v="59128"/>
    <n v="2.3651200000000001"/>
    <x v="3"/>
    <n v="1"/>
    <n v="768"/>
    <x v="3"/>
    <s v="CHF"/>
    <n v="1410066000"/>
    <x v="686"/>
    <n v="1410498000"/>
    <d v="2014-09-12T00:00:00"/>
    <b v="0"/>
    <b v="0"/>
    <x v="2"/>
    <x v="11"/>
    <s v="technology/wearables"/>
  </r>
  <r>
    <n v="569"/>
    <s v="Fischer, Fowler and Arnold"/>
    <s v="Extended multi-tasking definition"/>
    <n v="2.3733830845771142"/>
    <n v="20100"/>
    <n v="47705"/>
    <n v="2.3733830845771142"/>
    <x v="3"/>
    <n v="1"/>
    <n v="589"/>
    <x v="4"/>
    <s v="EUR"/>
    <n v="1294725600"/>
    <x v="687"/>
    <n v="1295762400"/>
    <d v="2011-01-23T00:00:00"/>
    <b v="0"/>
    <b v="0"/>
    <x v="3"/>
    <x v="3"/>
    <s v="film &amp; video/animation"/>
  </r>
  <r>
    <n v="918"/>
    <s v="Jones-Gonzalez"/>
    <s v="Seamless dynamic website"/>
    <n v="2.3739473684210526"/>
    <n v="3800"/>
    <n v="9021"/>
    <n v="2.3739473684210526"/>
    <x v="3"/>
    <n v="1"/>
    <n v="156"/>
    <x v="3"/>
    <s v="CHF"/>
    <n v="1343365200"/>
    <x v="688"/>
    <n v="1344315600"/>
    <d v="2012-08-07T00:00:00"/>
    <b v="0"/>
    <b v="0"/>
    <x v="6"/>
    <x v="18"/>
    <s v="publishing/radio &amp; podcasts"/>
  </r>
  <r>
    <n v="847"/>
    <s v="Miller, Glenn and Adams"/>
    <s v="Distributed actuating project"/>
    <n v="2.3774468085106384"/>
    <n v="4700"/>
    <n v="11174"/>
    <n v="2.3774468085106384"/>
    <x v="3"/>
    <n v="1"/>
    <n v="110"/>
    <x v="1"/>
    <s v="USD"/>
    <n v="1515304800"/>
    <x v="689"/>
    <n v="1515564000"/>
    <d v="2018-01-10T00:00:00"/>
    <b v="0"/>
    <b v="0"/>
    <x v="0"/>
    <x v="0"/>
    <s v="food/food trucks"/>
  </r>
  <r>
    <n v="923"/>
    <s v="Wise and Sons"/>
    <s v="Sharable discrete definition"/>
    <n v="2.3788235294117648"/>
    <n v="1700"/>
    <n v="4044"/>
    <n v="2.3788235294117648"/>
    <x v="3"/>
    <n v="1"/>
    <n v="40"/>
    <x v="1"/>
    <s v="USD"/>
    <n v="1279083600"/>
    <x v="690"/>
    <n v="1279170000"/>
    <d v="2010-07-15T00:00:00"/>
    <b v="0"/>
    <b v="0"/>
    <x v="1"/>
    <x v="1"/>
    <s v="theater/plays"/>
  </r>
  <r>
    <n v="883"/>
    <s v="Simmons-Villarreal"/>
    <s v="Customer-focused mobile Graphic Interface"/>
    <n v="2.3791176470588233"/>
    <n v="3400"/>
    <n v="8089"/>
    <n v="2.3791176470588233"/>
    <x v="3"/>
    <n v="1"/>
    <n v="193"/>
    <x v="1"/>
    <s v="USD"/>
    <n v="1274763600"/>
    <x v="691"/>
    <n v="1277874000"/>
    <d v="2010-06-30T00:00:00"/>
    <b v="0"/>
    <b v="0"/>
    <x v="3"/>
    <x v="19"/>
    <s v="film &amp; video/shorts"/>
  </r>
  <r>
    <n v="813"/>
    <s v="Buckley Group"/>
    <s v="Diverse high-level attitude"/>
    <n v="2.3940625"/>
    <n v="3200"/>
    <n v="7661"/>
    <n v="2.3940625"/>
    <x v="3"/>
    <n v="1"/>
    <n v="68"/>
    <x v="1"/>
    <s v="USD"/>
    <n v="1346043600"/>
    <x v="692"/>
    <n v="1346907600"/>
    <d v="2012-09-06T00:00:00"/>
    <b v="0"/>
    <b v="0"/>
    <x v="7"/>
    <x v="17"/>
    <s v="games/video games"/>
  </r>
  <r>
    <n v="665"/>
    <s v="Park-Goodman"/>
    <s v="Customer-focused impactful extranet"/>
    <n v="2.3958823529411766"/>
    <n v="5100"/>
    <n v="12219"/>
    <n v="2.3958823529411766"/>
    <x v="3"/>
    <n v="1"/>
    <n v="272"/>
    <x v="1"/>
    <s v="USD"/>
    <n v="1310187600"/>
    <x v="693"/>
    <n v="1311397200"/>
    <d v="2011-07-23T00:00:00"/>
    <b v="0"/>
    <b v="1"/>
    <x v="3"/>
    <x v="13"/>
    <s v="film &amp; video/documentary"/>
  </r>
  <r>
    <n v="933"/>
    <s v="Espinoza Group"/>
    <s v="Implemented tangible support"/>
    <n v="2.3974657534246577"/>
    <n v="73000"/>
    <n v="175015"/>
    <n v="2.3974657534246577"/>
    <x v="3"/>
    <n v="1"/>
    <n v="1902"/>
    <x v="1"/>
    <s v="USD"/>
    <n v="1365397200"/>
    <x v="694"/>
    <n v="1366520400"/>
    <d v="2013-04-21T00:00:00"/>
    <b v="0"/>
    <b v="0"/>
    <x v="1"/>
    <x v="1"/>
    <s v="theater/plays"/>
  </r>
  <r>
    <n v="556"/>
    <s v="Smith and Sons"/>
    <s v="Grass-roots 24/7 attitude"/>
    <n v="2.3975"/>
    <n v="5200"/>
    <n v="12467"/>
    <n v="2.3975"/>
    <x v="3"/>
    <n v="1"/>
    <n v="122"/>
    <x v="1"/>
    <s v="USD"/>
    <n v="1315285200"/>
    <x v="695"/>
    <n v="1315890000"/>
    <d v="2011-09-13T00:00:00"/>
    <b v="0"/>
    <b v="1"/>
    <x v="6"/>
    <x v="14"/>
    <s v="publishing/translations"/>
  </r>
  <r>
    <n v="275"/>
    <s v="Ward, Sanchez and Kemp"/>
    <s v="Stand-alone discrete Graphical User Interface"/>
    <n v="2.4151282051282053"/>
    <n v="3900"/>
    <n v="9419"/>
    <n v="2.4151282051282053"/>
    <x v="3"/>
    <n v="1"/>
    <n v="116"/>
    <x v="1"/>
    <s v="USD"/>
    <n v="1554526800"/>
    <x v="696"/>
    <n v="1555218000"/>
    <d v="2019-04-14T00:00:00"/>
    <b v="0"/>
    <b v="0"/>
    <x v="6"/>
    <x v="14"/>
    <s v="publishing/translations"/>
  </r>
  <r>
    <n v="13"/>
    <s v="Walker, Taylor and Coleman"/>
    <s v="Multi-tiered directional open architecture"/>
    <n v="2.4511904761904764"/>
    <n v="4200"/>
    <n v="10295"/>
    <n v="2.4511904761904764"/>
    <x v="3"/>
    <n v="1"/>
    <n v="98"/>
    <x v="1"/>
    <s v="USD"/>
    <n v="1465621200"/>
    <x v="697"/>
    <n v="1466658000"/>
    <d v="2016-06-23T00:00:00"/>
    <b v="0"/>
    <b v="0"/>
    <x v="4"/>
    <x v="10"/>
    <s v="music/indie rock"/>
  </r>
  <r>
    <n v="717"/>
    <s v="Barnes, Wilcox and Riley"/>
    <s v="Reverse-engineered well-modulated ability"/>
    <n v="2.4764285714285714"/>
    <n v="5600"/>
    <n v="13868"/>
    <n v="2.4764285714285714"/>
    <x v="3"/>
    <n v="1"/>
    <n v="555"/>
    <x v="1"/>
    <s v="USD"/>
    <n v="1313989200"/>
    <x v="698"/>
    <n v="1315803600"/>
    <d v="2011-09-12T00:00:00"/>
    <b v="0"/>
    <b v="0"/>
    <x v="3"/>
    <x v="13"/>
    <s v="film &amp; video/documentary"/>
  </r>
  <r>
    <n v="617"/>
    <s v="King LLC"/>
    <s v="Multi-channeled local intranet"/>
    <n v="2.4971428571428573"/>
    <n v="1400"/>
    <n v="3496"/>
    <n v="2.4971428571428573"/>
    <x v="3"/>
    <n v="1"/>
    <n v="55"/>
    <x v="1"/>
    <s v="USD"/>
    <n v="1401858000"/>
    <x v="699"/>
    <n v="1402722000"/>
    <d v="2014-06-14T00:00:00"/>
    <b v="0"/>
    <b v="0"/>
    <x v="1"/>
    <x v="1"/>
    <s v="theater/plays"/>
  </r>
  <r>
    <n v="860"/>
    <s v="Lee PLC"/>
    <s v="Re-contextualized leadingedge firmware"/>
    <n v="2.5165000000000002"/>
    <n v="2000"/>
    <n v="5033"/>
    <n v="2.5165000000000002"/>
    <x v="3"/>
    <n v="1"/>
    <n v="65"/>
    <x v="1"/>
    <s v="USD"/>
    <n v="1550556000"/>
    <x v="700"/>
    <n v="1551420000"/>
    <d v="2019-03-01T00:00:00"/>
    <b v="0"/>
    <b v="1"/>
    <x v="2"/>
    <x v="11"/>
    <s v="technology/wearables"/>
  </r>
  <r>
    <n v="902"/>
    <s v="Wang, Silva and Byrd"/>
    <s v="Integrated bifurcated software"/>
    <n v="2.5242857142857145"/>
    <n v="1400"/>
    <n v="3534"/>
    <n v="2.5242857142857145"/>
    <x v="3"/>
    <n v="1"/>
    <n v="110"/>
    <x v="1"/>
    <s v="USD"/>
    <n v="1454133600"/>
    <x v="359"/>
    <n v="1457762400"/>
    <d v="2016-03-12T00:00:00"/>
    <b v="0"/>
    <b v="0"/>
    <x v="2"/>
    <x v="2"/>
    <s v="technology/web"/>
  </r>
  <r>
    <n v="89"/>
    <s v="White, Singleton and Zimmerman"/>
    <s v="Monitored scalable knowledgebase"/>
    <n v="2.5258823529411765"/>
    <n v="3400"/>
    <n v="8588"/>
    <n v="2.5258823529411765"/>
    <x v="3"/>
    <n v="1"/>
    <n v="96"/>
    <x v="1"/>
    <s v="USD"/>
    <n v="1271307600"/>
    <x v="701"/>
    <n v="1271480400"/>
    <d v="2010-04-17T00:00:00"/>
    <b v="0"/>
    <b v="0"/>
    <x v="1"/>
    <x v="1"/>
    <s v="theater/plays"/>
  </r>
  <r>
    <n v="269"/>
    <s v="Miles and Sons"/>
    <s v="Persistent attitude-oriented approach"/>
    <n v="2.5262857142857142"/>
    <n v="3500"/>
    <n v="8842"/>
    <n v="2.5262857142857142"/>
    <x v="3"/>
    <n v="1"/>
    <n v="87"/>
    <x v="1"/>
    <s v="USD"/>
    <n v="1548914400"/>
    <x v="702"/>
    <n v="1550728800"/>
    <d v="2019-02-21T00:00:00"/>
    <b v="0"/>
    <b v="0"/>
    <x v="3"/>
    <x v="21"/>
    <s v="film &amp; video/television"/>
  </r>
  <r>
    <n v="163"/>
    <s v="Burton-Watkins"/>
    <s v="Extended reciprocal circuit"/>
    <n v="2.5325714285714285"/>
    <n v="3500"/>
    <n v="8864"/>
    <n v="2.5325714285714285"/>
    <x v="3"/>
    <n v="1"/>
    <n v="246"/>
    <x v="1"/>
    <s v="USD"/>
    <n v="1508475600"/>
    <x v="703"/>
    <n v="1512712800"/>
    <d v="2017-12-08T00:00:00"/>
    <b v="0"/>
    <b v="1"/>
    <x v="5"/>
    <x v="6"/>
    <s v="photography/photography books"/>
  </r>
  <r>
    <n v="68"/>
    <s v="Moreno-Turner"/>
    <s v="Inverse multi-tasking installation"/>
    <n v="2.5452631578947367"/>
    <n v="5700"/>
    <n v="14508"/>
    <n v="2.5452631578947367"/>
    <x v="3"/>
    <n v="1"/>
    <n v="246"/>
    <x v="4"/>
    <s v="EUR"/>
    <n v="1501131600"/>
    <x v="704"/>
    <n v="1505192400"/>
    <d v="2017-09-12T00:00:00"/>
    <b v="0"/>
    <b v="1"/>
    <x v="1"/>
    <x v="1"/>
    <s v="theater/plays"/>
  </r>
  <r>
    <n v="753"/>
    <s v="Guerrero-Griffin"/>
    <s v="Networked web-enabled product"/>
    <n v="2.5670212765957445"/>
    <n v="4700"/>
    <n v="12065"/>
    <n v="2.5670212765957445"/>
    <x v="3"/>
    <n v="1"/>
    <n v="137"/>
    <x v="1"/>
    <s v="USD"/>
    <n v="1274590800"/>
    <x v="705"/>
    <n v="1275886800"/>
    <d v="2010-06-07T00:00:00"/>
    <b v="0"/>
    <b v="0"/>
    <x v="5"/>
    <x v="6"/>
    <s v="photography/photography books"/>
  </r>
  <r>
    <n v="891"/>
    <s v="Williams, Price and Hurley"/>
    <s v="Synchronized demand-driven infrastructure"/>
    <n v="2.5859999999999999"/>
    <n v="3000"/>
    <n v="7758"/>
    <n v="2.5859999999999999"/>
    <x v="3"/>
    <n v="1"/>
    <n v="165"/>
    <x v="0"/>
    <s v="CAD"/>
    <n v="1322892000"/>
    <x v="706"/>
    <n v="1326693600"/>
    <d v="2012-01-16T00:00:00"/>
    <b v="0"/>
    <b v="0"/>
    <x v="3"/>
    <x v="13"/>
    <s v="film &amp; video/documentary"/>
  </r>
  <r>
    <n v="92"/>
    <s v="Santos, Bell and Lloyd"/>
    <s v="Object-based analyzing knowledge user"/>
    <n v="2.5887500000000001"/>
    <n v="20000"/>
    <n v="51775"/>
    <n v="2.5887500000000001"/>
    <x v="3"/>
    <n v="1"/>
    <n v="498"/>
    <x v="3"/>
    <s v="CHF"/>
    <n v="1277269200"/>
    <x v="707"/>
    <n v="1277355600"/>
    <d v="2010-06-24T00:00:00"/>
    <b v="0"/>
    <b v="1"/>
    <x v="7"/>
    <x v="17"/>
    <s v="games/video games"/>
  </r>
  <r>
    <n v="225"/>
    <s v="Fox-Quinn"/>
    <s v="Enterprise-wide reciprocal success"/>
    <n v="2.6017404129793511"/>
    <n v="67800"/>
    <n v="176398"/>
    <n v="2.6017404129793511"/>
    <x v="3"/>
    <n v="1"/>
    <n v="5880"/>
    <x v="1"/>
    <s v="USD"/>
    <n v="1399093200"/>
    <x v="708"/>
    <n v="1399093200"/>
    <d v="2014-05-03T00:00:00"/>
    <b v="1"/>
    <b v="0"/>
    <x v="4"/>
    <x v="4"/>
    <s v="music/rock"/>
  </r>
  <r>
    <n v="484"/>
    <s v="Landry Inc"/>
    <s v="Synergistic cohesive adapter"/>
    <n v="2.6020608108108108"/>
    <n v="29600"/>
    <n v="77021"/>
    <n v="2.6020608108108108"/>
    <x v="3"/>
    <n v="1"/>
    <n v="1572"/>
    <x v="2"/>
    <s v="GBP"/>
    <n v="1407128400"/>
    <x v="709"/>
    <n v="1411362000"/>
    <d v="2014-09-22T00:00:00"/>
    <b v="0"/>
    <b v="1"/>
    <x v="0"/>
    <x v="0"/>
    <s v="food/food trucks"/>
  </r>
  <r>
    <n v="88"/>
    <s v="Clark Group"/>
    <s v="Grass-roots fault-tolerant policy"/>
    <n v="2.6074999999999999"/>
    <n v="4800"/>
    <n v="12516"/>
    <n v="2.6074999999999999"/>
    <x v="3"/>
    <n v="1"/>
    <n v="113"/>
    <x v="1"/>
    <s v="USD"/>
    <n v="1429160400"/>
    <x v="710"/>
    <n v="1431061200"/>
    <d v="2015-05-08T00:00:00"/>
    <b v="0"/>
    <b v="0"/>
    <x v="6"/>
    <x v="14"/>
    <s v="publishing/translations"/>
  </r>
  <r>
    <n v="137"/>
    <s v="Hudson-Nguyen"/>
    <s v="Down-sized disintermediate support"/>
    <n v="2.617777777777778"/>
    <n v="1800"/>
    <n v="4712"/>
    <n v="2.617777777777778"/>
    <x v="3"/>
    <n v="1"/>
    <n v="50"/>
    <x v="1"/>
    <s v="USD"/>
    <n v="1286341200"/>
    <x v="711"/>
    <n v="1286859600"/>
    <d v="2010-10-12T00:00:00"/>
    <b v="0"/>
    <b v="0"/>
    <x v="6"/>
    <x v="7"/>
    <s v="publishing/nonfiction"/>
  </r>
  <r>
    <n v="807"/>
    <s v="Walker-Taylor"/>
    <s v="Automated uniform concept"/>
    <n v="2.64"/>
    <n v="700"/>
    <n v="1848"/>
    <n v="2.64"/>
    <x v="3"/>
    <n v="1"/>
    <n v="43"/>
    <x v="1"/>
    <s v="USD"/>
    <n v="1571115600"/>
    <x v="712"/>
    <n v="1574920800"/>
    <d v="2019-11-28T00:00:00"/>
    <b v="0"/>
    <b v="1"/>
    <x v="1"/>
    <x v="1"/>
    <s v="theater/plays"/>
  </r>
  <r>
    <n v="540"/>
    <s v="Brown-Pena"/>
    <s v="Front-line client-server secured line"/>
    <n v="2.6598113207547169"/>
    <n v="5300"/>
    <n v="14097"/>
    <n v="2.6598113207547169"/>
    <x v="3"/>
    <n v="1"/>
    <n v="247"/>
    <x v="1"/>
    <s v="USD"/>
    <n v="1525496400"/>
    <x v="713"/>
    <n v="1527397200"/>
    <d v="2018-05-27T00:00:00"/>
    <b v="0"/>
    <b v="0"/>
    <x v="5"/>
    <x v="6"/>
    <s v="photography/photography books"/>
  </r>
  <r>
    <n v="10"/>
    <s v="Green Ltd"/>
    <s v="Monitored empowering installation"/>
    <n v="2.6611538461538462"/>
    <n v="5200"/>
    <n v="13838"/>
    <n v="2.6611538461538462"/>
    <x v="3"/>
    <n v="1"/>
    <n v="220"/>
    <x v="1"/>
    <s v="USD"/>
    <n v="1281762000"/>
    <x v="714"/>
    <n v="1285909200"/>
    <d v="2010-10-01T00:00:00"/>
    <b v="0"/>
    <b v="0"/>
    <x v="3"/>
    <x v="12"/>
    <s v="film &amp; video/drama"/>
  </r>
  <r>
    <n v="827"/>
    <s v="Miranda, Martinez and Lowery"/>
    <s v="Innovative actuating artificial intelligence"/>
    <n v="2.6669565217391304"/>
    <n v="2300"/>
    <n v="6134"/>
    <n v="2.6669565217391304"/>
    <x v="3"/>
    <n v="1"/>
    <n v="82"/>
    <x v="5"/>
    <s v="AUD"/>
    <n v="1304398800"/>
    <x v="715"/>
    <n v="1305435600"/>
    <d v="2011-05-15T00:00:00"/>
    <b v="0"/>
    <b v="1"/>
    <x v="3"/>
    <x v="12"/>
    <s v="film &amp; video/drama"/>
  </r>
  <r>
    <n v="620"/>
    <s v="Swanson, Wilson and Baker"/>
    <s v="Synergized well-modulated project"/>
    <n v="2.6802325581395348"/>
    <n v="4300"/>
    <n v="11525"/>
    <n v="2.6802325581395348"/>
    <x v="3"/>
    <n v="1"/>
    <n v="128"/>
    <x v="5"/>
    <s v="AUD"/>
    <n v="1467954000"/>
    <x v="716"/>
    <n v="1468299600"/>
    <d v="2016-07-12T00:00:00"/>
    <b v="0"/>
    <b v="0"/>
    <x v="5"/>
    <x v="6"/>
    <s v="photography/photography books"/>
  </r>
  <r>
    <n v="258"/>
    <s v="Duncan, Mcdonald and Miller"/>
    <s v="Assimilated coherent hardware"/>
    <n v="2.6848000000000001"/>
    <n v="5000"/>
    <n v="13424"/>
    <n v="2.6848000000000001"/>
    <x v="3"/>
    <n v="1"/>
    <n v="186"/>
    <x v="1"/>
    <s v="USD"/>
    <n v="1481176800"/>
    <x v="717"/>
    <n v="1482904800"/>
    <d v="2016-12-28T00:00:00"/>
    <b v="0"/>
    <b v="1"/>
    <x v="1"/>
    <x v="1"/>
    <s v="theater/plays"/>
  </r>
  <r>
    <n v="804"/>
    <s v="English-Mccullough"/>
    <s v="Business-focused discrete software"/>
    <n v="2.6873076923076922"/>
    <n v="2600"/>
    <n v="6987"/>
    <n v="2.6873076923076922"/>
    <x v="3"/>
    <n v="1"/>
    <n v="218"/>
    <x v="1"/>
    <s v="USD"/>
    <n v="1514872800"/>
    <x v="718"/>
    <n v="1516600800"/>
    <d v="2018-01-22T00:00:00"/>
    <b v="0"/>
    <b v="0"/>
    <x v="4"/>
    <x v="4"/>
    <s v="music/rock"/>
  </r>
  <r>
    <n v="112"/>
    <s v="Jones-Meyer"/>
    <s v="Re-engineered client-driven hub"/>
    <n v="2.6882978723404256"/>
    <n v="4700"/>
    <n v="12635"/>
    <n v="2.6882978723404256"/>
    <x v="3"/>
    <n v="1"/>
    <n v="361"/>
    <x v="5"/>
    <s v="AUD"/>
    <n v="1408856400"/>
    <x v="719"/>
    <n v="1410152400"/>
    <d v="2014-09-08T00:00:00"/>
    <b v="0"/>
    <b v="0"/>
    <x v="2"/>
    <x v="2"/>
    <s v="technology/web"/>
  </r>
  <r>
    <n v="723"/>
    <s v="Beck-Knight"/>
    <s v="Exclusive fresh-thinking model"/>
    <n v="2.704081632653061"/>
    <n v="4900"/>
    <n v="13250"/>
    <n v="2.704081632653061"/>
    <x v="3"/>
    <n v="1"/>
    <n v="144"/>
    <x v="5"/>
    <s v="AUD"/>
    <n v="1456898400"/>
    <x v="720"/>
    <n v="1458709200"/>
    <d v="2016-03-23T00:00:00"/>
    <b v="0"/>
    <b v="0"/>
    <x v="1"/>
    <x v="1"/>
    <s v="theater/plays"/>
  </r>
  <r>
    <n v="770"/>
    <s v="Mathis-Rodriguez"/>
    <s v="User-centric attitude-oriented intranet"/>
    <n v="2.7074418604651163"/>
    <n v="4300"/>
    <n v="11642"/>
    <n v="2.7074418604651163"/>
    <x v="3"/>
    <n v="1"/>
    <n v="216"/>
    <x v="4"/>
    <s v="EUR"/>
    <n v="1397451600"/>
    <x v="721"/>
    <n v="1398056400"/>
    <d v="2014-04-21T00:00:00"/>
    <b v="0"/>
    <b v="1"/>
    <x v="1"/>
    <x v="1"/>
    <s v="theater/plays"/>
  </r>
  <r>
    <n v="548"/>
    <s v="York-Pitts"/>
    <s v="Monitored discrete toolset"/>
    <n v="2.7091376701966716"/>
    <n v="66100"/>
    <n v="179074"/>
    <n v="2.7091376701966716"/>
    <x v="3"/>
    <n v="1"/>
    <n v="2985"/>
    <x v="1"/>
    <s v="USD"/>
    <n v="1459486800"/>
    <x v="722"/>
    <n v="1460610000"/>
    <d v="2016-04-14T00:00:00"/>
    <b v="0"/>
    <b v="0"/>
    <x v="1"/>
    <x v="1"/>
    <s v="theater/plays"/>
  </r>
  <r>
    <n v="871"/>
    <s v="Santana-George"/>
    <s v="Re-engineered client-driven knowledge user"/>
    <n v="2.7260419580419581"/>
    <n v="71500"/>
    <n v="194912"/>
    <n v="2.7260419580419581"/>
    <x v="3"/>
    <n v="1"/>
    <n v="2320"/>
    <x v="1"/>
    <s v="USD"/>
    <n v="1509512400"/>
    <x v="287"/>
    <n v="1511071200"/>
    <d v="2017-11-19T00:00:00"/>
    <b v="0"/>
    <b v="1"/>
    <x v="1"/>
    <x v="1"/>
    <s v="theater/plays"/>
  </r>
  <r>
    <n v="369"/>
    <s v="Smith-Gonzalez"/>
    <s v="Polarized needs-based approach"/>
    <n v="2.730185185185185"/>
    <n v="5400"/>
    <n v="14743"/>
    <n v="2.730185185185185"/>
    <x v="3"/>
    <n v="1"/>
    <n v="154"/>
    <x v="1"/>
    <s v="USD"/>
    <n v="1359871200"/>
    <x v="723"/>
    <n v="1363237200"/>
    <d v="2013-03-14T00:00:00"/>
    <b v="0"/>
    <b v="1"/>
    <x v="3"/>
    <x v="21"/>
    <s v="film &amp; video/television"/>
  </r>
  <r>
    <n v="249"/>
    <s v="Avila-Nelson"/>
    <s v="Up-sized intermediate website"/>
    <n v="2.7332520325203253"/>
    <n v="61500"/>
    <n v="168095"/>
    <n v="2.7332520325203253"/>
    <x v="3"/>
    <n v="1"/>
    <n v="6465"/>
    <x v="1"/>
    <s v="USD"/>
    <n v="1420178400"/>
    <x v="724"/>
    <n v="1420783200"/>
    <d v="2015-01-09T00:00:00"/>
    <b v="0"/>
    <b v="0"/>
    <x v="6"/>
    <x v="14"/>
    <s v="publishing/translations"/>
  </r>
  <r>
    <n v="59"/>
    <s v="Wright, Fox and Marks"/>
    <s v="Assimilated real-time support"/>
    <n v="2.7507142857142859"/>
    <n v="1400"/>
    <n v="3851"/>
    <n v="2.7507142857142859"/>
    <x v="3"/>
    <n v="1"/>
    <n v="128"/>
    <x v="1"/>
    <s v="USD"/>
    <n v="1497243600"/>
    <x v="725"/>
    <n v="1498539600"/>
    <d v="2017-06-27T00:00:00"/>
    <b v="0"/>
    <b v="1"/>
    <x v="1"/>
    <x v="1"/>
    <s v="theater/plays"/>
  </r>
  <r>
    <n v="544"/>
    <s v="Taylor Inc"/>
    <s v="Public-key 3rdgeneration system engine"/>
    <n v="2.7650000000000001"/>
    <n v="2800"/>
    <n v="7742"/>
    <n v="2.7650000000000001"/>
    <x v="3"/>
    <n v="1"/>
    <n v="84"/>
    <x v="1"/>
    <s v="USD"/>
    <n v="1452232800"/>
    <x v="726"/>
    <n v="1453356000"/>
    <d v="2016-01-21T00:00:00"/>
    <b v="0"/>
    <b v="0"/>
    <x v="4"/>
    <x v="4"/>
    <s v="music/rock"/>
  </r>
  <r>
    <n v="368"/>
    <s v="Whitaker, Wallace and Daniels"/>
    <s v="Reactive directional capacity"/>
    <n v="2.7680769230769231"/>
    <n v="5200"/>
    <n v="14394"/>
    <n v="2.7680769230769231"/>
    <x v="3"/>
    <n v="1"/>
    <n v="206"/>
    <x v="2"/>
    <s v="GBP"/>
    <n v="1286946000"/>
    <x v="727"/>
    <n v="1288933200"/>
    <d v="2010-11-05T00:00:00"/>
    <b v="0"/>
    <b v="1"/>
    <x v="3"/>
    <x v="13"/>
    <s v="film &amp; video/documentary"/>
  </r>
  <r>
    <n v="624"/>
    <s v="White, Robertson and Roberts"/>
    <s v="Down-sized national software"/>
    <n v="2.793921568627451"/>
    <n v="5100"/>
    <n v="14249"/>
    <n v="2.793921568627451"/>
    <x v="3"/>
    <n v="1"/>
    <n v="432"/>
    <x v="1"/>
    <s v="USD"/>
    <n v="1422165600"/>
    <x v="728"/>
    <n v="1422684000"/>
    <d v="2015-01-31T00:00:00"/>
    <b v="0"/>
    <b v="0"/>
    <x v="5"/>
    <x v="6"/>
    <s v="photography/photography books"/>
  </r>
  <r>
    <n v="102"/>
    <s v="Garcia Inc"/>
    <s v="Front-line web-enabled model"/>
    <n v="2.8167567567567566"/>
    <n v="3700"/>
    <n v="10422"/>
    <n v="2.8167567567567566"/>
    <x v="3"/>
    <n v="1"/>
    <n v="336"/>
    <x v="1"/>
    <s v="USD"/>
    <n v="1526274000"/>
    <x v="729"/>
    <n v="1526878800"/>
    <d v="2018-05-21T00:00:00"/>
    <b v="0"/>
    <b v="1"/>
    <x v="2"/>
    <x v="11"/>
    <s v="technology/wearables"/>
  </r>
  <r>
    <n v="608"/>
    <s v="Johnson Group"/>
    <s v="Compatible full-range leverage"/>
    <n v="2.8397435897435899"/>
    <n v="3900"/>
    <n v="11075"/>
    <n v="2.8397435897435899"/>
    <x v="3"/>
    <n v="1"/>
    <n v="316"/>
    <x v="1"/>
    <s v="USD"/>
    <n v="1551852000"/>
    <x v="730"/>
    <n v="1552197600"/>
    <d v="2019-03-10T00:00:00"/>
    <b v="0"/>
    <b v="1"/>
    <x v="4"/>
    <x v="9"/>
    <s v="music/jazz"/>
  </r>
  <r>
    <n v="549"/>
    <s v="Jarvis and Sons"/>
    <s v="Business-focused intermediate system engine"/>
    <n v="2.8421355932203389"/>
    <n v="29500"/>
    <n v="83843"/>
    <n v="2.8421355932203389"/>
    <x v="3"/>
    <n v="1"/>
    <n v="762"/>
    <x v="1"/>
    <s v="USD"/>
    <n v="1369717200"/>
    <x v="731"/>
    <n v="1370494800"/>
    <d v="2013-06-06T00:00:00"/>
    <b v="0"/>
    <b v="0"/>
    <x v="2"/>
    <x v="11"/>
    <s v="technology/wearables"/>
  </r>
  <r>
    <n v="470"/>
    <s v="Grimes, Holland and Sloan"/>
    <s v="Extended dedicated archive"/>
    <n v="2.8580555555555556"/>
    <n v="3600"/>
    <n v="10289"/>
    <n v="2.8580555555555556"/>
    <x v="3"/>
    <n v="1"/>
    <n v="381"/>
    <x v="1"/>
    <s v="USD"/>
    <n v="1481522400"/>
    <x v="102"/>
    <n v="1482127200"/>
    <d v="2016-12-19T00:00:00"/>
    <b v="0"/>
    <b v="0"/>
    <x v="2"/>
    <x v="11"/>
    <s v="technology/wearables"/>
  </r>
  <r>
    <n v="305"/>
    <s v="Townsend Ltd"/>
    <s v="Grass-roots actuating policy"/>
    <n v="2.8621428571428571"/>
    <n v="2800"/>
    <n v="8014"/>
    <n v="2.8621428571428571"/>
    <x v="3"/>
    <n v="1"/>
    <n v="85"/>
    <x v="1"/>
    <s v="USD"/>
    <n v="1458363600"/>
    <x v="732"/>
    <n v="1461906000"/>
    <d v="2016-04-29T00:00:00"/>
    <b v="0"/>
    <b v="0"/>
    <x v="1"/>
    <x v="1"/>
    <s v="theater/plays"/>
  </r>
  <r>
    <n v="425"/>
    <s v="Sullivan, Davis and Booth"/>
    <s v="Vision-oriented actuating hardware"/>
    <n v="2.8766666666666665"/>
    <n v="2700"/>
    <n v="7767"/>
    <n v="2.8766666666666665"/>
    <x v="3"/>
    <n v="1"/>
    <n v="92"/>
    <x v="1"/>
    <s v="USD"/>
    <n v="1438059600"/>
    <x v="733"/>
    <n v="1438578000"/>
    <d v="2015-08-03T00:00:00"/>
    <b v="0"/>
    <b v="0"/>
    <x v="5"/>
    <x v="6"/>
    <s v="photography/photography books"/>
  </r>
  <r>
    <n v="821"/>
    <s v="Alvarez-Andrews"/>
    <s v="Extended impactful secured line"/>
    <n v="2.9128571428571428"/>
    <n v="4900"/>
    <n v="14273"/>
    <n v="2.9128571428571428"/>
    <x v="3"/>
    <n v="1"/>
    <n v="210"/>
    <x v="1"/>
    <s v="USD"/>
    <n v="1488261600"/>
    <x v="734"/>
    <n v="1489381200"/>
    <d v="2017-03-13T00:00:00"/>
    <b v="0"/>
    <b v="0"/>
    <x v="3"/>
    <x v="13"/>
    <s v="film &amp; video/documentary"/>
  </r>
  <r>
    <n v="184"/>
    <s v="Howard, Carter and Griffith"/>
    <s v="Adaptive asynchronous emulation"/>
    <n v="2.9305555555555554"/>
    <n v="3600"/>
    <n v="10550"/>
    <n v="2.9305555555555554"/>
    <x v="3"/>
    <n v="1"/>
    <n v="340"/>
    <x v="1"/>
    <s v="USD"/>
    <n v="1556859600"/>
    <x v="735"/>
    <n v="1556946000"/>
    <d v="2019-05-04T00:00:00"/>
    <b v="0"/>
    <b v="0"/>
    <x v="1"/>
    <x v="1"/>
    <s v="theater/plays"/>
  </r>
  <r>
    <n v="314"/>
    <s v="Sanchez-Morgan"/>
    <s v="Realigned upward-trending strategy"/>
    <n v="2.9471428571428571"/>
    <n v="1400"/>
    <n v="4126"/>
    <n v="2.9471428571428571"/>
    <x v="3"/>
    <n v="1"/>
    <n v="133"/>
    <x v="1"/>
    <s v="USD"/>
    <n v="1552366800"/>
    <x v="59"/>
    <n v="1552798800"/>
    <d v="2019-03-17T00:00:00"/>
    <b v="0"/>
    <b v="1"/>
    <x v="3"/>
    <x v="13"/>
    <s v="film &amp; video/documentary"/>
  </r>
  <r>
    <n v="962"/>
    <s v="Harris, Russell and Mitchell"/>
    <s v="User-centric cohesive policy"/>
    <n v="2.9602777777777778"/>
    <n v="3600"/>
    <n v="10657"/>
    <n v="2.9602777777777778"/>
    <x v="3"/>
    <n v="1"/>
    <n v="266"/>
    <x v="1"/>
    <s v="USD"/>
    <n v="1384408800"/>
    <x v="736"/>
    <n v="1386223200"/>
    <d v="2013-12-05T00:00:00"/>
    <b v="0"/>
    <b v="0"/>
    <x v="0"/>
    <x v="0"/>
    <s v="food/food trucks"/>
  </r>
  <r>
    <n v="197"/>
    <s v="Perry and Sons"/>
    <s v="Business-focused logistical framework"/>
    <n v="2.9820475319926874"/>
    <n v="54700"/>
    <n v="163118"/>
    <n v="2.9820475319926874"/>
    <x v="3"/>
    <n v="1"/>
    <n v="1989"/>
    <x v="1"/>
    <s v="USD"/>
    <n v="1498194000"/>
    <x v="737"/>
    <n v="1499403600"/>
    <d v="2017-07-07T00:00:00"/>
    <b v="0"/>
    <b v="0"/>
    <x v="3"/>
    <x v="12"/>
    <s v="film &amp; video/drama"/>
  </r>
  <r>
    <n v="359"/>
    <s v="Salazar-Moon"/>
    <s v="Compatible needs-based architecture"/>
    <n v="2.9870000000000001"/>
    <n v="4000"/>
    <n v="11948"/>
    <n v="2.9870000000000001"/>
    <x v="3"/>
    <n v="1"/>
    <n v="187"/>
    <x v="1"/>
    <s v="USD"/>
    <n v="1314421200"/>
    <x v="738"/>
    <n v="1315026000"/>
    <d v="2011-09-03T00:00:00"/>
    <b v="0"/>
    <b v="0"/>
    <x v="3"/>
    <x v="3"/>
    <s v="film &amp; video/animation"/>
  </r>
  <r>
    <n v="78"/>
    <s v="Montgomery, Larson and Spencer"/>
    <s v="User-centric bifurcated knowledge user"/>
    <n v="3.008"/>
    <n v="4500"/>
    <n v="13536"/>
    <n v="3.008"/>
    <x v="3"/>
    <n v="1"/>
    <n v="330"/>
    <x v="1"/>
    <s v="USD"/>
    <n v="1523854800"/>
    <x v="673"/>
    <n v="1523941200"/>
    <d v="2018-04-17T00:00:00"/>
    <b v="0"/>
    <b v="0"/>
    <x v="6"/>
    <x v="14"/>
    <s v="publishing/translations"/>
  </r>
  <r>
    <n v="94"/>
    <s v="Hanson Inc"/>
    <s v="Grass-roots web-enabled contingency"/>
    <n v="3.036896551724138"/>
    <n v="2900"/>
    <n v="8807"/>
    <n v="3.036896551724138"/>
    <x v="3"/>
    <n v="1"/>
    <n v="180"/>
    <x v="2"/>
    <s v="GBP"/>
    <n v="1554613200"/>
    <x v="739"/>
    <n v="1555563600"/>
    <d v="2019-04-18T00:00:00"/>
    <b v="0"/>
    <b v="0"/>
    <x v="2"/>
    <x v="2"/>
    <s v="technology/web"/>
  </r>
  <r>
    <n v="272"/>
    <s v="Horton, Morrison and Clark"/>
    <s v="Networked radical neural-net"/>
    <n v="3.0400978473581213"/>
    <n v="51100"/>
    <n v="155349"/>
    <n v="3.0400978473581213"/>
    <x v="3"/>
    <n v="1"/>
    <n v="1894"/>
    <x v="1"/>
    <s v="USD"/>
    <n v="1562734800"/>
    <x v="740"/>
    <n v="1564894800"/>
    <d v="2019-08-04T00:00:00"/>
    <b v="0"/>
    <b v="1"/>
    <x v="1"/>
    <x v="1"/>
    <s v="theater/plays"/>
  </r>
  <r>
    <n v="491"/>
    <s v="Henson PLC"/>
    <s v="Universal contextually-based knowledgebase"/>
    <n v="3.0534683098591549"/>
    <n v="56800"/>
    <n v="173437"/>
    <n v="3.0534683098591549"/>
    <x v="3"/>
    <n v="1"/>
    <n v="2443"/>
    <x v="1"/>
    <s v="USD"/>
    <n v="1372654800"/>
    <x v="741"/>
    <n v="1374901200"/>
    <d v="2013-07-27T00:00:00"/>
    <b v="0"/>
    <b v="1"/>
    <x v="0"/>
    <x v="0"/>
    <s v="food/food trucks"/>
  </r>
  <r>
    <n v="570"/>
    <s v="Martinez-Juarez"/>
    <s v="Realigned uniform knowledge user"/>
    <n v="3.0565384615384614"/>
    <n v="31200"/>
    <n v="95364"/>
    <n v="3.0565384615384614"/>
    <x v="3"/>
    <n v="1"/>
    <n v="2725"/>
    <x v="1"/>
    <s v="USD"/>
    <n v="1419055200"/>
    <x v="250"/>
    <n v="1419573600"/>
    <d v="2014-12-26T00:00:00"/>
    <b v="0"/>
    <b v="1"/>
    <x v="4"/>
    <x v="4"/>
    <s v="music/rock"/>
  </r>
  <r>
    <n v="180"/>
    <s v="Olsen, Edwards and Reid"/>
    <s v="Optional clear-thinking software"/>
    <n v="3.0845714285714285"/>
    <n v="56000"/>
    <n v="172736"/>
    <n v="3.0845714285714285"/>
    <x v="3"/>
    <n v="1"/>
    <n v="2107"/>
    <x v="5"/>
    <s v="AUD"/>
    <n v="1269234000"/>
    <x v="742"/>
    <n v="1269666000"/>
    <d v="2010-03-27T00:00:00"/>
    <b v="0"/>
    <b v="0"/>
    <x v="2"/>
    <x v="11"/>
    <s v="technology/wearables"/>
  </r>
  <r>
    <n v="31"/>
    <s v="Schroeder Ltd"/>
    <s v="Progressive needs-based focus group"/>
    <n v="3.1"/>
    <n v="3500"/>
    <n v="10850"/>
    <n v="3.1"/>
    <x v="3"/>
    <n v="1"/>
    <n v="226"/>
    <x v="2"/>
    <s v="GBP"/>
    <n v="1451973600"/>
    <x v="743"/>
    <n v="1454392800"/>
    <d v="2016-02-02T00:00:00"/>
    <b v="0"/>
    <b v="0"/>
    <x v="7"/>
    <x v="17"/>
    <s v="games/video games"/>
  </r>
  <r>
    <n v="312"/>
    <s v="Martinez LLC"/>
    <s v="Robust impactful approach"/>
    <n v="3.1022842639593908"/>
    <n v="59100"/>
    <n v="183345"/>
    <n v="3.1022842639593908"/>
    <x v="3"/>
    <n v="1"/>
    <n v="3742"/>
    <x v="1"/>
    <s v="USD"/>
    <n v="1382677200"/>
    <x v="744"/>
    <n v="1383282000"/>
    <d v="2013-11-01T00:00:00"/>
    <b v="0"/>
    <b v="0"/>
    <x v="1"/>
    <x v="1"/>
    <s v="theater/plays"/>
  </r>
  <r>
    <n v="631"/>
    <s v="Carlson-Hernandez"/>
    <s v="Quality-focused real-time solution"/>
    <n v="3.1039864864864866"/>
    <n v="59200"/>
    <n v="183756"/>
    <n v="3.1039864864864866"/>
    <x v="3"/>
    <n v="1"/>
    <n v="3063"/>
    <x v="1"/>
    <s v="USD"/>
    <n v="1553576400"/>
    <x v="745"/>
    <n v="1553922000"/>
    <d v="2019-03-30T00:00:00"/>
    <b v="0"/>
    <b v="0"/>
    <x v="1"/>
    <x v="1"/>
    <s v="theater/plays"/>
  </r>
  <r>
    <n v="133"/>
    <s v="Gates PLC"/>
    <s v="Secured content-based product"/>
    <n v="3.1077777777777778"/>
    <n v="4500"/>
    <n v="13985"/>
    <n v="3.1077777777777778"/>
    <x v="3"/>
    <n v="1"/>
    <n v="159"/>
    <x v="1"/>
    <s v="USD"/>
    <n v="1313125200"/>
    <x v="746"/>
    <n v="1315026000"/>
    <d v="2011-09-03T00:00:00"/>
    <b v="0"/>
    <b v="0"/>
    <x v="4"/>
    <x v="23"/>
    <s v="music/world music"/>
  </r>
  <r>
    <n v="703"/>
    <s v="Perez Group"/>
    <s v="Cross-platform tertiary hub"/>
    <n v="3.1187381703470032"/>
    <n v="63400"/>
    <n v="197728"/>
    <n v="3.1187381703470032"/>
    <x v="3"/>
    <n v="1"/>
    <n v="2038"/>
    <x v="1"/>
    <s v="USD"/>
    <n v="1334984400"/>
    <x v="747"/>
    <n v="1336453200"/>
    <d v="2012-05-08T00:00:00"/>
    <b v="1"/>
    <b v="1"/>
    <x v="6"/>
    <x v="14"/>
    <s v="publishing/translations"/>
  </r>
  <r>
    <n v="262"/>
    <s v="Lloyd, Kennedy and Davis"/>
    <s v="Compatible multimedia hub"/>
    <n v="3.1341176470588237"/>
    <n v="1700"/>
    <n v="5328"/>
    <n v="3.1341176470588237"/>
    <x v="3"/>
    <n v="1"/>
    <n v="107"/>
    <x v="1"/>
    <s v="USD"/>
    <n v="1301979600"/>
    <x v="173"/>
    <n v="1304226000"/>
    <d v="2011-05-01T00:00:00"/>
    <b v="0"/>
    <b v="1"/>
    <x v="4"/>
    <x v="10"/>
    <s v="music/indie rock"/>
  </r>
  <r>
    <n v="832"/>
    <s v="Bradley, Beck and Mayo"/>
    <s v="Synergized fault-tolerant hierarchy"/>
    <n v="3.1517592592592591"/>
    <n v="43200"/>
    <n v="136156"/>
    <n v="3.1517592592592591"/>
    <x v="3"/>
    <n v="1"/>
    <n v="1297"/>
    <x v="6"/>
    <s v="DKK"/>
    <n v="1445490000"/>
    <x v="748"/>
    <n v="1448431200"/>
    <d v="2015-11-25T00:00:00"/>
    <b v="1"/>
    <b v="0"/>
    <x v="6"/>
    <x v="14"/>
    <s v="publishing/translations"/>
  </r>
  <r>
    <n v="404"/>
    <s v="Bailey-Boyer"/>
    <s v="Visionary exuding Internet solution"/>
    <n v="3.1558486707566464"/>
    <n v="48900"/>
    <n v="154321"/>
    <n v="3.1558486707566464"/>
    <x v="3"/>
    <n v="1"/>
    <n v="2237"/>
    <x v="1"/>
    <s v="USD"/>
    <n v="1510639200"/>
    <x v="749"/>
    <n v="1510898400"/>
    <d v="2017-11-17T00:00:00"/>
    <b v="0"/>
    <b v="0"/>
    <x v="1"/>
    <x v="1"/>
    <s v="theater/plays"/>
  </r>
  <r>
    <n v="471"/>
    <s v="Perry and Sons"/>
    <s v="Configurable static help-desk"/>
    <n v="3.19"/>
    <n v="3100"/>
    <n v="9889"/>
    <n v="3.19"/>
    <x v="3"/>
    <n v="1"/>
    <n v="194"/>
    <x v="2"/>
    <s v="GBP"/>
    <n v="1335934800"/>
    <x v="647"/>
    <n v="1335934800"/>
    <d v="2012-05-02T00:00:00"/>
    <b v="0"/>
    <b v="1"/>
    <x v="0"/>
    <x v="0"/>
    <s v="food/food trucks"/>
  </r>
  <r>
    <n v="734"/>
    <s v="Stone PLC"/>
    <s v="Exclusive 5thgeneration leverage"/>
    <n v="3.1914285714285713"/>
    <n v="4200"/>
    <n v="13404"/>
    <n v="3.1914285714285713"/>
    <x v="3"/>
    <n v="1"/>
    <n v="536"/>
    <x v="1"/>
    <s v="USD"/>
    <n v="1485583200"/>
    <x v="750"/>
    <n v="1486620000"/>
    <d v="2017-02-09T00:00:00"/>
    <b v="0"/>
    <b v="1"/>
    <x v="1"/>
    <x v="1"/>
    <s v="theater/plays"/>
  </r>
  <r>
    <n v="908"/>
    <s v="Bryant-Pope"/>
    <s v="Networked intangible help-desk"/>
    <n v="3.1924083769633507"/>
    <n v="38200"/>
    <n v="121950"/>
    <n v="3.1924083769633507"/>
    <x v="3"/>
    <n v="1"/>
    <n v="3934"/>
    <x v="1"/>
    <s v="USD"/>
    <n v="1335934800"/>
    <x v="647"/>
    <n v="1336885200"/>
    <d v="2012-05-13T00:00:00"/>
    <b v="0"/>
    <b v="0"/>
    <x v="7"/>
    <x v="17"/>
    <s v="games/video games"/>
  </r>
  <r>
    <n v="976"/>
    <s v="Huerta, Roberts and Dickerson"/>
    <s v="Self-enabling value-added artificial intelligence"/>
    <n v="3.2214999999999998"/>
    <n v="4000"/>
    <n v="12886"/>
    <n v="3.2214999999999998"/>
    <x v="3"/>
    <n v="1"/>
    <n v="140"/>
    <x v="1"/>
    <s v="USD"/>
    <n v="1296194400"/>
    <x v="751"/>
    <n v="1296712800"/>
    <d v="2011-02-03T00:00:00"/>
    <b v="0"/>
    <b v="1"/>
    <x v="1"/>
    <x v="1"/>
    <s v="theater/plays"/>
  </r>
  <r>
    <n v="583"/>
    <s v="Powell and Sons"/>
    <s v="Centralized clear-thinking conglomeration"/>
    <n v="3.2240211640211642"/>
    <n v="18900"/>
    <n v="60934"/>
    <n v="3.2240211640211642"/>
    <x v="3"/>
    <n v="1"/>
    <n v="909"/>
    <x v="1"/>
    <s v="USD"/>
    <n v="1329717600"/>
    <x v="142"/>
    <n v="1331186400"/>
    <d v="2012-03-08T00:00:00"/>
    <b v="0"/>
    <b v="0"/>
    <x v="3"/>
    <x v="13"/>
    <s v="film &amp; video/documentary"/>
  </r>
  <r>
    <n v="38"/>
    <s v="Maldonado-Gonzalez"/>
    <s v="Digitized client-driven database"/>
    <n v="3.2532258064516131"/>
    <n v="3100"/>
    <n v="10085"/>
    <n v="3.2532258064516131"/>
    <x v="3"/>
    <n v="1"/>
    <n v="134"/>
    <x v="1"/>
    <s v="USD"/>
    <n v="1287378000"/>
    <x v="752"/>
    <n v="1287810000"/>
    <d v="2010-10-23T00:00:00"/>
    <b v="0"/>
    <b v="0"/>
    <x v="5"/>
    <x v="6"/>
    <s v="photography/photography books"/>
  </r>
  <r>
    <n v="246"/>
    <s v="Walters-Carter"/>
    <s v="Seamless value-added standardization"/>
    <n v="3.2553333333333332"/>
    <n v="4500"/>
    <n v="14649"/>
    <n v="3.2553333333333332"/>
    <x v="3"/>
    <n v="1"/>
    <n v="222"/>
    <x v="1"/>
    <s v="USD"/>
    <n v="1375678800"/>
    <x v="753"/>
    <n v="1376024400"/>
    <d v="2013-08-09T00:00:00"/>
    <b v="0"/>
    <b v="0"/>
    <x v="2"/>
    <x v="2"/>
    <s v="technology/web"/>
  </r>
  <r>
    <n v="278"/>
    <s v="Higgins, Davis and Salazar"/>
    <s v="Distributed multi-tasking strategy"/>
    <n v="3.2588888888888889"/>
    <n v="2700"/>
    <n v="8799"/>
    <n v="3.2588888888888889"/>
    <x v="3"/>
    <n v="1"/>
    <n v="91"/>
    <x v="1"/>
    <s v="USD"/>
    <n v="1353909600"/>
    <x v="754"/>
    <n v="1356069600"/>
    <d v="2012-12-21T00:00:00"/>
    <b v="0"/>
    <b v="0"/>
    <x v="2"/>
    <x v="2"/>
    <s v="technology/web"/>
  </r>
  <r>
    <n v="7"/>
    <s v="Carter-Guzman"/>
    <s v="Centralized cohesive challenge"/>
    <n v="3.2757777777777779"/>
    <n v="4500"/>
    <n v="14741"/>
    <n v="3.2757777777777779"/>
    <x v="3"/>
    <n v="1"/>
    <n v="227"/>
    <x v="6"/>
    <s v="DKK"/>
    <n v="1439442000"/>
    <x v="755"/>
    <n v="1439614800"/>
    <d v="2015-08-15T00:00:00"/>
    <b v="0"/>
    <b v="0"/>
    <x v="1"/>
    <x v="1"/>
    <s v="theater/plays"/>
  </r>
  <r>
    <n v="29"/>
    <s v="Johnson, Parker and Haynes"/>
    <s v="Focused 6thgeneration forecast"/>
    <n v="3.2889978213507627"/>
    <n v="45900"/>
    <n v="150965"/>
    <n v="3.2889978213507627"/>
    <x v="3"/>
    <n v="1"/>
    <n v="1606"/>
    <x v="3"/>
    <s v="CHF"/>
    <n v="1532062800"/>
    <x v="756"/>
    <n v="1535518800"/>
    <d v="2018-08-29T00:00:00"/>
    <b v="0"/>
    <b v="0"/>
    <x v="3"/>
    <x v="19"/>
    <s v="film &amp; video/shorts"/>
  </r>
  <r>
    <n v="466"/>
    <s v="Obrien and Sons"/>
    <s v="Pre-emptive transitional frame"/>
    <n v="3.32"/>
    <n v="1200"/>
    <n v="3984"/>
    <n v="3.32"/>
    <x v="3"/>
    <n v="1"/>
    <n v="42"/>
    <x v="1"/>
    <s v="USD"/>
    <n v="1368594000"/>
    <x v="757"/>
    <n v="1370581200"/>
    <d v="2013-06-07T00:00:00"/>
    <b v="0"/>
    <b v="1"/>
    <x v="2"/>
    <x v="11"/>
    <s v="technology/wearables"/>
  </r>
  <r>
    <n v="23"/>
    <s v="Gray-Jenkins"/>
    <s v="Devolved next generation adapter"/>
    <n v="3.3204444444444445"/>
    <n v="4500"/>
    <n v="14942"/>
    <n v="3.3204444444444445"/>
    <x v="3"/>
    <n v="1"/>
    <n v="142"/>
    <x v="2"/>
    <s v="GBP"/>
    <n v="1550124000"/>
    <x v="758"/>
    <n v="1554699600"/>
    <d v="2019-04-08T00:00:00"/>
    <b v="0"/>
    <b v="0"/>
    <x v="3"/>
    <x v="13"/>
    <s v="film &amp; video/documentary"/>
  </r>
  <r>
    <n v="219"/>
    <s v="Huang-Henderson"/>
    <s v="Stand-alone mobile customer loyalty"/>
    <n v="3.3212709832134291"/>
    <n v="41700"/>
    <n v="138497"/>
    <n v="3.3212709832134291"/>
    <x v="3"/>
    <n v="1"/>
    <n v="1539"/>
    <x v="1"/>
    <s v="USD"/>
    <n v="1345093200"/>
    <x v="759"/>
    <n v="1346130000"/>
    <d v="2012-08-28T00:00:00"/>
    <b v="0"/>
    <b v="0"/>
    <x v="3"/>
    <x v="3"/>
    <s v="film &amp; video/animation"/>
  </r>
  <r>
    <n v="968"/>
    <s v="Gonzalez-White"/>
    <s v="Open-architected disintermediate budgetary management"/>
    <n v="3.3820833333333336"/>
    <n v="2400"/>
    <n v="8117"/>
    <n v="3.3820833333333336"/>
    <x v="3"/>
    <n v="1"/>
    <n v="114"/>
    <x v="1"/>
    <s v="USD"/>
    <n v="1293861600"/>
    <x v="674"/>
    <n v="1295157600"/>
    <d v="2011-01-16T00:00:00"/>
    <b v="0"/>
    <b v="0"/>
    <x v="0"/>
    <x v="0"/>
    <s v="food/food trucks"/>
  </r>
  <r>
    <n v="848"/>
    <s v="Cole, Salazar and Moreno"/>
    <s v="Robust motivating orchestration"/>
    <n v="3.3846875000000001"/>
    <n v="3200"/>
    <n v="10831"/>
    <n v="3.3846875000000001"/>
    <x v="3"/>
    <n v="1"/>
    <n v="172"/>
    <x v="1"/>
    <s v="USD"/>
    <n v="1276318800"/>
    <x v="760"/>
    <n v="1277096400"/>
    <d v="2010-06-21T00:00:00"/>
    <b v="0"/>
    <b v="0"/>
    <x v="3"/>
    <x v="12"/>
    <s v="film &amp; video/drama"/>
  </r>
  <r>
    <n v="580"/>
    <s v="Perez PLC"/>
    <s v="Seamless 6thgeneration extranet"/>
    <n v="3.4150228310502282"/>
    <n v="43800"/>
    <n v="149578"/>
    <n v="3.4150228310502282"/>
    <x v="3"/>
    <n v="1"/>
    <n v="3116"/>
    <x v="1"/>
    <s v="USD"/>
    <n v="1393394400"/>
    <x v="761"/>
    <n v="1394085600"/>
    <d v="2014-03-06T00:00:00"/>
    <b v="0"/>
    <b v="0"/>
    <x v="1"/>
    <x v="1"/>
    <s v="theater/plays"/>
  </r>
  <r>
    <n v="874"/>
    <s v="Chung-Nguyen"/>
    <s v="Managed discrete parallelism"/>
    <n v="3.4693532338308457"/>
    <n v="40200"/>
    <n v="139468"/>
    <n v="3.4693532338308457"/>
    <x v="3"/>
    <n v="1"/>
    <n v="4358"/>
    <x v="1"/>
    <s v="USD"/>
    <n v="1271998800"/>
    <x v="762"/>
    <n v="1275282000"/>
    <d v="2010-05-31T00:00:00"/>
    <b v="0"/>
    <b v="1"/>
    <x v="5"/>
    <x v="6"/>
    <s v="photography/photography books"/>
  </r>
  <r>
    <n v="864"/>
    <s v="Stevenson-Thompson"/>
    <s v="Automated static workforce"/>
    <n v="3.4707142857142856"/>
    <n v="4200"/>
    <n v="14577"/>
    <n v="3.4707142857142856"/>
    <x v="3"/>
    <n v="1"/>
    <n v="150"/>
    <x v="1"/>
    <s v="USD"/>
    <n v="1471582800"/>
    <x v="763"/>
    <n v="1472014800"/>
    <d v="2016-08-24T00:00:00"/>
    <b v="0"/>
    <b v="0"/>
    <x v="3"/>
    <x v="19"/>
    <s v="film &amp; video/shorts"/>
  </r>
  <r>
    <n v="822"/>
    <s v="Stewart and Sons"/>
    <s v="Distributed optimizing protocol"/>
    <n v="3.4996666666666667"/>
    <n v="54000"/>
    <n v="188982"/>
    <n v="3.4996666666666667"/>
    <x v="3"/>
    <n v="1"/>
    <n v="2100"/>
    <x v="1"/>
    <s v="USD"/>
    <n v="1393567200"/>
    <x v="764"/>
    <n v="1395032400"/>
    <d v="2014-03-17T00:00:00"/>
    <b v="0"/>
    <b v="0"/>
    <x v="4"/>
    <x v="4"/>
    <s v="music/rock"/>
  </r>
  <r>
    <n v="458"/>
    <s v="Wise, Thompson and Allen"/>
    <s v="Pre-emptive neutral portal"/>
    <n v="3.5120118343195266"/>
    <n v="33800"/>
    <n v="118706"/>
    <n v="3.5120118343195266"/>
    <x v="3"/>
    <n v="1"/>
    <n v="2120"/>
    <x v="1"/>
    <s v="USD"/>
    <n v="1269752400"/>
    <x v="765"/>
    <n v="1273554000"/>
    <d v="2010-05-11T00:00:00"/>
    <b v="0"/>
    <b v="0"/>
    <x v="1"/>
    <x v="1"/>
    <s v="theater/plays"/>
  </r>
  <r>
    <n v="735"/>
    <s v="Caldwell PLC"/>
    <s v="Grass-roots zero administration alliance"/>
    <n v="3.5418867924528303"/>
    <n v="37100"/>
    <n v="131404"/>
    <n v="3.5418867924528303"/>
    <x v="3"/>
    <n v="1"/>
    <n v="1991"/>
    <x v="1"/>
    <s v="USD"/>
    <n v="1459314000"/>
    <x v="766"/>
    <n v="1459918800"/>
    <d v="2016-04-06T00:00:00"/>
    <b v="0"/>
    <b v="0"/>
    <x v="5"/>
    <x v="6"/>
    <s v="photography/photography books"/>
  </r>
  <r>
    <n v="439"/>
    <s v="Cummings Inc"/>
    <s v="Digitized transitional monitoring"/>
    <n v="3.5528169014084505"/>
    <n v="28400"/>
    <n v="100900"/>
    <n v="3.5528169014084505"/>
    <x v="3"/>
    <n v="1"/>
    <n v="2293"/>
    <x v="1"/>
    <s v="USD"/>
    <n v="1478408400"/>
    <x v="767"/>
    <n v="1479016800"/>
    <d v="2016-11-13T00:00:00"/>
    <b v="0"/>
    <b v="0"/>
    <x v="3"/>
    <x v="15"/>
    <s v="film &amp; video/science fiction"/>
  </r>
  <r>
    <n v="964"/>
    <s v="Peck, Higgins and Smith"/>
    <s v="Devolved disintermediate encryption"/>
    <n v="3.5578378378378379"/>
    <n v="3700"/>
    <n v="13164"/>
    <n v="3.5578378378378379"/>
    <x v="3"/>
    <n v="1"/>
    <n v="155"/>
    <x v="1"/>
    <s v="USD"/>
    <n v="1431320400"/>
    <x v="768"/>
    <n v="1431752400"/>
    <d v="2015-05-16T00:00:00"/>
    <b v="0"/>
    <b v="0"/>
    <x v="1"/>
    <x v="1"/>
    <s v="theater/plays"/>
  </r>
  <r>
    <n v="407"/>
    <s v="Herrera-Wilson"/>
    <s v="Organized bandwidth-monitored core"/>
    <n v="3.5588235294117645"/>
    <n v="3400"/>
    <n v="12100"/>
    <n v="3.5588235294117645"/>
    <x v="3"/>
    <n v="1"/>
    <n v="484"/>
    <x v="6"/>
    <s v="DKK"/>
    <n v="1570942800"/>
    <x v="769"/>
    <n v="1571547600"/>
    <d v="2019-10-20T00:00:00"/>
    <b v="0"/>
    <b v="0"/>
    <x v="1"/>
    <x v="1"/>
    <s v="theater/plays"/>
  </r>
  <r>
    <n v="856"/>
    <s v="Williams and Sons"/>
    <s v="Profound composite core"/>
    <n v="3.5658333333333334"/>
    <n v="2400"/>
    <n v="8558"/>
    <n v="3.5658333333333334"/>
    <x v="3"/>
    <n v="1"/>
    <n v="158"/>
    <x v="1"/>
    <s v="USD"/>
    <n v="1335243600"/>
    <x v="770"/>
    <n v="1336712400"/>
    <d v="2012-05-11T00:00:00"/>
    <b v="0"/>
    <b v="0"/>
    <x v="0"/>
    <x v="0"/>
    <s v="food/food trucks"/>
  </r>
  <r>
    <n v="823"/>
    <s v="Dyer Inc"/>
    <s v="Secured well-modulated system engine"/>
    <n v="3.5707317073170732"/>
    <n v="4100"/>
    <n v="14640"/>
    <n v="3.5707317073170732"/>
    <x v="3"/>
    <n v="1"/>
    <n v="252"/>
    <x v="1"/>
    <s v="USD"/>
    <n v="1410325200"/>
    <x v="597"/>
    <n v="1412485200"/>
    <d v="2014-10-05T00:00:00"/>
    <b v="1"/>
    <b v="1"/>
    <x v="4"/>
    <x v="4"/>
    <s v="music/rock"/>
  </r>
  <r>
    <n v="179"/>
    <s v="Marks Ltd"/>
    <s v="Realigned human-resource orchestration"/>
    <n v="3.5771910112359548"/>
    <n v="44500"/>
    <n v="159185"/>
    <n v="3.5771910112359548"/>
    <x v="3"/>
    <n v="1"/>
    <n v="3537"/>
    <x v="0"/>
    <s v="CAD"/>
    <n v="1363496400"/>
    <x v="771"/>
    <n v="1363582800"/>
    <d v="2013-03-18T00:00:00"/>
    <b v="0"/>
    <b v="1"/>
    <x v="1"/>
    <x v="1"/>
    <s v="theater/plays"/>
  </r>
  <r>
    <n v="683"/>
    <s v="Jones PLC"/>
    <s v="Virtual systemic intranet"/>
    <n v="3.5843478260869563"/>
    <n v="2300"/>
    <n v="8244"/>
    <n v="3.5843478260869563"/>
    <x v="3"/>
    <n v="1"/>
    <n v="147"/>
    <x v="1"/>
    <s v="USD"/>
    <n v="1537074000"/>
    <x v="772"/>
    <n v="1537246800"/>
    <d v="2018-09-18T00:00:00"/>
    <b v="0"/>
    <b v="0"/>
    <x v="1"/>
    <x v="1"/>
    <s v="theater/plays"/>
  </r>
  <r>
    <n v="669"/>
    <s v="Payne, Garrett and Thomas"/>
    <s v="Upgradable bi-directional concept"/>
    <n v="3.5864754098360656"/>
    <n v="48800"/>
    <n v="175020"/>
    <n v="3.5864754098360656"/>
    <x v="3"/>
    <n v="1"/>
    <n v="1621"/>
    <x v="4"/>
    <s v="EUR"/>
    <n v="1498453200"/>
    <x v="773"/>
    <n v="1499230800"/>
    <d v="2017-07-05T00:00:00"/>
    <b v="0"/>
    <b v="0"/>
    <x v="1"/>
    <x v="1"/>
    <s v="theater/plays"/>
  </r>
  <r>
    <n v="106"/>
    <s v="Brandt, Carter and Wood"/>
    <s v="Ameliorated clear-thinking circuit"/>
    <n v="3.5912820512820511"/>
    <n v="3900"/>
    <n v="14006"/>
    <n v="3.5912820512820511"/>
    <x v="3"/>
    <n v="1"/>
    <n v="147"/>
    <x v="1"/>
    <s v="USD"/>
    <n v="1567918800"/>
    <x v="546"/>
    <n v="1568350800"/>
    <d v="2019-09-13T00:00:00"/>
    <b v="0"/>
    <b v="0"/>
    <x v="1"/>
    <x v="1"/>
    <s v="theater/plays"/>
  </r>
  <r>
    <n v="376"/>
    <s v="Perry PLC"/>
    <s v="Mandatory uniform matrix"/>
    <n v="3.6102941176470589"/>
    <n v="3400"/>
    <n v="12275"/>
    <n v="3.6102941176470589"/>
    <x v="3"/>
    <n v="1"/>
    <n v="131"/>
    <x v="1"/>
    <s v="USD"/>
    <n v="1404622800"/>
    <x v="774"/>
    <n v="1405141200"/>
    <d v="2014-07-12T00:00:00"/>
    <b v="0"/>
    <b v="0"/>
    <x v="4"/>
    <x v="4"/>
    <s v="music/rock"/>
  </r>
  <r>
    <n v="195"/>
    <s v="Smith and Sons"/>
    <s v="Upgradable high-level solution"/>
    <n v="3.61753164556962"/>
    <n v="15800"/>
    <n v="57157"/>
    <n v="3.61753164556962"/>
    <x v="3"/>
    <n v="1"/>
    <n v="524"/>
    <x v="1"/>
    <s v="USD"/>
    <n v="1532840400"/>
    <x v="437"/>
    <n v="1533445200"/>
    <d v="2018-08-05T00:00:00"/>
    <b v="0"/>
    <b v="0"/>
    <x v="4"/>
    <x v="5"/>
    <s v="music/electric music"/>
  </r>
  <r>
    <n v="264"/>
    <s v="Gordon PLC"/>
    <s v="Virtual reciprocal policy"/>
    <n v="3.6266447368421053"/>
    <n v="45600"/>
    <n v="165375"/>
    <n v="3.6266447368421053"/>
    <x v="3"/>
    <n v="1"/>
    <n v="5512"/>
    <x v="1"/>
    <s v="USD"/>
    <n v="1360648800"/>
    <x v="775"/>
    <n v="1362031200"/>
    <d v="2013-02-28T00:00:00"/>
    <b v="0"/>
    <b v="0"/>
    <x v="1"/>
    <x v="1"/>
    <s v="theater/plays"/>
  </r>
  <r>
    <n v="474"/>
    <s v="Santos-Young"/>
    <s v="Enhanced neutral ability"/>
    <n v="3.6515"/>
    <n v="4000"/>
    <n v="14606"/>
    <n v="3.6515"/>
    <x v="3"/>
    <n v="1"/>
    <n v="142"/>
    <x v="1"/>
    <s v="USD"/>
    <n v="1418709600"/>
    <x v="776"/>
    <n v="1418796000"/>
    <d v="2014-12-17T00:00:00"/>
    <b v="0"/>
    <b v="0"/>
    <x v="3"/>
    <x v="21"/>
    <s v="film &amp; video/television"/>
  </r>
  <r>
    <n v="226"/>
    <s v="Garcia Inc"/>
    <s v="Progressive neutral middleware"/>
    <n v="3.6663333333333332"/>
    <n v="3000"/>
    <n v="10999"/>
    <n v="3.6663333333333332"/>
    <x v="3"/>
    <n v="1"/>
    <n v="112"/>
    <x v="1"/>
    <s v="USD"/>
    <n v="1270702800"/>
    <x v="777"/>
    <n v="1273899600"/>
    <d v="2010-05-15T00:00:00"/>
    <b v="0"/>
    <b v="0"/>
    <x v="5"/>
    <x v="6"/>
    <s v="photography/photography books"/>
  </r>
  <r>
    <n v="954"/>
    <s v="Henderson, Parker and Diaz"/>
    <s v="Enterprise-wide client-driven policy"/>
    <n v="3.6709859154929578"/>
    <n v="42600"/>
    <n v="156384"/>
    <n v="3.6709859154929578"/>
    <x v="3"/>
    <n v="1"/>
    <n v="1548"/>
    <x v="5"/>
    <s v="AUD"/>
    <n v="1348290000"/>
    <x v="464"/>
    <n v="1350363600"/>
    <d v="2012-10-16T00:00:00"/>
    <b v="0"/>
    <b v="0"/>
    <x v="2"/>
    <x v="2"/>
    <s v="technology/web"/>
  </r>
  <r>
    <n v="124"/>
    <s v="Stanton, Neal and Rodriguez"/>
    <s v="Polarized uniform software"/>
    <n v="3.6776923076923076"/>
    <n v="2600"/>
    <n v="9562"/>
    <n v="3.6776923076923076"/>
    <x v="3"/>
    <n v="1"/>
    <n v="94"/>
    <x v="4"/>
    <s v="EUR"/>
    <n v="1557723600"/>
    <x v="778"/>
    <n v="1562302800"/>
    <d v="2019-07-05T00:00:00"/>
    <b v="0"/>
    <b v="0"/>
    <x v="5"/>
    <x v="6"/>
    <s v="photography/photography books"/>
  </r>
  <r>
    <n v="817"/>
    <s v="Alvarez-Bauer"/>
    <s v="Front-line intermediate moderator"/>
    <n v="3.687953216374269"/>
    <n v="51300"/>
    <n v="189192"/>
    <n v="3.687953216374269"/>
    <x v="3"/>
    <n v="1"/>
    <n v="2489"/>
    <x v="4"/>
    <s v="EUR"/>
    <n v="1556946000"/>
    <x v="779"/>
    <n v="1559365200"/>
    <d v="2019-06-01T00:00:00"/>
    <b v="0"/>
    <b v="1"/>
    <x v="6"/>
    <x v="7"/>
    <s v="publishing/nonfiction"/>
  </r>
  <r>
    <n v="574"/>
    <s v="Parker, Haley and Foster"/>
    <s v="Adaptive local task-force"/>
    <n v="3.6914814814814814"/>
    <n v="2700"/>
    <n v="9967"/>
    <n v="3.6914814814814814"/>
    <x v="3"/>
    <n v="1"/>
    <n v="144"/>
    <x v="1"/>
    <s v="USD"/>
    <n v="1575698400"/>
    <x v="780"/>
    <n v="1576562400"/>
    <d v="2019-12-17T00:00:00"/>
    <b v="0"/>
    <b v="1"/>
    <x v="0"/>
    <x v="0"/>
    <s v="food/food trucks"/>
  </r>
  <r>
    <n v="561"/>
    <s v="Fowler-Smith"/>
    <s v="Down-sized logistical adapter"/>
    <n v="3.6970000000000001"/>
    <n v="3000"/>
    <n v="11091"/>
    <n v="3.6970000000000001"/>
    <x v="3"/>
    <n v="1"/>
    <n v="198"/>
    <x v="3"/>
    <s v="CHF"/>
    <n v="1318827600"/>
    <x v="781"/>
    <n v="1319000400"/>
    <d v="2011-10-19T00:00:00"/>
    <b v="0"/>
    <b v="0"/>
    <x v="1"/>
    <x v="1"/>
    <s v="theater/plays"/>
  </r>
  <r>
    <n v="882"/>
    <s v="White-Rosario"/>
    <s v="Balanced demand-driven definition"/>
    <n v="3.7"/>
    <n v="800"/>
    <n v="2960"/>
    <n v="3.7"/>
    <x v="3"/>
    <n v="1"/>
    <n v="80"/>
    <x v="1"/>
    <s v="USD"/>
    <n v="1421820000"/>
    <x v="782"/>
    <n v="1422165600"/>
    <d v="2015-01-25T00:00:00"/>
    <b v="0"/>
    <b v="0"/>
    <x v="1"/>
    <x v="1"/>
    <s v="theater/plays"/>
  </r>
  <r>
    <n v="263"/>
    <s v="Walker Ltd"/>
    <s v="Organic eco-centric success"/>
    <n v="3.7089655172413791"/>
    <n v="2900"/>
    <n v="10756"/>
    <n v="3.7089655172413791"/>
    <x v="3"/>
    <n v="1"/>
    <n v="199"/>
    <x v="1"/>
    <s v="USD"/>
    <n v="1263016800"/>
    <x v="783"/>
    <n v="1263016800"/>
    <d v="2010-01-09T00:00:00"/>
    <b v="0"/>
    <b v="0"/>
    <x v="5"/>
    <x v="6"/>
    <s v="photography/photography books"/>
  </r>
  <r>
    <n v="362"/>
    <s v="Lawrence Group"/>
    <s v="Automated actuating conglomeration"/>
    <n v="3.7175675675675675"/>
    <n v="3700"/>
    <n v="13755"/>
    <n v="3.7175675675675675"/>
    <x v="3"/>
    <n v="1"/>
    <n v="191"/>
    <x v="1"/>
    <s v="USD"/>
    <n v="1296108000"/>
    <x v="197"/>
    <n v="1299391200"/>
    <d v="2011-03-06T00:00:00"/>
    <b v="0"/>
    <b v="0"/>
    <x v="4"/>
    <x v="4"/>
    <s v="music/rock"/>
  </r>
  <r>
    <n v="974"/>
    <s v="Thomas, Clay and Mendoza"/>
    <s v="Multi-channeled reciprocal interface"/>
    <n v="3.73875"/>
    <n v="800"/>
    <n v="2991"/>
    <n v="3.73875"/>
    <x v="3"/>
    <n v="1"/>
    <n v="32"/>
    <x v="1"/>
    <s v="USD"/>
    <n v="1368853200"/>
    <x v="577"/>
    <n v="1368939600"/>
    <d v="2013-05-19T00:00:00"/>
    <b v="0"/>
    <b v="0"/>
    <x v="4"/>
    <x v="10"/>
    <s v="music/indie rock"/>
  </r>
  <r>
    <n v="113"/>
    <s v="Wright, Hartman and Yu"/>
    <s v="User-friendly tertiary array"/>
    <n v="3.7687878787878786"/>
    <n v="3300"/>
    <n v="12437"/>
    <n v="3.7687878787878786"/>
    <x v="3"/>
    <n v="1"/>
    <n v="131"/>
    <x v="1"/>
    <s v="USD"/>
    <n v="1505192400"/>
    <x v="784"/>
    <n v="1505797200"/>
    <d v="2017-09-19T00:00:00"/>
    <b v="0"/>
    <b v="0"/>
    <x v="0"/>
    <x v="0"/>
    <s v="food/food trucks"/>
  </r>
  <r>
    <n v="33"/>
    <s v="Blair, Collins and Carter"/>
    <s v="Exclusive interactive approach"/>
    <n v="3.7782071713147412"/>
    <n v="50200"/>
    <n v="189666"/>
    <n v="3.7782071713147412"/>
    <x v="3"/>
    <n v="1"/>
    <n v="5419"/>
    <x v="1"/>
    <s v="USD"/>
    <n v="1412485200"/>
    <x v="664"/>
    <n v="1415685600"/>
    <d v="2014-11-11T00:00:00"/>
    <b v="0"/>
    <b v="0"/>
    <x v="1"/>
    <x v="1"/>
    <s v="theater/plays"/>
  </r>
  <r>
    <n v="965"/>
    <s v="Nunez-King"/>
    <s v="Phased clear-thinking policy"/>
    <n v="3.8640909090909092"/>
    <n v="2200"/>
    <n v="8501"/>
    <n v="3.8640909090909092"/>
    <x v="3"/>
    <n v="1"/>
    <n v="207"/>
    <x v="2"/>
    <s v="GBP"/>
    <n v="1264399200"/>
    <x v="21"/>
    <n v="1267855200"/>
    <d v="2010-03-06T00:00:00"/>
    <b v="0"/>
    <b v="0"/>
    <x v="4"/>
    <x v="4"/>
    <s v="music/rock"/>
  </r>
  <r>
    <n v="863"/>
    <s v="Davis-Johnson"/>
    <s v="Automated reciprocal protocol"/>
    <n v="3.8678571428571429"/>
    <n v="1400"/>
    <n v="5415"/>
    <n v="3.8678571428571429"/>
    <x v="3"/>
    <n v="1"/>
    <n v="217"/>
    <x v="1"/>
    <s v="USD"/>
    <n v="1434517200"/>
    <x v="785"/>
    <n v="1436504400"/>
    <d v="2015-07-10T00:00:00"/>
    <b v="0"/>
    <b v="1"/>
    <x v="3"/>
    <x v="21"/>
    <s v="film &amp; video/television"/>
  </r>
  <r>
    <n v="48"/>
    <s v="Lamb Inc"/>
    <s v="Optimized leadingedge concept"/>
    <n v="3.86972972972973"/>
    <n v="33300"/>
    <n v="128862"/>
    <n v="3.86972972972973"/>
    <x v="3"/>
    <n v="1"/>
    <n v="2431"/>
    <x v="1"/>
    <s v="USD"/>
    <n v="1435208400"/>
    <x v="786"/>
    <n v="1436245200"/>
    <d v="2015-07-07T00:00:00"/>
    <b v="0"/>
    <b v="0"/>
    <x v="1"/>
    <x v="1"/>
    <s v="theater/plays"/>
  </r>
  <r>
    <n v="825"/>
    <s v="Solomon PLC"/>
    <s v="Open-architected 24/7 infrastructure"/>
    <n v="3.875"/>
    <n v="3600"/>
    <n v="13950"/>
    <n v="3.875"/>
    <x v="3"/>
    <n v="1"/>
    <n v="157"/>
    <x v="2"/>
    <s v="GBP"/>
    <n v="1500958800"/>
    <x v="468"/>
    <n v="1501995600"/>
    <d v="2017-08-06T00:00:00"/>
    <b v="0"/>
    <b v="0"/>
    <x v="3"/>
    <x v="19"/>
    <s v="film &amp; video/shorts"/>
  </r>
  <r>
    <n v="313"/>
    <s v="Miller-Irwin"/>
    <s v="Secured maximized policy"/>
    <n v="3.9531818181818181"/>
    <n v="2200"/>
    <n v="8697"/>
    <n v="3.9531818181818181"/>
    <x v="3"/>
    <n v="1"/>
    <n v="223"/>
    <x v="1"/>
    <s v="USD"/>
    <n v="1330322400"/>
    <x v="787"/>
    <n v="1330495200"/>
    <d v="2012-02-29T00:00:00"/>
    <b v="0"/>
    <b v="0"/>
    <x v="4"/>
    <x v="4"/>
    <s v="music/rock"/>
  </r>
  <r>
    <n v="224"/>
    <s v="Lester-Moore"/>
    <s v="Diverse analyzing definition"/>
    <n v="4.0363930885529156"/>
    <n v="46300"/>
    <n v="186885"/>
    <n v="4.0363930885529156"/>
    <x v="3"/>
    <n v="1"/>
    <n v="3594"/>
    <x v="1"/>
    <s v="USD"/>
    <n v="1411534800"/>
    <x v="566"/>
    <n v="1415426400"/>
    <d v="2014-11-08T00:00:00"/>
    <b v="0"/>
    <b v="0"/>
    <x v="3"/>
    <x v="15"/>
    <s v="film &amp; video/science fiction"/>
  </r>
  <r>
    <n v="757"/>
    <s v="Callahan-Gilbert"/>
    <s v="Profit-focused motivating function"/>
    <n v="4.0685714285714285"/>
    <n v="1400"/>
    <n v="5696"/>
    <n v="4.0685714285714285"/>
    <x v="3"/>
    <n v="1"/>
    <n v="114"/>
    <x v="1"/>
    <s v="USD"/>
    <n v="1305176400"/>
    <x v="788"/>
    <n v="1305522000"/>
    <d v="2011-05-16T00:00:00"/>
    <b v="0"/>
    <b v="0"/>
    <x v="3"/>
    <x v="12"/>
    <s v="film &amp; video/drama"/>
  </r>
  <r>
    <n v="899"/>
    <s v="Best-Young"/>
    <s v="Implemented multimedia time-frame"/>
    <n v="4.0709677419354842"/>
    <n v="3100"/>
    <n v="12620"/>
    <n v="4.0709677419354842"/>
    <x v="3"/>
    <n v="1"/>
    <n v="123"/>
    <x v="3"/>
    <s v="CHF"/>
    <n v="1381122000"/>
    <x v="789"/>
    <n v="1382677200"/>
    <d v="2013-10-25T00:00:00"/>
    <b v="0"/>
    <b v="0"/>
    <x v="4"/>
    <x v="9"/>
    <s v="music/jazz"/>
  </r>
  <r>
    <n v="353"/>
    <s v="Mills-Roy"/>
    <s v="Profit-focused multi-tasking access"/>
    <n v="4.105982142857143"/>
    <n v="33600"/>
    <n v="137961"/>
    <n v="4.105982142857143"/>
    <x v="3"/>
    <n v="1"/>
    <n v="1703"/>
    <x v="1"/>
    <s v="USD"/>
    <n v="1562302800"/>
    <x v="790"/>
    <n v="1562389200"/>
    <d v="2019-07-06T00:00:00"/>
    <b v="0"/>
    <b v="0"/>
    <x v="1"/>
    <x v="1"/>
    <s v="theater/plays"/>
  </r>
  <r>
    <n v="730"/>
    <s v="Carson PLC"/>
    <s v="Visionary system-worthy attitude"/>
    <n v="4.1266319444444441"/>
    <n v="28800"/>
    <n v="118847"/>
    <n v="4.1266319444444441"/>
    <x v="3"/>
    <n v="1"/>
    <n v="1071"/>
    <x v="0"/>
    <s v="CAD"/>
    <n v="1432357200"/>
    <x v="791"/>
    <n v="1432875600"/>
    <d v="2015-05-29T00:00:00"/>
    <b v="0"/>
    <b v="0"/>
    <x v="2"/>
    <x v="11"/>
    <s v="technology/wearables"/>
  </r>
  <r>
    <n v="495"/>
    <s v="Bell, Edwards and Andersen"/>
    <s v="Centralized clear-thinking solution"/>
    <n v="4.1449999999999996"/>
    <n v="3200"/>
    <n v="13264"/>
    <n v="4.1449999999999996"/>
    <x v="3"/>
    <n v="1"/>
    <n v="195"/>
    <x v="6"/>
    <s v="DKK"/>
    <n v="1402376400"/>
    <x v="792"/>
    <n v="1402722000"/>
    <d v="2014-06-14T00:00:00"/>
    <b v="0"/>
    <b v="0"/>
    <x v="1"/>
    <x v="1"/>
    <s v="theater/plays"/>
  </r>
  <r>
    <n v="167"/>
    <s v="Cruz-Ward"/>
    <s v="Robust content-based emulation"/>
    <n v="4.155384615384615"/>
    <n v="2600"/>
    <n v="10804"/>
    <n v="4.155384615384615"/>
    <x v="3"/>
    <n v="1"/>
    <n v="146"/>
    <x v="5"/>
    <s v="AUD"/>
    <n v="1370840400"/>
    <x v="793"/>
    <n v="1371704400"/>
    <d v="2013-06-20T00:00:00"/>
    <b v="0"/>
    <b v="0"/>
    <x v="1"/>
    <x v="1"/>
    <s v="theater/plays"/>
  </r>
  <r>
    <n v="177"/>
    <s v="Lee, Gibson and Morgan"/>
    <s v="Digitized solution-oriented product"/>
    <n v="4.1647680412371137"/>
    <n v="38800"/>
    <n v="161593"/>
    <n v="4.1647680412371137"/>
    <x v="3"/>
    <n v="1"/>
    <n v="2739"/>
    <x v="1"/>
    <s v="USD"/>
    <n v="1289800800"/>
    <x v="794"/>
    <n v="1291960800"/>
    <d v="2010-12-10T00:00:00"/>
    <b v="0"/>
    <b v="0"/>
    <x v="1"/>
    <x v="1"/>
    <s v="theater/plays"/>
  </r>
  <r>
    <n v="240"/>
    <s v="Pitts-Reed"/>
    <s v="Vision-oriented dynamic service-desk"/>
    <n v="4.1878911564625847"/>
    <n v="29400"/>
    <n v="123124"/>
    <n v="4.1878911564625847"/>
    <x v="3"/>
    <n v="1"/>
    <n v="1784"/>
    <x v="1"/>
    <s v="USD"/>
    <n v="1281070800"/>
    <x v="43"/>
    <n v="1281157200"/>
    <d v="2010-08-07T00:00:00"/>
    <b v="0"/>
    <b v="0"/>
    <x v="1"/>
    <x v="1"/>
    <s v="theater/plays"/>
  </r>
  <r>
    <n v="610"/>
    <s v="Hughes, Mendez and Patterson"/>
    <s v="Stand-alone multi-state data-warehouse"/>
    <n v="4.1905607476635511"/>
    <n v="42800"/>
    <n v="179356"/>
    <n v="4.1905607476635511"/>
    <x v="3"/>
    <n v="1"/>
    <n v="6406"/>
    <x v="1"/>
    <s v="USD"/>
    <n v="1355637600"/>
    <x v="795"/>
    <n v="1356847200"/>
    <d v="2012-12-30T00:00:00"/>
    <b v="0"/>
    <b v="0"/>
    <x v="1"/>
    <x v="1"/>
    <s v="theater/plays"/>
  </r>
  <r>
    <n v="230"/>
    <s v="Miranda, Hall and Mcgrath"/>
    <s v="Progressive value-added ability"/>
    <n v="4.2016666666666671"/>
    <n v="2400"/>
    <n v="10084"/>
    <n v="4.2016666666666671"/>
    <x v="3"/>
    <n v="1"/>
    <n v="101"/>
    <x v="1"/>
    <s v="USD"/>
    <n v="1575612000"/>
    <x v="796"/>
    <n v="1575612000"/>
    <d v="2019-12-06T00:00:00"/>
    <b v="0"/>
    <b v="0"/>
    <x v="7"/>
    <x v="17"/>
    <s v="games/video games"/>
  </r>
  <r>
    <n v="238"/>
    <s v="Bolton, Sanchez and Carrillo"/>
    <s v="Distributed systemic adapter"/>
    <n v="4.2241666666666671"/>
    <n v="2400"/>
    <n v="10138"/>
    <n v="4.2241666666666671"/>
    <x v="3"/>
    <n v="1"/>
    <n v="97"/>
    <x v="6"/>
    <s v="DKK"/>
    <n v="1513231200"/>
    <x v="797"/>
    <n v="1515391200"/>
    <d v="2018-01-08T00:00:00"/>
    <b v="0"/>
    <b v="1"/>
    <x v="1"/>
    <x v="1"/>
    <s v="theater/plays"/>
  </r>
  <r>
    <n v="152"/>
    <s v="Bowen, Mcdonald and Hall"/>
    <s v="User-centric fault-tolerant task-force"/>
    <n v="4.2306746987951804"/>
    <n v="41500"/>
    <n v="175573"/>
    <n v="4.2306746987951804"/>
    <x v="3"/>
    <n v="1"/>
    <n v="3376"/>
    <x v="1"/>
    <s v="USD"/>
    <n v="1487311200"/>
    <x v="798"/>
    <n v="1487916000"/>
    <d v="2017-02-24T00:00:00"/>
    <b v="0"/>
    <b v="0"/>
    <x v="4"/>
    <x v="10"/>
    <s v="music/indie rock"/>
  </r>
  <r>
    <n v="169"/>
    <s v="Tran, Steele and Wilson"/>
    <s v="Profit-focused modular product"/>
    <n v="4.240815450643777"/>
    <n v="23300"/>
    <n v="98811"/>
    <n v="4.240815450643777"/>
    <x v="3"/>
    <n v="1"/>
    <n v="1267"/>
    <x v="1"/>
    <s v="USD"/>
    <n v="1339909200"/>
    <x v="799"/>
    <n v="1342328400"/>
    <d v="2012-07-15T00:00:00"/>
    <b v="0"/>
    <b v="1"/>
    <x v="3"/>
    <x v="19"/>
    <s v="film &amp; video/shorts"/>
  </r>
  <r>
    <n v="207"/>
    <s v="Carney-Anderson"/>
    <s v="Digitized 5thgeneration knowledgebase"/>
    <n v="4.2569999999999997"/>
    <n v="1000"/>
    <n v="4257"/>
    <n v="4.2569999999999997"/>
    <x v="3"/>
    <n v="1"/>
    <n v="43"/>
    <x v="1"/>
    <s v="USD"/>
    <n v="1535432400"/>
    <x v="300"/>
    <n v="1537160400"/>
    <d v="2018-09-17T00:00:00"/>
    <b v="0"/>
    <b v="1"/>
    <x v="4"/>
    <x v="4"/>
    <s v="music/rock"/>
  </r>
  <r>
    <n v="520"/>
    <s v="Frederick, Jenkins and Collins"/>
    <s v="Organic radical collaboration"/>
    <n v="4.2575000000000003"/>
    <n v="800"/>
    <n v="3406"/>
    <n v="4.2575000000000003"/>
    <x v="3"/>
    <n v="1"/>
    <n v="32"/>
    <x v="1"/>
    <s v="USD"/>
    <n v="1555650000"/>
    <x v="800"/>
    <n v="1555909200"/>
    <d v="2019-04-22T00:00:00"/>
    <b v="0"/>
    <b v="0"/>
    <x v="1"/>
    <x v="1"/>
    <s v="theater/plays"/>
  </r>
  <r>
    <n v="992"/>
    <s v="Morrow Inc"/>
    <s v="Networked global migration"/>
    <n v="4.2654838709677421"/>
    <n v="3100"/>
    <n v="13223"/>
    <n v="4.2654838709677421"/>
    <x v="3"/>
    <n v="1"/>
    <n v="132"/>
    <x v="1"/>
    <s v="USD"/>
    <n v="1525669200"/>
    <x v="801"/>
    <n v="1526878800"/>
    <d v="2018-05-21T00:00:00"/>
    <b v="0"/>
    <b v="1"/>
    <x v="3"/>
    <x v="12"/>
    <s v="film &amp; video/drama"/>
  </r>
  <r>
    <n v="688"/>
    <s v="Bowen, Davies and Burns"/>
    <s v="Devolved client-server monitoring"/>
    <n v="4.2927586206896553"/>
    <n v="2900"/>
    <n v="12449"/>
    <n v="4.2927586206896553"/>
    <x v="3"/>
    <n v="1"/>
    <n v="175"/>
    <x v="1"/>
    <s v="USD"/>
    <n v="1547100000"/>
    <x v="802"/>
    <n v="1548482400"/>
    <d v="2019-01-26T00:00:00"/>
    <b v="0"/>
    <b v="1"/>
    <x v="3"/>
    <x v="21"/>
    <s v="film &amp; video/television"/>
  </r>
  <r>
    <n v="205"/>
    <s v="Weaver-Marquez"/>
    <s v="Focused analyzing circuit"/>
    <n v="4.3184615384615386"/>
    <n v="1300"/>
    <n v="5614"/>
    <n v="4.3184615384615386"/>
    <x v="3"/>
    <n v="1"/>
    <n v="80"/>
    <x v="1"/>
    <s v="USD"/>
    <n v="1539752400"/>
    <x v="803"/>
    <n v="1540789200"/>
    <d v="2018-10-29T00:00:00"/>
    <b v="1"/>
    <b v="0"/>
    <x v="1"/>
    <x v="1"/>
    <s v="theater/plays"/>
  </r>
  <r>
    <n v="331"/>
    <s v="Rose-Silva"/>
    <s v="Intuitive static portal"/>
    <n v="4.4372727272727275"/>
    <n v="3300"/>
    <n v="14643"/>
    <n v="4.4372727272727275"/>
    <x v="3"/>
    <n v="1"/>
    <n v="190"/>
    <x v="1"/>
    <s v="USD"/>
    <n v="1324274400"/>
    <x v="804"/>
    <n v="1324360800"/>
    <d v="2011-12-20T00:00:00"/>
    <b v="0"/>
    <b v="0"/>
    <x v="0"/>
    <x v="0"/>
    <s v="food/food trucks"/>
  </r>
  <r>
    <n v="42"/>
    <s v="Werner-Bryant"/>
    <s v="Virtual uniform frame"/>
    <n v="4.4394444444444447"/>
    <n v="1800"/>
    <n v="7991"/>
    <n v="4.4394444444444447"/>
    <x v="3"/>
    <n v="1"/>
    <n v="222"/>
    <x v="1"/>
    <s v="USD"/>
    <n v="1309755600"/>
    <x v="805"/>
    <n v="1310533200"/>
    <d v="2011-07-13T00:00:00"/>
    <b v="0"/>
    <b v="0"/>
    <x v="0"/>
    <x v="0"/>
    <s v="food/food trucks"/>
  </r>
  <r>
    <n v="243"/>
    <s v="Garcia PLC"/>
    <s v="Customer-focused attitude-oriented function"/>
    <n v="4.4521739130434783"/>
    <n v="2300"/>
    <n v="10240"/>
    <n v="4.4521739130434783"/>
    <x v="3"/>
    <n v="1"/>
    <n v="238"/>
    <x v="1"/>
    <s v="USD"/>
    <n v="1520143200"/>
    <x v="806"/>
    <n v="1520402400"/>
    <d v="2018-03-07T00:00:00"/>
    <b v="0"/>
    <b v="0"/>
    <x v="1"/>
    <x v="1"/>
    <s v="theater/plays"/>
  </r>
  <r>
    <n v="698"/>
    <s v="Taylor, Wood and Taylor"/>
    <s v="Cloned hybrid focus group"/>
    <n v="4.466912114014252"/>
    <n v="42100"/>
    <n v="188057"/>
    <n v="4.466912114014252"/>
    <x v="3"/>
    <n v="1"/>
    <n v="2893"/>
    <x v="0"/>
    <s v="CAD"/>
    <n v="1322114400"/>
    <x v="807"/>
    <n v="1323324000"/>
    <d v="2011-12-08T00:00:00"/>
    <b v="0"/>
    <b v="0"/>
    <x v="2"/>
    <x v="11"/>
    <s v="technology/wearables"/>
  </r>
  <r>
    <n v="291"/>
    <s v="Bell, Grimes and Kerr"/>
    <s v="Self-enabling uniform complexity"/>
    <n v="4.5661111111111108"/>
    <n v="1800"/>
    <n v="8219"/>
    <n v="4.5661111111111108"/>
    <x v="3"/>
    <n v="1"/>
    <n v="107"/>
    <x v="1"/>
    <s v="USD"/>
    <n v="1318654800"/>
    <x v="808"/>
    <n v="1319000400"/>
    <d v="2011-10-19T00:00:00"/>
    <b v="1"/>
    <b v="0"/>
    <x v="2"/>
    <x v="2"/>
    <s v="technology/web"/>
  </r>
  <r>
    <n v="826"/>
    <s v="Miller-Hubbard"/>
    <s v="Digitized 6thgeneration Local Area Network"/>
    <n v="4.5703571428571426"/>
    <n v="2800"/>
    <n v="12797"/>
    <n v="4.5703571428571426"/>
    <x v="3"/>
    <n v="1"/>
    <n v="194"/>
    <x v="1"/>
    <s v="USD"/>
    <n v="1292220000"/>
    <x v="809"/>
    <n v="1294639200"/>
    <d v="2011-01-10T00:00:00"/>
    <b v="0"/>
    <b v="1"/>
    <x v="1"/>
    <x v="1"/>
    <s v="theater/plays"/>
  </r>
  <r>
    <n v="670"/>
    <s v="Robinson Group"/>
    <s v="Re-contextualized homogeneous flexibility"/>
    <n v="4.6885802469135802"/>
    <n v="16200"/>
    <n v="75955"/>
    <n v="4.6885802469135802"/>
    <x v="3"/>
    <n v="1"/>
    <n v="1101"/>
    <x v="1"/>
    <s v="USD"/>
    <n v="1456380000"/>
    <x v="329"/>
    <n v="1457416800"/>
    <d v="2016-03-08T00:00:00"/>
    <b v="0"/>
    <b v="0"/>
    <x v="4"/>
    <x v="10"/>
    <s v="music/indie rock"/>
  </r>
  <r>
    <n v="394"/>
    <s v="Noble-Bailey"/>
    <s v="Customizable dynamic info-mediaries"/>
    <n v="4.6937499999999996"/>
    <n v="800"/>
    <n v="3755"/>
    <n v="4.6937499999999996"/>
    <x v="3"/>
    <n v="1"/>
    <n v="34"/>
    <x v="1"/>
    <s v="USD"/>
    <n v="1375074000"/>
    <x v="810"/>
    <n v="1375938000"/>
    <d v="2013-08-08T00:00:00"/>
    <b v="0"/>
    <b v="1"/>
    <x v="3"/>
    <x v="13"/>
    <s v="film &amp; video/documentary"/>
  </r>
  <r>
    <n v="714"/>
    <s v="Evans-Jones"/>
    <s v="Switchable methodical superstructure"/>
    <n v="4.7282077922077921"/>
    <n v="38500"/>
    <n v="182036"/>
    <n v="4.7282077922077921"/>
    <x v="3"/>
    <n v="1"/>
    <n v="1785"/>
    <x v="1"/>
    <s v="USD"/>
    <n v="1408424400"/>
    <x v="811"/>
    <n v="1408510800"/>
    <d v="2014-08-20T00:00:00"/>
    <b v="0"/>
    <b v="0"/>
    <x v="4"/>
    <x v="4"/>
    <s v="music/rock"/>
  </r>
  <r>
    <n v="47"/>
    <s v="Bennett and Sons"/>
    <s v="Function-based multi-state software"/>
    <n v="4.7526666666666664"/>
    <n v="1500"/>
    <n v="7129"/>
    <n v="4.7526666666666664"/>
    <x v="3"/>
    <n v="1"/>
    <n v="149"/>
    <x v="1"/>
    <s v="USD"/>
    <n v="1396069200"/>
    <x v="812"/>
    <n v="1398661200"/>
    <d v="2014-04-28T00:00:00"/>
    <b v="0"/>
    <b v="0"/>
    <x v="1"/>
    <x v="1"/>
    <s v="theater/plays"/>
  </r>
  <r>
    <n v="909"/>
    <s v="Gates, Li and Thompson"/>
    <s v="Synchronized attitude-oriented frame"/>
    <n v="4.7894444444444444"/>
    <n v="1800"/>
    <n v="8621"/>
    <n v="4.7894444444444444"/>
    <x v="3"/>
    <n v="1"/>
    <n v="80"/>
    <x v="0"/>
    <s v="CAD"/>
    <n v="1528088400"/>
    <x v="367"/>
    <n v="1530421200"/>
    <d v="2018-07-01T00:00:00"/>
    <b v="0"/>
    <b v="1"/>
    <x v="1"/>
    <x v="1"/>
    <s v="theater/plays"/>
  </r>
  <r>
    <n v="535"/>
    <s v="Garrison LLC"/>
    <s v="Profit-focused 24/7 data-warehouse"/>
    <n v="4.820384615384615"/>
    <n v="2600"/>
    <n v="12533"/>
    <n v="4.820384615384615"/>
    <x v="3"/>
    <n v="1"/>
    <n v="202"/>
    <x v="4"/>
    <s v="EUR"/>
    <n v="1528434000"/>
    <x v="813"/>
    <n v="1528606800"/>
    <d v="2018-06-10T00:00:00"/>
    <b v="0"/>
    <b v="1"/>
    <x v="1"/>
    <x v="1"/>
    <s v="theater/plays"/>
  </r>
  <r>
    <n v="924"/>
    <s v="Butler-Barr"/>
    <s v="User-friendly next generation core"/>
    <n v="4.8805076142131982"/>
    <n v="39400"/>
    <n v="192292"/>
    <n v="4.8805076142131982"/>
    <x v="3"/>
    <n v="1"/>
    <n v="2289"/>
    <x v="4"/>
    <s v="EUR"/>
    <n v="1572498000"/>
    <x v="814"/>
    <n v="1573452000"/>
    <d v="2019-11-11T00:00:00"/>
    <b v="0"/>
    <b v="0"/>
    <x v="1"/>
    <x v="1"/>
    <s v="theater/plays"/>
  </r>
  <r>
    <n v="989"/>
    <s v="Hernandez Inc"/>
    <s v="Versatile dedicated migration"/>
    <n v="4.9958333333333336"/>
    <n v="2400"/>
    <n v="11990"/>
    <n v="4.9958333333333336"/>
    <x v="3"/>
    <n v="1"/>
    <n v="226"/>
    <x v="1"/>
    <s v="USD"/>
    <n v="1555390800"/>
    <x v="35"/>
    <n v="1555822800"/>
    <d v="2019-04-21T00:00:00"/>
    <b v="0"/>
    <b v="0"/>
    <x v="6"/>
    <x v="14"/>
    <s v="publishing/translations"/>
  </r>
  <r>
    <n v="532"/>
    <s v="Cordova-Torres"/>
    <s v="Pre-emptive grid-enabled contingency"/>
    <n v="5.0287499999999996"/>
    <n v="1600"/>
    <n v="8046"/>
    <n v="5.0287499999999996"/>
    <x v="3"/>
    <n v="1"/>
    <n v="126"/>
    <x v="0"/>
    <s v="CAD"/>
    <n v="1516860000"/>
    <x v="815"/>
    <n v="1516946400"/>
    <d v="2018-01-26T00:00:00"/>
    <b v="0"/>
    <b v="0"/>
    <x v="1"/>
    <x v="1"/>
    <s v="theater/plays"/>
  </r>
  <r>
    <n v="654"/>
    <s v="Roberts, Hinton and Williams"/>
    <s v="Programmable static middleware"/>
    <n v="5.0838857142857146"/>
    <n v="35000"/>
    <n v="177936"/>
    <n v="5.0838857142857146"/>
    <x v="3"/>
    <n v="1"/>
    <n v="3016"/>
    <x v="1"/>
    <s v="USD"/>
    <n v="1440392400"/>
    <x v="371"/>
    <n v="1440824400"/>
    <d v="2015-08-29T00:00:00"/>
    <b v="0"/>
    <b v="0"/>
    <x v="4"/>
    <x v="8"/>
    <s v="music/metal"/>
  </r>
  <r>
    <n v="846"/>
    <s v="Cooper, Stanley and Bryant"/>
    <s v="Phased empowering success"/>
    <n v="5.085"/>
    <n v="1000"/>
    <n v="5085"/>
    <n v="5.085"/>
    <x v="3"/>
    <n v="1"/>
    <n v="48"/>
    <x v="1"/>
    <s v="USD"/>
    <n v="1532149200"/>
    <x v="816"/>
    <n v="1535259600"/>
    <d v="2018-08-26T00:00:00"/>
    <b v="1"/>
    <b v="1"/>
    <x v="2"/>
    <x v="2"/>
    <s v="technology/web"/>
  </r>
  <r>
    <n v="245"/>
    <s v="Russell-Gardner"/>
    <s v="Re-engineered systematic monitoring"/>
    <n v="5.0934482758620687"/>
    <n v="2900"/>
    <n v="14771"/>
    <n v="5.0934482758620687"/>
    <x v="3"/>
    <n v="1"/>
    <n v="214"/>
    <x v="1"/>
    <s v="USD"/>
    <n v="1396846800"/>
    <x v="817"/>
    <n v="1396933200"/>
    <d v="2014-04-08T00:00:00"/>
    <b v="0"/>
    <b v="0"/>
    <x v="1"/>
    <x v="1"/>
    <s v="theater/plays"/>
  </r>
  <r>
    <n v="445"/>
    <s v="Anderson-Pearson"/>
    <s v="Intuitive demand-driven Local Area Network"/>
    <n v="5.1138095238095236"/>
    <n v="2100"/>
    <n v="10739"/>
    <n v="5.1138095238095236"/>
    <x v="3"/>
    <n v="1"/>
    <n v="170"/>
    <x v="1"/>
    <s v="USD"/>
    <n v="1291356000"/>
    <x v="818"/>
    <n v="1293170400"/>
    <d v="2010-12-24T00:00:00"/>
    <b v="0"/>
    <b v="1"/>
    <x v="1"/>
    <x v="1"/>
    <s v="theater/plays"/>
  </r>
  <r>
    <n v="479"/>
    <s v="Long-Greene"/>
    <s v="Future-proofed heuristic encryption"/>
    <n v="5.1291666666666664"/>
    <n v="2400"/>
    <n v="12310"/>
    <n v="5.1291666666666664"/>
    <x v="3"/>
    <n v="1"/>
    <n v="173"/>
    <x v="2"/>
    <s v="GBP"/>
    <n v="1501304400"/>
    <x v="819"/>
    <n v="1501477200"/>
    <d v="2017-07-31T00:00:00"/>
    <b v="0"/>
    <b v="0"/>
    <x v="0"/>
    <x v="0"/>
    <s v="food/food trucks"/>
  </r>
  <r>
    <n v="716"/>
    <s v="Tapia, Kramer and Hicks"/>
    <s v="Advanced modular moderator"/>
    <n v="5.1764999999999999"/>
    <n v="2000"/>
    <n v="10353"/>
    <n v="5.1764999999999999"/>
    <x v="3"/>
    <n v="1"/>
    <n v="157"/>
    <x v="1"/>
    <s v="USD"/>
    <n v="1373432400"/>
    <x v="820"/>
    <n v="1375851600"/>
    <d v="2013-08-07T00:00:00"/>
    <b v="0"/>
    <b v="1"/>
    <x v="1"/>
    <x v="1"/>
    <s v="theater/plays"/>
  </r>
  <r>
    <n v="733"/>
    <s v="Marquez-Kerr"/>
    <s v="Automated hybrid orchestration"/>
    <n v="5.2700632911392402"/>
    <n v="15800"/>
    <n v="83267"/>
    <n v="5.2700632911392402"/>
    <x v="3"/>
    <n v="1"/>
    <n v="980"/>
    <x v="1"/>
    <s v="USD"/>
    <n v="1406178000"/>
    <x v="616"/>
    <n v="1407301200"/>
    <d v="2014-08-06T00:00:00"/>
    <b v="0"/>
    <b v="0"/>
    <x v="4"/>
    <x v="8"/>
    <s v="music/metal"/>
  </r>
  <r>
    <n v="502"/>
    <s v="Johnson Inc"/>
    <s v="Reduced context-sensitive complexity"/>
    <n v="5.2992307692307694"/>
    <n v="1300"/>
    <n v="6889"/>
    <n v="5.2992307692307694"/>
    <x v="3"/>
    <n v="1"/>
    <n v="186"/>
    <x v="5"/>
    <s v="AUD"/>
    <n v="1343365200"/>
    <x v="688"/>
    <n v="1345870800"/>
    <d v="2012-08-25T00:00:00"/>
    <b v="0"/>
    <b v="1"/>
    <x v="7"/>
    <x v="17"/>
    <s v="games/video games"/>
  </r>
  <r>
    <n v="684"/>
    <s v="Gilmore LLC"/>
    <s v="Optimized systemic algorithm"/>
    <n v="5.4285714285714288"/>
    <n v="1400"/>
    <n v="7600"/>
    <n v="5.4285714285714288"/>
    <x v="3"/>
    <n v="1"/>
    <n v="110"/>
    <x v="0"/>
    <s v="CAD"/>
    <n v="1277787600"/>
    <x v="821"/>
    <n v="1279515600"/>
    <d v="2010-07-19T00:00:00"/>
    <b v="0"/>
    <b v="0"/>
    <x v="6"/>
    <x v="7"/>
    <s v="publishing/nonfiction"/>
  </r>
  <r>
    <n v="879"/>
    <s v="Ortiz Inc"/>
    <s v="Stand-alone incremental parallelism"/>
    <n v="5.4379999999999997"/>
    <n v="1000"/>
    <n v="5438"/>
    <n v="5.4379999999999997"/>
    <x v="3"/>
    <n v="1"/>
    <n v="53"/>
    <x v="1"/>
    <s v="USD"/>
    <n v="1487743200"/>
    <x v="822"/>
    <n v="1488520800"/>
    <d v="2017-03-03T00:00:00"/>
    <b v="0"/>
    <b v="0"/>
    <x v="6"/>
    <x v="7"/>
    <s v="publishing/nonfiction"/>
  </r>
  <r>
    <n v="304"/>
    <s v="Peterson PLC"/>
    <s v="User-friendly discrete benchmark"/>
    <n v="5.4614285714285717"/>
    <n v="2100"/>
    <n v="11469"/>
    <n v="5.4614285714285717"/>
    <x v="3"/>
    <n v="1"/>
    <n v="142"/>
    <x v="1"/>
    <s v="USD"/>
    <n v="1470546000"/>
    <x v="823"/>
    <n v="1474088400"/>
    <d v="2016-09-17T00:00:00"/>
    <b v="0"/>
    <b v="0"/>
    <x v="3"/>
    <x v="13"/>
    <s v="film &amp; video/documentary"/>
  </r>
  <r>
    <n v="494"/>
    <s v="Hopkins-Browning"/>
    <s v="Balanced upward-trending productivity"/>
    <n v="5.4736000000000002"/>
    <n v="2500"/>
    <n v="13684"/>
    <n v="5.4736000000000002"/>
    <x v="3"/>
    <n v="1"/>
    <n v="268"/>
    <x v="1"/>
    <s v="USD"/>
    <n v="1332392400"/>
    <x v="824"/>
    <n v="1332478800"/>
    <d v="2012-03-23T00:00:00"/>
    <b v="0"/>
    <b v="0"/>
    <x v="2"/>
    <x v="11"/>
    <s v="technology/wearables"/>
  </r>
  <r>
    <n v="842"/>
    <s v="Lawson and Sons"/>
    <s v="Reverse-engineered multi-tasking product"/>
    <n v="5.6313333333333331"/>
    <n v="1500"/>
    <n v="8447"/>
    <n v="5.6313333333333331"/>
    <x v="3"/>
    <n v="1"/>
    <n v="132"/>
    <x v="4"/>
    <s v="EUR"/>
    <n v="1529038800"/>
    <x v="825"/>
    <n v="1529298000"/>
    <d v="2018-06-18T00:00:00"/>
    <b v="0"/>
    <b v="0"/>
    <x v="2"/>
    <x v="11"/>
    <s v="technology/wearables"/>
  </r>
  <r>
    <n v="758"/>
    <s v="Logan-Miranda"/>
    <s v="Proactive systemic firmware"/>
    <n v="5.6420608108108112"/>
    <n v="29600"/>
    <n v="167005"/>
    <n v="5.6420608108108112"/>
    <x v="3"/>
    <n v="1"/>
    <n v="1518"/>
    <x v="0"/>
    <s v="CAD"/>
    <n v="1414126800"/>
    <x v="826"/>
    <n v="1414904400"/>
    <d v="2014-11-02T00:00:00"/>
    <b v="0"/>
    <b v="0"/>
    <x v="4"/>
    <x v="4"/>
    <s v="music/rock"/>
  </r>
  <r>
    <n v="244"/>
    <s v="Herring-Bailey"/>
    <s v="Reverse-engineered system-worthy extranet"/>
    <n v="5.6971428571428575"/>
    <n v="700"/>
    <n v="3988"/>
    <n v="5.6971428571428575"/>
    <x v="3"/>
    <n v="1"/>
    <n v="53"/>
    <x v="1"/>
    <s v="USD"/>
    <n v="1405314000"/>
    <x v="827"/>
    <n v="1409806800"/>
    <d v="2014-09-04T00:00:00"/>
    <b v="0"/>
    <b v="0"/>
    <x v="1"/>
    <x v="1"/>
    <s v="theater/plays"/>
  </r>
  <r>
    <n v="426"/>
    <s v="Edwards-Kane"/>
    <s v="Virtual leadingedge framework"/>
    <n v="5.7294444444444448"/>
    <n v="1800"/>
    <n v="10313"/>
    <n v="5.7294444444444448"/>
    <x v="3"/>
    <n v="1"/>
    <n v="219"/>
    <x v="1"/>
    <s v="USD"/>
    <n v="1361944800"/>
    <x v="828"/>
    <n v="1362549600"/>
    <d v="2013-03-06T00:00:00"/>
    <b v="0"/>
    <b v="0"/>
    <x v="1"/>
    <x v="1"/>
    <s v="theater/plays"/>
  </r>
  <r>
    <n v="467"/>
    <s v="Shaw Ltd"/>
    <s v="Profit-focused content-based application"/>
    <n v="5.7521428571428572"/>
    <n v="1400"/>
    <n v="8053"/>
    <n v="5.7521428571428572"/>
    <x v="3"/>
    <n v="1"/>
    <n v="139"/>
    <x v="0"/>
    <s v="CAD"/>
    <n v="1448258400"/>
    <x v="829"/>
    <n v="1448863200"/>
    <d v="2015-11-30T00:00:00"/>
    <b v="0"/>
    <b v="1"/>
    <x v="2"/>
    <x v="2"/>
    <s v="technology/web"/>
  </r>
  <r>
    <n v="280"/>
    <s v="Braun PLC"/>
    <s v="Function-based high-level infrastructure"/>
    <n v="5.8144"/>
    <n v="2500"/>
    <n v="14536"/>
    <n v="5.8144"/>
    <x v="3"/>
    <n v="1"/>
    <n v="393"/>
    <x v="1"/>
    <s v="USD"/>
    <n v="1511244000"/>
    <x v="830"/>
    <n v="1511762400"/>
    <d v="2017-11-27T00:00:00"/>
    <b v="0"/>
    <b v="0"/>
    <x v="3"/>
    <x v="3"/>
    <s v="film &amp; video/animation"/>
  </r>
  <r>
    <n v="366"/>
    <s v="Williams, Perez and Villegas"/>
    <s v="Robust directional system engine"/>
    <n v="5.9211111111111112"/>
    <n v="1800"/>
    <n v="10658"/>
    <n v="5.9211111111111112"/>
    <x v="3"/>
    <n v="1"/>
    <n v="101"/>
    <x v="1"/>
    <s v="USD"/>
    <n v="1294034400"/>
    <x v="831"/>
    <n v="1294120800"/>
    <d v="2011-01-04T00:00:00"/>
    <b v="0"/>
    <b v="1"/>
    <x v="1"/>
    <x v="1"/>
    <s v="theater/plays"/>
  </r>
  <r>
    <n v="108"/>
    <s v="Decker Inc"/>
    <s v="Universal encompassing implementation"/>
    <n v="5.9526666666666666"/>
    <n v="1500"/>
    <n v="8929"/>
    <n v="5.9526666666666666"/>
    <x v="3"/>
    <n v="1"/>
    <n v="83"/>
    <x v="1"/>
    <s v="USD"/>
    <n v="1333688400"/>
    <x v="512"/>
    <n v="1336885200"/>
    <d v="2012-05-13T00:00:00"/>
    <b v="0"/>
    <b v="0"/>
    <x v="3"/>
    <x v="13"/>
    <s v="film &amp; video/documentary"/>
  </r>
  <r>
    <n v="259"/>
    <s v="Watkins Ltd"/>
    <s v="Multi-channeled responsive implementation"/>
    <n v="5.9749999999999996"/>
    <n v="1800"/>
    <n v="10755"/>
    <n v="5.9749999999999996"/>
    <x v="3"/>
    <n v="1"/>
    <n v="138"/>
    <x v="1"/>
    <s v="USD"/>
    <n v="1354946400"/>
    <x v="832"/>
    <n v="1356588000"/>
    <d v="2012-12-27T00:00:00"/>
    <b v="1"/>
    <b v="0"/>
    <x v="5"/>
    <x v="6"/>
    <s v="photography/photography books"/>
  </r>
  <r>
    <n v="816"/>
    <s v="Jones, Casey and Jones"/>
    <s v="Ergonomic mission-critical moratorium"/>
    <n v="6.1521739130434785"/>
    <n v="2300"/>
    <n v="14150"/>
    <n v="6.1521739130434785"/>
    <x v="3"/>
    <n v="1"/>
    <n v="133"/>
    <x v="1"/>
    <s v="USD"/>
    <n v="1392012000"/>
    <x v="375"/>
    <n v="1392184800"/>
    <d v="2014-02-12T00:00:00"/>
    <b v="1"/>
    <b v="1"/>
    <x v="1"/>
    <x v="1"/>
    <s v="theater/plays"/>
  </r>
  <r>
    <n v="621"/>
    <s v="Dean, Fox and Phillips"/>
    <s v="Extended context-sensitive forecast"/>
    <n v="6.1980078125000002"/>
    <n v="25600"/>
    <n v="158669"/>
    <n v="6.1980078125000002"/>
    <x v="3"/>
    <n v="1"/>
    <n v="2144"/>
    <x v="1"/>
    <s v="USD"/>
    <n v="1473742800"/>
    <x v="833"/>
    <n v="1474174800"/>
    <d v="2016-09-18T00:00:00"/>
    <b v="0"/>
    <b v="0"/>
    <x v="1"/>
    <x v="1"/>
    <s v="theater/plays"/>
  </r>
  <r>
    <n v="252"/>
    <s v="Perez PLC"/>
    <s v="Operative bandwidth-monitored interface"/>
    <n v="6.2629999999999999"/>
    <n v="1000"/>
    <n v="6263"/>
    <n v="6.2629999999999999"/>
    <x v="3"/>
    <n v="1"/>
    <n v="59"/>
    <x v="1"/>
    <s v="USD"/>
    <n v="1382677200"/>
    <x v="744"/>
    <n v="1383109200"/>
    <d v="2013-10-30T00:00:00"/>
    <b v="0"/>
    <b v="0"/>
    <x v="1"/>
    <x v="1"/>
    <s v="theater/plays"/>
  </r>
  <r>
    <n v="80"/>
    <s v="Sutton, Barrett and Tucker"/>
    <s v="Cross-platform needs-based approach"/>
    <n v="6.374545454545455"/>
    <n v="1100"/>
    <n v="7012"/>
    <n v="6.374545454545455"/>
    <x v="3"/>
    <n v="1"/>
    <n v="127"/>
    <x v="1"/>
    <s v="USD"/>
    <n v="1503982800"/>
    <x v="555"/>
    <n v="1506574800"/>
    <d v="2017-09-28T00:00:00"/>
    <b v="0"/>
    <b v="0"/>
    <x v="7"/>
    <x v="17"/>
    <s v="games/video games"/>
  </r>
  <r>
    <n v="16"/>
    <s v="Hines Inc"/>
    <s v="Cross-platform systemic adapter"/>
    <n v="6.4947058823529416"/>
    <n v="1700"/>
    <n v="11041"/>
    <n v="6.4947058823529416"/>
    <x v="3"/>
    <n v="1"/>
    <n v="100"/>
    <x v="1"/>
    <s v="USD"/>
    <n v="1390370400"/>
    <x v="834"/>
    <n v="1392271200"/>
    <d v="2014-02-13T00:00:00"/>
    <b v="0"/>
    <b v="0"/>
    <x v="6"/>
    <x v="7"/>
    <s v="publishing/nonfiction"/>
  </r>
  <r>
    <n v="853"/>
    <s v="Collier LLC"/>
    <s v="Secured well-modulated projection"/>
    <n v="6.5205847953216374"/>
    <n v="17100"/>
    <n v="111502"/>
    <n v="6.5205847953216374"/>
    <x v="3"/>
    <n v="1"/>
    <n v="1467"/>
    <x v="0"/>
    <s v="CAD"/>
    <n v="1308546000"/>
    <x v="835"/>
    <n v="1308978000"/>
    <d v="2011-06-25T00:00:00"/>
    <b v="0"/>
    <b v="1"/>
    <x v="4"/>
    <x v="10"/>
    <s v="music/indie rock"/>
  </r>
  <r>
    <n v="761"/>
    <s v="Mitchell-Lee"/>
    <s v="Customizable leadingedge model"/>
    <n v="6.5545454545454547"/>
    <n v="2200"/>
    <n v="14420"/>
    <n v="6.5545454545454547"/>
    <x v="3"/>
    <n v="1"/>
    <n v="166"/>
    <x v="1"/>
    <s v="USD"/>
    <n v="1500699600"/>
    <x v="836"/>
    <n v="1501131600"/>
    <d v="2017-07-27T00:00:00"/>
    <b v="0"/>
    <b v="0"/>
    <x v="4"/>
    <x v="4"/>
    <s v="music/rock"/>
  </r>
  <r>
    <n v="44"/>
    <s v="Reid-Mccullough"/>
    <s v="Visionary real-time groupware"/>
    <n v="6.5881249999999998"/>
    <n v="1600"/>
    <n v="10541"/>
    <n v="6.5881249999999998"/>
    <x v="3"/>
    <n v="1"/>
    <n v="98"/>
    <x v="6"/>
    <s v="DKK"/>
    <n v="1552798800"/>
    <x v="837"/>
    <n v="1552885200"/>
    <d v="2019-03-18T00:00:00"/>
    <b v="0"/>
    <b v="0"/>
    <x v="6"/>
    <x v="16"/>
    <s v="publishing/fiction"/>
  </r>
  <r>
    <n v="73"/>
    <s v="Collins-Goodman"/>
    <s v="Cross-platform even-keeled initiative"/>
    <n v="6.609285714285714"/>
    <n v="1400"/>
    <n v="9253"/>
    <n v="6.609285714285714"/>
    <x v="3"/>
    <n v="1"/>
    <n v="88"/>
    <x v="1"/>
    <s v="USD"/>
    <n v="1480226400"/>
    <x v="428"/>
    <n v="1480485600"/>
    <d v="2016-11-30T00:00:00"/>
    <b v="0"/>
    <b v="0"/>
    <x v="4"/>
    <x v="9"/>
    <s v="music/jazz"/>
  </r>
  <r>
    <n v="412"/>
    <s v="Rodriguez-Scott"/>
    <s v="Realigned zero tolerance software"/>
    <n v="6.6885714285714286"/>
    <n v="2100"/>
    <n v="14046"/>
    <n v="6.6885714285714286"/>
    <x v="3"/>
    <n v="1"/>
    <n v="134"/>
    <x v="1"/>
    <s v="USD"/>
    <n v="1388728800"/>
    <x v="838"/>
    <n v="1389592800"/>
    <d v="2014-01-13T00:00:00"/>
    <b v="0"/>
    <b v="0"/>
    <x v="6"/>
    <x v="16"/>
    <s v="publishing/fiction"/>
  </r>
  <r>
    <n v="72"/>
    <s v="Hampton, Lewis and Ray"/>
    <s v="Seamless coherent parallelism"/>
    <n v="6.7033333333333331"/>
    <n v="600"/>
    <n v="4022"/>
    <n v="6.7033333333333331"/>
    <x v="3"/>
    <n v="1"/>
    <n v="54"/>
    <x v="1"/>
    <s v="USD"/>
    <n v="1435726800"/>
    <x v="606"/>
    <n v="1438837200"/>
    <d v="2015-08-06T00:00:00"/>
    <b v="0"/>
    <b v="0"/>
    <x v="3"/>
    <x v="3"/>
    <s v="film &amp; video/animation"/>
  </r>
  <r>
    <n v="201"/>
    <s v="Osborne, Perkins and Knox"/>
    <s v="Cross-platform bi-directional workforce"/>
    <n v="6.8119047619047617"/>
    <n v="2100"/>
    <n v="14305"/>
    <n v="6.8119047619047617"/>
    <x v="3"/>
    <n v="1"/>
    <n v="157"/>
    <x v="1"/>
    <s v="USD"/>
    <n v="1406264400"/>
    <x v="839"/>
    <n v="1407819600"/>
    <d v="2014-08-12T00:00:00"/>
    <b v="0"/>
    <b v="0"/>
    <x v="2"/>
    <x v="2"/>
    <s v="technology/web"/>
  </r>
  <r>
    <n v="627"/>
    <s v="Martin, Lee and Armstrong"/>
    <s v="Open-architected incremental ability"/>
    <n v="6.9424999999999999"/>
    <n v="1600"/>
    <n v="11108"/>
    <n v="6.9424999999999999"/>
    <x v="3"/>
    <n v="1"/>
    <n v="154"/>
    <x v="2"/>
    <s v="GBP"/>
    <n v="1276664400"/>
    <x v="840"/>
    <n v="1278738000"/>
    <d v="2010-07-10T00:00:00"/>
    <b v="1"/>
    <b v="0"/>
    <x v="0"/>
    <x v="0"/>
    <s v="food/food trucks"/>
  </r>
  <r>
    <n v="523"/>
    <s v="Underwood, James and Jones"/>
    <s v="Triple-buffered holistic ability"/>
    <n v="7.003333333333333"/>
    <n v="900"/>
    <n v="6303"/>
    <n v="7.003333333333333"/>
    <x v="3"/>
    <n v="1"/>
    <n v="89"/>
    <x v="1"/>
    <s v="USD"/>
    <n v="1267682400"/>
    <x v="841"/>
    <n v="1268114400"/>
    <d v="2010-03-09T00:00:00"/>
    <b v="0"/>
    <b v="0"/>
    <x v="3"/>
    <x v="19"/>
    <s v="film &amp; video/shorts"/>
  </r>
  <r>
    <n v="285"/>
    <s v="Dawson, Brady and Gilbert"/>
    <s v="Front-line optimizing emulation"/>
    <n v="7.0633333333333335"/>
    <n v="900"/>
    <n v="6357"/>
    <n v="7.0633333333333335"/>
    <x v="3"/>
    <n v="1"/>
    <n v="254"/>
    <x v="1"/>
    <s v="USD"/>
    <n v="1473483600"/>
    <x v="842"/>
    <n v="1476766800"/>
    <d v="2016-10-18T00:00:00"/>
    <b v="0"/>
    <b v="0"/>
    <x v="1"/>
    <x v="1"/>
    <s v="theater/plays"/>
  </r>
  <r>
    <n v="708"/>
    <s v="Ortega LLC"/>
    <s v="Secured bifurcated intranet"/>
    <n v="7.0705882352941174"/>
    <n v="1700"/>
    <n v="12020"/>
    <n v="7.0705882352941174"/>
    <x v="3"/>
    <n v="1"/>
    <n v="137"/>
    <x v="3"/>
    <s v="CHF"/>
    <n v="1495429200"/>
    <x v="843"/>
    <n v="1496293200"/>
    <d v="2017-06-01T00:00:00"/>
    <b v="0"/>
    <b v="0"/>
    <x v="1"/>
    <x v="1"/>
    <s v="theater/plays"/>
  </r>
  <r>
    <n v="744"/>
    <s v="Fitzgerald Group"/>
    <s v="Intuitive exuding initiative"/>
    <n v="7.12"/>
    <n v="2000"/>
    <n v="14240"/>
    <n v="7.12"/>
    <x v="3"/>
    <n v="1"/>
    <n v="140"/>
    <x v="1"/>
    <s v="USD"/>
    <n v="1533877200"/>
    <x v="56"/>
    <n v="1534050000"/>
    <d v="2018-08-12T00:00:00"/>
    <b v="0"/>
    <b v="1"/>
    <x v="1"/>
    <x v="1"/>
    <s v="theater/plays"/>
  </r>
  <r>
    <n v="398"/>
    <s v="Myers LLC"/>
    <s v="Reactive bottom-line open architecture"/>
    <n v="7.1776470588235295"/>
    <n v="1700"/>
    <n v="12202"/>
    <n v="7.1776470588235295"/>
    <x v="3"/>
    <n v="1"/>
    <n v="123"/>
    <x v="4"/>
    <s v="EUR"/>
    <n v="1525755600"/>
    <x v="844"/>
    <n v="1525928400"/>
    <d v="2018-05-10T00:00:00"/>
    <b v="0"/>
    <b v="1"/>
    <x v="3"/>
    <x v="3"/>
    <s v="film &amp; video/animation"/>
  </r>
  <r>
    <n v="182"/>
    <s v="Adams Group"/>
    <s v="Reverse-engineered bandwidth-monitored contingency"/>
    <n v="7.2232472324723247"/>
    <n v="27100"/>
    <n v="195750"/>
    <n v="7.2232472324723247"/>
    <x v="3"/>
    <n v="1"/>
    <n v="3318"/>
    <x v="6"/>
    <s v="DKK"/>
    <n v="1560574800"/>
    <x v="845"/>
    <n v="1561957200"/>
    <d v="2019-07-01T00:00:00"/>
    <b v="0"/>
    <b v="0"/>
    <x v="1"/>
    <x v="1"/>
    <s v="theater/plays"/>
  </r>
  <r>
    <n v="62"/>
    <s v="Sparks-West"/>
    <s v="Organized incremental standardization"/>
    <n v="7.226"/>
    <n v="2000"/>
    <n v="14452"/>
    <n v="7.226"/>
    <x v="3"/>
    <n v="1"/>
    <n v="249"/>
    <x v="1"/>
    <s v="USD"/>
    <n v="1433480400"/>
    <x v="493"/>
    <n v="1433566800"/>
    <d v="2015-06-06T00:00:00"/>
    <b v="0"/>
    <b v="0"/>
    <x v="2"/>
    <x v="2"/>
    <s v="technology/web"/>
  </r>
  <r>
    <n v="493"/>
    <s v="Adams, Walker and Wong"/>
    <s v="Seamless background framework"/>
    <n v="7.2377777777777776"/>
    <n v="900"/>
    <n v="6514"/>
    <n v="7.2377777777777776"/>
    <x v="3"/>
    <n v="1"/>
    <n v="64"/>
    <x v="1"/>
    <s v="USD"/>
    <n v="1561784400"/>
    <x v="846"/>
    <n v="1562907600"/>
    <d v="2019-07-12T00:00:00"/>
    <b v="0"/>
    <b v="0"/>
    <x v="5"/>
    <x v="6"/>
    <s v="photography/photography books"/>
  </r>
  <r>
    <n v="114"/>
    <s v="Harper-Davis"/>
    <s v="Robust heuristic encoding"/>
    <n v="7.2715789473684209"/>
    <n v="1900"/>
    <n v="13816"/>
    <n v="7.2715789473684209"/>
    <x v="3"/>
    <n v="1"/>
    <n v="126"/>
    <x v="1"/>
    <s v="USD"/>
    <n v="1554786000"/>
    <x v="847"/>
    <n v="1554872400"/>
    <d v="2019-04-10T00:00:00"/>
    <b v="0"/>
    <b v="1"/>
    <x v="2"/>
    <x v="11"/>
    <s v="technology/wearables"/>
  </r>
  <r>
    <n v="764"/>
    <s v="Shaffer-Mason"/>
    <s v="Managed bandwidth-monitored system engine"/>
    <n v="7.2818181818181822"/>
    <n v="1100"/>
    <n v="8010"/>
    <n v="7.2818181818181822"/>
    <x v="3"/>
    <n v="1"/>
    <n v="148"/>
    <x v="1"/>
    <s v="USD"/>
    <n v="1305262800"/>
    <x v="848"/>
    <n v="1305954000"/>
    <d v="2011-05-21T00:00:00"/>
    <b v="0"/>
    <b v="0"/>
    <x v="4"/>
    <x v="4"/>
    <s v="music/rock"/>
  </r>
  <r>
    <n v="786"/>
    <s v="Smith-Brown"/>
    <s v="Object-based content-based ability"/>
    <n v="7.2973333333333334"/>
    <n v="1500"/>
    <n v="10946"/>
    <n v="7.2973333333333334"/>
    <x v="3"/>
    <n v="1"/>
    <n v="207"/>
    <x v="4"/>
    <s v="EUR"/>
    <n v="1522126800"/>
    <x v="633"/>
    <n v="1522731600"/>
    <d v="2018-04-03T00:00:00"/>
    <b v="0"/>
    <b v="1"/>
    <x v="4"/>
    <x v="9"/>
    <s v="music/jazz"/>
  </r>
  <r>
    <n v="373"/>
    <s v="Brown-Parker"/>
    <s v="Down-sized coherent toolset"/>
    <n v="7.3018222222222224"/>
    <n v="22500"/>
    <n v="164291"/>
    <n v="7.3018222222222224"/>
    <x v="3"/>
    <n v="1"/>
    <n v="2106"/>
    <x v="1"/>
    <s v="USD"/>
    <n v="1502946000"/>
    <x v="849"/>
    <n v="1503637200"/>
    <d v="2017-08-25T00:00:00"/>
    <b v="0"/>
    <b v="0"/>
    <x v="1"/>
    <x v="1"/>
    <s v="theater/plays"/>
  </r>
  <r>
    <n v="365"/>
    <s v="Lucas, Hall and Bonilla"/>
    <s v="Networked bottom-line initiative"/>
    <n v="7.3343749999999996"/>
    <n v="1600"/>
    <n v="11735"/>
    <n v="7.3343749999999996"/>
    <x v="3"/>
    <n v="1"/>
    <n v="112"/>
    <x v="5"/>
    <s v="AUD"/>
    <n v="1482991200"/>
    <x v="850"/>
    <n v="1485324000"/>
    <d v="2017-01-25T00:00:00"/>
    <b v="0"/>
    <b v="0"/>
    <x v="1"/>
    <x v="1"/>
    <s v="theater/plays"/>
  </r>
  <r>
    <n v="958"/>
    <s v="Green, Robinson and Ho"/>
    <s v="De-engineered zero-defect open system"/>
    <n v="7.3463636363636367"/>
    <n v="1100"/>
    <n v="8081"/>
    <n v="7.3463636363636367"/>
    <x v="3"/>
    <n v="1"/>
    <n v="112"/>
    <x v="1"/>
    <s v="USD"/>
    <n v="1277096400"/>
    <x v="104"/>
    <n v="1278997200"/>
    <d v="2010-07-13T00:00:00"/>
    <b v="0"/>
    <b v="0"/>
    <x v="3"/>
    <x v="3"/>
    <s v="film &amp; video/animation"/>
  </r>
  <r>
    <n v="756"/>
    <s v="Serrano, Gallagher and Griffith"/>
    <s v="Customizable bi-directional monitoring"/>
    <n v="7.7207692307692311"/>
    <n v="1300"/>
    <n v="10037"/>
    <n v="7.7207692307692311"/>
    <x v="3"/>
    <n v="1"/>
    <n v="148"/>
    <x v="1"/>
    <s v="USD"/>
    <n v="1421733600"/>
    <x v="851"/>
    <n v="1422252000"/>
    <d v="2015-01-26T00:00:00"/>
    <b v="0"/>
    <b v="0"/>
    <x v="1"/>
    <x v="1"/>
    <s v="theater/plays"/>
  </r>
  <r>
    <n v="896"/>
    <s v="Wright-Bryant"/>
    <s v="Reverse-engineered client-server extranet"/>
    <n v="7.7443434343434348"/>
    <n v="19800"/>
    <n v="153338"/>
    <n v="7.7443434343434348"/>
    <x v="3"/>
    <n v="1"/>
    <n v="1460"/>
    <x v="5"/>
    <s v="AUD"/>
    <n v="1310619600"/>
    <x v="852"/>
    <n v="1310878800"/>
    <d v="2011-07-17T00:00:00"/>
    <b v="0"/>
    <b v="1"/>
    <x v="0"/>
    <x v="0"/>
    <s v="food/food trucks"/>
  </r>
  <r>
    <n v="778"/>
    <s v="Moss-Guzman"/>
    <s v="Cross-platform optimizing website"/>
    <n v="7.8792307692307695"/>
    <n v="1300"/>
    <n v="10243"/>
    <n v="7.8792307692307695"/>
    <x v="3"/>
    <n v="1"/>
    <n v="174"/>
    <x v="3"/>
    <s v="CHF"/>
    <n v="1313211600"/>
    <x v="853"/>
    <n v="1313643600"/>
    <d v="2011-08-18T00:00:00"/>
    <b v="0"/>
    <b v="0"/>
    <x v="3"/>
    <x v="3"/>
    <s v="film &amp; video/animation"/>
  </r>
  <r>
    <n v="966"/>
    <s v="Davis and Sons"/>
    <s v="Seamless solution-oriented capacity"/>
    <n v="7.9223529411764702"/>
    <n v="1700"/>
    <n v="13468"/>
    <n v="7.9223529411764702"/>
    <x v="3"/>
    <n v="1"/>
    <n v="245"/>
    <x v="1"/>
    <s v="USD"/>
    <n v="1497502800"/>
    <x v="854"/>
    <n v="1497675600"/>
    <d v="2017-06-17T00:00:00"/>
    <b v="0"/>
    <b v="0"/>
    <x v="1"/>
    <x v="1"/>
    <s v="theater/plays"/>
  </r>
  <r>
    <n v="560"/>
    <s v="Hunt LLC"/>
    <s v="Re-engineered radical policy"/>
    <n v="7.9416000000000002"/>
    <n v="20000"/>
    <n v="158832"/>
    <n v="7.9416000000000002"/>
    <x v="3"/>
    <n v="1"/>
    <n v="3177"/>
    <x v="1"/>
    <s v="USD"/>
    <n v="1321596000"/>
    <x v="855"/>
    <n v="1325052000"/>
    <d v="2011-12-28T00:00:00"/>
    <b v="0"/>
    <b v="0"/>
    <x v="3"/>
    <x v="3"/>
    <s v="film &amp; video/animation"/>
  </r>
  <r>
    <n v="912"/>
    <s v="Sanchez-Parsons"/>
    <s v="Reduced bifurcated pricing structure"/>
    <n v="7.95"/>
    <n v="1800"/>
    <n v="14310"/>
    <n v="7.95"/>
    <x v="3"/>
    <n v="1"/>
    <n v="179"/>
    <x v="1"/>
    <s v="USD"/>
    <n v="1346821200"/>
    <x v="856"/>
    <n v="1347944400"/>
    <d v="2012-09-18T00:00:00"/>
    <b v="1"/>
    <b v="0"/>
    <x v="3"/>
    <x v="12"/>
    <s v="film &amp; video/drama"/>
  </r>
  <r>
    <n v="820"/>
    <s v="Valdez, Williams and Meyer"/>
    <s v="Cross-group heuristic forecast"/>
    <n v="8.0060000000000002"/>
    <n v="1500"/>
    <n v="12009"/>
    <n v="8.0060000000000002"/>
    <x v="3"/>
    <n v="1"/>
    <n v="279"/>
    <x v="2"/>
    <s v="GBP"/>
    <n v="1532840400"/>
    <x v="437"/>
    <n v="1533963600"/>
    <d v="2018-08-11T00:00:00"/>
    <b v="0"/>
    <b v="1"/>
    <x v="4"/>
    <x v="4"/>
    <s v="music/rock"/>
  </r>
  <r>
    <n v="837"/>
    <s v="Cook-Ortiz"/>
    <s v="Right-sized dedicated standardization"/>
    <n v="8.5288135593220336"/>
    <n v="17700"/>
    <n v="150960"/>
    <n v="8.5288135593220336"/>
    <x v="3"/>
    <n v="1"/>
    <n v="1797"/>
    <x v="1"/>
    <s v="USD"/>
    <n v="1301202000"/>
    <x v="596"/>
    <n v="1305867600"/>
    <d v="2011-05-20T00:00:00"/>
    <b v="0"/>
    <b v="0"/>
    <x v="4"/>
    <x v="9"/>
    <s v="music/jazz"/>
  </r>
  <r>
    <n v="978"/>
    <s v="Bailey, Nguyen and Martinez"/>
    <s v="Fundamental user-facing productivity"/>
    <n v="8.641"/>
    <n v="1000"/>
    <n v="8641"/>
    <n v="8.641"/>
    <x v="3"/>
    <n v="1"/>
    <n v="92"/>
    <x v="1"/>
    <s v="USD"/>
    <n v="1478930400"/>
    <x v="223"/>
    <n v="1480831200"/>
    <d v="2016-12-04T00:00:00"/>
    <b v="0"/>
    <b v="0"/>
    <x v="7"/>
    <x v="17"/>
    <s v="games/video games"/>
  </r>
  <r>
    <n v="174"/>
    <s v="Santos, Black and Donovan"/>
    <s v="Pre-emptive scalable access"/>
    <n v="8.9466666666666672"/>
    <n v="600"/>
    <n v="5368"/>
    <n v="8.9466666666666672"/>
    <x v="3"/>
    <n v="1"/>
    <n v="48"/>
    <x v="1"/>
    <s v="USD"/>
    <n v="1444021200"/>
    <x v="857"/>
    <n v="1444107600"/>
    <d v="2015-10-06T00:00:00"/>
    <b v="0"/>
    <b v="1"/>
    <x v="2"/>
    <x v="11"/>
    <s v="technology/wearables"/>
  </r>
  <r>
    <n v="97"/>
    <s v="Stewart LLC"/>
    <s v="Cloned bi-directional architecture"/>
    <n v="9.2669230769230762"/>
    <n v="1300"/>
    <n v="12047"/>
    <n v="9.2669230769230762"/>
    <x v="3"/>
    <n v="1"/>
    <n v="113"/>
    <x v="1"/>
    <s v="USD"/>
    <n v="1435208400"/>
    <x v="786"/>
    <n v="1439874000"/>
    <d v="2015-08-18T00:00:00"/>
    <b v="0"/>
    <b v="0"/>
    <x v="0"/>
    <x v="0"/>
    <s v="food/food trucks"/>
  </r>
  <r>
    <n v="506"/>
    <s v="Robles, Bell and Gonzalez"/>
    <s v="Customizable background monitoring"/>
    <n v="9.2707777777777771"/>
    <n v="18000"/>
    <n v="166874"/>
    <n v="9.2707777777777771"/>
    <x v="3"/>
    <n v="1"/>
    <n v="2528"/>
    <x v="1"/>
    <s v="USD"/>
    <n v="1511416800"/>
    <x v="672"/>
    <n v="1512885600"/>
    <d v="2017-12-10T00:00:00"/>
    <b v="0"/>
    <b v="1"/>
    <x v="1"/>
    <x v="1"/>
    <s v="theater/plays"/>
  </r>
  <r>
    <n v="687"/>
    <s v="Martin, Gates and Holt"/>
    <s v="Distributed holistic neural-net"/>
    <n v="9.32"/>
    <n v="1500"/>
    <n v="13980"/>
    <n v="9.32"/>
    <x v="3"/>
    <n v="1"/>
    <n v="269"/>
    <x v="1"/>
    <s v="USD"/>
    <n v="1489298400"/>
    <x v="858"/>
    <n v="1489554000"/>
    <d v="2017-03-15T00:00:00"/>
    <b v="0"/>
    <b v="0"/>
    <x v="1"/>
    <x v="1"/>
    <s v="theater/plays"/>
  </r>
  <r>
    <n v="247"/>
    <s v="Johnson, Patterson and Montoya"/>
    <s v="Triple-buffered fresh-thinking frame"/>
    <n v="9.3261616161616168"/>
    <n v="19800"/>
    <n v="184658"/>
    <n v="9.3261616161616168"/>
    <x v="3"/>
    <n v="1"/>
    <n v="1884"/>
    <x v="1"/>
    <s v="USD"/>
    <n v="1482386400"/>
    <x v="859"/>
    <n v="1483682400"/>
    <d v="2017-01-06T00:00:00"/>
    <b v="0"/>
    <b v="1"/>
    <x v="6"/>
    <x v="16"/>
    <s v="publishing/fiction"/>
  </r>
  <r>
    <n v="586"/>
    <s v="Rowe-Wong"/>
    <s v="Robust hybrid budgetary management"/>
    <n v="9.5057142857142853"/>
    <n v="700"/>
    <n v="6654"/>
    <n v="9.5057142857142853"/>
    <x v="3"/>
    <n v="1"/>
    <n v="130"/>
    <x v="1"/>
    <s v="USD"/>
    <n v="1289973600"/>
    <x v="860"/>
    <n v="1291615200"/>
    <d v="2010-12-06T00:00:00"/>
    <b v="0"/>
    <b v="0"/>
    <x v="4"/>
    <x v="4"/>
    <s v="music/rock"/>
  </r>
  <r>
    <n v="449"/>
    <s v="Cuevas-Morales"/>
    <s v="Public-key coherent ability"/>
    <n v="9.67"/>
    <n v="900"/>
    <n v="8703"/>
    <n v="9.67"/>
    <x v="3"/>
    <n v="1"/>
    <n v="86"/>
    <x v="6"/>
    <s v="DKK"/>
    <n v="1551852000"/>
    <x v="730"/>
    <n v="1553317200"/>
    <d v="2019-03-23T00:00:00"/>
    <b v="0"/>
    <b v="0"/>
    <x v="7"/>
    <x v="17"/>
    <s v="games/video games"/>
  </r>
  <r>
    <n v="547"/>
    <s v="Hardin-Dixon"/>
    <s v="Focused solution-oriented matrix"/>
    <n v="9.69"/>
    <n v="1300"/>
    <n v="12597"/>
    <n v="9.69"/>
    <x v="3"/>
    <n v="1"/>
    <n v="156"/>
    <x v="1"/>
    <s v="USD"/>
    <n v="1422165600"/>
    <x v="728"/>
    <n v="1423202400"/>
    <d v="2015-02-06T00:00:00"/>
    <b v="0"/>
    <b v="0"/>
    <x v="3"/>
    <x v="12"/>
    <s v="film &amp; video/drama"/>
  </r>
  <r>
    <n v="101"/>
    <s v="Douglas LLC"/>
    <s v="Reduced heuristic moratorium"/>
    <n v="10.214444444444444"/>
    <n v="900"/>
    <n v="9193"/>
    <n v="10.214444444444444"/>
    <x v="3"/>
    <n v="1"/>
    <n v="164"/>
    <x v="1"/>
    <s v="USD"/>
    <n v="1424498400"/>
    <x v="861"/>
    <n v="1425103200"/>
    <d v="2015-02-28T00:00:00"/>
    <b v="0"/>
    <b v="1"/>
    <x v="4"/>
    <x v="5"/>
    <s v="music/electric music"/>
  </r>
  <r>
    <n v="214"/>
    <s v="Sullivan Group"/>
    <s v="Open-source fresh-thinking policy"/>
    <n v="10.231428571428571"/>
    <n v="1400"/>
    <n v="14324"/>
    <n v="10.231428571428571"/>
    <x v="3"/>
    <n v="1"/>
    <n v="165"/>
    <x v="1"/>
    <s v="USD"/>
    <n v="1282194000"/>
    <x v="862"/>
    <n v="1282712400"/>
    <d v="2010-08-25T00:00:00"/>
    <b v="0"/>
    <b v="0"/>
    <x v="4"/>
    <x v="4"/>
    <s v="music/rock"/>
  </r>
  <r>
    <n v="679"/>
    <s v="Davis Ltd"/>
    <s v="Synchronized motivating solution"/>
    <n v="10.365"/>
    <n v="1400"/>
    <n v="14511"/>
    <n v="10.365"/>
    <x v="3"/>
    <n v="1"/>
    <n v="363"/>
    <x v="1"/>
    <s v="USD"/>
    <n v="1571374800"/>
    <x v="863"/>
    <n v="1571806800"/>
    <d v="2019-10-23T00:00:00"/>
    <b v="0"/>
    <b v="1"/>
    <x v="0"/>
    <x v="0"/>
    <s v="food/food trucks"/>
  </r>
  <r>
    <n v="591"/>
    <s v="Jensen LLC"/>
    <s v="Realigned dedicated system engine"/>
    <n v="10.376666666666667"/>
    <n v="600"/>
    <n v="6226"/>
    <n v="10.376666666666667"/>
    <x v="3"/>
    <n v="1"/>
    <n v="102"/>
    <x v="1"/>
    <s v="USD"/>
    <n v="1279083600"/>
    <x v="690"/>
    <n v="1279947600"/>
    <d v="2010-07-24T00:00:00"/>
    <b v="0"/>
    <b v="0"/>
    <x v="7"/>
    <x v="17"/>
    <s v="games/video games"/>
  </r>
  <r>
    <n v="1"/>
    <s v="Odom Inc"/>
    <s v="Managed bottom-line architecture"/>
    <n v="10.4"/>
    <n v="1400"/>
    <n v="14560"/>
    <n v="10.4"/>
    <x v="3"/>
    <n v="1"/>
    <n v="158"/>
    <x v="1"/>
    <s v="USD"/>
    <n v="1408424400"/>
    <x v="811"/>
    <n v="1408597200"/>
    <d v="2014-08-21T00:00:00"/>
    <b v="0"/>
    <b v="1"/>
    <x v="4"/>
    <x v="4"/>
    <s v="music/rock"/>
  </r>
  <r>
    <n v="436"/>
    <s v="King-Nguyen"/>
    <s v="Open-source incremental throughput"/>
    <n v="10.521538461538462"/>
    <n v="1300"/>
    <n v="13678"/>
    <n v="10.521538461538462"/>
    <x v="3"/>
    <n v="1"/>
    <n v="249"/>
    <x v="1"/>
    <s v="USD"/>
    <n v="1555736400"/>
    <x v="864"/>
    <n v="1555822800"/>
    <d v="2019-04-21T00:00:00"/>
    <b v="0"/>
    <b v="0"/>
    <x v="4"/>
    <x v="9"/>
    <s v="music/jazz"/>
  </r>
  <r>
    <n v="277"/>
    <s v="Ramos-Mitchell"/>
    <s v="Persevering system-worthy info-mediaries"/>
    <n v="10.664285714285715"/>
    <n v="700"/>
    <n v="7465"/>
    <n v="10.664285714285715"/>
    <x v="3"/>
    <n v="1"/>
    <n v="83"/>
    <x v="1"/>
    <s v="USD"/>
    <n v="1279515600"/>
    <x v="865"/>
    <n v="1279688400"/>
    <d v="2010-07-21T00:00:00"/>
    <b v="0"/>
    <b v="0"/>
    <x v="1"/>
    <x v="1"/>
    <s v="theater/plays"/>
  </r>
  <r>
    <n v="818"/>
    <s v="Martinez LLC"/>
    <s v="Automated local secured line"/>
    <n v="10.948571428571428"/>
    <n v="700"/>
    <n v="7664"/>
    <n v="10.948571428571428"/>
    <x v="3"/>
    <n v="1"/>
    <n v="69"/>
    <x v="1"/>
    <s v="USD"/>
    <n v="1548050400"/>
    <x v="866"/>
    <n v="1549173600"/>
    <d v="2019-02-03T00:00:00"/>
    <b v="0"/>
    <b v="1"/>
    <x v="1"/>
    <x v="1"/>
    <s v="theater/plays"/>
  </r>
  <r>
    <n v="951"/>
    <s v="Peterson Ltd"/>
    <s v="Re-engineered 24hour matrix"/>
    <n v="10.969379310344827"/>
    <n v="14500"/>
    <n v="159056"/>
    <n v="10.969379310344827"/>
    <x v="3"/>
    <n v="1"/>
    <n v="1559"/>
    <x v="1"/>
    <s v="USD"/>
    <n v="1482732000"/>
    <x v="867"/>
    <n v="1482818400"/>
    <d v="2016-12-27T00:00:00"/>
    <b v="0"/>
    <b v="1"/>
    <x v="4"/>
    <x v="4"/>
    <s v="music/rock"/>
  </r>
  <r>
    <n v="955"/>
    <s v="Moss-Obrien"/>
    <s v="Function-based next generation emulation"/>
    <n v="11.09"/>
    <n v="700"/>
    <n v="7763"/>
    <n v="11.09"/>
    <x v="3"/>
    <n v="1"/>
    <n v="80"/>
    <x v="1"/>
    <s v="USD"/>
    <n v="1353823200"/>
    <x v="868"/>
    <n v="1353996000"/>
    <d v="2012-11-27T00:00:00"/>
    <b v="0"/>
    <b v="0"/>
    <x v="1"/>
    <x v="1"/>
    <s v="theater/plays"/>
  </r>
  <r>
    <n v="742"/>
    <s v="West-Stevens"/>
    <s v="Reactive solution-oriented groupware"/>
    <n v="11.260833333333334"/>
    <n v="1200"/>
    <n v="13513"/>
    <n v="11.260833333333334"/>
    <x v="3"/>
    <n v="1"/>
    <n v="122"/>
    <x v="1"/>
    <s v="USD"/>
    <n v="1263880800"/>
    <x v="869"/>
    <n v="1267509600"/>
    <d v="2010-03-02T00:00:00"/>
    <b v="0"/>
    <b v="0"/>
    <x v="4"/>
    <x v="5"/>
    <s v="music/electric music"/>
  </r>
  <r>
    <n v="741"/>
    <s v="Garcia Ltd"/>
    <s v="Balanced mobile alliance"/>
    <n v="11.791666666666666"/>
    <n v="1200"/>
    <n v="14150"/>
    <n v="11.791666666666666"/>
    <x v="3"/>
    <n v="1"/>
    <n v="130"/>
    <x v="1"/>
    <s v="USD"/>
    <n v="1274590800"/>
    <x v="705"/>
    <n v="1274677200"/>
    <d v="2010-05-24T00:00:00"/>
    <b v="0"/>
    <b v="0"/>
    <x v="1"/>
    <x v="1"/>
    <s v="theater/plays"/>
  </r>
  <r>
    <n v="806"/>
    <s v="Harmon-Madden"/>
    <s v="Adaptive holistic hub"/>
    <n v="11.802857142857142"/>
    <n v="700"/>
    <n v="8262"/>
    <n v="11.802857142857142"/>
    <x v="3"/>
    <n v="1"/>
    <n v="76"/>
    <x v="1"/>
    <s v="USD"/>
    <n v="1330927200"/>
    <x v="870"/>
    <n v="1332997200"/>
    <d v="2012-03-29T00:00:00"/>
    <b v="0"/>
    <b v="1"/>
    <x v="3"/>
    <x v="12"/>
    <s v="film &amp; video/drama"/>
  </r>
  <r>
    <n v="793"/>
    <s v="Rodriguez, Cox and Rodriguez"/>
    <s v="Networked disintermediate leverage"/>
    <n v="11.859090909090909"/>
    <n v="1100"/>
    <n v="13045"/>
    <n v="11.859090909090909"/>
    <x v="3"/>
    <n v="1"/>
    <n v="181"/>
    <x v="3"/>
    <s v="CHF"/>
    <n v="1372136400"/>
    <x v="448"/>
    <n v="1372482000"/>
    <d v="2013-06-29T00:00:00"/>
    <b v="0"/>
    <b v="0"/>
    <x v="6"/>
    <x v="7"/>
    <s v="publishing/nonfiction"/>
  </r>
  <r>
    <n v="294"/>
    <s v="Turner-Davis"/>
    <s v="Automated local emulation"/>
    <n v="13.396666666666667"/>
    <n v="600"/>
    <n v="8038"/>
    <n v="13.396666666666667"/>
    <x v="3"/>
    <n v="1"/>
    <n v="183"/>
    <x v="1"/>
    <s v="USD"/>
    <n v="1540530000"/>
    <x v="871"/>
    <n v="1541570400"/>
    <d v="2018-11-07T00:00:00"/>
    <b v="0"/>
    <b v="0"/>
    <x v="1"/>
    <x v="1"/>
    <s v="theater/plays"/>
  </r>
  <r>
    <n v="301"/>
    <s v="Wong-Walker"/>
    <s v="Multi-channeled disintermediate policy"/>
    <n v="13.446666666666667"/>
    <n v="900"/>
    <n v="12102"/>
    <n v="13.446666666666667"/>
    <x v="3"/>
    <n v="1"/>
    <n v="295"/>
    <x v="1"/>
    <s v="USD"/>
    <n v="1424930400"/>
    <x v="872"/>
    <n v="1426395600"/>
    <d v="2015-03-15T00:00:00"/>
    <b v="0"/>
    <b v="0"/>
    <x v="3"/>
    <x v="13"/>
    <s v="film &amp; video/documentary"/>
  </r>
  <r>
    <n v="347"/>
    <s v="Petersen and Sons"/>
    <s v="Open-source full-range portal"/>
    <n v="14.007777777777777"/>
    <n v="900"/>
    <n v="12607"/>
    <n v="14.007777777777777"/>
    <x v="3"/>
    <n v="1"/>
    <n v="191"/>
    <x v="1"/>
    <s v="USD"/>
    <n v="1423634400"/>
    <x v="873"/>
    <n v="1425708000"/>
    <d v="2015-03-07T00:00:00"/>
    <b v="0"/>
    <b v="0"/>
    <x v="2"/>
    <x v="2"/>
    <s v="technology/web"/>
  </r>
  <r>
    <n v="82"/>
    <s v="Porter-George"/>
    <s v="Reactive content-based framework"/>
    <n v="14.973000000000001"/>
    <n v="1000"/>
    <n v="14973"/>
    <n v="14.973000000000001"/>
    <x v="3"/>
    <n v="1"/>
    <n v="180"/>
    <x v="2"/>
    <s v="GBP"/>
    <n v="1547704800"/>
    <x v="874"/>
    <n v="1548309600"/>
    <d v="2019-01-24T00:00:00"/>
    <b v="0"/>
    <b v="1"/>
    <x v="7"/>
    <x v="17"/>
    <s v="games/video games"/>
  </r>
  <r>
    <n v="401"/>
    <s v="Smith-Schmidt"/>
    <s v="Inverse radical hierarchy"/>
    <n v="15.302222222222222"/>
    <n v="900"/>
    <n v="13772"/>
    <n v="15.302222222222222"/>
    <x v="3"/>
    <n v="1"/>
    <n v="299"/>
    <x v="1"/>
    <s v="USD"/>
    <n v="1572152400"/>
    <x v="875"/>
    <n v="1572152400"/>
    <d v="2019-10-27T00:00:00"/>
    <b v="0"/>
    <b v="0"/>
    <x v="1"/>
    <x v="1"/>
    <s v="theater/plays"/>
  </r>
  <r>
    <n v="372"/>
    <s v="Green-Carr"/>
    <s v="Pre-emptive bifurcated artificial intelligence"/>
    <n v="15.915555555555555"/>
    <n v="900"/>
    <n v="14324"/>
    <n v="15.915555555555555"/>
    <x v="3"/>
    <n v="1"/>
    <n v="169"/>
    <x v="1"/>
    <s v="USD"/>
    <n v="1420696800"/>
    <x v="419"/>
    <n v="1422424800"/>
    <d v="2015-01-28T00:00:00"/>
    <b v="0"/>
    <b v="1"/>
    <x v="3"/>
    <x v="13"/>
    <s v="film &amp; video/documentary"/>
  </r>
  <r>
    <n v="364"/>
    <s v="Ramirez-Myers"/>
    <s v="Switchable intangible definition"/>
    <n v="16.163333333333334"/>
    <n v="900"/>
    <n v="14547"/>
    <n v="16.163333333333334"/>
    <x v="3"/>
    <n v="1"/>
    <n v="186"/>
    <x v="1"/>
    <s v="USD"/>
    <n v="1520229600"/>
    <x v="876"/>
    <n v="1522818000"/>
    <d v="2018-04-04T00:00:00"/>
    <b v="0"/>
    <b v="0"/>
    <x v="4"/>
    <x v="10"/>
    <s v="music/indie rock"/>
  </r>
  <r>
    <n v="289"/>
    <s v="Smith, Love and Smith"/>
    <s v="Grass-roots mission-critical capability"/>
    <n v="16.842500000000001"/>
    <n v="800"/>
    <n v="13474"/>
    <n v="16.842500000000001"/>
    <x v="3"/>
    <n v="1"/>
    <n v="337"/>
    <x v="0"/>
    <s v="CAD"/>
    <n v="1438578000"/>
    <x v="877"/>
    <n v="1438837200"/>
    <d v="2015-08-06T00:00:00"/>
    <b v="0"/>
    <b v="0"/>
    <x v="1"/>
    <x v="1"/>
    <s v="theater/plays"/>
  </r>
  <r>
    <n v="712"/>
    <s v="Garza-Bryant"/>
    <s v="Programmable leadingedge contingency"/>
    <n v="18.40625"/>
    <n v="800"/>
    <n v="14725"/>
    <n v="18.40625"/>
    <x v="3"/>
    <n v="1"/>
    <n v="202"/>
    <x v="1"/>
    <s v="USD"/>
    <n v="1467954000"/>
    <x v="716"/>
    <n v="1471496400"/>
    <d v="2016-08-18T00:00:00"/>
    <b v="0"/>
    <b v="0"/>
    <x v="1"/>
    <x v="1"/>
    <s v="theater/plays"/>
  </r>
  <r>
    <n v="653"/>
    <s v="Williams-Jones"/>
    <s v="Monitored incremental info-mediaries"/>
    <n v="23.388333333333332"/>
    <n v="600"/>
    <n v="14033"/>
    <n v="23.388333333333332"/>
    <x v="3"/>
    <n v="1"/>
    <n v="234"/>
    <x v="1"/>
    <s v="USD"/>
    <n v="1460091600"/>
    <x v="878"/>
    <n v="1460264400"/>
    <d v="2016-04-10T00:00:00"/>
    <b v="0"/>
    <b v="0"/>
    <x v="2"/>
    <x v="2"/>
    <s v="technology/web"/>
  </r>
  <r>
    <m/>
    <m/>
    <m/>
    <m/>
    <m/>
    <m/>
    <m/>
    <x v="4"/>
    <m/>
    <m/>
    <x v="7"/>
    <m/>
    <m/>
    <x v="879"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0"/>
    <n v="100"/>
    <n v="0"/>
    <n v="0"/>
    <x v="0"/>
    <n v="0"/>
    <n v="0"/>
    <s v="CA"/>
    <s v="CAD"/>
    <n v="1448690400"/>
    <d v="2015-11-28T00:00:00"/>
    <n v="1450159200"/>
    <d v="2015-12-15T00:00:00"/>
    <x v="0"/>
    <b v="0"/>
    <b v="0"/>
    <s v="food"/>
    <s v="food trucks"/>
    <s v="food/food trucks"/>
  </r>
  <r>
    <n v="500"/>
    <s v="Valdez Ltd"/>
    <s v="Team-oriented clear-thinking matrix"/>
    <n v="0"/>
    <n v="100"/>
    <n v="0"/>
    <n v="0"/>
    <x v="0"/>
    <n v="0"/>
    <n v="0"/>
    <s v="US"/>
    <s v="USD"/>
    <n v="1367384400"/>
    <d v="2013-05-01T00:00:00"/>
    <n v="1369803600"/>
    <d v="2013-05-29T00:00:00"/>
    <x v="1"/>
    <b v="0"/>
    <b v="1"/>
    <s v="theater"/>
    <s v="plays"/>
    <s v="theater/plays"/>
  </r>
  <r>
    <n v="921"/>
    <s v="Stevenson PLC"/>
    <s v="Profound directional knowledge user"/>
    <n v="7.5436408977556111E-3"/>
    <n v="160400"/>
    <n v="1210"/>
    <n v="7.5436408977556111E-3"/>
    <x v="0"/>
    <n v="0"/>
    <n v="38"/>
    <s v="US"/>
    <s v="USD"/>
    <n v="1329026400"/>
    <d v="2012-02-12T00:00:00"/>
    <n v="1330236000"/>
    <d v="2012-02-26T00:00:00"/>
    <x v="2"/>
    <b v="0"/>
    <b v="0"/>
    <s v="technology"/>
    <s v="web"/>
    <s v="technology/web"/>
  </r>
  <r>
    <n v="496"/>
    <s v="Morales Group"/>
    <s v="Optimized bi-directional extranet"/>
    <n v="9.0696409140369975E-3"/>
    <n v="183800"/>
    <n v="1667"/>
    <n v="9.0696409140369975E-3"/>
    <x v="0"/>
    <n v="0"/>
    <n v="54"/>
    <s v="US"/>
    <s v="USD"/>
    <n v="1495342800"/>
    <d v="2017-05-21T00:00:00"/>
    <n v="1496811600"/>
    <d v="2017-06-07T00:00:00"/>
    <x v="0"/>
    <b v="0"/>
    <b v="0"/>
    <s v="film &amp; video"/>
    <s v="animation"/>
    <s v="film &amp; video/animation"/>
  </r>
  <r>
    <n v="100"/>
    <s v="Tucker, Fox and Green"/>
    <s v="Upgradable fault-tolerant approach"/>
    <n v="0.01"/>
    <n v="100"/>
    <n v="1"/>
    <n v="0.01"/>
    <x v="0"/>
    <n v="0"/>
    <n v="1"/>
    <s v="US"/>
    <s v="USD"/>
    <n v="1319000400"/>
    <d v="2011-10-19T00:00:00"/>
    <n v="1320555600"/>
    <d v="2011-11-06T00:00:00"/>
    <x v="3"/>
    <b v="0"/>
    <b v="0"/>
    <s v="theater"/>
    <s v="plays"/>
    <s v="theater/plays"/>
  </r>
  <r>
    <n v="150"/>
    <s v="Brown, Palmer and Pace"/>
    <s v="Networked stable workforce"/>
    <n v="0.01"/>
    <n v="100"/>
    <n v="1"/>
    <n v="0.01"/>
    <x v="0"/>
    <n v="0"/>
    <n v="1"/>
    <s v="US"/>
    <s v="USD"/>
    <n v="1544940000"/>
    <d v="2018-12-16T00:00:00"/>
    <n v="1545026400"/>
    <d v="2018-12-17T00:00:00"/>
    <x v="4"/>
    <b v="0"/>
    <b v="0"/>
    <s v="music"/>
    <s v="rock"/>
    <s v="music/rock"/>
  </r>
  <r>
    <n v="750"/>
    <s v="Ramos and Sons"/>
    <s v="Extended responsive Internet solution"/>
    <n v="0.01"/>
    <n v="100"/>
    <n v="1"/>
    <n v="0.01"/>
    <x v="0"/>
    <n v="0"/>
    <n v="1"/>
    <s v="GB"/>
    <s v="GBP"/>
    <n v="1277960400"/>
    <d v="2010-07-01T00:00:00"/>
    <n v="1280120400"/>
    <d v="2010-07-26T00:00:00"/>
    <x v="5"/>
    <b v="0"/>
    <b v="0"/>
    <s v="music"/>
    <s v="electric music"/>
    <s v="music/electric music"/>
  </r>
  <r>
    <n v="800"/>
    <s v="Wallace LLC"/>
    <s v="Centralized regional function"/>
    <n v="0.01"/>
    <n v="100"/>
    <n v="1"/>
    <n v="0.01"/>
    <x v="0"/>
    <n v="0"/>
    <n v="1"/>
    <s v="CH"/>
    <s v="CHF"/>
    <n v="1434085200"/>
    <d v="2015-06-12T00:00:00"/>
    <n v="1434430800"/>
    <d v="2015-06-16T00:00:00"/>
    <x v="6"/>
    <b v="0"/>
    <b v="0"/>
    <s v="music"/>
    <s v="rock"/>
    <s v="music/rock"/>
  </r>
  <r>
    <n v="850"/>
    <s v="Hood, Perez and Meadows"/>
    <s v="Cross-group upward-trending hierarchy"/>
    <n v="0.01"/>
    <n v="100"/>
    <n v="1"/>
    <n v="0.01"/>
    <x v="0"/>
    <n v="0"/>
    <n v="1"/>
    <s v="US"/>
    <s v="USD"/>
    <n v="1321682400"/>
    <d v="2011-11-19T00:00:00"/>
    <n v="1322978400"/>
    <d v="2011-12-04T00:00:00"/>
    <x v="7"/>
    <b v="1"/>
    <b v="0"/>
    <s v="music"/>
    <s v="rock"/>
    <s v="music/rock"/>
  </r>
  <r>
    <n v="830"/>
    <s v="Johnson, Turner and Carroll"/>
    <s v="Persevering zero administration knowledge user"/>
    <n v="1.1710526315789473E-2"/>
    <n v="121600"/>
    <n v="1424"/>
    <n v="1.1710526315789473E-2"/>
    <x v="0"/>
    <n v="0"/>
    <n v="22"/>
    <s v="US"/>
    <s v="USD"/>
    <n v="1514959200"/>
    <d v="2018-01-03T00:00:00"/>
    <n v="1520056800"/>
    <d v="2018-03-03T00:00:00"/>
    <x v="8"/>
    <b v="0"/>
    <b v="0"/>
    <s v="theater"/>
    <s v="plays"/>
    <s v="theater/plays"/>
  </r>
  <r>
    <n v="271"/>
    <s v="Foley-Cox"/>
    <s v="Progressive zero administration leverage"/>
    <n v="1.2706571242680547E-2"/>
    <n v="153700"/>
    <n v="1953"/>
    <n v="1.2706571242680547E-2"/>
    <x v="1"/>
    <n v="0"/>
    <n v="61"/>
    <s v="US"/>
    <s v="USD"/>
    <n v="1449468000"/>
    <d v="2015-12-07T00:00:00"/>
    <n v="1452146400"/>
    <d v="2016-01-07T00:00:00"/>
    <x v="9"/>
    <b v="0"/>
    <b v="0"/>
    <s v="photography"/>
    <s v="photography books"/>
    <s v="photography/photography books"/>
  </r>
  <r>
    <n v="936"/>
    <s v="Brown Ltd"/>
    <s v="Enhanced composite contingency"/>
    <n v="1.6375968992248063E-2"/>
    <n v="103200"/>
    <n v="1690"/>
    <n v="1.6375968992248063E-2"/>
    <x v="0"/>
    <n v="0"/>
    <n v="21"/>
    <s v="US"/>
    <s v="USD"/>
    <n v="1563771600"/>
    <d v="2019-07-22T00:00:00"/>
    <n v="1564030800"/>
    <d v="2019-07-25T00:00:00"/>
    <x v="10"/>
    <b v="1"/>
    <b v="0"/>
    <s v="theater"/>
    <s v="plays"/>
    <s v="theater/plays"/>
  </r>
  <r>
    <n v="903"/>
    <s v="Parker-Morris"/>
    <s v="Assimilated next generation instruction set"/>
    <n v="1.729268292682927E-2"/>
    <n v="41000"/>
    <n v="709"/>
    <n v="1.729268292682927E-2"/>
    <x v="1"/>
    <n v="0"/>
    <n v="14"/>
    <s v="US"/>
    <s v="USD"/>
    <n v="1336194000"/>
    <d v="2012-05-05T00:00:00"/>
    <n v="1337490000"/>
    <d v="2012-05-20T00:00:00"/>
    <x v="7"/>
    <b v="0"/>
    <b v="1"/>
    <s v="publishing"/>
    <s v="nonfiction"/>
    <s v="publishing/nonfiction"/>
  </r>
  <r>
    <n v="50"/>
    <s v="Jones, Taylor and Moore"/>
    <s v="Down-sized system-worthy secured line"/>
    <n v="0.02"/>
    <n v="100"/>
    <n v="2"/>
    <n v="0.02"/>
    <x v="0"/>
    <n v="0"/>
    <n v="1"/>
    <s v="IT"/>
    <s v="EUR"/>
    <n v="1375333200"/>
    <d v="2013-08-01T00:00:00"/>
    <n v="1377752400"/>
    <d v="2013-08-29T00:00:00"/>
    <x v="1"/>
    <b v="0"/>
    <b v="0"/>
    <s v="music"/>
    <s v="metal"/>
    <s v="music/metal"/>
  </r>
  <r>
    <n v="200"/>
    <s v="Becker, Rice and White"/>
    <s v="Reduced dedicated capability"/>
    <n v="0.02"/>
    <n v="100"/>
    <n v="2"/>
    <n v="0.02"/>
    <x v="0"/>
    <n v="0"/>
    <n v="1"/>
    <s v="CA"/>
    <s v="CAD"/>
    <n v="1269493200"/>
    <d v="2010-03-25T00:00:00"/>
    <n v="1270443600"/>
    <d v="2010-04-05T00:00:00"/>
    <x v="11"/>
    <b v="0"/>
    <b v="0"/>
    <s v="theater"/>
    <s v="plays"/>
    <s v="theater/plays"/>
  </r>
  <r>
    <n v="400"/>
    <s v="Bell PLC"/>
    <s v="Ergonomic eco-centric open architecture"/>
    <n v="0.02"/>
    <n v="100"/>
    <n v="2"/>
    <n v="0.02"/>
    <x v="0"/>
    <n v="0"/>
    <n v="1"/>
    <s v="US"/>
    <s v="USD"/>
    <n v="1376629200"/>
    <d v="2013-08-16T00:00:00"/>
    <n v="1378530000"/>
    <d v="2013-09-07T00:00:00"/>
    <x v="12"/>
    <b v="0"/>
    <b v="1"/>
    <s v="photography"/>
    <s v="photography books"/>
    <s v="photography/photography books"/>
  </r>
  <r>
    <n v="650"/>
    <s v="Wilson, Wilson and Mathis"/>
    <s v="Optional asymmetric success"/>
    <n v="0.02"/>
    <n v="100"/>
    <n v="2"/>
    <n v="0.02"/>
    <x v="0"/>
    <n v="0"/>
    <n v="1"/>
    <s v="US"/>
    <s v="USD"/>
    <n v="1404795600"/>
    <d v="2014-07-08T00:00:00"/>
    <n v="1407128400"/>
    <d v="2014-08-04T00:00:00"/>
    <x v="13"/>
    <b v="0"/>
    <b v="0"/>
    <s v="music"/>
    <s v="jazz"/>
    <s v="music/jazz"/>
  </r>
  <r>
    <n v="900"/>
    <s v="Powers, Smith and Deleon"/>
    <s v="Enhanced uniform service-desk"/>
    <n v="0.02"/>
    <n v="100"/>
    <n v="2"/>
    <n v="0.02"/>
    <x v="0"/>
    <n v="0"/>
    <n v="1"/>
    <s v="US"/>
    <s v="USD"/>
    <n v="1411102800"/>
    <d v="2014-09-19T00:00:00"/>
    <n v="1411189200"/>
    <d v="2014-09-20T00:00:00"/>
    <x v="4"/>
    <b v="0"/>
    <b v="1"/>
    <s v="technology"/>
    <s v="web"/>
    <s v="technology/web"/>
  </r>
  <r>
    <n v="738"/>
    <s v="Garcia Group"/>
    <s v="Extended zero administration software"/>
    <n v="2.0843373493975904E-2"/>
    <n v="74700"/>
    <n v="1557"/>
    <n v="2.0843373493975904E-2"/>
    <x v="0"/>
    <n v="0"/>
    <n v="15"/>
    <s v="US"/>
    <s v="USD"/>
    <n v="1416117600"/>
    <d v="2014-11-16T00:00:00"/>
    <n v="1418018400"/>
    <d v="2014-12-08T00:00:00"/>
    <x v="12"/>
    <b v="0"/>
    <b v="1"/>
    <s v="theater"/>
    <s v="plays"/>
    <s v="theater/plays"/>
  </r>
  <r>
    <n v="542"/>
    <s v="Harrison-Bridges"/>
    <s v="Profit-focused exuding moderator"/>
    <n v="2.5064935064935064E-2"/>
    <n v="77000"/>
    <n v="1930"/>
    <n v="2.5064935064935064E-2"/>
    <x v="0"/>
    <n v="0"/>
    <n v="49"/>
    <s v="GB"/>
    <s v="GBP"/>
    <n v="1453442400"/>
    <d v="2016-01-22T00:00:00"/>
    <n v="1456034400"/>
    <d v="2016-02-21T00:00:00"/>
    <x v="14"/>
    <b v="0"/>
    <b v="0"/>
    <s v="music"/>
    <s v="indie rock"/>
    <s v="music/indie rock"/>
  </r>
  <r>
    <n v="170"/>
    <s v="Summers, Gallegos and Stein"/>
    <s v="Mandatory mobile product"/>
    <n v="2.9388623072833599E-2"/>
    <n v="188100"/>
    <n v="5528"/>
    <n v="2.9388623072833599E-2"/>
    <x v="0"/>
    <n v="0"/>
    <n v="67"/>
    <s v="US"/>
    <s v="USD"/>
    <n v="1501736400"/>
    <d v="2017-08-03T00:00:00"/>
    <n v="1502341200"/>
    <d v="2017-08-10T00:00:00"/>
    <x v="15"/>
    <b v="0"/>
    <b v="0"/>
    <s v="music"/>
    <s v="indie rock"/>
    <s v="music/indie rock"/>
  </r>
  <r>
    <n v="250"/>
    <s v="Robbins and Sons"/>
    <s v="Future-proofed directional synergy"/>
    <n v="0.03"/>
    <n v="100"/>
    <n v="3"/>
    <n v="0.03"/>
    <x v="0"/>
    <n v="0"/>
    <n v="1"/>
    <s v="US"/>
    <s v="USD"/>
    <n v="1264399200"/>
    <d v="2010-01-25T00:00:00"/>
    <n v="1267423200"/>
    <d v="2010-03-01T00:00:00"/>
    <x v="16"/>
    <b v="0"/>
    <b v="0"/>
    <s v="music"/>
    <s v="rock"/>
    <s v="music/rock"/>
  </r>
  <r>
    <n v="700"/>
    <s v="Cole, Petty and Cameron"/>
    <s v="Realigned zero administration paradigm"/>
    <n v="0.03"/>
    <n v="100"/>
    <n v="3"/>
    <n v="0.03"/>
    <x v="0"/>
    <n v="0"/>
    <n v="1"/>
    <s v="US"/>
    <s v="USD"/>
    <n v="1264399200"/>
    <d v="2010-01-25T00:00:00"/>
    <n v="1265695200"/>
    <d v="2010-02-09T00:00:00"/>
    <x v="7"/>
    <b v="0"/>
    <b v="0"/>
    <s v="technology"/>
    <s v="wearables"/>
    <s v="technology/wearables"/>
  </r>
  <r>
    <n v="622"/>
    <s v="Smith-Smith"/>
    <s v="Total leadingedge neural-net"/>
    <n v="3.1301587301587303E-2"/>
    <n v="189000"/>
    <n v="5916"/>
    <n v="3.1301587301587303E-2"/>
    <x v="0"/>
    <n v="0"/>
    <n v="64"/>
    <s v="US"/>
    <s v="USD"/>
    <n v="1523768400"/>
    <d v="2018-04-15T00:00:00"/>
    <n v="1526014800"/>
    <d v="2018-05-11T00:00:00"/>
    <x v="17"/>
    <b v="0"/>
    <b v="0"/>
    <s v="music"/>
    <s v="indie rock"/>
    <s v="music/indie rock"/>
  </r>
  <r>
    <n v="129"/>
    <s v="Morgan-Martinez"/>
    <s v="Mandatory tertiary implementation"/>
    <n v="3.2026936026936029E-2"/>
    <n v="148500"/>
    <n v="4756"/>
    <n v="3.2026936026936029E-2"/>
    <x v="2"/>
    <n v="0"/>
    <n v="55"/>
    <s v="AU"/>
    <s v="AUD"/>
    <n v="1422943200"/>
    <d v="2015-02-03T00:00:00"/>
    <n v="1425103200"/>
    <d v="2015-02-28T00:00:00"/>
    <x v="5"/>
    <b v="0"/>
    <b v="0"/>
    <s v="food"/>
    <s v="food trucks"/>
    <s v="food/food trucks"/>
  </r>
  <r>
    <n v="136"/>
    <s v="Briggs PLC"/>
    <s v="Distributed context-sensitive flexibility"/>
    <n v="3.2862318840579711E-2"/>
    <n v="82800"/>
    <n v="2721"/>
    <n v="3.2862318840579711E-2"/>
    <x v="2"/>
    <n v="0"/>
    <n v="58"/>
    <s v="US"/>
    <s v="USD"/>
    <n v="1402117200"/>
    <d v="2014-06-07T00:00:00"/>
    <n v="1403154000"/>
    <d v="2014-06-19T00:00:00"/>
    <x v="18"/>
    <b v="0"/>
    <b v="1"/>
    <s v="film &amp; video"/>
    <s v="drama"/>
    <s v="film &amp; video/drama"/>
  </r>
  <r>
    <n v="204"/>
    <s v="Daniel-Luna"/>
    <s v="Mandatory multimedia leverage"/>
    <n v="3.372E-2"/>
    <n v="75000"/>
    <n v="2529"/>
    <n v="3.372E-2"/>
    <x v="0"/>
    <n v="0"/>
    <n v="40"/>
    <s v="US"/>
    <s v="USD"/>
    <n v="1301806800"/>
    <d v="2011-04-03T00:00:00"/>
    <n v="1302670800"/>
    <d v="2011-04-13T00:00:00"/>
    <x v="19"/>
    <b v="0"/>
    <b v="0"/>
    <s v="music"/>
    <s v="jazz"/>
    <s v="music/jazz"/>
  </r>
  <r>
    <n v="599"/>
    <s v="Smith-Ramos"/>
    <s v="Persevering optimizing Graphical User Interface"/>
    <n v="3.6436208125445471E-2"/>
    <n v="140300"/>
    <n v="5112"/>
    <n v="3.6436208125445471E-2"/>
    <x v="0"/>
    <n v="0"/>
    <n v="82"/>
    <s v="DK"/>
    <s v="DKK"/>
    <n v="1423720800"/>
    <d v="2015-02-12T00:00:00"/>
    <n v="1424412000"/>
    <d v="2015-02-20T00:00:00"/>
    <x v="20"/>
    <b v="0"/>
    <b v="0"/>
    <s v="film &amp; video"/>
    <s v="documentary"/>
    <s v="film &amp; video/documentary"/>
  </r>
  <r>
    <n v="215"/>
    <s v="Vargas, Banks and Palmer"/>
    <s v="Extended 24/7 implementation"/>
    <n v="3.8418367346938778E-2"/>
    <n v="156800"/>
    <n v="6024"/>
    <n v="3.8418367346938778E-2"/>
    <x v="0"/>
    <n v="0"/>
    <n v="143"/>
    <s v="US"/>
    <s v="USD"/>
    <n v="1550037600"/>
    <d v="2019-02-13T00:00:00"/>
    <n v="1550210400"/>
    <d v="2019-02-15T00:00:00"/>
    <x v="21"/>
    <b v="0"/>
    <b v="0"/>
    <s v="theater"/>
    <s v="plays"/>
    <s v="theater/plays"/>
  </r>
  <r>
    <n v="450"/>
    <s v="Delgado-Hatfield"/>
    <s v="Up-sized composite success"/>
    <n v="0.04"/>
    <n v="100"/>
    <n v="4"/>
    <n v="0.04"/>
    <x v="0"/>
    <n v="0"/>
    <n v="1"/>
    <s v="CA"/>
    <s v="CAD"/>
    <n v="1540098000"/>
    <d v="2018-10-21T00:00:00"/>
    <n v="1542088800"/>
    <d v="2018-11-13T00:00:00"/>
    <x v="22"/>
    <b v="0"/>
    <b v="0"/>
    <s v="film &amp; video"/>
    <s v="animation"/>
    <s v="film &amp; video/animation"/>
  </r>
  <r>
    <n v="550"/>
    <s v="Morrison-Henderson"/>
    <s v="De-engineered disintermediate encoding"/>
    <n v="0.04"/>
    <n v="100"/>
    <n v="4"/>
    <n v="0.04"/>
    <x v="2"/>
    <n v="0"/>
    <n v="1"/>
    <s v="CH"/>
    <s v="CHF"/>
    <n v="1330495200"/>
    <d v="2012-02-29T00:00:00"/>
    <n v="1332306000"/>
    <d v="2012-03-21T00:00:00"/>
    <x v="23"/>
    <b v="0"/>
    <b v="0"/>
    <s v="music"/>
    <s v="indie rock"/>
    <s v="music/indie rock"/>
  </r>
  <r>
    <n v="721"/>
    <s v="Dominguez-Owens"/>
    <s v="Open-architected systematic intranet"/>
    <n v="4.3923948220064728E-2"/>
    <n v="123600"/>
    <n v="5429"/>
    <n v="4.3923948220064728E-2"/>
    <x v="2"/>
    <n v="0"/>
    <n v="60"/>
    <s v="US"/>
    <s v="USD"/>
    <n v="1522818000"/>
    <d v="2018-04-04T00:00:00"/>
    <n v="1523336400"/>
    <d v="2018-04-10T00:00:00"/>
    <x v="24"/>
    <b v="0"/>
    <b v="0"/>
    <s v="music"/>
    <s v="rock"/>
    <s v="music/rock"/>
  </r>
  <r>
    <n v="959"/>
    <s v="Black-Graham"/>
    <s v="Operative hybrid utilization"/>
    <n v="4.5731034482758622E-2"/>
    <n v="145000"/>
    <n v="6631"/>
    <n v="4.5731034482758622E-2"/>
    <x v="0"/>
    <n v="0"/>
    <n v="130"/>
    <s v="US"/>
    <s v="USD"/>
    <n v="1277701200"/>
    <d v="2010-06-28T00:00:00"/>
    <n v="1280120400"/>
    <d v="2010-07-26T00:00:00"/>
    <x v="1"/>
    <b v="0"/>
    <b v="0"/>
    <s v="publishing"/>
    <s v="translations"/>
    <s v="publishing/translations"/>
  </r>
  <r>
    <n v="300"/>
    <s v="Cooke PLC"/>
    <s v="Focused executive core"/>
    <n v="0.05"/>
    <n v="100"/>
    <n v="5"/>
    <n v="0.05"/>
    <x v="0"/>
    <n v="0"/>
    <n v="1"/>
    <s v="DK"/>
    <s v="DKK"/>
    <n v="1504069200"/>
    <d v="2017-08-30T00:00:00"/>
    <n v="1504155600"/>
    <d v="2017-08-31T00:00:00"/>
    <x v="4"/>
    <b v="0"/>
    <b v="1"/>
    <s v="publishing"/>
    <s v="nonfiction"/>
    <s v="publishing/nonfiction"/>
  </r>
  <r>
    <n v="350"/>
    <s v="Shannon Ltd"/>
    <s v="Pre-emptive neutral capacity"/>
    <n v="0.05"/>
    <n v="100"/>
    <n v="5"/>
    <n v="0.05"/>
    <x v="0"/>
    <n v="0"/>
    <n v="1"/>
    <s v="US"/>
    <s v="USD"/>
    <n v="1432098000"/>
    <d v="2015-05-20T00:00:00"/>
    <n v="1433653200"/>
    <d v="2015-06-07T00:00:00"/>
    <x v="3"/>
    <b v="0"/>
    <b v="1"/>
    <s v="music"/>
    <s v="jazz"/>
    <s v="music/jazz"/>
  </r>
  <r>
    <n v="600"/>
    <s v="Brown-George"/>
    <s v="Cross-platform tertiary array"/>
    <n v="0.05"/>
    <n v="100"/>
    <n v="5"/>
    <n v="0.05"/>
    <x v="0"/>
    <n v="0"/>
    <n v="1"/>
    <s v="GB"/>
    <s v="GBP"/>
    <n v="1375160400"/>
    <d v="2013-07-30T00:00:00"/>
    <n v="1376197200"/>
    <d v="2013-08-11T00:00:00"/>
    <x v="18"/>
    <b v="0"/>
    <b v="0"/>
    <s v="food"/>
    <s v="food trucks"/>
    <s v="food/food trucks"/>
  </r>
  <r>
    <n v="950"/>
    <s v="Williams, Orozco and Gomez"/>
    <s v="Persistent content-based methodology"/>
    <n v="0.05"/>
    <n v="100"/>
    <n v="5"/>
    <n v="0.05"/>
    <x v="0"/>
    <n v="0"/>
    <n v="1"/>
    <s v="US"/>
    <s v="USD"/>
    <n v="1555390800"/>
    <d v="2019-04-16T00:00:00"/>
    <n v="1555822800"/>
    <d v="2019-04-21T00:00:00"/>
    <x v="25"/>
    <b v="0"/>
    <b v="1"/>
    <s v="theater"/>
    <s v="plays"/>
    <s v="theater/plays"/>
  </r>
  <r>
    <n v="895"/>
    <s v="Adams-Rollins"/>
    <s v="Integrated demand-driven info-mediaries"/>
    <n v="6.9511889862327911E-2"/>
    <n v="159800"/>
    <n v="11108"/>
    <n v="6.9511889862327911E-2"/>
    <x v="0"/>
    <n v="0"/>
    <n v="107"/>
    <s v="US"/>
    <s v="USD"/>
    <n v="1517637600"/>
    <d v="2018-02-03T00:00:00"/>
    <n v="1518415200"/>
    <d v="2018-02-12T00:00:00"/>
    <x v="26"/>
    <b v="0"/>
    <b v="0"/>
    <s v="theater"/>
    <s v="plays"/>
    <s v="theater/plays"/>
  </r>
  <r>
    <n v="518"/>
    <s v="Ramirez Group"/>
    <s v="Open-architected uniform instruction set"/>
    <n v="7.0681818181818179E-2"/>
    <n v="8800"/>
    <n v="622"/>
    <n v="7.0681818181818179E-2"/>
    <x v="0"/>
    <n v="0"/>
    <n v="10"/>
    <s v="US"/>
    <s v="USD"/>
    <n v="1519365600"/>
    <d v="2018-02-23T00:00:00"/>
    <n v="1519538400"/>
    <d v="2018-02-25T00:00:00"/>
    <x v="21"/>
    <b v="0"/>
    <b v="1"/>
    <s v="film &amp; video"/>
    <s v="animation"/>
    <s v="film &amp; video/animation"/>
  </r>
  <r>
    <n v="594"/>
    <s v="Mcbride PLC"/>
    <s v="Upgradable leadingedge Local Area Network"/>
    <n v="7.0991735537190084E-2"/>
    <n v="157300"/>
    <n v="11167"/>
    <n v="7.0991735537190084E-2"/>
    <x v="0"/>
    <n v="0"/>
    <n v="157"/>
    <s v="US"/>
    <s v="USD"/>
    <n v="1467003600"/>
    <d v="2016-06-27T00:00:00"/>
    <n v="1467262800"/>
    <d v="2016-06-30T00:00:00"/>
    <x v="10"/>
    <b v="0"/>
    <b v="1"/>
    <s v="theater"/>
    <s v="plays"/>
    <s v="theater/plays"/>
  </r>
  <r>
    <n v="391"/>
    <s v="Miller-Patel"/>
    <s v="Mandatory uniform strategy"/>
    <n v="7.27317880794702E-2"/>
    <n v="60400"/>
    <n v="4393"/>
    <n v="7.27317880794702E-2"/>
    <x v="0"/>
    <n v="0"/>
    <n v="151"/>
    <s v="US"/>
    <s v="USD"/>
    <n v="1389679200"/>
    <d v="2014-01-14T00:00:00"/>
    <n v="1389852000"/>
    <d v="2014-01-16T00:00:00"/>
    <x v="21"/>
    <b v="0"/>
    <b v="0"/>
    <s v="publishing"/>
    <s v="nonfiction"/>
    <s v="publishing/nonfiction"/>
  </r>
  <r>
    <n v="306"/>
    <s v="Rush, Reed and Hall"/>
    <s v="Enterprise-wide 3rdgeneration knowledge user"/>
    <n v="7.9076923076923072E-2"/>
    <n v="6500"/>
    <n v="514"/>
    <n v="7.9076923076923072E-2"/>
    <x v="0"/>
    <n v="0"/>
    <n v="7"/>
    <s v="US"/>
    <s v="USD"/>
    <n v="1500008400"/>
    <d v="2017-07-14T00:00:00"/>
    <n v="1500267600"/>
    <d v="2017-07-17T00:00:00"/>
    <x v="10"/>
    <b v="0"/>
    <b v="1"/>
    <s v="theater"/>
    <s v="plays"/>
    <s v="theater/plays"/>
  </r>
  <r>
    <n v="657"/>
    <s v="Russo, Kim and Mccoy"/>
    <s v="Balanced optimal hardware"/>
    <n v="8.2400000000000001E-2"/>
    <n v="10000"/>
    <n v="824"/>
    <n v="8.2400000000000001E-2"/>
    <x v="0"/>
    <n v="0"/>
    <n v="14"/>
    <s v="US"/>
    <s v="USD"/>
    <n v="1514354400"/>
    <d v="2017-12-27T00:00:00"/>
    <n v="1515736800"/>
    <d v="2018-01-12T00:00:00"/>
    <x v="27"/>
    <b v="0"/>
    <b v="0"/>
    <s v="film &amp; video"/>
    <s v="science fiction"/>
    <s v="film &amp; video/science fiction"/>
  </r>
  <r>
    <n v="220"/>
    <s v="Owens-Le"/>
    <s v="Focused composite approach"/>
    <n v="8.4430379746835441E-2"/>
    <n v="7900"/>
    <n v="667"/>
    <n v="8.4430379746835441E-2"/>
    <x v="0"/>
    <n v="0"/>
    <n v="17"/>
    <s v="US"/>
    <s v="USD"/>
    <n v="1309496400"/>
    <d v="2011-07-01T00:00:00"/>
    <n v="1311051600"/>
    <d v="2011-07-19T00:00:00"/>
    <x v="3"/>
    <b v="1"/>
    <b v="0"/>
    <s v="theater"/>
    <s v="plays"/>
    <s v="theater/plays"/>
  </r>
  <r>
    <n v="198"/>
    <s v="Palmer Inc"/>
    <s v="Universal multi-state capability"/>
    <n v="9.5585443037974685E-2"/>
    <n v="63200"/>
    <n v="6041"/>
    <n v="9.5585443037974685E-2"/>
    <x v="0"/>
    <n v="0"/>
    <n v="168"/>
    <s v="US"/>
    <s v="USD"/>
    <n v="1281070800"/>
    <d v="2010-08-06T00:00:00"/>
    <n v="1283576400"/>
    <d v="2010-09-04T00:00:00"/>
    <x v="28"/>
    <b v="0"/>
    <b v="0"/>
    <s v="music"/>
    <s v="electric music"/>
    <s v="music/electric music"/>
  </r>
  <r>
    <n v="320"/>
    <s v="Sandoval-Powell"/>
    <s v="Phased holistic implementation"/>
    <n v="9.5876777251184833E-2"/>
    <n v="84400"/>
    <n v="8092"/>
    <n v="9.5876777251184833E-2"/>
    <x v="0"/>
    <n v="0"/>
    <n v="80"/>
    <s v="US"/>
    <s v="USD"/>
    <n v="1305003600"/>
    <d v="2011-05-10T00:00:00"/>
    <n v="1305781200"/>
    <d v="2011-05-19T00:00:00"/>
    <x v="26"/>
    <b v="0"/>
    <b v="0"/>
    <s v="publishing"/>
    <s v="fiction"/>
    <s v="publishing/fiction"/>
  </r>
  <r>
    <n v="292"/>
    <s v="Ho-Harris"/>
    <s v="Versatile cohesive encoding"/>
    <n v="9.8219178082191785E-2"/>
    <n v="7300"/>
    <n v="717"/>
    <n v="9.8219178082191785E-2"/>
    <x v="0"/>
    <n v="0"/>
    <n v="10"/>
    <s v="US"/>
    <s v="USD"/>
    <n v="1331874000"/>
    <d v="2012-03-16T00:00:00"/>
    <n v="1333429200"/>
    <d v="2012-04-03T00:00:00"/>
    <x v="3"/>
    <b v="0"/>
    <b v="0"/>
    <s v="food"/>
    <s v="food trucks"/>
    <s v="food/food trucks"/>
  </r>
  <r>
    <n v="946"/>
    <s v="Hall, Holmes and Walker"/>
    <s v="Public-key bandwidth-monitored intranet"/>
    <n v="9.9141184124918666E-2"/>
    <n v="153700"/>
    <n v="15238"/>
    <n v="9.9141184124918666E-2"/>
    <x v="0"/>
    <n v="0"/>
    <n v="181"/>
    <s v="US"/>
    <s v="USD"/>
    <n v="1308200400"/>
    <d v="2011-06-16T00:00:00"/>
    <n v="1308373200"/>
    <d v="2011-06-18T00:00:00"/>
    <x v="21"/>
    <b v="0"/>
    <b v="0"/>
    <s v="theater"/>
    <s v="plays"/>
    <s v="theater/plays"/>
  </r>
  <r>
    <n v="377"/>
    <s v="Klein, Stark and Livingston"/>
    <s v="Phased methodical initiative"/>
    <n v="0.10257545271629778"/>
    <n v="49700"/>
    <n v="5098"/>
    <n v="0.10257545271629778"/>
    <x v="0"/>
    <n v="0"/>
    <n v="127"/>
    <s v="US"/>
    <s v="USD"/>
    <n v="1571720400"/>
    <d v="2019-10-22T00:00:00"/>
    <n v="1572933600"/>
    <d v="2019-11-05T00:00:00"/>
    <x v="2"/>
    <b v="0"/>
    <b v="0"/>
    <s v="theater"/>
    <s v="plays"/>
    <s v="theater/plays"/>
  </r>
  <r>
    <n v="775"/>
    <s v="Murphy LLC"/>
    <s v="Customer-focused non-volatile framework"/>
    <n v="0.10297872340425532"/>
    <n v="9400"/>
    <n v="968"/>
    <n v="0.10297872340425532"/>
    <x v="0"/>
    <n v="0"/>
    <n v="10"/>
    <s v="US"/>
    <s v="USD"/>
    <n v="1415253600"/>
    <d v="2014-11-06T00:00:00"/>
    <n v="1416117600"/>
    <d v="2014-11-16T00:00:00"/>
    <x v="19"/>
    <b v="0"/>
    <b v="0"/>
    <s v="music"/>
    <s v="rock"/>
    <s v="music/rock"/>
  </r>
  <r>
    <n v="171"/>
    <s v="Blair Group"/>
    <s v="Public-key 3rdgeneration budgetary management"/>
    <n v="0.1063265306122449"/>
    <n v="4900"/>
    <n v="521"/>
    <n v="0.1063265306122449"/>
    <x v="0"/>
    <n v="0"/>
    <n v="5"/>
    <s v="US"/>
    <s v="USD"/>
    <n v="1395291600"/>
    <d v="2014-03-20T00:00:00"/>
    <n v="1397192400"/>
    <d v="2014-04-11T00:00:00"/>
    <x v="12"/>
    <b v="0"/>
    <b v="0"/>
    <s v="publishing"/>
    <s v="translations"/>
    <s v="publishing/translations"/>
  </r>
  <r>
    <n v="423"/>
    <s v="Jones-Riddle"/>
    <s v="Self-enabling real-time definition"/>
    <n v="0.10638024357239513"/>
    <n v="147800"/>
    <n v="15723"/>
    <n v="0.10638024357239513"/>
    <x v="0"/>
    <n v="0"/>
    <n v="162"/>
    <s v="US"/>
    <s v="USD"/>
    <n v="1316667600"/>
    <d v="2011-09-22T00:00:00"/>
    <n v="1316840400"/>
    <d v="2011-09-24T00:00:00"/>
    <x v="21"/>
    <b v="0"/>
    <b v="1"/>
    <s v="food"/>
    <s v="food trucks"/>
    <s v="food/food trucks"/>
  </r>
  <r>
    <n v="236"/>
    <s v="Gallegos-Cobb"/>
    <s v="Object-based directional function"/>
    <n v="0.10944303797468355"/>
    <n v="39500"/>
    <n v="4323"/>
    <n v="0.10944303797468355"/>
    <x v="0"/>
    <n v="0"/>
    <n v="57"/>
    <s v="AU"/>
    <s v="AUD"/>
    <n v="1561438800"/>
    <d v="2019-06-25T00:00:00"/>
    <n v="1562043600"/>
    <d v="2019-07-02T00:00:00"/>
    <x v="15"/>
    <b v="0"/>
    <b v="1"/>
    <s v="music"/>
    <s v="rock"/>
    <s v="music/rock"/>
  </r>
  <r>
    <n v="415"/>
    <s v="Anderson-Pham"/>
    <s v="Intuitive needs-based monitoring"/>
    <n v="0.11059030837004405"/>
    <n v="113500"/>
    <n v="12552"/>
    <n v="0.11059030837004405"/>
    <x v="0"/>
    <n v="0"/>
    <n v="418"/>
    <s v="US"/>
    <s v="USD"/>
    <n v="1326434400"/>
    <d v="2012-01-13T00:00:00"/>
    <n v="1327903200"/>
    <d v="2012-01-30T00:00:00"/>
    <x v="0"/>
    <b v="0"/>
    <b v="0"/>
    <s v="theater"/>
    <s v="plays"/>
    <s v="theater/plays"/>
  </r>
  <r>
    <n v="529"/>
    <s v="Gallegos Inc"/>
    <s v="Seamless logistical encryption"/>
    <n v="0.11254901960784314"/>
    <n v="5100"/>
    <n v="574"/>
    <n v="0.11254901960784314"/>
    <x v="0"/>
    <n v="0"/>
    <n v="9"/>
    <s v="US"/>
    <s v="USD"/>
    <n v="1399698000"/>
    <d v="2014-05-10T00:00:00"/>
    <n v="1402117200"/>
    <d v="2014-06-07T00:00:00"/>
    <x v="1"/>
    <b v="0"/>
    <b v="0"/>
    <s v="games"/>
    <s v="video games"/>
    <s v="games/video games"/>
  </r>
  <r>
    <n v="388"/>
    <s v="Cruz Ltd"/>
    <s v="Exclusive dynamic adapter"/>
    <n v="0.11270034843205574"/>
    <n v="114800"/>
    <n v="12938"/>
    <n v="0.11270034843205574"/>
    <x v="2"/>
    <n v="0"/>
    <n v="145"/>
    <s v="CH"/>
    <s v="CHF"/>
    <n v="1325656800"/>
    <d v="2012-01-04T00:00:00"/>
    <n v="1325829600"/>
    <d v="2012-01-06T00:00:00"/>
    <x v="21"/>
    <b v="0"/>
    <b v="0"/>
    <s v="music"/>
    <s v="indie rock"/>
    <s v="music/indie rock"/>
  </r>
  <r>
    <n v="638"/>
    <s v="Weaver Ltd"/>
    <s v="Monitored 24/7 approach"/>
    <n v="0.11419117647058824"/>
    <n v="81600"/>
    <n v="9318"/>
    <n v="0.11419117647058824"/>
    <x v="0"/>
    <n v="0"/>
    <n v="94"/>
    <s v="US"/>
    <s v="USD"/>
    <n v="1280206800"/>
    <d v="2010-07-27T00:00:00"/>
    <n v="1281243600"/>
    <d v="2010-08-08T00:00:00"/>
    <x v="18"/>
    <b v="0"/>
    <b v="1"/>
    <s v="theater"/>
    <s v="plays"/>
    <s v="theater/plays"/>
  </r>
  <r>
    <n v="358"/>
    <s v="Diaz-Garcia"/>
    <s v="Profit-focused 3rdgeneration circuit"/>
    <n v="0.11814432989690722"/>
    <n v="9700"/>
    <n v="1146"/>
    <n v="0.11814432989690722"/>
    <x v="0"/>
    <n v="0"/>
    <n v="23"/>
    <s v="CA"/>
    <s v="CAD"/>
    <n v="1533877200"/>
    <d v="2018-08-10T00:00:00"/>
    <n v="1534136400"/>
    <d v="2018-08-13T00:00:00"/>
    <x v="10"/>
    <b v="1"/>
    <b v="0"/>
    <s v="photography"/>
    <s v="photography books"/>
    <s v="photography/photography books"/>
  </r>
  <r>
    <n v="63"/>
    <s v="Baker, Morgan and Brown"/>
    <s v="Assimilated didactic open system"/>
    <n v="0.11851063829787234"/>
    <n v="4700"/>
    <n v="557"/>
    <n v="0.11851063829787234"/>
    <x v="0"/>
    <n v="0"/>
    <n v="5"/>
    <s v="US"/>
    <s v="USD"/>
    <n v="1493355600"/>
    <d v="2017-04-28T00:00:00"/>
    <n v="1493874000"/>
    <d v="2017-05-04T00:00:00"/>
    <x v="24"/>
    <b v="0"/>
    <b v="0"/>
    <s v="theater"/>
    <s v="plays"/>
    <s v="theater/plays"/>
  </r>
  <r>
    <n v="904"/>
    <s v="Rodriguez, Johnson and Jackson"/>
    <s v="Digitized foreground array"/>
    <n v="0.12230769230769231"/>
    <n v="6500"/>
    <n v="795"/>
    <n v="0.12230769230769231"/>
    <x v="0"/>
    <n v="0"/>
    <n v="16"/>
    <s v="US"/>
    <s v="USD"/>
    <n v="1349326800"/>
    <d v="2012-10-04T00:00:00"/>
    <n v="1349672400"/>
    <d v="2012-10-08T00:00:00"/>
    <x v="6"/>
    <b v="0"/>
    <b v="0"/>
    <s v="publishing"/>
    <s v="radio &amp; podcasts"/>
    <s v="publishing/radio &amp; podcasts"/>
  </r>
  <r>
    <n v="562"/>
    <s v="Blair Inc"/>
    <s v="Configurable bandwidth-monitored throughput"/>
    <n v="0.12818181818181817"/>
    <n v="9900"/>
    <n v="1269"/>
    <n v="0.12818181818181817"/>
    <x v="0"/>
    <n v="0"/>
    <n v="26"/>
    <s v="CH"/>
    <s v="CHF"/>
    <n v="1552366800"/>
    <d v="2019-03-12T00:00:00"/>
    <n v="1552539600"/>
    <d v="2019-03-14T00:00:00"/>
    <x v="21"/>
    <b v="0"/>
    <b v="0"/>
    <s v="music"/>
    <s v="rock"/>
    <s v="music/rock"/>
  </r>
  <r>
    <n v="592"/>
    <s v="Brown Inc"/>
    <s v="Object-based bandwidth-monitored concept"/>
    <n v="0.12910076530612244"/>
    <n v="156800"/>
    <n v="20243"/>
    <n v="0.12910076530612244"/>
    <x v="0"/>
    <n v="0"/>
    <n v="253"/>
    <s v="US"/>
    <s v="USD"/>
    <n v="1401426000"/>
    <d v="2014-05-30T00:00:00"/>
    <n v="1402203600"/>
    <d v="2014-06-08T00:00:00"/>
    <x v="26"/>
    <b v="0"/>
    <b v="0"/>
    <s v="theater"/>
    <s v="plays"/>
    <s v="theater/plays"/>
  </r>
  <r>
    <n v="743"/>
    <s v="Clark-Conrad"/>
    <s v="Exclusive bandwidth-monitored orchestration"/>
    <n v="0.12923076923076923"/>
    <n v="3900"/>
    <n v="504"/>
    <n v="0.12923076923076923"/>
    <x v="0"/>
    <n v="0"/>
    <n v="17"/>
    <s v="US"/>
    <s v="USD"/>
    <n v="1445403600"/>
    <d v="2015-10-21T00:00:00"/>
    <n v="1445922000"/>
    <d v="2015-10-27T00:00:00"/>
    <x v="24"/>
    <b v="0"/>
    <b v="1"/>
    <s v="theater"/>
    <s v="plays"/>
    <s v="theater/plays"/>
  </r>
  <r>
    <n v="941"/>
    <s v="Luna-Horne"/>
    <s v="Profound exuding pricing structure"/>
    <n v="0.1305813953488372"/>
    <n v="43000"/>
    <n v="5615"/>
    <n v="0.1305813953488372"/>
    <x v="0"/>
    <n v="0"/>
    <n v="78"/>
    <s v="US"/>
    <s v="USD"/>
    <n v="1294552800"/>
    <d v="2011-01-09T00:00:00"/>
    <n v="1297576800"/>
    <d v="2011-02-13T00:00:00"/>
    <x v="16"/>
    <b v="1"/>
    <b v="0"/>
    <s v="theater"/>
    <s v="plays"/>
    <s v="theater/plays"/>
  </r>
  <r>
    <n v="374"/>
    <s v="Marshall Inc"/>
    <s v="Open-source multi-tasking data-warehouse"/>
    <n v="0.13185782556750297"/>
    <n v="167400"/>
    <n v="22073"/>
    <n v="0.13185782556750297"/>
    <x v="0"/>
    <n v="0"/>
    <n v="441"/>
    <s v="US"/>
    <s v="USD"/>
    <n v="1547186400"/>
    <d v="2019-01-11T00:00:00"/>
    <n v="1547618400"/>
    <d v="2019-01-16T00:00:00"/>
    <x v="25"/>
    <b v="0"/>
    <b v="1"/>
    <s v="film &amp; video"/>
    <s v="documentary"/>
    <s v="film &amp; video/documentary"/>
  </r>
  <r>
    <n v="486"/>
    <s v="Davis, Cox and Fox"/>
    <s v="Compatible exuding Graphical User Interface"/>
    <n v="0.13500000000000001"/>
    <n v="5200"/>
    <n v="702"/>
    <n v="0.13500000000000001"/>
    <x v="0"/>
    <n v="0"/>
    <n v="21"/>
    <s v="GB"/>
    <s v="GBP"/>
    <n v="1520575200"/>
    <d v="2018-03-09T00:00:00"/>
    <n v="1521867600"/>
    <d v="2018-03-24T00:00:00"/>
    <x v="7"/>
    <b v="0"/>
    <b v="1"/>
    <s v="publishing"/>
    <s v="translations"/>
    <s v="publishing/translations"/>
  </r>
  <r>
    <n v="611"/>
    <s v="Brady, Cortez and Rodriguez"/>
    <s v="Multi-lateral maximized core"/>
    <n v="0.13853658536585367"/>
    <n v="8200"/>
    <n v="1136"/>
    <n v="0.13853658536585367"/>
    <x v="2"/>
    <n v="0"/>
    <n v="15"/>
    <s v="US"/>
    <s v="USD"/>
    <n v="1374728400"/>
    <d v="2013-07-25T00:00:00"/>
    <n v="1375765200"/>
    <d v="2013-08-06T00:00:00"/>
    <x v="18"/>
    <b v="0"/>
    <b v="0"/>
    <s v="theater"/>
    <s v="plays"/>
    <s v="theater/plays"/>
  </r>
  <r>
    <n v="505"/>
    <s v="Jensen-Vargas"/>
    <s v="Ameliorated explicit parallelism"/>
    <n v="0.13901001112347053"/>
    <n v="89900"/>
    <n v="12497"/>
    <n v="0.13901001112347053"/>
    <x v="0"/>
    <n v="0"/>
    <n v="347"/>
    <s v="US"/>
    <s v="USD"/>
    <n v="1362722400"/>
    <d v="2013-03-08T00:00:00"/>
    <n v="1366347600"/>
    <d v="2013-04-19T00:00:00"/>
    <x v="29"/>
    <b v="0"/>
    <b v="1"/>
    <s v="publishing"/>
    <s v="radio &amp; podcasts"/>
    <s v="publishing/radio &amp; podcasts"/>
  </r>
  <r>
    <n v="378"/>
    <s v="Fleming-Oliver"/>
    <s v="Managed stable function"/>
    <n v="0.13962962962962963"/>
    <n v="178200"/>
    <n v="24882"/>
    <n v="0.13962962962962963"/>
    <x v="0"/>
    <n v="0"/>
    <n v="355"/>
    <s v="US"/>
    <s v="USD"/>
    <n v="1526878800"/>
    <d v="2018-05-21T00:00:00"/>
    <n v="1530162000"/>
    <d v="2018-06-28T00:00:00"/>
    <x v="30"/>
    <b v="0"/>
    <b v="0"/>
    <s v="film &amp; video"/>
    <s v="documentary"/>
    <s v="film &amp; video/documentary"/>
  </r>
  <r>
    <n v="795"/>
    <s v="Vasquez Inc"/>
    <s v="Stand-alone asynchronous functionalities"/>
    <n v="0.14394366197183098"/>
    <n v="7100"/>
    <n v="1022"/>
    <n v="0.14394366197183098"/>
    <x v="0"/>
    <n v="0"/>
    <n v="31"/>
    <s v="US"/>
    <s v="USD"/>
    <n v="1477976400"/>
    <d v="2016-11-01T00:00:00"/>
    <n v="1478235600"/>
    <d v="2016-11-04T00:00:00"/>
    <x v="10"/>
    <b v="0"/>
    <b v="0"/>
    <s v="film &amp; video"/>
    <s v="drama"/>
    <s v="film &amp; video/drama"/>
  </r>
  <r>
    <n v="345"/>
    <s v="Taylor, Cisneros and Romero"/>
    <s v="Open-source neutral task-force"/>
    <n v="0.14694796954314721"/>
    <n v="157600"/>
    <n v="23159"/>
    <n v="0.14694796954314721"/>
    <x v="0"/>
    <n v="0"/>
    <n v="331"/>
    <s v="GB"/>
    <s v="GBP"/>
    <n v="1436418000"/>
    <d v="2015-07-09T00:00:00"/>
    <n v="1436504400"/>
    <d v="2015-07-10T00:00:00"/>
    <x v="4"/>
    <b v="0"/>
    <b v="0"/>
    <s v="film &amp; video"/>
    <s v="drama"/>
    <s v="film &amp; video/drama"/>
  </r>
  <r>
    <n v="110"/>
    <s v="Castillo-Carey"/>
    <s v="Cross-platform solution-oriented process improvement"/>
    <n v="0.14962780898876404"/>
    <n v="142400"/>
    <n v="21307"/>
    <n v="0.14962780898876404"/>
    <x v="0"/>
    <n v="0"/>
    <n v="296"/>
    <s v="US"/>
    <s v="USD"/>
    <n v="1536642000"/>
    <d v="2018-09-11T00:00:00"/>
    <n v="1538283600"/>
    <d v="2018-09-30T00:00:00"/>
    <x v="31"/>
    <b v="0"/>
    <b v="0"/>
    <s v="food"/>
    <s v="food trucks"/>
    <s v="food/food trucks"/>
  </r>
  <r>
    <n v="534"/>
    <s v="Clark, Mccormick and Mendoza"/>
    <s v="Self-enabling didactic orchestration"/>
    <n v="0.15022446689113356"/>
    <n v="89100"/>
    <n v="13385"/>
    <n v="0.15022446689113356"/>
    <x v="0"/>
    <n v="0"/>
    <n v="243"/>
    <s v="US"/>
    <s v="USD"/>
    <n v="1534482000"/>
    <d v="2018-08-17T00:00:00"/>
    <n v="1534568400"/>
    <d v="2018-08-18T00:00:00"/>
    <x v="4"/>
    <b v="0"/>
    <b v="1"/>
    <s v="film &amp; video"/>
    <s v="drama"/>
    <s v="film &amp; video/drama"/>
  </r>
  <r>
    <n v="318"/>
    <s v="Young, Hart and Ryan"/>
    <s v="Decentralized demand-driven open system"/>
    <n v="0.15842105263157893"/>
    <n v="5700"/>
    <n v="903"/>
    <n v="0.15842105263157893"/>
    <x v="0"/>
    <n v="0"/>
    <n v="17"/>
    <s v="US"/>
    <s v="USD"/>
    <n v="1392357600"/>
    <d v="2014-02-14T00:00:00"/>
    <n v="1392530400"/>
    <d v="2014-02-16T00:00:00"/>
    <x v="21"/>
    <b v="0"/>
    <b v="0"/>
    <s v="music"/>
    <s v="rock"/>
    <s v="music/rock"/>
  </r>
  <r>
    <n v="543"/>
    <s v="Johnson, Murphy and Peterson"/>
    <s v="Cross-group high-level moderator"/>
    <n v="0.1632979976442874"/>
    <n v="84900"/>
    <n v="13864"/>
    <n v="0.1632979976442874"/>
    <x v="0"/>
    <n v="0"/>
    <n v="180"/>
    <s v="US"/>
    <s v="USD"/>
    <n v="1378875600"/>
    <d v="2013-09-11T00:00:00"/>
    <n v="1380171600"/>
    <d v="2013-09-26T00:00:00"/>
    <x v="7"/>
    <b v="0"/>
    <b v="0"/>
    <s v="games"/>
    <s v="video games"/>
    <s v="games/video games"/>
  </r>
  <r>
    <n v="293"/>
    <s v="Ross Group"/>
    <s v="Organized executive solution"/>
    <n v="0.16384615384615384"/>
    <n v="6500"/>
    <n v="1065"/>
    <n v="0.16384615384615384"/>
    <x v="2"/>
    <n v="0"/>
    <n v="32"/>
    <s v="IT"/>
    <s v="EUR"/>
    <n v="1286254800"/>
    <d v="2010-10-05T00:00:00"/>
    <n v="1287032400"/>
    <d v="2010-10-14T00:00:00"/>
    <x v="26"/>
    <b v="0"/>
    <b v="0"/>
    <s v="theater"/>
    <s v="plays"/>
    <s v="theater/plays"/>
  </r>
  <r>
    <n v="482"/>
    <s v="Martin, Russell and Baker"/>
    <s v="Focused solution-oriented instruction set"/>
    <n v="0.16404761904761905"/>
    <n v="4200"/>
    <n v="689"/>
    <n v="0.16404761904761905"/>
    <x v="0"/>
    <n v="0"/>
    <n v="9"/>
    <s v="US"/>
    <s v="USD"/>
    <n v="1330063200"/>
    <d v="2012-02-24T00:00:00"/>
    <n v="1331013600"/>
    <d v="2012-03-06T00:00:00"/>
    <x v="11"/>
    <b v="0"/>
    <b v="1"/>
    <s v="publishing"/>
    <s v="fiction"/>
    <s v="publishing/fiction"/>
  </r>
  <r>
    <n v="640"/>
    <s v="Richardson, Woodward and Hansen"/>
    <s v="Pre-emptive context-sensitive support"/>
    <n v="0.16501669449081802"/>
    <n v="119800"/>
    <n v="19769"/>
    <n v="0.16501669449081802"/>
    <x v="0"/>
    <n v="0"/>
    <n v="257"/>
    <s v="US"/>
    <s v="USD"/>
    <n v="1453096800"/>
    <d v="2016-01-18T00:00:00"/>
    <n v="1453356000"/>
    <d v="2016-01-21T00:00:00"/>
    <x v="10"/>
    <b v="0"/>
    <b v="0"/>
    <s v="theater"/>
    <s v="plays"/>
    <s v="theater/plays"/>
  </r>
  <r>
    <n v="434"/>
    <s v="Floyd-Sims"/>
    <s v="Cloned transitional hierarchy"/>
    <n v="0.16722222222222222"/>
    <n v="5400"/>
    <n v="903"/>
    <n v="0.16722222222222222"/>
    <x v="2"/>
    <n v="0"/>
    <n v="10"/>
    <s v="CA"/>
    <s v="CAD"/>
    <n v="1480572000"/>
    <d v="2016-12-01T00:00:00"/>
    <n v="1481781600"/>
    <d v="2016-12-15T00:00:00"/>
    <x v="2"/>
    <b v="1"/>
    <b v="0"/>
    <s v="theater"/>
    <s v="plays"/>
    <s v="theater/plays"/>
  </r>
  <r>
    <n v="578"/>
    <s v="Martinez-Johnson"/>
    <s v="Sharable radical toolset"/>
    <n v="0.1675440414507772"/>
    <n v="96500"/>
    <n v="16168"/>
    <n v="0.1675440414507772"/>
    <x v="0"/>
    <n v="0"/>
    <n v="245"/>
    <s v="US"/>
    <s v="USD"/>
    <n v="1322719200"/>
    <d v="2011-12-01T00:00:00"/>
    <n v="1322978400"/>
    <d v="2011-12-04T00:00:00"/>
    <x v="10"/>
    <b v="0"/>
    <b v="0"/>
    <s v="film &amp; video"/>
    <s v="science fiction"/>
    <s v="film &amp; video/science fiction"/>
  </r>
  <r>
    <n v="146"/>
    <s v="Harris-Golden"/>
    <s v="Optional bandwidth-monitored middleware"/>
    <n v="0.17249999999999999"/>
    <n v="8800"/>
    <n v="1518"/>
    <n v="0.17249999999999999"/>
    <x v="2"/>
    <n v="0"/>
    <n v="51"/>
    <s v="US"/>
    <s v="USD"/>
    <n v="1320732000"/>
    <d v="2011-11-08T00:00:00"/>
    <n v="1322460000"/>
    <d v="2011-11-28T00:00:00"/>
    <x v="32"/>
    <b v="0"/>
    <b v="0"/>
    <s v="theater"/>
    <s v="plays"/>
    <s v="theater/plays"/>
  </r>
  <r>
    <n v="286"/>
    <s v="Obrien-Aguirre"/>
    <s v="Devolved uniform complexity"/>
    <n v="0.17446030330062445"/>
    <n v="112100"/>
    <n v="19557"/>
    <n v="0.17446030330062445"/>
    <x v="2"/>
    <n v="0"/>
    <n v="184"/>
    <s v="US"/>
    <s v="USD"/>
    <n v="1479880800"/>
    <d v="2016-11-23T00:00:00"/>
    <n v="1480485600"/>
    <d v="2016-11-30T00:00:00"/>
    <x v="15"/>
    <b v="0"/>
    <b v="0"/>
    <s v="theater"/>
    <s v="plays"/>
    <s v="theater/plays"/>
  </r>
  <r>
    <n v="728"/>
    <s v="Stewart Inc"/>
    <s v="Versatile mission-critical knowledgebase"/>
    <n v="0.17499999999999999"/>
    <n v="4200"/>
    <n v="735"/>
    <n v="0.17499999999999999"/>
    <x v="0"/>
    <n v="0"/>
    <n v="10"/>
    <s v="US"/>
    <s v="USD"/>
    <n v="1464152400"/>
    <d v="2016-05-25T00:00:00"/>
    <n v="1465102800"/>
    <d v="2016-06-05T00:00:00"/>
    <x v="11"/>
    <b v="0"/>
    <b v="0"/>
    <s v="theater"/>
    <s v="plays"/>
    <s v="theater/plays"/>
  </r>
  <r>
    <n v="678"/>
    <s v="Rodriguez-Patterson"/>
    <s v="Inverse static standardization"/>
    <n v="0.17968844221105529"/>
    <n v="99500"/>
    <n v="17879"/>
    <n v="0.17968844221105529"/>
    <x v="2"/>
    <n v="0"/>
    <n v="215"/>
    <s v="US"/>
    <s v="USD"/>
    <n v="1547877600"/>
    <d v="2019-01-19T00:00:00"/>
    <n v="1548050400"/>
    <d v="2019-01-21T00:00:00"/>
    <x v="21"/>
    <b v="0"/>
    <b v="0"/>
    <s v="film &amp; video"/>
    <s v="drama"/>
    <s v="film &amp; video/drama"/>
  </r>
  <r>
    <n v="926"/>
    <s v="Brown-Oliver"/>
    <s v="Synchronized cohesive encoding"/>
    <n v="0.18126436781609195"/>
    <n v="8700"/>
    <n v="1577"/>
    <n v="0.18126436781609195"/>
    <x v="0"/>
    <n v="0"/>
    <n v="15"/>
    <s v="US"/>
    <s v="USD"/>
    <n v="1463029200"/>
    <d v="2016-05-12T00:00:00"/>
    <n v="1463374800"/>
    <d v="2016-05-16T00:00:00"/>
    <x v="6"/>
    <b v="0"/>
    <b v="0"/>
    <s v="food"/>
    <s v="food trucks"/>
    <s v="food/food trucks"/>
  </r>
  <r>
    <n v="123"/>
    <s v="Edwards-Lewis"/>
    <s v="Enhanced scalable concept"/>
    <n v="0.18622397298818233"/>
    <n v="177700"/>
    <n v="33092"/>
    <n v="0.18622397298818233"/>
    <x v="0"/>
    <n v="0"/>
    <n v="662"/>
    <s v="CA"/>
    <s v="CAD"/>
    <n v="1448344800"/>
    <d v="2015-11-24T00:00:00"/>
    <n v="1448604000"/>
    <d v="2015-11-27T00:00:00"/>
    <x v="10"/>
    <b v="1"/>
    <b v="0"/>
    <s v="theater"/>
    <s v="plays"/>
    <s v="theater/plays"/>
  </r>
  <r>
    <n v="283"/>
    <s v="Lucas-Mullins"/>
    <s v="Business-focused dynamic instruction set"/>
    <n v="0.18728395061728395"/>
    <n v="8100"/>
    <n v="1517"/>
    <n v="0.18728395061728395"/>
    <x v="0"/>
    <n v="0"/>
    <n v="29"/>
    <s v="DK"/>
    <s v="DKK"/>
    <n v="1464584400"/>
    <d v="2016-05-30T00:00:00"/>
    <n v="1465016400"/>
    <d v="2016-06-04T00:00:00"/>
    <x v="25"/>
    <b v="0"/>
    <b v="0"/>
    <s v="music"/>
    <s v="rock"/>
    <s v="music/rock"/>
  </r>
  <r>
    <n v="577"/>
    <s v="Stevens Inc"/>
    <s v="Adaptive 24hour projection"/>
    <n v="0.18853658536585366"/>
    <n v="8200"/>
    <n v="1546"/>
    <n v="0.18853658536585366"/>
    <x v="2"/>
    <n v="0"/>
    <n v="37"/>
    <s v="US"/>
    <s v="USD"/>
    <n v="1299823200"/>
    <d v="2011-03-11T00:00:00"/>
    <n v="1302066000"/>
    <d v="2011-04-06T00:00:00"/>
    <x v="17"/>
    <b v="0"/>
    <b v="0"/>
    <s v="music"/>
    <s v="jazz"/>
    <s v="music/jazz"/>
  </r>
  <r>
    <n v="367"/>
    <s v="Brooks, Jones and Ingram"/>
    <s v="Triple-buffered explicit methodology"/>
    <n v="0.18888888888888888"/>
    <n v="9900"/>
    <n v="1870"/>
    <n v="0.18888888888888888"/>
    <x v="0"/>
    <n v="0"/>
    <n v="75"/>
    <s v="US"/>
    <s v="USD"/>
    <n v="1413608400"/>
    <d v="2014-10-18T00:00:00"/>
    <n v="1415685600"/>
    <d v="2014-11-11T00:00:00"/>
    <x v="33"/>
    <b v="0"/>
    <b v="1"/>
    <s v="theater"/>
    <s v="plays"/>
    <s v="theater/plays"/>
  </r>
  <r>
    <n v="956"/>
    <s v="Wood Inc"/>
    <s v="Re-engineered composite focus group"/>
    <n v="0.19028784648187633"/>
    <n v="187600"/>
    <n v="35698"/>
    <n v="0.19028784648187633"/>
    <x v="0"/>
    <n v="0"/>
    <n v="830"/>
    <s v="US"/>
    <s v="USD"/>
    <n v="1450764000"/>
    <d v="2015-12-22T00:00:00"/>
    <n v="1451109600"/>
    <d v="2015-12-26T00:00:00"/>
    <x v="6"/>
    <b v="0"/>
    <b v="0"/>
    <s v="film &amp; video"/>
    <s v="science fiction"/>
    <s v="film &amp; video/science fiction"/>
  </r>
  <r>
    <n v="317"/>
    <s v="Summers PLC"/>
    <s v="Cross-group coherent hierarchy"/>
    <n v="0.19227272727272726"/>
    <n v="6600"/>
    <n v="1269"/>
    <n v="0.19227272727272726"/>
    <x v="0"/>
    <n v="0"/>
    <n v="30"/>
    <s v="US"/>
    <s v="USD"/>
    <n v="1494738000"/>
    <d v="2017-05-14T00:00:00"/>
    <n v="1495861200"/>
    <d v="2017-05-27T00:00:00"/>
    <x v="34"/>
    <b v="0"/>
    <b v="0"/>
    <s v="theater"/>
    <s v="plays"/>
    <s v="theater/plays"/>
  </r>
  <r>
    <n v="910"/>
    <s v="King-Morris"/>
    <s v="Proactive incremental architecture"/>
    <n v="0.19556634304207121"/>
    <n v="154500"/>
    <n v="30215"/>
    <n v="0.19556634304207121"/>
    <x v="2"/>
    <n v="0"/>
    <n v="296"/>
    <s v="US"/>
    <s v="USD"/>
    <n v="1421906400"/>
    <d v="2015-01-22T00:00:00"/>
    <n v="1421992800"/>
    <d v="2015-01-23T00:00:00"/>
    <x v="4"/>
    <b v="0"/>
    <b v="0"/>
    <s v="theater"/>
    <s v="plays"/>
    <s v="theater/plays"/>
  </r>
  <r>
    <n v="8"/>
    <s v="Nunez-Richards"/>
    <s v="Exclusive attitude-oriented intranet"/>
    <n v="0.19932788374205268"/>
    <n v="110100"/>
    <n v="21946"/>
    <n v="0.19932788374205268"/>
    <x v="1"/>
    <n v="0"/>
    <n v="708"/>
    <s v="DK"/>
    <s v="DKK"/>
    <n v="1281330000"/>
    <d v="2010-08-09T00:00:00"/>
    <n v="1281502800"/>
    <d v="2010-08-11T00:00:00"/>
    <x v="21"/>
    <b v="0"/>
    <b v="0"/>
    <s v="theater"/>
    <s v="plays"/>
    <s v="theater/plays"/>
  </r>
  <r>
    <n v="192"/>
    <s v="Long, Morgan and Mitchell"/>
    <s v="Upgradable 4thgeneration productivity"/>
    <n v="0.19992957746478873"/>
    <n v="42600"/>
    <n v="8517"/>
    <n v="0.19992957746478873"/>
    <x v="0"/>
    <n v="0"/>
    <n v="243"/>
    <s v="US"/>
    <s v="USD"/>
    <n v="1403845200"/>
    <d v="2014-06-27T00:00:00"/>
    <n v="1404190800"/>
    <d v="2014-07-01T00:00:00"/>
    <x v="6"/>
    <b v="0"/>
    <b v="0"/>
    <s v="music"/>
    <s v="rock"/>
    <s v="music/rock"/>
  </r>
  <r>
    <n v="907"/>
    <s v="White, Pena and Calhoun"/>
    <s v="Quality-focused asymmetric adapter"/>
    <n v="0.20252747252747252"/>
    <n v="9100"/>
    <n v="1843"/>
    <n v="0.20252747252747252"/>
    <x v="0"/>
    <n v="0"/>
    <n v="41"/>
    <s v="US"/>
    <s v="USD"/>
    <n v="1303880400"/>
    <d v="2011-04-27T00:00:00"/>
    <n v="1304485200"/>
    <d v="2011-05-04T00:00:00"/>
    <x v="15"/>
    <b v="0"/>
    <b v="0"/>
    <s v="theater"/>
    <s v="plays"/>
    <s v="theater/plays"/>
  </r>
  <r>
    <n v="711"/>
    <s v="Anderson LLC"/>
    <s v="Customizable full-range artificial intelligence"/>
    <n v="0.20322580645161289"/>
    <n v="6200"/>
    <n v="1260"/>
    <n v="0.20322580645161289"/>
    <x v="0"/>
    <n v="0"/>
    <n v="14"/>
    <s v="IT"/>
    <s v="EUR"/>
    <n v="1453615200"/>
    <d v="2016-01-24T00:00:00"/>
    <n v="1453788000"/>
    <d v="2016-01-26T00:00:00"/>
    <x v="21"/>
    <b v="1"/>
    <b v="1"/>
    <s v="theater"/>
    <s v="plays"/>
    <s v="theater/plays"/>
  </r>
  <r>
    <n v="310"/>
    <s v="Velazquez, Hunt and Ortiz"/>
    <s v="Switchable zero tolerance website"/>
    <n v="0.20333333333333334"/>
    <n v="7800"/>
    <n v="1586"/>
    <n v="0.20333333333333334"/>
    <x v="0"/>
    <n v="0"/>
    <n v="16"/>
    <s v="US"/>
    <s v="USD"/>
    <n v="1270789200"/>
    <d v="2010-04-09T00:00:00"/>
    <n v="1272171600"/>
    <d v="2010-04-25T00:00:00"/>
    <x v="27"/>
    <b v="0"/>
    <b v="0"/>
    <s v="games"/>
    <s v="video games"/>
    <s v="games/video games"/>
  </r>
  <r>
    <n v="668"/>
    <s v="Brown and Sons"/>
    <s v="Programmable leadingedge budgetary management"/>
    <n v="0.20338181818181819"/>
    <n v="27500"/>
    <n v="5593"/>
    <n v="0.20338181818181819"/>
    <x v="0"/>
    <n v="0"/>
    <n v="76"/>
    <s v="US"/>
    <s v="USD"/>
    <n v="1343797200"/>
    <d v="2012-08-01T00:00:00"/>
    <n v="1344834000"/>
    <d v="2012-08-13T00:00:00"/>
    <x v="18"/>
    <b v="0"/>
    <b v="0"/>
    <s v="theater"/>
    <s v="plays"/>
    <s v="theater/plays"/>
  </r>
  <r>
    <n v="139"/>
    <s v="Hamilton, Wright and Chavez"/>
    <s v="Down-sized empowering protocol"/>
    <n v="0.20896851248642778"/>
    <n v="92100"/>
    <n v="19246"/>
    <n v="0.20896851248642778"/>
    <x v="0"/>
    <n v="0"/>
    <n v="326"/>
    <s v="US"/>
    <s v="USD"/>
    <n v="1429592400"/>
    <d v="2015-04-21T00:00:00"/>
    <n v="1430974800"/>
    <d v="2015-05-07T00:00:00"/>
    <x v="27"/>
    <b v="0"/>
    <b v="1"/>
    <s v="technology"/>
    <s v="wearables"/>
    <s v="technology/wearables"/>
  </r>
  <r>
    <n v="6"/>
    <s v="Ortiz, Coleman and Mitchell"/>
    <s v="Operative upward-trending algorithm"/>
    <n v="0.20961538461538462"/>
    <n v="5200"/>
    <n v="1090"/>
    <n v="0.20961538461538462"/>
    <x v="0"/>
    <n v="0"/>
    <n v="18"/>
    <s v="GB"/>
    <s v="GBP"/>
    <n v="1505278800"/>
    <d v="2017-09-13T00:00:00"/>
    <n v="1505365200"/>
    <d v="2017-09-14T00:00:00"/>
    <x v="4"/>
    <b v="0"/>
    <b v="0"/>
    <s v="film &amp; video"/>
    <s v="documentary"/>
    <s v="film &amp; video/documentary"/>
  </r>
  <r>
    <n v="209"/>
    <s v="Warren Ltd"/>
    <s v="Distributed system-worthy application"/>
    <n v="0.21188688946015424"/>
    <n v="194500"/>
    <n v="41212"/>
    <n v="0.21188688946015424"/>
    <x v="1"/>
    <n v="0"/>
    <n v="808"/>
    <s v="AU"/>
    <s v="AUD"/>
    <n v="1462510800"/>
    <d v="2016-05-06T00:00:00"/>
    <n v="1463115600"/>
    <d v="2016-05-13T00:00:00"/>
    <x v="15"/>
    <b v="0"/>
    <b v="0"/>
    <s v="film &amp; video"/>
    <s v="documentary"/>
    <s v="film &amp; video/documentary"/>
  </r>
  <r>
    <n v="973"/>
    <s v="Herrera, Bennett and Silva"/>
    <s v="Programmable multi-state algorithm"/>
    <n v="0.21615194054500414"/>
    <n v="121100"/>
    <n v="26176"/>
    <n v="0.21615194054500414"/>
    <x v="0"/>
    <n v="0"/>
    <n v="252"/>
    <s v="US"/>
    <s v="USD"/>
    <n v="1291960800"/>
    <d v="2010-12-10T00:00:00"/>
    <n v="1292133600"/>
    <d v="2010-12-12T00:00:00"/>
    <x v="21"/>
    <b v="0"/>
    <b v="1"/>
    <s v="theater"/>
    <s v="plays"/>
    <s v="theater/plays"/>
  </r>
  <r>
    <n v="514"/>
    <s v="Sanchez, Bradley and Flores"/>
    <s v="Centralized motivating capacity"/>
    <n v="0.22439077144917088"/>
    <n v="138700"/>
    <n v="31123"/>
    <n v="0.22439077144917088"/>
    <x v="2"/>
    <n v="0"/>
    <n v="528"/>
    <s v="CH"/>
    <s v="CHF"/>
    <n v="1386309600"/>
    <d v="2013-12-06T00:00:00"/>
    <n v="1386741600"/>
    <d v="2013-12-11T00:00:00"/>
    <x v="25"/>
    <b v="0"/>
    <b v="1"/>
    <s v="music"/>
    <s v="rock"/>
    <s v="music/rock"/>
  </r>
  <r>
    <n v="329"/>
    <s v="Willis and Sons"/>
    <s v="Fundamental incremental database"/>
    <n v="0.22896588486140726"/>
    <n v="93800"/>
    <n v="21477"/>
    <n v="0.22896588486140726"/>
    <x v="1"/>
    <n v="0"/>
    <n v="211"/>
    <s v="US"/>
    <s v="USD"/>
    <n v="1481522400"/>
    <d v="2016-12-12T00:00:00"/>
    <n v="1482472800"/>
    <d v="2016-12-23T00:00:00"/>
    <x v="11"/>
    <b v="0"/>
    <b v="0"/>
    <s v="games"/>
    <s v="video games"/>
    <s v="games/video games"/>
  </r>
  <r>
    <n v="256"/>
    <s v="Smith-Reid"/>
    <s v="Optimized actuating toolset"/>
    <n v="0.23390243902439026"/>
    <n v="4100"/>
    <n v="959"/>
    <n v="0.23390243902439026"/>
    <x v="0"/>
    <n v="0"/>
    <n v="15"/>
    <s v="GB"/>
    <s v="GBP"/>
    <n v="1453615200"/>
    <d v="2016-01-24T00:00:00"/>
    <n v="1456812000"/>
    <d v="2016-03-01T00:00:00"/>
    <x v="35"/>
    <b v="0"/>
    <b v="0"/>
    <s v="music"/>
    <s v="rock"/>
    <s v="music/rock"/>
  </r>
  <r>
    <n v="189"/>
    <s v="Anthony-Shaw"/>
    <s v="Switchable contextually-based access"/>
    <n v="0.23525352848928385"/>
    <n v="191300"/>
    <n v="45004"/>
    <n v="0.23525352848928385"/>
    <x v="2"/>
    <n v="0"/>
    <n v="441"/>
    <s v="US"/>
    <s v="USD"/>
    <n v="1457071200"/>
    <d v="2016-03-04T00:00:00"/>
    <n v="1457071200"/>
    <d v="2016-03-04T00:00:00"/>
    <x v="36"/>
    <b v="0"/>
    <b v="0"/>
    <s v="theater"/>
    <s v="plays"/>
    <s v="theater/plays"/>
  </r>
  <r>
    <n v="869"/>
    <s v="Brown-Williams"/>
    <s v="Multi-channeled responsive product"/>
    <n v="0.23703520691785052"/>
    <n v="161900"/>
    <n v="38376"/>
    <n v="0.23703520691785052"/>
    <x v="0"/>
    <n v="0"/>
    <n v="526"/>
    <s v="US"/>
    <s v="USD"/>
    <n v="1277096400"/>
    <d v="2010-06-21T00:00:00"/>
    <n v="1278306000"/>
    <d v="2010-07-05T00:00:00"/>
    <x v="2"/>
    <b v="0"/>
    <b v="0"/>
    <s v="film &amp; video"/>
    <s v="drama"/>
    <s v="film &amp; video/drama"/>
  </r>
  <r>
    <n v="498"/>
    <s v="Smith, Brown and Davis"/>
    <s v="Devolved background project"/>
    <n v="0.239488107549121"/>
    <n v="193400"/>
    <n v="46317"/>
    <n v="0.239488107549121"/>
    <x v="0"/>
    <n v="0"/>
    <n v="579"/>
    <s v="DK"/>
    <s v="DKK"/>
    <n v="1420092000"/>
    <d v="2015-01-01T00:00:00"/>
    <n v="1420264800"/>
    <d v="2015-01-03T00:00:00"/>
    <x v="21"/>
    <b v="0"/>
    <b v="0"/>
    <s v="technology"/>
    <s v="web"/>
    <s v="technology/web"/>
  </r>
  <r>
    <n v="492"/>
    <s v="Garcia Group"/>
    <s v="Persevering interactive matrix"/>
    <n v="0.23995287958115183"/>
    <n v="191000"/>
    <n v="45831"/>
    <n v="0.23995287958115183"/>
    <x v="2"/>
    <n v="0"/>
    <n v="595"/>
    <s v="US"/>
    <s v="USD"/>
    <n v="1275886800"/>
    <d v="2010-06-07T00:00:00"/>
    <n v="1278910800"/>
    <d v="2010-07-12T00:00:00"/>
    <x v="16"/>
    <b v="1"/>
    <b v="1"/>
    <s v="film &amp; video"/>
    <s v="shorts"/>
    <s v="film &amp; video/shorts"/>
  </r>
  <r>
    <n v="511"/>
    <s v="Smith-Mullins"/>
    <s v="User-centric intangible neural-net"/>
    <n v="0.24017591339648173"/>
    <n v="147800"/>
    <n v="35498"/>
    <n v="0.24017591339648173"/>
    <x v="0"/>
    <n v="0"/>
    <n v="362"/>
    <s v="US"/>
    <s v="USD"/>
    <n v="1564030800"/>
    <d v="2019-07-25T00:00:00"/>
    <n v="1564894800"/>
    <d v="2019-08-04T00:00:00"/>
    <x v="19"/>
    <b v="0"/>
    <b v="0"/>
    <s v="theater"/>
    <s v="plays"/>
    <s v="theater/plays"/>
  </r>
  <r>
    <n v="69"/>
    <s v="Jones-Watson"/>
    <s v="Switchable disintermediate moderator"/>
    <n v="0.24063291139240506"/>
    <n v="7900"/>
    <n v="1901"/>
    <n v="0.24063291139240506"/>
    <x v="2"/>
    <n v="0"/>
    <n v="17"/>
    <s v="US"/>
    <s v="USD"/>
    <n v="1292738400"/>
    <d v="2010-12-19T00:00:00"/>
    <n v="1295676000"/>
    <d v="2011-01-22T00:00:00"/>
    <x v="37"/>
    <b v="0"/>
    <b v="0"/>
    <s v="theater"/>
    <s v="plays"/>
    <s v="theater/plays"/>
  </r>
  <r>
    <n v="323"/>
    <s v="Cole, Smith and Wood"/>
    <s v="Integrated zero-defect help-desk"/>
    <n v="0.24134831460674158"/>
    <n v="8900"/>
    <n v="2148"/>
    <n v="0.24134831460674158"/>
    <x v="0"/>
    <n v="0"/>
    <n v="26"/>
    <s v="GB"/>
    <s v="GBP"/>
    <n v="1395896400"/>
    <d v="2014-03-27T00:00:00"/>
    <n v="1396069200"/>
    <d v="2014-03-29T00:00:00"/>
    <x v="21"/>
    <b v="0"/>
    <b v="0"/>
    <s v="film &amp; video"/>
    <s v="documentary"/>
    <s v="film &amp; video/documentary"/>
  </r>
  <r>
    <n v="541"/>
    <s v="Holder, Caldwell and Vance"/>
    <s v="Polarized systemic Internet solution"/>
    <n v="0.24205617977528091"/>
    <n v="178000"/>
    <n v="43086"/>
    <n v="0.24205617977528091"/>
    <x v="0"/>
    <n v="0"/>
    <n v="395"/>
    <s v="IT"/>
    <s v="EUR"/>
    <n v="1433912400"/>
    <d v="2015-06-10T00:00:00"/>
    <n v="1436158800"/>
    <d v="2015-07-06T00:00:00"/>
    <x v="17"/>
    <b v="0"/>
    <b v="0"/>
    <s v="games"/>
    <s v="mobile games"/>
    <s v="games/mobile games"/>
  </r>
  <r>
    <n v="447"/>
    <s v="Harrington-Harper"/>
    <s v="Self-enabling next generation algorithm"/>
    <n v="0.24326030927835052"/>
    <n v="155200"/>
    <n v="37754"/>
    <n v="0.24326030927835052"/>
    <x v="2"/>
    <n v="0"/>
    <n v="439"/>
    <s v="GB"/>
    <s v="GBP"/>
    <n v="1513663200"/>
    <d v="2017-12-19T00:00:00"/>
    <n v="1515045600"/>
    <d v="2018-01-04T00:00:00"/>
    <x v="27"/>
    <b v="0"/>
    <b v="0"/>
    <s v="film &amp; video"/>
    <s v="television"/>
    <s v="film &amp; video/television"/>
  </r>
  <r>
    <n v="715"/>
    <s v="Fischer, Torres and Walker"/>
    <s v="Expanded even-keeled portal"/>
    <n v="0.24466101694915254"/>
    <n v="118000"/>
    <n v="28870"/>
    <n v="0.24466101694915254"/>
    <x v="0"/>
    <n v="0"/>
    <n v="656"/>
    <s v="US"/>
    <s v="USD"/>
    <n v="1281157200"/>
    <d v="2010-08-07T00:00:00"/>
    <n v="1281589200"/>
    <d v="2010-08-12T00:00:00"/>
    <x v="25"/>
    <b v="0"/>
    <b v="0"/>
    <s v="games"/>
    <s v="mobile games"/>
    <s v="games/mobile games"/>
  </r>
  <r>
    <n v="103"/>
    <s v="Frye, Hunt and Powell"/>
    <s v="Polarized incremental emulation"/>
    <n v="0.24610000000000001"/>
    <n v="10000"/>
    <n v="2461"/>
    <n v="0.24610000000000001"/>
    <x v="0"/>
    <n v="0"/>
    <n v="37"/>
    <s v="IT"/>
    <s v="EUR"/>
    <n v="1287896400"/>
    <d v="2010-10-24T00:00:00"/>
    <n v="1288674000"/>
    <d v="2010-11-02T00:00:00"/>
    <x v="26"/>
    <b v="0"/>
    <b v="0"/>
    <s v="music"/>
    <s v="electric music"/>
    <s v="music/electric music"/>
  </r>
  <r>
    <n v="441"/>
    <s v="Rodriguez-West"/>
    <s v="Automated optimal function"/>
    <n v="0.24914285714285714"/>
    <n v="7000"/>
    <n v="1744"/>
    <n v="0.24914285714285714"/>
    <x v="0"/>
    <n v="0"/>
    <n v="32"/>
    <s v="US"/>
    <s v="USD"/>
    <n v="1335416400"/>
    <d v="2012-04-26T00:00:00"/>
    <n v="1337835600"/>
    <d v="2012-05-24T00:00:00"/>
    <x v="1"/>
    <b v="0"/>
    <b v="0"/>
    <s v="technology"/>
    <s v="wearables"/>
    <s v="technology/wearables"/>
  </r>
  <r>
    <n v="876"/>
    <s v="Dixon, Perez and Banks"/>
    <s v="Re-engineered encompassing definition"/>
    <n v="0.25433734939759034"/>
    <n v="8300"/>
    <n v="2111"/>
    <n v="0.25433734939759034"/>
    <x v="0"/>
    <n v="0"/>
    <n v="57"/>
    <s v="CA"/>
    <s v="CAD"/>
    <n v="1559970000"/>
    <d v="2019-06-08T00:00:00"/>
    <n v="1562043600"/>
    <d v="2019-07-02T00:00:00"/>
    <x v="33"/>
    <b v="0"/>
    <b v="0"/>
    <s v="photography"/>
    <s v="photography books"/>
    <s v="photography/photography books"/>
  </r>
  <r>
    <n v="791"/>
    <s v="Stafford, Hess and Raymond"/>
    <s v="Optional web-enabled extranet"/>
    <n v="0.25714285714285712"/>
    <n v="2100"/>
    <n v="540"/>
    <n v="0.25714285714285712"/>
    <x v="0"/>
    <n v="0"/>
    <n v="6"/>
    <s v="US"/>
    <s v="USD"/>
    <n v="1481436000"/>
    <d v="2016-12-11T00:00:00"/>
    <n v="1482818400"/>
    <d v="2016-12-27T00:00:00"/>
    <x v="27"/>
    <b v="0"/>
    <b v="0"/>
    <s v="food"/>
    <s v="food trucks"/>
    <s v="food/food trucks"/>
  </r>
  <r>
    <n v="175"/>
    <s v="Jones, Contreras and Burnett"/>
    <s v="Sharable intangible migration"/>
    <n v="0.26191501103752757"/>
    <n v="181200"/>
    <n v="47459"/>
    <n v="0.26191501103752757"/>
    <x v="0"/>
    <n v="0"/>
    <n v="1130"/>
    <s v="US"/>
    <s v="USD"/>
    <n v="1472619600"/>
    <d v="2016-08-31T00:00:00"/>
    <n v="1474261200"/>
    <d v="2016-09-19T00:00:00"/>
    <x v="31"/>
    <b v="0"/>
    <b v="0"/>
    <s v="theater"/>
    <s v="plays"/>
    <s v="theater/plays"/>
  </r>
  <r>
    <n v="457"/>
    <s v="Sheppard, Smith and Spence"/>
    <s v="Cloned asymmetric functionalities"/>
    <n v="0.26640000000000003"/>
    <n v="5000"/>
    <n v="1332"/>
    <n v="0.26640000000000003"/>
    <x v="0"/>
    <n v="0"/>
    <n v="46"/>
    <s v="US"/>
    <s v="USD"/>
    <n v="1476421200"/>
    <d v="2016-10-14T00:00:00"/>
    <n v="1476594000"/>
    <d v="2016-10-16T00:00:00"/>
    <x v="21"/>
    <b v="0"/>
    <b v="0"/>
    <s v="theater"/>
    <s v="plays"/>
    <s v="theater/plays"/>
  </r>
  <r>
    <n v="947"/>
    <s v="Smith-Powell"/>
    <s v="Upgradable clear-thinking hardware"/>
    <n v="0.26694444444444443"/>
    <n v="3600"/>
    <n v="961"/>
    <n v="0.26694444444444443"/>
    <x v="0"/>
    <n v="0"/>
    <n v="13"/>
    <s v="US"/>
    <s v="USD"/>
    <n v="1411707600"/>
    <d v="2014-09-26T00:00:00"/>
    <n v="1412312400"/>
    <d v="2014-10-03T00:00:00"/>
    <x v="15"/>
    <b v="0"/>
    <b v="0"/>
    <s v="theater"/>
    <s v="plays"/>
    <s v="theater/plays"/>
  </r>
  <r>
    <n v="270"/>
    <s v="Sawyer, Horton and Williams"/>
    <s v="Triple-buffered 4thgeneration toolset"/>
    <n v="0.27176538240368026"/>
    <n v="173900"/>
    <n v="47260"/>
    <n v="0.27176538240368026"/>
    <x v="2"/>
    <n v="0"/>
    <n v="1890"/>
    <s v="US"/>
    <s v="USD"/>
    <n v="1291269600"/>
    <d v="2010-12-02T00:00:00"/>
    <n v="1291442400"/>
    <d v="2010-12-04T00:00:00"/>
    <x v="21"/>
    <b v="0"/>
    <b v="0"/>
    <s v="games"/>
    <s v="video games"/>
    <s v="games/video games"/>
  </r>
  <r>
    <n v="897"/>
    <s v="Berry-Cannon"/>
    <s v="Organized discrete encoding"/>
    <n v="0.27693181818181817"/>
    <n v="8800"/>
    <n v="2437"/>
    <n v="0.27693181818181817"/>
    <x v="0"/>
    <n v="0"/>
    <n v="27"/>
    <s v="US"/>
    <s v="USD"/>
    <n v="1556427600"/>
    <d v="2019-04-28T00:00:00"/>
    <n v="1556600400"/>
    <d v="2019-04-30T00:00:00"/>
    <x v="21"/>
    <b v="0"/>
    <b v="0"/>
    <s v="theater"/>
    <s v="plays"/>
    <s v="theater/plays"/>
  </r>
  <r>
    <n v="971"/>
    <s v="Garner and Sons"/>
    <s v="Versatile neutral workforce"/>
    <n v="0.27725490196078434"/>
    <n v="5100"/>
    <n v="1414"/>
    <n v="0.27725490196078434"/>
    <x v="0"/>
    <n v="0"/>
    <n v="24"/>
    <s v="US"/>
    <s v="USD"/>
    <n v="1381208400"/>
    <d v="2013-10-08T00:00:00"/>
    <n v="1381726800"/>
    <d v="2013-10-14T00:00:00"/>
    <x v="24"/>
    <b v="0"/>
    <b v="0"/>
    <s v="film &amp; video"/>
    <s v="television"/>
    <s v="film &amp; video/television"/>
  </r>
  <r>
    <n v="619"/>
    <s v="Case LLC"/>
    <s v="Ameliorated foreground methodology"/>
    <n v="0.28461970393057684"/>
    <n v="195900"/>
    <n v="55757"/>
    <n v="0.28461970393057684"/>
    <x v="0"/>
    <n v="0"/>
    <n v="648"/>
    <s v="US"/>
    <s v="USD"/>
    <n v="1304658000"/>
    <d v="2011-05-06T00:00:00"/>
    <n v="1304744400"/>
    <d v="2011-05-07T00:00:00"/>
    <x v="4"/>
    <b v="1"/>
    <b v="1"/>
    <s v="theater"/>
    <s v="plays"/>
    <s v="theater/plays"/>
  </r>
  <r>
    <n v="887"/>
    <s v="Cooper LLC"/>
    <s v="Multi-layered systematic knowledgebase"/>
    <n v="0.29346153846153844"/>
    <n v="7800"/>
    <n v="2289"/>
    <n v="0.29346153846153844"/>
    <x v="0"/>
    <n v="0"/>
    <n v="31"/>
    <s v="US"/>
    <s v="USD"/>
    <n v="1437109200"/>
    <d v="2015-07-17T00:00:00"/>
    <n v="1441170000"/>
    <d v="2015-09-02T00:00:00"/>
    <x v="38"/>
    <b v="0"/>
    <b v="1"/>
    <s v="theater"/>
    <s v="plays"/>
    <s v="theater/plays"/>
  </r>
  <r>
    <n v="476"/>
    <s v="Murphy PLC"/>
    <s v="Optional solution-oriented instruction set"/>
    <n v="0.29828720626631855"/>
    <n v="191500"/>
    <n v="57122"/>
    <n v="0.29828720626631855"/>
    <x v="0"/>
    <n v="0"/>
    <n v="1120"/>
    <s v="US"/>
    <s v="USD"/>
    <n v="1533877200"/>
    <d v="2018-08-10T00:00:00"/>
    <n v="1534395600"/>
    <d v="2018-08-16T00:00:00"/>
    <x v="24"/>
    <b v="0"/>
    <b v="0"/>
    <s v="publishing"/>
    <s v="fiction"/>
    <s v="publishing/fiction"/>
  </r>
  <r>
    <n v="740"/>
    <s v="Nelson, Smith and Graham"/>
    <s v="Phased system-worthy conglomeration"/>
    <n v="0.30037735849056602"/>
    <n v="5300"/>
    <n v="1592"/>
    <n v="0.30037735849056602"/>
    <x v="0"/>
    <n v="0"/>
    <n v="16"/>
    <s v="US"/>
    <s v="USD"/>
    <n v="1486101600"/>
    <d v="2017-02-03T00:00:00"/>
    <n v="1486360800"/>
    <d v="2017-02-06T00:00:00"/>
    <x v="10"/>
    <b v="0"/>
    <b v="0"/>
    <s v="theater"/>
    <s v="plays"/>
    <s v="theater/plays"/>
  </r>
  <r>
    <n v="745"/>
    <s v="Hill, Mccann and Moore"/>
    <s v="Streamlined needs-based knowledge user"/>
    <n v="0.30304347826086958"/>
    <n v="6900"/>
    <n v="2091"/>
    <n v="0.30304347826086958"/>
    <x v="0"/>
    <n v="0"/>
    <n v="34"/>
    <s v="US"/>
    <s v="USD"/>
    <n v="1275195600"/>
    <d v="2010-05-30T00:00:00"/>
    <n v="1277528400"/>
    <d v="2010-06-26T00:00:00"/>
    <x v="13"/>
    <b v="0"/>
    <b v="0"/>
    <s v="technology"/>
    <s v="wearables"/>
    <s v="technology/wearables"/>
  </r>
  <r>
    <n v="808"/>
    <s v="Harris, Medina and Mitchell"/>
    <s v="Enhanced regional flexibility"/>
    <n v="0.30442307692307691"/>
    <n v="5200"/>
    <n v="1583"/>
    <n v="0.30442307692307691"/>
    <x v="0"/>
    <n v="0"/>
    <n v="19"/>
    <s v="US"/>
    <s v="USD"/>
    <n v="1463461200"/>
    <d v="2016-05-17T00:00:00"/>
    <n v="1464930000"/>
    <d v="2016-06-03T00:00:00"/>
    <x v="0"/>
    <b v="0"/>
    <b v="0"/>
    <s v="food"/>
    <s v="food trucks"/>
    <s v="food/food trucks"/>
  </r>
  <r>
    <n v="790"/>
    <s v="White-Obrien"/>
    <s v="Operative local pricing structure"/>
    <n v="0.30540075309306081"/>
    <n v="185900"/>
    <n v="56774"/>
    <n v="0.30540075309306081"/>
    <x v="2"/>
    <n v="0"/>
    <n v="1113"/>
    <s v="US"/>
    <s v="USD"/>
    <n v="1266127200"/>
    <d v="2010-02-14T00:00:00"/>
    <n v="1266645600"/>
    <d v="2010-02-20T00:00:00"/>
    <x v="24"/>
    <b v="0"/>
    <b v="0"/>
    <s v="theater"/>
    <s v="plays"/>
    <s v="theater/plays"/>
  </r>
  <r>
    <n v="462"/>
    <s v="Wang-Rodriguez"/>
    <s v="Total multimedia website"/>
    <n v="0.30579449152542371"/>
    <n v="188800"/>
    <n v="57734"/>
    <n v="0.30579449152542371"/>
    <x v="0"/>
    <n v="0"/>
    <n v="535"/>
    <s v="US"/>
    <s v="USD"/>
    <n v="1359525600"/>
    <d v="2013-01-30T00:00:00"/>
    <n v="1362808800"/>
    <d v="2013-03-09T00:00:00"/>
    <x v="30"/>
    <b v="0"/>
    <b v="0"/>
    <s v="games"/>
    <s v="mobile games"/>
    <s v="games/mobile games"/>
  </r>
  <r>
    <n v="843"/>
    <s v="Porter-Hicks"/>
    <s v="De-engineered next generation parallelism"/>
    <n v="0.30715909090909088"/>
    <n v="8800"/>
    <n v="2703"/>
    <n v="0.30715909090909088"/>
    <x v="0"/>
    <n v="0"/>
    <n v="33"/>
    <s v="US"/>
    <s v="USD"/>
    <n v="1535259600"/>
    <d v="2018-08-26T00:00:00"/>
    <n v="1535778000"/>
    <d v="2018-09-01T00:00:00"/>
    <x v="24"/>
    <b v="0"/>
    <b v="0"/>
    <s v="photography"/>
    <s v="photography books"/>
    <s v="photography/photography books"/>
  </r>
  <r>
    <n v="485"/>
    <s v="Richards-Davis"/>
    <s v="Quality-focused mission-critical structure"/>
    <n v="0.30732891832229581"/>
    <n v="90600"/>
    <n v="27844"/>
    <n v="0.30732891832229581"/>
    <x v="0"/>
    <n v="0"/>
    <n v="648"/>
    <s v="GB"/>
    <s v="GBP"/>
    <n v="1560142800"/>
    <d v="2019-06-10T00:00:00"/>
    <n v="1563685200"/>
    <d v="2019-07-21T00:00:00"/>
    <x v="39"/>
    <b v="0"/>
    <b v="0"/>
    <s v="theater"/>
    <s v="plays"/>
    <s v="theater/plays"/>
  </r>
  <r>
    <n v="766"/>
    <s v="Montgomery-Castro"/>
    <s v="De-engineered disintermediate encryption"/>
    <n v="0.31171232876712329"/>
    <n v="43800"/>
    <n v="13653"/>
    <n v="0.31171232876712329"/>
    <x v="0"/>
    <n v="0"/>
    <n v="248"/>
    <s v="AU"/>
    <s v="AUD"/>
    <n v="1537333200"/>
    <d v="2018-09-19T00:00:00"/>
    <n v="1537419600"/>
    <d v="2018-09-20T00:00:00"/>
    <x v="4"/>
    <b v="0"/>
    <b v="0"/>
    <s v="film &amp; video"/>
    <s v="science fiction"/>
    <s v="film &amp; video/science fiction"/>
  </r>
  <r>
    <n v="261"/>
    <s v="Mason-Smith"/>
    <s v="Reverse-engineered cohesive migration"/>
    <n v="0.31201660735468567"/>
    <n v="84300"/>
    <n v="26303"/>
    <n v="0.31201660735468567"/>
    <x v="0"/>
    <n v="0"/>
    <n v="454"/>
    <s v="US"/>
    <s v="USD"/>
    <n v="1282712400"/>
    <d v="2010-08-25T00:00:00"/>
    <n v="1283058000"/>
    <d v="2010-08-29T00:00:00"/>
    <x v="6"/>
    <b v="0"/>
    <b v="1"/>
    <s v="music"/>
    <s v="rock"/>
    <s v="music/rock"/>
  </r>
  <r>
    <n v="168"/>
    <s v="Hernandez Group"/>
    <s v="Ergonomic uniform open system"/>
    <n v="0.3130913348946136"/>
    <n v="128100"/>
    <n v="40107"/>
    <n v="0.3130913348946136"/>
    <x v="0"/>
    <n v="0"/>
    <n v="955"/>
    <s v="DK"/>
    <s v="DKK"/>
    <n v="1550815200"/>
    <d v="2019-02-22T00:00:00"/>
    <n v="1552798800"/>
    <d v="2019-03-17T00:00:00"/>
    <x v="22"/>
    <b v="0"/>
    <b v="1"/>
    <s v="music"/>
    <s v="indie rock"/>
    <s v="music/indie rock"/>
  </r>
  <r>
    <n v="302"/>
    <s v="Ferguson, Collins and Mata"/>
    <s v="Customizable bi-directional hardware"/>
    <n v="0.31844940867279897"/>
    <n v="76100"/>
    <n v="24234"/>
    <n v="0.31844940867279897"/>
    <x v="0"/>
    <n v="0"/>
    <n v="245"/>
    <s v="US"/>
    <s v="USD"/>
    <n v="1535864400"/>
    <d v="2018-09-02T00:00:00"/>
    <n v="1537074000"/>
    <d v="2018-09-16T00:00:00"/>
    <x v="2"/>
    <b v="0"/>
    <b v="0"/>
    <s v="theater"/>
    <s v="plays"/>
    <s v="theater/plays"/>
  </r>
  <r>
    <n v="186"/>
    <s v="Parker Group"/>
    <s v="Grass-roots foreground policy"/>
    <n v="0.31934684684684683"/>
    <n v="88800"/>
    <n v="28358"/>
    <n v="0.31934684684684683"/>
    <x v="0"/>
    <n v="0"/>
    <n v="886"/>
    <s v="US"/>
    <s v="USD"/>
    <n v="1400821200"/>
    <d v="2014-05-23T00:00:00"/>
    <n v="1402117200"/>
    <d v="2014-06-07T00:00:00"/>
    <x v="7"/>
    <b v="0"/>
    <b v="0"/>
    <s v="theater"/>
    <s v="plays"/>
    <s v="theater/plays"/>
  </r>
  <r>
    <n v="188"/>
    <s v="Walker, Jones and Rodriguez"/>
    <s v="Networked didactic info-mediaries"/>
    <n v="0.3201219512195122"/>
    <n v="8200"/>
    <n v="2625"/>
    <n v="0.3201219512195122"/>
    <x v="0"/>
    <n v="0"/>
    <n v="35"/>
    <s v="IT"/>
    <s v="EUR"/>
    <n v="1417500000"/>
    <d v="2014-12-02T00:00:00"/>
    <n v="1417586400"/>
    <d v="2014-12-03T00:00:00"/>
    <x v="4"/>
    <b v="0"/>
    <b v="0"/>
    <s v="theater"/>
    <s v="plays"/>
    <s v="theater/plays"/>
  </r>
  <r>
    <n v="274"/>
    <s v="Morgan-Jenkins"/>
    <s v="Fully-configurable background algorithm"/>
    <n v="0.32208333333333333"/>
    <n v="2400"/>
    <n v="773"/>
    <n v="0.32208333333333333"/>
    <x v="0"/>
    <n v="0"/>
    <n v="15"/>
    <s v="US"/>
    <s v="USD"/>
    <n v="1509948000"/>
    <d v="2017-11-06T00:00:00"/>
    <n v="1510380000"/>
    <d v="2017-11-11T00:00:00"/>
    <x v="25"/>
    <b v="0"/>
    <b v="0"/>
    <s v="theater"/>
    <s v="plays"/>
    <s v="theater/plays"/>
  </r>
  <r>
    <n v="945"/>
    <s v="Sanders, Farley and Huffman"/>
    <s v="Cross-group clear-thinking task-force"/>
    <n v="0.32444767441860467"/>
    <n v="172000"/>
    <n v="55805"/>
    <n v="0.32444767441860467"/>
    <x v="0"/>
    <n v="0"/>
    <n v="1691"/>
    <s v="US"/>
    <s v="USD"/>
    <n v="1333602000"/>
    <d v="2012-04-05T00:00:00"/>
    <n v="1334898000"/>
    <d v="2012-04-20T00:00:00"/>
    <x v="7"/>
    <b v="1"/>
    <b v="0"/>
    <s v="photography"/>
    <s v="photography books"/>
    <s v="photography/photography books"/>
  </r>
  <r>
    <n v="522"/>
    <s v="Cline, Peterson and Lowery"/>
    <s v="Innovative static budgetary management"/>
    <n v="0.32453465346534655"/>
    <n v="50500"/>
    <n v="16389"/>
    <n v="0.32453465346534655"/>
    <x v="0"/>
    <n v="0"/>
    <n v="191"/>
    <s v="US"/>
    <s v="USD"/>
    <n v="1341291600"/>
    <d v="2012-07-03T00:00:00"/>
    <n v="1342328400"/>
    <d v="2012-07-15T00:00:00"/>
    <x v="18"/>
    <b v="0"/>
    <b v="0"/>
    <s v="film &amp; video"/>
    <s v="shorts"/>
    <s v="film &amp; video/shorts"/>
  </r>
  <r>
    <n v="736"/>
    <s v="Silva-Hawkins"/>
    <s v="Proactive heuristic orchestration"/>
    <n v="0.32896103896103895"/>
    <n v="7700"/>
    <n v="2533"/>
    <n v="0.32896103896103895"/>
    <x v="2"/>
    <n v="0"/>
    <n v="29"/>
    <s v="US"/>
    <s v="USD"/>
    <n v="1424412000"/>
    <d v="2015-02-20T00:00:00"/>
    <n v="1424757600"/>
    <d v="2015-02-24T00:00:00"/>
    <x v="6"/>
    <b v="0"/>
    <b v="0"/>
    <s v="publishing"/>
    <s v="nonfiction"/>
    <s v="publishing/nonfiction"/>
  </r>
  <r>
    <n v="664"/>
    <s v="Young PLC"/>
    <s v="Optional maximized attitude"/>
    <n v="0.33464735516372796"/>
    <n v="79400"/>
    <n v="26571"/>
    <n v="0.33464735516372796"/>
    <x v="0"/>
    <n v="0"/>
    <n v="1063"/>
    <s v="US"/>
    <s v="USD"/>
    <n v="1329717600"/>
    <d v="2012-02-20T00:00:00"/>
    <n v="1330581600"/>
    <d v="2012-03-01T00:00:00"/>
    <x v="19"/>
    <b v="0"/>
    <b v="0"/>
    <s v="music"/>
    <s v="jazz"/>
    <s v="music/jazz"/>
  </r>
  <r>
    <n v="674"/>
    <s v="Sanchez Ltd"/>
    <s v="Up-sized 24hour instruction set"/>
    <n v="0.33538371411833628"/>
    <n v="170700"/>
    <n v="57250"/>
    <n v="0.33538371411833628"/>
    <x v="2"/>
    <n v="0"/>
    <n v="1218"/>
    <s v="US"/>
    <s v="USD"/>
    <n v="1313730000"/>
    <d v="2011-08-19T00:00:00"/>
    <n v="1317790800"/>
    <d v="2011-10-05T00:00:00"/>
    <x v="38"/>
    <b v="0"/>
    <b v="0"/>
    <s v="photography"/>
    <s v="photography books"/>
    <s v="photography/photography books"/>
  </r>
  <r>
    <n v="98"/>
    <s v="Arias, Allen and Miller"/>
    <s v="Seamless transitional portal"/>
    <n v="0.33692229038854804"/>
    <n v="97800"/>
    <n v="32951"/>
    <n v="0.33692229038854804"/>
    <x v="0"/>
    <n v="0"/>
    <n v="1220"/>
    <s v="AU"/>
    <s v="AUD"/>
    <n v="1437973200"/>
    <d v="2015-07-27T00:00:00"/>
    <n v="1438318800"/>
    <d v="2015-07-31T00:00:00"/>
    <x v="6"/>
    <b v="0"/>
    <b v="0"/>
    <s v="games"/>
    <s v="video games"/>
    <s v="games/video games"/>
  </r>
  <r>
    <n v="315"/>
    <s v="Lopez, Adams and Johnson"/>
    <s v="Open-source interactive knowledge user"/>
    <n v="0.33894736842105261"/>
    <n v="9500"/>
    <n v="3220"/>
    <n v="0.33894736842105261"/>
    <x v="0"/>
    <n v="0"/>
    <n v="31"/>
    <s v="US"/>
    <s v="USD"/>
    <n v="1400907600"/>
    <d v="2014-05-24T00:00:00"/>
    <n v="1403413200"/>
    <d v="2014-06-22T00:00:00"/>
    <x v="28"/>
    <b v="0"/>
    <b v="0"/>
    <s v="theater"/>
    <s v="plays"/>
    <s v="theater/plays"/>
  </r>
  <r>
    <n v="792"/>
    <s v="Jordan, Schneider and Hall"/>
    <s v="Reduced 6thgeneration intranet"/>
    <n v="0.34"/>
    <n v="2000"/>
    <n v="680"/>
    <n v="0.34"/>
    <x v="0"/>
    <n v="0"/>
    <n v="7"/>
    <s v="US"/>
    <s v="USD"/>
    <n v="1372222800"/>
    <d v="2013-06-26T00:00:00"/>
    <n v="1374642000"/>
    <d v="2013-07-24T00:00:00"/>
    <x v="1"/>
    <b v="0"/>
    <b v="1"/>
    <s v="theater"/>
    <s v="plays"/>
    <s v="theater/plays"/>
  </r>
  <r>
    <n v="52"/>
    <s v="Hernandez, Rodriguez and Clark"/>
    <s v="Organic foreground leverage"/>
    <n v="0.34152777777777776"/>
    <n v="7200"/>
    <n v="2459"/>
    <n v="0.34152777777777776"/>
    <x v="0"/>
    <n v="0"/>
    <n v="75"/>
    <s v="US"/>
    <s v="USD"/>
    <n v="1284526800"/>
    <d v="2010-09-15T00:00:00"/>
    <n v="1284872400"/>
    <d v="2010-09-19T00:00:00"/>
    <x v="6"/>
    <b v="0"/>
    <b v="0"/>
    <s v="theater"/>
    <s v="plays"/>
    <s v="theater/plays"/>
  </r>
  <r>
    <n v="497"/>
    <s v="Lucero Group"/>
    <s v="Intuitive actuating benchmark"/>
    <n v="0.34173469387755101"/>
    <n v="9800"/>
    <n v="3349"/>
    <n v="0.34173469387755101"/>
    <x v="0"/>
    <n v="0"/>
    <n v="120"/>
    <s v="US"/>
    <s v="USD"/>
    <n v="1482213600"/>
    <d v="2016-12-20T00:00:00"/>
    <n v="1482213600"/>
    <d v="2016-12-20T00:00:00"/>
    <x v="36"/>
    <b v="0"/>
    <b v="1"/>
    <s v="technology"/>
    <s v="wearables"/>
    <s v="technology/wearables"/>
  </r>
  <r>
    <n v="760"/>
    <s v="Smith-Kennedy"/>
    <s v="Virtual heuristic hub"/>
    <n v="0.34351966873706002"/>
    <n v="48300"/>
    <n v="16592"/>
    <n v="0.34351966873706002"/>
    <x v="0"/>
    <n v="0"/>
    <n v="210"/>
    <s v="IT"/>
    <s v="EUR"/>
    <n v="1564635600"/>
    <d v="2019-08-01T00:00:00"/>
    <n v="1567141200"/>
    <d v="2019-08-30T00:00:00"/>
    <x v="28"/>
    <b v="0"/>
    <b v="1"/>
    <s v="games"/>
    <s v="video games"/>
    <s v="games/video games"/>
  </r>
  <r>
    <n v="346"/>
    <s v="Little-Marsh"/>
    <s v="Virtual attitude-oriented migration"/>
    <n v="0.34475"/>
    <n v="8000"/>
    <n v="2758"/>
    <n v="0.34475"/>
    <x v="0"/>
    <n v="0"/>
    <n v="25"/>
    <s v="US"/>
    <s v="USD"/>
    <n v="1503550800"/>
    <d v="2017-08-24T00:00:00"/>
    <n v="1508302800"/>
    <d v="2017-10-18T00:00:00"/>
    <x v="40"/>
    <b v="0"/>
    <b v="1"/>
    <s v="music"/>
    <s v="indie rock"/>
    <s v="music/indie rock"/>
  </r>
  <r>
    <n v="443"/>
    <s v="Clark-Bowman"/>
    <s v="Stand-alone user-facing service-desk"/>
    <n v="0.34752688172043011"/>
    <n v="9300"/>
    <n v="3232"/>
    <n v="0.34752688172043011"/>
    <x v="2"/>
    <n v="0"/>
    <n v="90"/>
    <s v="US"/>
    <s v="USD"/>
    <n v="1285822800"/>
    <d v="2010-09-30T00:00:00"/>
    <n v="1287464400"/>
    <d v="2010-10-19T00:00:00"/>
    <x v="31"/>
    <b v="0"/>
    <b v="0"/>
    <s v="theater"/>
    <s v="plays"/>
    <s v="theater/plays"/>
  </r>
  <r>
    <n v="352"/>
    <s v="Adams, Willis and Sanchez"/>
    <s v="Expanded hybrid hardware"/>
    <n v="0.34892857142857142"/>
    <n v="2800"/>
    <n v="977"/>
    <n v="0.34892857142857142"/>
    <x v="0"/>
    <n v="0"/>
    <n v="33"/>
    <s v="CA"/>
    <s v="CAD"/>
    <n v="1446876000"/>
    <d v="2015-11-07T00:00:00"/>
    <n v="1447567200"/>
    <d v="2015-11-15T00:00:00"/>
    <x v="20"/>
    <b v="0"/>
    <b v="0"/>
    <s v="theater"/>
    <s v="plays"/>
    <s v="theater/plays"/>
  </r>
  <r>
    <n v="748"/>
    <s v="Martinez PLC"/>
    <s v="Cloned actuating architecture"/>
    <n v="0.34959979476654696"/>
    <n v="194900"/>
    <n v="68137"/>
    <n v="0.34959979476654696"/>
    <x v="2"/>
    <n v="0"/>
    <n v="614"/>
    <s v="US"/>
    <s v="USD"/>
    <n v="1267423200"/>
    <d v="2010-03-01T00:00:00"/>
    <n v="1269579600"/>
    <d v="2010-03-26T00:00:00"/>
    <x v="5"/>
    <b v="0"/>
    <b v="1"/>
    <s v="film &amp; video"/>
    <s v="animation"/>
    <s v="film &amp; video/animation"/>
  </r>
  <r>
    <n v="859"/>
    <s v="Martinez Ltd"/>
    <s v="Multi-layered upward-trending groupware"/>
    <n v="0.35534246575342465"/>
    <n v="7300"/>
    <n v="2594"/>
    <n v="0.35534246575342465"/>
    <x v="0"/>
    <n v="0"/>
    <n v="63"/>
    <s v="US"/>
    <s v="USD"/>
    <n v="1362117600"/>
    <d v="2013-03-01T00:00:00"/>
    <n v="1363669200"/>
    <d v="2013-03-19T00:00:00"/>
    <x v="3"/>
    <b v="0"/>
    <b v="1"/>
    <s v="theater"/>
    <s v="plays"/>
    <s v="theater/plays"/>
  </r>
  <r>
    <n v="295"/>
    <s v="Smith, Jackson and Herrera"/>
    <s v="Enterprise-wide intermediate middleware"/>
    <n v="0.35650077760497667"/>
    <n v="192900"/>
    <n v="68769"/>
    <n v="0.35650077760497667"/>
    <x v="0"/>
    <n v="0"/>
    <n v="1910"/>
    <s v="CH"/>
    <s v="CHF"/>
    <n v="1381813200"/>
    <d v="2013-10-15T00:00:00"/>
    <n v="1383976800"/>
    <d v="2013-11-09T00:00:00"/>
    <x v="5"/>
    <b v="0"/>
    <b v="0"/>
    <s v="theater"/>
    <s v="plays"/>
    <s v="theater/plays"/>
  </r>
  <r>
    <n v="410"/>
    <s v="Mcmillan Group"/>
    <s v="Advanced cohesive Graphic Interface"/>
    <n v="0.36132726089785294"/>
    <n v="153700"/>
    <n v="55536"/>
    <n v="0.36132726089785294"/>
    <x v="1"/>
    <n v="0"/>
    <n v="1111"/>
    <s v="US"/>
    <s v="USD"/>
    <n v="1430197200"/>
    <d v="2015-04-28T00:00:00"/>
    <n v="1430197200"/>
    <d v="2015-04-28T00:00:00"/>
    <x v="36"/>
    <b v="0"/>
    <b v="0"/>
    <s v="games"/>
    <s v="mobile games"/>
    <s v="games/mobile games"/>
  </r>
  <r>
    <n v="916"/>
    <s v="Clements Ltd"/>
    <s v="Persistent bandwidth-monitored framework"/>
    <n v="0.36297297297297298"/>
    <n v="3700"/>
    <n v="1343"/>
    <n v="0.36297297297297298"/>
    <x v="0"/>
    <n v="0"/>
    <n v="52"/>
    <s v="US"/>
    <s v="USD"/>
    <n v="1418882400"/>
    <d v="2014-12-18T00:00:00"/>
    <n v="1419660000"/>
    <d v="2014-12-27T00:00:00"/>
    <x v="26"/>
    <b v="0"/>
    <b v="0"/>
    <s v="photography"/>
    <s v="photography books"/>
    <s v="photography/photography books"/>
  </r>
  <r>
    <n v="356"/>
    <s v="Glass, Nunez and Mcdonald"/>
    <s v="Open-source systematic protocol"/>
    <n v="0.36892473118279567"/>
    <n v="9300"/>
    <n v="3431"/>
    <n v="0.36892473118279567"/>
    <x v="0"/>
    <n v="0"/>
    <n v="40"/>
    <s v="IT"/>
    <s v="EUR"/>
    <n v="1326520800"/>
    <d v="2012-01-14T00:00:00"/>
    <n v="1327298400"/>
    <d v="2012-01-23T00:00:00"/>
    <x v="26"/>
    <b v="0"/>
    <b v="0"/>
    <s v="theater"/>
    <s v="plays"/>
    <s v="theater/plays"/>
  </r>
  <r>
    <n v="720"/>
    <s v="Valenzuela, Davidson and Castro"/>
    <s v="Multi-layered upward-trending conglomeration"/>
    <n v="0.37091954022988505"/>
    <n v="8700"/>
    <n v="3227"/>
    <n v="0.37091954022988505"/>
    <x v="2"/>
    <n v="0"/>
    <n v="38"/>
    <s v="DK"/>
    <s v="DKK"/>
    <n v="1519192800"/>
    <d v="2018-02-21T00:00:00"/>
    <n v="1520402400"/>
    <d v="2018-03-07T00:00:00"/>
    <x v="2"/>
    <b v="0"/>
    <b v="1"/>
    <s v="theater"/>
    <s v="plays"/>
    <s v="theater/plays"/>
  </r>
  <r>
    <n v="789"/>
    <s v="Kennedy-Miller"/>
    <s v="Cross-platform composite migration"/>
    <n v="0.37233333333333335"/>
    <n v="9000"/>
    <n v="3351"/>
    <n v="0.37233333333333335"/>
    <x v="0"/>
    <n v="0"/>
    <n v="45"/>
    <s v="US"/>
    <s v="USD"/>
    <n v="1401166800"/>
    <d v="2014-05-27T00:00:00"/>
    <n v="1404363600"/>
    <d v="2014-07-03T00:00:00"/>
    <x v="35"/>
    <b v="0"/>
    <b v="0"/>
    <s v="theater"/>
    <s v="plays"/>
    <s v="theater/plays"/>
  </r>
  <r>
    <n v="878"/>
    <s v="Lutz Group"/>
    <s v="Enterprise-wide foreground paradigm"/>
    <n v="0.37481481481481482"/>
    <n v="2700"/>
    <n v="1012"/>
    <n v="0.37481481481481482"/>
    <x v="0"/>
    <n v="0"/>
    <n v="12"/>
    <s v="IT"/>
    <s v="EUR"/>
    <n v="1579068000"/>
    <d v="2020-01-15T00:00:00"/>
    <n v="1581141600"/>
    <d v="2020-02-08T00:00:00"/>
    <x v="33"/>
    <b v="0"/>
    <b v="0"/>
    <s v="music"/>
    <s v="metal"/>
    <s v="music/metal"/>
  </r>
  <r>
    <n v="83"/>
    <s v="Fitzgerald PLC"/>
    <s v="Realigned user-facing concept"/>
    <n v="0.37590225563909774"/>
    <n v="106400"/>
    <n v="39996"/>
    <n v="0.37590225563909774"/>
    <x v="0"/>
    <n v="0"/>
    <n v="1000"/>
    <s v="US"/>
    <s v="USD"/>
    <n v="1469682000"/>
    <d v="2016-07-28T00:00:00"/>
    <n v="1471582800"/>
    <d v="2016-08-19T00:00:00"/>
    <x v="12"/>
    <b v="0"/>
    <b v="0"/>
    <s v="music"/>
    <s v="electric music"/>
    <s v="music/electric music"/>
  </r>
  <r>
    <n v="538"/>
    <s v="Young, Gilbert and Escobar"/>
    <s v="Networked didactic time-frame"/>
    <n v="0.37695968274950431"/>
    <n v="151300"/>
    <n v="57034"/>
    <n v="0.37695968274950431"/>
    <x v="0"/>
    <n v="0"/>
    <n v="1296"/>
    <s v="US"/>
    <s v="USD"/>
    <n v="1379826000"/>
    <d v="2013-09-22T00:00:00"/>
    <n v="1381208400"/>
    <d v="2013-10-08T00:00:00"/>
    <x v="27"/>
    <b v="0"/>
    <b v="0"/>
    <s v="games"/>
    <s v="mobile games"/>
    <s v="games/mobile games"/>
  </r>
  <r>
    <n v="191"/>
    <s v="Sutton PLC"/>
    <s v="Mandatory reciprocal superstructure"/>
    <n v="0.37952380952380954"/>
    <n v="8400"/>
    <n v="3188"/>
    <n v="0.37952380952380954"/>
    <x v="0"/>
    <n v="0"/>
    <n v="86"/>
    <s v="IT"/>
    <s v="EUR"/>
    <n v="1552366800"/>
    <d v="2019-03-12T00:00:00"/>
    <n v="1552626000"/>
    <d v="2019-03-15T00:00:00"/>
    <x v="10"/>
    <b v="0"/>
    <b v="0"/>
    <s v="theater"/>
    <s v="plays"/>
    <s v="theater/plays"/>
  </r>
  <r>
    <n v="327"/>
    <s v="Patterson, Salinas and Lucas"/>
    <s v="Digitized 3rdgeneration encoding"/>
    <n v="0.38538461538461538"/>
    <n v="2600"/>
    <n v="1002"/>
    <n v="0.38538461538461538"/>
    <x v="0"/>
    <n v="0"/>
    <n v="33"/>
    <s v="US"/>
    <s v="USD"/>
    <n v="1566968400"/>
    <d v="2019-08-28T00:00:00"/>
    <n v="1567314000"/>
    <d v="2019-09-01T00:00:00"/>
    <x v="6"/>
    <b v="0"/>
    <b v="1"/>
    <s v="theater"/>
    <s v="plays"/>
    <s v="theater/plays"/>
  </r>
  <r>
    <n v="126"/>
    <s v="Gross PLC"/>
    <s v="Proactive methodical benchmark"/>
    <n v="0.38633185349611543"/>
    <n v="180200"/>
    <n v="69617"/>
    <n v="0.38633185349611543"/>
    <x v="0"/>
    <n v="0"/>
    <n v="774"/>
    <s v="US"/>
    <s v="USD"/>
    <n v="1471150800"/>
    <d v="2016-08-14T00:00:00"/>
    <n v="1473570000"/>
    <d v="2016-09-11T00:00:00"/>
    <x v="1"/>
    <b v="0"/>
    <b v="1"/>
    <s v="theater"/>
    <s v="plays"/>
    <s v="theater/plays"/>
  </r>
  <r>
    <n v="319"/>
    <s v="Mills Group"/>
    <s v="Advanced empowering matrix"/>
    <n v="0.38702380952380955"/>
    <n v="8400"/>
    <n v="3251"/>
    <n v="0.38702380952380955"/>
    <x v="2"/>
    <n v="0"/>
    <n v="64"/>
    <s v="US"/>
    <s v="USD"/>
    <n v="1281589200"/>
    <d v="2010-08-12T00:00:00"/>
    <n v="1283662800"/>
    <d v="2010-09-05T00:00:00"/>
    <x v="33"/>
    <b v="0"/>
    <b v="0"/>
    <s v="technology"/>
    <s v="web"/>
    <s v="technology/web"/>
  </r>
  <r>
    <n v="206"/>
    <s v="Austin, Baker and Kelley"/>
    <s v="Fundamental grid-enabled strategy"/>
    <n v="0.38844444444444443"/>
    <n v="9000"/>
    <n v="3496"/>
    <n v="0.38844444444444443"/>
    <x v="2"/>
    <n v="0"/>
    <n v="57"/>
    <s v="US"/>
    <s v="USD"/>
    <n v="1267250400"/>
    <d v="2010-02-27T00:00:00"/>
    <n v="1268028000"/>
    <d v="2010-03-08T00:00:00"/>
    <x v="26"/>
    <b v="0"/>
    <b v="0"/>
    <s v="publishing"/>
    <s v="fiction"/>
    <s v="publishing/fiction"/>
  </r>
  <r>
    <n v="881"/>
    <s v="Charles Inc"/>
    <s v="Implemented object-oriented synergy"/>
    <n v="0.38948339483394834"/>
    <n v="81300"/>
    <n v="31665"/>
    <n v="0.38948339483394834"/>
    <x v="0"/>
    <n v="0"/>
    <n v="452"/>
    <s v="US"/>
    <s v="USD"/>
    <n v="1436418000"/>
    <d v="2015-07-09T00:00:00"/>
    <n v="1438923600"/>
    <d v="2015-08-07T00:00:00"/>
    <x v="28"/>
    <b v="0"/>
    <b v="1"/>
    <s v="theater"/>
    <s v="plays"/>
    <s v="theater/plays"/>
  </r>
  <r>
    <n v="472"/>
    <s v="Turner, Young and Collins"/>
    <s v="Self-enabling clear-thinking framework"/>
    <n v="0.39234070221066319"/>
    <n v="153800"/>
    <n v="60342"/>
    <n v="0.39234070221066319"/>
    <x v="0"/>
    <n v="0"/>
    <n v="575"/>
    <s v="US"/>
    <s v="USD"/>
    <n v="1552280400"/>
    <d v="2019-03-11T00:00:00"/>
    <n v="1556946000"/>
    <d v="2019-05-04T00:00:00"/>
    <x v="41"/>
    <b v="0"/>
    <b v="0"/>
    <s v="music"/>
    <s v="rock"/>
    <s v="music/rock"/>
  </r>
  <r>
    <n v="387"/>
    <s v="Flores-Lambert"/>
    <s v="Triple-buffered logistical frame"/>
    <n v="0.39261467889908258"/>
    <n v="109000"/>
    <n v="42795"/>
    <n v="0.39261467889908258"/>
    <x v="0"/>
    <n v="0"/>
    <n v="424"/>
    <s v="US"/>
    <s v="USD"/>
    <n v="1339477200"/>
    <d v="2012-06-12T00:00:00"/>
    <n v="1339909200"/>
    <d v="2012-06-17T00:00:00"/>
    <x v="25"/>
    <b v="0"/>
    <b v="0"/>
    <s v="technology"/>
    <s v="wearables"/>
    <s v="technology/wearables"/>
  </r>
  <r>
    <n v="513"/>
    <s v="Harrison, Blackwell and Mendez"/>
    <s v="Synchronized 6thgeneration adapter"/>
    <n v="0.39277108433734942"/>
    <n v="8300"/>
    <n v="3260"/>
    <n v="0.39277108433734942"/>
    <x v="2"/>
    <n v="0"/>
    <n v="35"/>
    <s v="US"/>
    <s v="USD"/>
    <n v="1284008400"/>
    <d v="2010-09-09T00:00:00"/>
    <n v="1284181200"/>
    <d v="2010-09-11T00:00:00"/>
    <x v="21"/>
    <b v="0"/>
    <b v="0"/>
    <s v="film &amp; video"/>
    <s v="television"/>
    <s v="film &amp; video/television"/>
  </r>
  <r>
    <n v="507"/>
    <s v="Turner, Miller and Francis"/>
    <s v="Compatible well-modulated budgetary management"/>
    <n v="0.39857142857142858"/>
    <n v="2100"/>
    <n v="837"/>
    <n v="0.39857142857142858"/>
    <x v="0"/>
    <n v="0"/>
    <n v="19"/>
    <s v="US"/>
    <s v="USD"/>
    <n v="1365483600"/>
    <d v="2013-04-09T00:00:00"/>
    <n v="1369717200"/>
    <d v="2013-05-28T00:00:00"/>
    <x v="42"/>
    <b v="0"/>
    <b v="1"/>
    <s v="technology"/>
    <s v="web"/>
    <s v="technology/web"/>
  </r>
  <r>
    <n v="980"/>
    <s v="Huff-Johnson"/>
    <s v="Universal fault-tolerant orchestration"/>
    <n v="0.40281762295081969"/>
    <n v="195200"/>
    <n v="78630"/>
    <n v="0.40281762295081969"/>
    <x v="0"/>
    <n v="0"/>
    <n v="742"/>
    <s v="US"/>
    <s v="USD"/>
    <n v="1446181200"/>
    <d v="2015-10-30T00:00:00"/>
    <n v="1446616800"/>
    <d v="2015-11-04T00:00:00"/>
    <x v="25"/>
    <b v="1"/>
    <b v="0"/>
    <s v="publishing"/>
    <s v="nonfiction"/>
    <s v="publishing/nonfiction"/>
  </r>
  <r>
    <n v="986"/>
    <s v="Chan, Washington and Callahan"/>
    <s v="Optional zero administration neural-net"/>
    <n v="0.40307692307692305"/>
    <n v="7800"/>
    <n v="3144"/>
    <n v="0.40307692307692305"/>
    <x v="0"/>
    <n v="0"/>
    <n v="92"/>
    <s v="US"/>
    <s v="USD"/>
    <n v="1301979600"/>
    <d v="2011-04-05T00:00:00"/>
    <n v="1303189200"/>
    <d v="2011-04-19T00:00:00"/>
    <x v="2"/>
    <b v="0"/>
    <b v="0"/>
    <s v="music"/>
    <s v="rock"/>
    <s v="music/rock"/>
  </r>
  <r>
    <n v="402"/>
    <s v="Ruiz, Richardson and Cole"/>
    <s v="Team-oriented static interface"/>
    <n v="0.40356164383561643"/>
    <n v="7300"/>
    <n v="2946"/>
    <n v="0.40356164383561643"/>
    <x v="0"/>
    <n v="0"/>
    <n v="40"/>
    <s v="US"/>
    <s v="USD"/>
    <n v="1325829600"/>
    <d v="2012-01-06T00:00:00"/>
    <n v="1329890400"/>
    <d v="2012-02-22T00:00:00"/>
    <x v="38"/>
    <b v="0"/>
    <b v="1"/>
    <s v="film &amp; video"/>
    <s v="shorts"/>
    <s v="film &amp; video/shorts"/>
  </r>
  <r>
    <n v="379"/>
    <s v="Reilly, Aguirre and Johnson"/>
    <s v="Realigned clear-thinking migration"/>
    <n v="0.40444444444444444"/>
    <n v="7200"/>
    <n v="2912"/>
    <n v="0.40444444444444444"/>
    <x v="0"/>
    <n v="0"/>
    <n v="44"/>
    <s v="GB"/>
    <s v="GBP"/>
    <n v="1319691600"/>
    <d v="2011-10-27T00:00:00"/>
    <n v="1320904800"/>
    <d v="2011-11-10T00:00:00"/>
    <x v="2"/>
    <b v="0"/>
    <b v="0"/>
    <s v="theater"/>
    <s v="plays"/>
    <s v="theater/plays"/>
  </r>
  <r>
    <n v="424"/>
    <s v="Schmidt-Gomez"/>
    <s v="User-centric impactful projection"/>
    <n v="0.40470588235294119"/>
    <n v="5100"/>
    <n v="2064"/>
    <n v="0.40470588235294119"/>
    <x v="0"/>
    <n v="0"/>
    <n v="83"/>
    <s v="US"/>
    <s v="USD"/>
    <n v="1524027600"/>
    <d v="2018-04-18T00:00:00"/>
    <n v="1524546000"/>
    <d v="2018-04-24T00:00:00"/>
    <x v="24"/>
    <b v="0"/>
    <b v="0"/>
    <s v="music"/>
    <s v="indie rock"/>
    <s v="music/indie rock"/>
  </r>
  <r>
    <n v="468"/>
    <s v="Hughes Inc"/>
    <s v="Streamlined neutral analyzer"/>
    <n v="0.40500000000000003"/>
    <n v="4000"/>
    <n v="1620"/>
    <n v="0.40500000000000003"/>
    <x v="0"/>
    <n v="0"/>
    <n v="16"/>
    <s v="US"/>
    <s v="USD"/>
    <n v="1555218000"/>
    <d v="2019-04-14T00:00:00"/>
    <n v="1556600400"/>
    <d v="2019-04-30T00:00:00"/>
    <x v="27"/>
    <b v="0"/>
    <b v="0"/>
    <s v="theater"/>
    <s v="plays"/>
    <s v="theater/plays"/>
  </r>
  <r>
    <n v="21"/>
    <s v="Simmons-Reynolds"/>
    <s v="Re-engineered intangible definition"/>
    <n v="0.40992553191489361"/>
    <n v="94000"/>
    <n v="38533"/>
    <n v="0.40992553191489361"/>
    <x v="0"/>
    <n v="0"/>
    <n v="558"/>
    <s v="US"/>
    <s v="USD"/>
    <n v="1313384400"/>
    <d v="2011-08-15T00:00:00"/>
    <n v="1316322000"/>
    <d v="2011-09-18T00:00:00"/>
    <x v="37"/>
    <b v="0"/>
    <b v="0"/>
    <s v="theater"/>
    <s v="plays"/>
    <s v="theater/plays"/>
  </r>
  <r>
    <n v="647"/>
    <s v="Jordan-Wolfe"/>
    <s v="Inverse multimedia Graphic Interface"/>
    <n v="0.41399999999999998"/>
    <n v="4500"/>
    <n v="1863"/>
    <n v="0.41399999999999998"/>
    <x v="0"/>
    <n v="0"/>
    <n v="18"/>
    <s v="US"/>
    <s v="USD"/>
    <n v="1523250000"/>
    <d v="2018-04-09T00:00:00"/>
    <n v="1525323600"/>
    <d v="2018-05-03T00:00:00"/>
    <x v="33"/>
    <b v="0"/>
    <b v="0"/>
    <s v="publishing"/>
    <s v="translations"/>
    <s v="publishing/translations"/>
  </r>
  <r>
    <n v="235"/>
    <s v="Lee, Ali and Guzman"/>
    <s v="Polarized upward-trending Local Area Network"/>
    <n v="0.41732558139534881"/>
    <n v="8600"/>
    <n v="3589"/>
    <n v="0.41732558139534881"/>
    <x v="0"/>
    <n v="0"/>
    <n v="92"/>
    <s v="US"/>
    <s v="USD"/>
    <n v="1486965600"/>
    <d v="2017-02-13T00:00:00"/>
    <n v="1487397600"/>
    <d v="2017-02-18T00:00:00"/>
    <x v="25"/>
    <b v="0"/>
    <b v="0"/>
    <s v="film &amp; video"/>
    <s v="animation"/>
    <s v="film &amp; video/animation"/>
  </r>
  <r>
    <n v="344"/>
    <s v="Berger, Johnson and Marshall"/>
    <s v="Devolved exuding emulation"/>
    <n v="0.41983299595141699"/>
    <n v="197600"/>
    <n v="82959"/>
    <n v="0.41983299595141699"/>
    <x v="0"/>
    <n v="0"/>
    <n v="830"/>
    <s v="US"/>
    <s v="USD"/>
    <n v="1516600800"/>
    <d v="2018-01-22T00:00:00"/>
    <n v="1520056800"/>
    <d v="2018-03-03T00:00:00"/>
    <x v="43"/>
    <b v="0"/>
    <b v="0"/>
    <s v="games"/>
    <s v="video games"/>
    <s v="games/video games"/>
  </r>
  <r>
    <n v="656"/>
    <s v="Hobbs, Brown and Lee"/>
    <s v="Vision-oriented systematic Graphical User Interface"/>
    <n v="0.42127533783783783"/>
    <n v="118400"/>
    <n v="49879"/>
    <n v="0.42127533783783783"/>
    <x v="0"/>
    <n v="0"/>
    <n v="504"/>
    <s v="AU"/>
    <s v="AUD"/>
    <n v="1514440800"/>
    <d v="2017-12-28T00:00:00"/>
    <n v="1514872800"/>
    <d v="2018-01-02T00:00:00"/>
    <x v="25"/>
    <b v="0"/>
    <b v="0"/>
    <s v="food"/>
    <s v="food trucks"/>
    <s v="food/food trucks"/>
  </r>
  <r>
    <n v="516"/>
    <s v="Morales-Odonnell"/>
    <s v="Exclusive 5thgeneration structure"/>
    <n v="0.42523125996810207"/>
    <n v="125400"/>
    <n v="53324"/>
    <n v="0.42523125996810207"/>
    <x v="0"/>
    <n v="0"/>
    <n v="846"/>
    <s v="US"/>
    <s v="USD"/>
    <n v="1281070800"/>
    <d v="2010-08-06T00:00:00"/>
    <n v="1284354000"/>
    <d v="2010-09-13T00:00:00"/>
    <x v="30"/>
    <b v="0"/>
    <b v="0"/>
    <s v="publishing"/>
    <s v="nonfiction"/>
    <s v="publishing/nonfiction"/>
  </r>
  <r>
    <n v="632"/>
    <s v="Parker PLC"/>
    <s v="Reduced interactive matrix"/>
    <n v="0.42859916782246882"/>
    <n v="72100"/>
    <n v="30902"/>
    <n v="0.42859916782246882"/>
    <x v="1"/>
    <n v="0"/>
    <n v="278"/>
    <s v="US"/>
    <s v="USD"/>
    <n v="1414904400"/>
    <d v="2014-11-02T00:00:00"/>
    <n v="1416463200"/>
    <d v="2014-11-20T00:00:00"/>
    <x v="3"/>
    <b v="0"/>
    <b v="0"/>
    <s v="theater"/>
    <s v="plays"/>
    <s v="theater/plays"/>
  </r>
  <r>
    <n v="866"/>
    <s v="Jackson-Brown"/>
    <s v="Versatile 5thgeneration matrices"/>
    <n v="0.43241247264770238"/>
    <n v="182800"/>
    <n v="79045"/>
    <n v="0.43241247264770238"/>
    <x v="2"/>
    <n v="0"/>
    <n v="898"/>
    <s v="US"/>
    <s v="USD"/>
    <n v="1304830800"/>
    <d v="2011-05-08T00:00:00"/>
    <n v="1304917200"/>
    <d v="2011-05-09T00:00:00"/>
    <x v="4"/>
    <b v="0"/>
    <b v="0"/>
    <s v="photography"/>
    <s v="photography books"/>
    <s v="photography/photography books"/>
  </r>
  <r>
    <n v="673"/>
    <s v="Turner, Scott and Gentry"/>
    <s v="Assimilated regional groupware"/>
    <n v="0.43660714285714286"/>
    <n v="5600"/>
    <n v="2445"/>
    <n v="0.43660714285714286"/>
    <x v="0"/>
    <n v="0"/>
    <n v="58"/>
    <s v="IT"/>
    <s v="EUR"/>
    <n v="1460696400"/>
    <d v="2016-04-15T00:00:00"/>
    <n v="1462510800"/>
    <d v="2016-05-06T00:00:00"/>
    <x v="23"/>
    <b v="0"/>
    <b v="0"/>
    <s v="music"/>
    <s v="indie rock"/>
    <s v="music/indie rock"/>
  </r>
  <r>
    <n v="416"/>
    <s v="Stewart-Coleman"/>
    <s v="Customer-focused disintermediate toolset"/>
    <n v="0.43838781575037145"/>
    <n v="134600"/>
    <n v="59007"/>
    <n v="0.43838781575037145"/>
    <x v="0"/>
    <n v="0"/>
    <n v="1439"/>
    <s v="US"/>
    <s v="USD"/>
    <n v="1295244000"/>
    <d v="2011-01-17T00:00:00"/>
    <n v="1296021600"/>
    <d v="2011-01-26T00:00:00"/>
    <x v="26"/>
    <b v="0"/>
    <b v="1"/>
    <s v="film &amp; video"/>
    <s v="documentary"/>
    <s v="film &amp; video/documentary"/>
  </r>
  <r>
    <n v="553"/>
    <s v="Dougherty, Austin and Mills"/>
    <s v="De-engineered 5thgeneration contingency"/>
    <n v="0.43975381008206332"/>
    <n v="170600"/>
    <n v="75022"/>
    <n v="0.43975381008206332"/>
    <x v="0"/>
    <n v="0"/>
    <n v="1028"/>
    <s v="US"/>
    <s v="USD"/>
    <n v="1293948000"/>
    <d v="2011-01-02T00:00:00"/>
    <n v="1294034400"/>
    <d v="2011-01-03T00:00:00"/>
    <x v="4"/>
    <b v="0"/>
    <b v="0"/>
    <s v="music"/>
    <s v="rock"/>
    <s v="music/rock"/>
  </r>
  <r>
    <n v="454"/>
    <s v="Woods Inc"/>
    <s v="Upgradable upward-trending portal"/>
    <n v="0.44074999999999998"/>
    <n v="4000"/>
    <n v="1763"/>
    <n v="0.44074999999999998"/>
    <x v="0"/>
    <n v="0"/>
    <n v="39"/>
    <s v="US"/>
    <s v="USD"/>
    <n v="1382331600"/>
    <d v="2013-10-21T00:00:00"/>
    <n v="1385445600"/>
    <d v="2013-11-26T00:00:00"/>
    <x v="44"/>
    <b v="0"/>
    <b v="1"/>
    <s v="film &amp; video"/>
    <s v="drama"/>
    <s v="film &amp; video/drama"/>
  </r>
  <r>
    <n v="566"/>
    <s v="Webb-Smith"/>
    <s v="Advanced content-based installation"/>
    <n v="0.44344086021505374"/>
    <n v="9300"/>
    <n v="4124"/>
    <n v="0.44344086021505374"/>
    <x v="0"/>
    <n v="0"/>
    <n v="37"/>
    <s v="US"/>
    <s v="USD"/>
    <n v="1456293600"/>
    <d v="2016-02-24T00:00:00"/>
    <n v="1458277200"/>
    <d v="2016-03-18T00:00:00"/>
    <x v="22"/>
    <b v="0"/>
    <b v="1"/>
    <s v="music"/>
    <s v="electric music"/>
    <s v="music/electric music"/>
  </r>
  <r>
    <n v="217"/>
    <s v="Moore, Dudley and Navarro"/>
    <s v="Organic multi-tasking focus group"/>
    <n v="0.44753477588871715"/>
    <n v="129400"/>
    <n v="57911"/>
    <n v="0.44753477588871715"/>
    <x v="0"/>
    <n v="0"/>
    <n v="934"/>
    <s v="US"/>
    <s v="USD"/>
    <n v="1556427600"/>
    <d v="2019-04-28T00:00:00"/>
    <n v="1557205200"/>
    <d v="2019-05-07T00:00:00"/>
    <x v="26"/>
    <b v="0"/>
    <b v="0"/>
    <s v="film &amp; video"/>
    <s v="science fiction"/>
    <s v="film &amp; video/science fiction"/>
  </r>
  <r>
    <n v="66"/>
    <s v="Sanders-Allen"/>
    <s v="Grass-roots needs-based encryption"/>
    <n v="0.45068965517241377"/>
    <n v="2900"/>
    <n v="1307"/>
    <n v="0.45068965517241377"/>
    <x v="0"/>
    <n v="0"/>
    <n v="12"/>
    <s v="US"/>
    <s v="USD"/>
    <n v="1428469200"/>
    <d v="2015-04-08T00:00:00"/>
    <n v="1428901200"/>
    <d v="2015-04-13T00:00:00"/>
    <x v="25"/>
    <b v="0"/>
    <b v="1"/>
    <s v="theater"/>
    <s v="plays"/>
    <s v="theater/plays"/>
  </r>
  <r>
    <n v="193"/>
    <s v="Calhoun, Rogers and Long"/>
    <s v="Progressive discrete hub"/>
    <n v="0.45636363636363636"/>
    <n v="6600"/>
    <n v="3012"/>
    <n v="0.45636363636363636"/>
    <x v="0"/>
    <n v="0"/>
    <n v="65"/>
    <s v="US"/>
    <s v="USD"/>
    <n v="1523163600"/>
    <d v="2018-04-08T00:00:00"/>
    <n v="1523509200"/>
    <d v="2018-04-12T00:00:00"/>
    <x v="6"/>
    <b v="1"/>
    <b v="0"/>
    <s v="music"/>
    <s v="indie rock"/>
    <s v="music/indie rock"/>
  </r>
  <r>
    <n v="927"/>
    <s v="Davis-Gardner"/>
    <s v="Synergistic dynamic utilization"/>
    <n v="0.45847222222222223"/>
    <n v="7200"/>
    <n v="3301"/>
    <n v="0.45847222222222223"/>
    <x v="0"/>
    <n v="0"/>
    <n v="37"/>
    <s v="US"/>
    <s v="USD"/>
    <n v="1342069200"/>
    <d v="2012-07-12T00:00:00"/>
    <n v="1344574800"/>
    <d v="2012-08-10T00:00:00"/>
    <x v="28"/>
    <b v="0"/>
    <b v="0"/>
    <s v="theater"/>
    <s v="plays"/>
    <s v="theater/plays"/>
  </r>
  <r>
    <n v="326"/>
    <s v="Pham, Avila and Nash"/>
    <s v="Multi-channeled next generation architecture"/>
    <n v="0.46194444444444444"/>
    <n v="7200"/>
    <n v="3326"/>
    <n v="0.46194444444444444"/>
    <x v="0"/>
    <n v="0"/>
    <n v="128"/>
    <s v="US"/>
    <s v="USD"/>
    <n v="1451109600"/>
    <d v="2015-12-26T00:00:00"/>
    <n v="1451628000"/>
    <d v="2016-01-01T00:00:00"/>
    <x v="24"/>
    <b v="0"/>
    <b v="0"/>
    <s v="film &amp; video"/>
    <s v="animation"/>
    <s v="film &amp; video/animation"/>
  </r>
  <r>
    <n v="409"/>
    <s v="Stewart LLC"/>
    <s v="Secured asymmetric projection"/>
    <n v="0.46315634218289087"/>
    <n v="135600"/>
    <n v="62804"/>
    <n v="0.46315634218289087"/>
    <x v="0"/>
    <n v="0"/>
    <n v="714"/>
    <s v="US"/>
    <s v="USD"/>
    <n v="1492491600"/>
    <d v="2017-04-18T00:00:00"/>
    <n v="1492837200"/>
    <d v="2017-04-22T00:00:00"/>
    <x v="6"/>
    <b v="0"/>
    <b v="0"/>
    <s v="music"/>
    <s v="rock"/>
    <s v="music/rock"/>
  </r>
  <r>
    <n v="428"/>
    <s v="Mayer-Richmond"/>
    <s v="Progressive zero-defect capability"/>
    <n v="0.46387573964497042"/>
    <n v="101400"/>
    <n v="47037"/>
    <n v="0.46387573964497042"/>
    <x v="0"/>
    <n v="0"/>
    <n v="747"/>
    <s v="US"/>
    <s v="USD"/>
    <n v="1297404000"/>
    <d v="2011-02-11T00:00:00"/>
    <n v="1298008800"/>
    <d v="2011-02-18T00:00:00"/>
    <x v="15"/>
    <b v="0"/>
    <b v="0"/>
    <s v="film &amp; video"/>
    <s v="animation"/>
    <s v="film &amp; video/animation"/>
  </r>
  <r>
    <n v="77"/>
    <s v="Acevedo-Huffman"/>
    <s v="Pre-emptive impactful model"/>
    <n v="0.46947368421052632"/>
    <n v="9500"/>
    <n v="4460"/>
    <n v="0.46947368421052632"/>
    <x v="0"/>
    <n v="0"/>
    <n v="56"/>
    <s v="US"/>
    <s v="USD"/>
    <n v="1285563600"/>
    <d v="2010-09-27T00:00:00"/>
    <n v="1286773200"/>
    <d v="2010-10-11T00:00:00"/>
    <x v="2"/>
    <b v="0"/>
    <b v="1"/>
    <s v="film &amp; video"/>
    <s v="animation"/>
    <s v="film &amp; video/animation"/>
  </r>
  <r>
    <n v="659"/>
    <s v="Bailey and Sons"/>
    <s v="Grass-roots dynamic emulation"/>
    <n v="0.47232808616404309"/>
    <n v="120700"/>
    <n v="57010"/>
    <n v="0.47232808616404309"/>
    <x v="0"/>
    <n v="0"/>
    <n v="750"/>
    <s v="GB"/>
    <s v="GBP"/>
    <n v="1296108000"/>
    <d v="2011-01-27T00:00:00"/>
    <n v="1296194400"/>
    <d v="2011-01-28T00:00:00"/>
    <x v="4"/>
    <b v="0"/>
    <b v="0"/>
    <s v="film &amp; video"/>
    <s v="documentary"/>
    <s v="film &amp; video/documentary"/>
  </r>
  <r>
    <n v="15"/>
    <s v="Wright, Hunt and Rowe"/>
    <s v="Extended eco-centric pricing structure"/>
    <n v="0.47307881773399013"/>
    <n v="81200"/>
    <n v="38414"/>
    <n v="0.47307881773399013"/>
    <x v="0"/>
    <n v="0"/>
    <n v="452"/>
    <s v="US"/>
    <s v="USD"/>
    <n v="1575957600"/>
    <d v="2019-12-10T00:00:00"/>
    <n v="1576303200"/>
    <d v="2019-12-14T00:00:00"/>
    <x v="6"/>
    <b v="0"/>
    <b v="0"/>
    <s v="technology"/>
    <s v="wearables"/>
    <s v="technology/wearables"/>
  </r>
  <r>
    <n v="45"/>
    <s v="Woods-Clark"/>
    <s v="Networked tertiary Graphical User Interface"/>
    <n v="0.4768421052631579"/>
    <n v="9500"/>
    <n v="4530"/>
    <n v="0.4768421052631579"/>
    <x v="0"/>
    <n v="0"/>
    <n v="48"/>
    <s v="US"/>
    <s v="USD"/>
    <n v="1478062800"/>
    <d v="2016-11-02T00:00:00"/>
    <n v="1479362400"/>
    <d v="2016-11-17T00:00:00"/>
    <x v="7"/>
    <b v="0"/>
    <b v="1"/>
    <s v="theater"/>
    <s v="plays"/>
    <s v="theater/plays"/>
  </r>
  <r>
    <n v="499"/>
    <s v="Hunt Group"/>
    <s v="Reverse-engineered executive emulation"/>
    <n v="0.48072649572649573"/>
    <n v="163800"/>
    <n v="78743"/>
    <n v="0.48072649572649573"/>
    <x v="0"/>
    <n v="0"/>
    <n v="2072"/>
    <s v="US"/>
    <s v="USD"/>
    <n v="1458018000"/>
    <d v="2016-03-15T00:00:00"/>
    <n v="1458450000"/>
    <d v="2016-03-20T00:00:00"/>
    <x v="25"/>
    <b v="0"/>
    <b v="1"/>
    <s v="film &amp; video"/>
    <s v="documentary"/>
    <s v="film &amp; video/documentary"/>
  </r>
  <r>
    <n v="11"/>
    <s v="Perez, Johnson and Gardner"/>
    <s v="Grass-roots zero administration system engine"/>
    <n v="0.48095238095238096"/>
    <n v="6300"/>
    <n v="3030"/>
    <n v="0.48095238095238096"/>
    <x v="0"/>
    <n v="0"/>
    <n v="27"/>
    <s v="US"/>
    <s v="USD"/>
    <n v="1285045200"/>
    <d v="2010-09-21T00:00:00"/>
    <n v="1285563600"/>
    <d v="2010-09-27T00:00:00"/>
    <x v="24"/>
    <b v="0"/>
    <b v="1"/>
    <s v="theater"/>
    <s v="plays"/>
    <s v="theater/plays"/>
  </r>
  <r>
    <n v="26"/>
    <s v="Spencer-Bates"/>
    <s v="Optional responsive customer loyalty"/>
    <n v="0.4819906976744186"/>
    <n v="107500"/>
    <n v="51814"/>
    <n v="0.4819906976744186"/>
    <x v="2"/>
    <n v="0"/>
    <n v="1480"/>
    <s v="US"/>
    <s v="USD"/>
    <n v="1533013200"/>
    <d v="2018-07-31T00:00:00"/>
    <n v="1535346000"/>
    <d v="2018-08-27T00:00:00"/>
    <x v="13"/>
    <b v="0"/>
    <b v="0"/>
    <s v="theater"/>
    <s v="plays"/>
    <s v="theater/plays"/>
  </r>
  <r>
    <n v="644"/>
    <s v="Peters-Nelson"/>
    <s v="Distributed real-time algorithm"/>
    <n v="0.48396694214876035"/>
    <n v="169400"/>
    <n v="81984"/>
    <n v="0.48396694214876035"/>
    <x v="0"/>
    <n v="0"/>
    <n v="2928"/>
    <s v="CA"/>
    <s v="CAD"/>
    <n v="1545112800"/>
    <d v="2018-12-18T00:00:00"/>
    <n v="1546495200"/>
    <d v="2019-01-03T00:00:00"/>
    <x v="27"/>
    <b v="0"/>
    <b v="0"/>
    <s v="theater"/>
    <s v="plays"/>
    <s v="theater/plays"/>
  </r>
  <r>
    <n v="91"/>
    <s v="Frazier, Patrick and Smith"/>
    <s v="Enhanced systemic analyzer"/>
    <n v="0.48404406999351912"/>
    <n v="154300"/>
    <n v="74688"/>
    <n v="0.48404406999351912"/>
    <x v="0"/>
    <n v="0"/>
    <n v="679"/>
    <s v="IT"/>
    <s v="EUR"/>
    <n v="1470459600"/>
    <d v="2016-08-06T00:00:00"/>
    <n v="1472878800"/>
    <d v="2016-09-03T00:00:00"/>
    <x v="1"/>
    <b v="0"/>
    <b v="0"/>
    <s v="publishing"/>
    <s v="translations"/>
    <s v="publishing/translations"/>
  </r>
  <r>
    <n v="649"/>
    <s v="Yang and Sons"/>
    <s v="Reactive 6thgeneration hub"/>
    <n v="0.48482333607230893"/>
    <n v="121700"/>
    <n v="59003"/>
    <n v="0.48482333607230893"/>
    <x v="0"/>
    <n v="0"/>
    <n v="602"/>
    <s v="CH"/>
    <s v="CHF"/>
    <n v="1287550800"/>
    <d v="2010-10-20T00:00:00"/>
    <n v="1288501200"/>
    <d v="2010-10-31T00:00:00"/>
    <x v="11"/>
    <b v="1"/>
    <b v="1"/>
    <s v="theater"/>
    <s v="plays"/>
    <s v="theater/plays"/>
  </r>
  <r>
    <n v="19"/>
    <s v="Perez-Hess"/>
    <s v="Down-sized cohesive archive"/>
    <n v="0.48529600000000001"/>
    <n v="62500"/>
    <n v="30331"/>
    <n v="0.48529600000000001"/>
    <x v="0"/>
    <n v="0"/>
    <n v="674"/>
    <s v="US"/>
    <s v="USD"/>
    <n v="1551679200"/>
    <d v="2019-03-04T00:00:00"/>
    <n v="1553490000"/>
    <d v="2019-03-25T00:00:00"/>
    <x v="23"/>
    <b v="0"/>
    <b v="1"/>
    <s v="theater"/>
    <s v="plays"/>
    <s v="theater/plays"/>
  </r>
  <r>
    <n v="618"/>
    <s v="Miller Ltd"/>
    <s v="Open-architected mobile emulation"/>
    <n v="0.48860523665659616"/>
    <n v="198600"/>
    <n v="97037"/>
    <n v="0.48860523665659616"/>
    <x v="0"/>
    <n v="0"/>
    <n v="1198"/>
    <s v="US"/>
    <s v="USD"/>
    <n v="1367470800"/>
    <d v="2013-05-02T00:00:00"/>
    <n v="1369285200"/>
    <d v="2013-05-23T00:00:00"/>
    <x v="23"/>
    <b v="0"/>
    <b v="0"/>
    <s v="publishing"/>
    <s v="nonfiction"/>
    <s v="publishing/nonfiction"/>
  </r>
  <r>
    <n v="777"/>
    <s v="Henderson Ltd"/>
    <s v="Open-architected stable algorithm"/>
    <n v="0.49026652452025588"/>
    <n v="93800"/>
    <n v="45987"/>
    <n v="0.49026652452025588"/>
    <x v="0"/>
    <n v="0"/>
    <n v="676"/>
    <s v="US"/>
    <s v="USD"/>
    <n v="1316754000"/>
    <d v="2011-09-23T00:00:00"/>
    <n v="1319259600"/>
    <d v="2011-10-22T00:00:00"/>
    <x v="28"/>
    <b v="0"/>
    <b v="0"/>
    <s v="theater"/>
    <s v="plays"/>
    <s v="theater/plays"/>
  </r>
  <r>
    <n v="939"/>
    <s v="Williams, Johnson and Campbell"/>
    <s v="Streamlined human-resource Graphic Interface"/>
    <n v="0.49217948717948717"/>
    <n v="7800"/>
    <n v="3839"/>
    <n v="0.49217948717948717"/>
    <x v="0"/>
    <n v="0"/>
    <n v="67"/>
    <s v="US"/>
    <s v="USD"/>
    <n v="1304744400"/>
    <d v="2011-05-07T00:00:00"/>
    <n v="1306213200"/>
    <d v="2011-05-24T00:00:00"/>
    <x v="0"/>
    <b v="0"/>
    <b v="1"/>
    <s v="games"/>
    <s v="video games"/>
    <s v="games/video games"/>
  </r>
  <r>
    <n v="771"/>
    <s v="Smith, Mack and Williams"/>
    <s v="Self-enabling 5thgeneration paradigm"/>
    <n v="0.49446428571428569"/>
    <n v="5600"/>
    <n v="2769"/>
    <n v="0.49446428571428569"/>
    <x v="2"/>
    <n v="0"/>
    <n v="26"/>
    <s v="US"/>
    <s v="USD"/>
    <n v="1548482400"/>
    <d v="2019-01-26T00:00:00"/>
    <n v="1550815200"/>
    <d v="2019-02-22T00:00:00"/>
    <x v="13"/>
    <b v="0"/>
    <b v="0"/>
    <s v="theater"/>
    <s v="plays"/>
    <s v="theater/plays"/>
  </r>
  <r>
    <n v="937"/>
    <s v="Tapia, Sandoval and Hurley"/>
    <s v="Cloned fresh-thinking model"/>
    <n v="0.49643859649122807"/>
    <n v="171000"/>
    <n v="84891"/>
    <n v="0.49643859649122807"/>
    <x v="2"/>
    <n v="0"/>
    <n v="976"/>
    <s v="US"/>
    <s v="USD"/>
    <n v="1448517600"/>
    <d v="2015-11-26T00:00:00"/>
    <n v="1449295200"/>
    <d v="2015-12-05T00:00:00"/>
    <x v="26"/>
    <b v="0"/>
    <b v="0"/>
    <s v="film &amp; video"/>
    <s v="documentary"/>
    <s v="film &amp; video/documentary"/>
  </r>
  <r>
    <n v="725"/>
    <s v="Dawson-Tyler"/>
    <s v="Optional 6thgeneration access"/>
    <n v="0.50398033126293995"/>
    <n v="193200"/>
    <n v="97369"/>
    <n v="0.50398033126293995"/>
    <x v="0"/>
    <n v="0"/>
    <n v="1596"/>
    <s v="US"/>
    <s v="USD"/>
    <n v="1416031200"/>
    <d v="2014-11-15T00:00:00"/>
    <n v="1416204000"/>
    <d v="2014-11-17T00:00:00"/>
    <x v="21"/>
    <b v="0"/>
    <b v="0"/>
    <s v="games"/>
    <s v="mobile games"/>
    <s v="games/mobile games"/>
  </r>
  <r>
    <n v="448"/>
    <s v="Price and Sons"/>
    <s v="Object-based demand-driven strategy"/>
    <n v="0.50482758620689661"/>
    <n v="89900"/>
    <n v="45384"/>
    <n v="0.50482758620689661"/>
    <x v="0"/>
    <n v="0"/>
    <n v="605"/>
    <s v="US"/>
    <s v="USD"/>
    <n v="1365915600"/>
    <d v="2013-04-14T00:00:00"/>
    <n v="1366088400"/>
    <d v="2013-04-16T00:00:00"/>
    <x v="21"/>
    <b v="0"/>
    <b v="1"/>
    <s v="games"/>
    <s v="video games"/>
    <s v="games/video games"/>
  </r>
  <r>
    <n v="913"/>
    <s v="Rivera-Pearson"/>
    <s v="Re-engineered asymmetric challenge"/>
    <n v="0.50621082621082625"/>
    <n v="70200"/>
    <n v="35536"/>
    <n v="0.50621082621082625"/>
    <x v="0"/>
    <n v="0"/>
    <n v="523"/>
    <s v="AU"/>
    <s v="AUD"/>
    <n v="1557637200"/>
    <d v="2019-05-12T00:00:00"/>
    <n v="1558760400"/>
    <d v="2019-05-25T00:00:00"/>
    <x v="34"/>
    <b v="0"/>
    <b v="0"/>
    <s v="film &amp; video"/>
    <s v="drama"/>
    <s v="film &amp; video/drama"/>
  </r>
  <r>
    <n v="819"/>
    <s v="Buck-Khan"/>
    <s v="Integrated bandwidth-monitored alliance"/>
    <n v="0.50662921348314605"/>
    <n v="8900"/>
    <n v="4509"/>
    <n v="0.50662921348314605"/>
    <x v="0"/>
    <n v="0"/>
    <n v="47"/>
    <s v="US"/>
    <s v="USD"/>
    <n v="1353736800"/>
    <d v="2012-11-24T00:00:00"/>
    <n v="1355032800"/>
    <d v="2012-12-09T00:00:00"/>
    <x v="7"/>
    <b v="1"/>
    <b v="0"/>
    <s v="games"/>
    <s v="video games"/>
    <s v="games/video games"/>
  </r>
  <r>
    <n v="781"/>
    <s v="Thomas Ltd"/>
    <s v="Cross-group interactive architecture"/>
    <n v="0.50735632183908042"/>
    <n v="8700"/>
    <n v="4414"/>
    <n v="0.50735632183908042"/>
    <x v="2"/>
    <n v="0"/>
    <n v="56"/>
    <s v="CH"/>
    <s v="CHF"/>
    <n v="1288501200"/>
    <d v="2010-10-31T00:00:00"/>
    <n v="1292911200"/>
    <d v="2010-12-21T00:00:00"/>
    <x v="45"/>
    <b v="0"/>
    <b v="0"/>
    <s v="theater"/>
    <s v="plays"/>
    <s v="theater/plays"/>
  </r>
  <r>
    <n v="39"/>
    <s v="Kim-Rice"/>
    <s v="Organized bi-directional function"/>
    <n v="0.50777777777777777"/>
    <n v="9900"/>
    <n v="5027"/>
    <n v="0.50777777777777777"/>
    <x v="0"/>
    <n v="0"/>
    <n v="88"/>
    <s v="DK"/>
    <s v="DKK"/>
    <n v="1361772000"/>
    <d v="2013-02-25T00:00:00"/>
    <n v="1362978000"/>
    <d v="2013-03-11T00:00:00"/>
    <x v="2"/>
    <b v="0"/>
    <b v="0"/>
    <s v="theater"/>
    <s v="plays"/>
    <s v="theater/plays"/>
  </r>
  <r>
    <n v="805"/>
    <s v="Smith-Nguyen"/>
    <s v="Advanced intermediate Graphic Interface"/>
    <n v="0.50845360824742269"/>
    <n v="9700"/>
    <n v="4932"/>
    <n v="0.50845360824742269"/>
    <x v="0"/>
    <n v="0"/>
    <n v="67"/>
    <s v="AU"/>
    <s v="AUD"/>
    <n v="1416031200"/>
    <d v="2014-11-15T00:00:00"/>
    <n v="1420437600"/>
    <d v="2015-01-05T00:00:00"/>
    <x v="45"/>
    <b v="0"/>
    <b v="0"/>
    <s v="film &amp; video"/>
    <s v="documentary"/>
    <s v="film &amp; video/documentary"/>
  </r>
  <r>
    <n v="852"/>
    <s v="Brady Ltd"/>
    <s v="Open-source reciprocal standardization"/>
    <n v="0.51122448979591839"/>
    <n v="4900"/>
    <n v="2505"/>
    <n v="0.51122448979591839"/>
    <x v="0"/>
    <n v="0"/>
    <n v="31"/>
    <s v="US"/>
    <s v="USD"/>
    <n v="1310792400"/>
    <d v="2011-07-16T00:00:00"/>
    <n v="1311656400"/>
    <d v="2011-07-26T00:00:00"/>
    <x v="19"/>
    <b v="0"/>
    <b v="1"/>
    <s v="games"/>
    <s v="video games"/>
    <s v="games/video games"/>
  </r>
  <r>
    <n v="829"/>
    <s v="Baker-Higgins"/>
    <s v="Vision-oriented scalable portal"/>
    <n v="0.51343749999999999"/>
    <n v="9600"/>
    <n v="4929"/>
    <n v="0.51343749999999999"/>
    <x v="0"/>
    <n v="0"/>
    <n v="154"/>
    <s v="US"/>
    <s v="USD"/>
    <n v="1433826000"/>
    <d v="2015-06-09T00:00:00"/>
    <n v="1435122000"/>
    <d v="2015-06-24T00:00:00"/>
    <x v="7"/>
    <b v="0"/>
    <b v="0"/>
    <s v="theater"/>
    <s v="plays"/>
    <s v="theater/plays"/>
  </r>
  <r>
    <n v="299"/>
    <s v="Ramsey and Sons"/>
    <s v="Grass-roots contextually-based algorithm"/>
    <n v="0.51421052631578945"/>
    <n v="3800"/>
    <n v="1954"/>
    <n v="0.51421052631578945"/>
    <x v="0"/>
    <n v="0"/>
    <n v="49"/>
    <s v="US"/>
    <s v="USD"/>
    <n v="1456984800"/>
    <d v="2016-03-03T00:00:00"/>
    <n v="1461819600"/>
    <d v="2016-04-28T00:00:00"/>
    <x v="46"/>
    <b v="0"/>
    <b v="0"/>
    <s v="food"/>
    <s v="food trucks"/>
    <s v="food/food trucks"/>
  </r>
  <r>
    <n v="127"/>
    <s v="Martinez, Gomez and Dalton"/>
    <s v="Team-oriented 6thgeneration matrix"/>
    <n v="0.51421511627906979"/>
    <n v="103200"/>
    <n v="53067"/>
    <n v="0.51421511627906979"/>
    <x v="0"/>
    <n v="0"/>
    <n v="672"/>
    <s v="CA"/>
    <s v="CAD"/>
    <n v="1273640400"/>
    <d v="2010-05-12T00:00:00"/>
    <n v="1273899600"/>
    <d v="2010-05-15T00:00:00"/>
    <x v="10"/>
    <b v="0"/>
    <b v="0"/>
    <s v="theater"/>
    <s v="plays"/>
    <s v="theater/plays"/>
  </r>
  <r>
    <n v="9"/>
    <s v="Rangel, Holt and Jones"/>
    <s v="Open-source fresh-thinking model"/>
    <n v="0.51741935483870971"/>
    <n v="6200"/>
    <n v="3208"/>
    <n v="0.51741935483870971"/>
    <x v="0"/>
    <n v="0"/>
    <n v="44"/>
    <s v="US"/>
    <s v="USD"/>
    <n v="1379566800"/>
    <d v="2013-09-19T00:00:00"/>
    <n v="1383804000"/>
    <d v="2013-11-07T00:00:00"/>
    <x v="42"/>
    <b v="0"/>
    <b v="0"/>
    <s v="music"/>
    <s v="electric music"/>
    <s v="music/electric music"/>
  </r>
  <r>
    <n v="582"/>
    <s v="Pineda Ltd"/>
    <s v="Cross-group global system engine"/>
    <n v="0.5208045977011494"/>
    <n v="8700"/>
    <n v="4531"/>
    <n v="0.5208045977011494"/>
    <x v="0"/>
    <n v="0"/>
    <n v="42"/>
    <s v="US"/>
    <s v="USD"/>
    <n v="1433912400"/>
    <d v="2015-06-10T00:00:00"/>
    <n v="1434344400"/>
    <d v="2015-06-15T00:00:00"/>
    <x v="25"/>
    <b v="0"/>
    <b v="1"/>
    <s v="games"/>
    <s v="video games"/>
    <s v="games/video games"/>
  </r>
  <r>
    <n v="988"/>
    <s v="Gardner, Ryan and Gutierrez"/>
    <s v="Triple-buffered multi-tasking matrices"/>
    <n v="0.52117021276595743"/>
    <n v="9400"/>
    <n v="4899"/>
    <n v="0.52117021276595743"/>
    <x v="0"/>
    <n v="0"/>
    <n v="64"/>
    <s v="US"/>
    <s v="USD"/>
    <n v="1478930400"/>
    <d v="2016-11-12T00:00:00"/>
    <n v="1480744800"/>
    <d v="2016-12-03T00:00:00"/>
    <x v="23"/>
    <b v="0"/>
    <b v="0"/>
    <s v="publishing"/>
    <s v="radio &amp; podcasts"/>
    <s v="publishing/radio &amp; podcasts"/>
  </r>
  <r>
    <n v="898"/>
    <s v="Davis-Gonzalez"/>
    <s v="Balanced regional flexibility"/>
    <n v="0.52479620323841425"/>
    <n v="179100"/>
    <n v="93991"/>
    <n v="0.52479620323841425"/>
    <x v="0"/>
    <n v="0"/>
    <n v="1221"/>
    <s v="US"/>
    <s v="USD"/>
    <n v="1576476000"/>
    <d v="2019-12-16T00:00:00"/>
    <n v="1576994400"/>
    <d v="2019-12-22T00:00:00"/>
    <x v="24"/>
    <b v="0"/>
    <b v="0"/>
    <s v="film &amp; video"/>
    <s v="documentary"/>
    <s v="film &amp; video/documentary"/>
  </r>
  <r>
    <n v="994"/>
    <s v="Leach, Rich and Price"/>
    <s v="Implemented bi-directional flexibility"/>
    <n v="0.52496810772501767"/>
    <n v="141100"/>
    <n v="74073"/>
    <n v="0.52496810772501767"/>
    <x v="0"/>
    <n v="0"/>
    <n v="842"/>
    <s v="US"/>
    <s v="USD"/>
    <n v="1413522000"/>
    <d v="2014-10-17T00:00:00"/>
    <n v="1414040400"/>
    <d v="2014-10-23T00:00:00"/>
    <x v="24"/>
    <b v="0"/>
    <b v="1"/>
    <s v="publishing"/>
    <s v="translations"/>
    <s v="publishing/translations"/>
  </r>
  <r>
    <n v="157"/>
    <s v="Curtis-Curtis"/>
    <s v="User-friendly reciprocal initiative"/>
    <n v="0.52666666666666662"/>
    <n v="4200"/>
    <n v="2212"/>
    <n v="0.52666666666666662"/>
    <x v="0"/>
    <n v="0"/>
    <n v="30"/>
    <s v="AU"/>
    <s v="AUD"/>
    <n v="1388383200"/>
    <d v="2013-12-30T00:00:00"/>
    <n v="1389420000"/>
    <d v="2014-01-11T00:00:00"/>
    <x v="18"/>
    <b v="0"/>
    <b v="0"/>
    <s v="photography"/>
    <s v="photography books"/>
    <s v="photography/photography books"/>
  </r>
  <r>
    <n v="483"/>
    <s v="Rice-Parker"/>
    <s v="Down-sized actuating infrastructure"/>
    <n v="0.52774617067833696"/>
    <n v="91400"/>
    <n v="48236"/>
    <n v="0.52774617067833696"/>
    <x v="0"/>
    <n v="0"/>
    <n v="554"/>
    <s v="US"/>
    <s v="USD"/>
    <n v="1576130400"/>
    <d v="2019-12-12T00:00:00"/>
    <n v="1576735200"/>
    <d v="2019-12-19T00:00:00"/>
    <x v="15"/>
    <b v="0"/>
    <b v="0"/>
    <s v="theater"/>
    <s v="plays"/>
    <s v="theater/plays"/>
  </r>
  <r>
    <n v="349"/>
    <s v="Navarro and Sons"/>
    <s v="Multi-layered bottom-line frame"/>
    <n v="0.53074115044247783"/>
    <n v="180800"/>
    <n v="95958"/>
    <n v="0.53074115044247783"/>
    <x v="0"/>
    <n v="0"/>
    <n v="923"/>
    <s v="US"/>
    <s v="USD"/>
    <n v="1500008400"/>
    <d v="2017-07-14T00:00:00"/>
    <n v="1502600400"/>
    <d v="2017-08-13T00:00:00"/>
    <x v="14"/>
    <b v="0"/>
    <b v="0"/>
    <s v="theater"/>
    <s v="plays"/>
    <s v="theater/plays"/>
  </r>
  <r>
    <n v="199"/>
    <s v="Hull, Baker and Martinez"/>
    <s v="Digitized reciprocal infrastructure"/>
    <n v="0.5377777777777778"/>
    <n v="1800"/>
    <n v="968"/>
    <n v="0.5377777777777778"/>
    <x v="0"/>
    <n v="0"/>
    <n v="13"/>
    <s v="US"/>
    <s v="USD"/>
    <n v="1436245200"/>
    <d v="2015-07-07T00:00:00"/>
    <n v="1436590800"/>
    <d v="2015-07-11T00:00:00"/>
    <x v="6"/>
    <b v="0"/>
    <b v="0"/>
    <s v="music"/>
    <s v="rock"/>
    <s v="music/rock"/>
  </r>
  <r>
    <n v="343"/>
    <s v="Spencer-Weber"/>
    <s v="Optional zero-defect task-force"/>
    <n v="0.53922222222222227"/>
    <n v="9000"/>
    <n v="4853"/>
    <n v="0.53922222222222227"/>
    <x v="0"/>
    <n v="0"/>
    <n v="147"/>
    <s v="US"/>
    <s v="USD"/>
    <n v="1384840800"/>
    <d v="2013-11-19T00:00:00"/>
    <n v="1389420000"/>
    <d v="2014-01-11T00:00:00"/>
    <x v="47"/>
    <b v="0"/>
    <b v="0"/>
    <s v="theater"/>
    <s v="plays"/>
    <s v="theater/plays"/>
  </r>
  <r>
    <n v="251"/>
    <s v="Singleton Ltd"/>
    <s v="Enhanced user-facing function"/>
    <n v="0.54084507042253516"/>
    <n v="7100"/>
    <n v="3840"/>
    <n v="0.54084507042253516"/>
    <x v="0"/>
    <n v="0"/>
    <n v="101"/>
    <s v="US"/>
    <s v="USD"/>
    <n v="1355032800"/>
    <d v="2012-12-09T00:00:00"/>
    <n v="1355205600"/>
    <d v="2012-12-11T00:00:00"/>
    <x v="21"/>
    <b v="0"/>
    <b v="0"/>
    <s v="theater"/>
    <s v="plays"/>
    <s v="theater/plays"/>
  </r>
  <r>
    <n v="702"/>
    <s v="Sims-Gross"/>
    <s v="Object-based attitude-oriented analyzer"/>
    <n v="0.54137931034482756"/>
    <n v="8700"/>
    <n v="4710"/>
    <n v="0.54137931034482756"/>
    <x v="0"/>
    <n v="0"/>
    <n v="83"/>
    <s v="US"/>
    <s v="USD"/>
    <n v="1374469200"/>
    <d v="2013-07-22T00:00:00"/>
    <n v="1374901200"/>
    <d v="2013-07-27T00:00:00"/>
    <x v="25"/>
    <b v="0"/>
    <b v="0"/>
    <s v="technology"/>
    <s v="wearables"/>
    <s v="technology/wearables"/>
  </r>
  <r>
    <n v="433"/>
    <s v="Potter, Harper and Everett"/>
    <s v="Decentralized composite paradigm"/>
    <n v="0.54163920922570019"/>
    <n v="121400"/>
    <n v="65755"/>
    <n v="0.54163920922570019"/>
    <x v="0"/>
    <n v="0"/>
    <n v="792"/>
    <s v="US"/>
    <s v="USD"/>
    <n v="1385359200"/>
    <d v="2013-11-25T00:00:00"/>
    <n v="1386741600"/>
    <d v="2013-12-11T00:00:00"/>
    <x v="27"/>
    <b v="0"/>
    <b v="1"/>
    <s v="film &amp; video"/>
    <s v="documentary"/>
    <s v="film &amp; video/documentary"/>
  </r>
  <r>
    <n v="661"/>
    <s v="Smith Group"/>
    <s v="Right-sized secondary challenge"/>
    <n v="0.54187265917603"/>
    <n v="106800"/>
    <n v="57872"/>
    <n v="0.54187265917603"/>
    <x v="0"/>
    <n v="0"/>
    <n v="752"/>
    <s v="DK"/>
    <s v="DKK"/>
    <n v="1332910800"/>
    <d v="2012-03-28T00:00:00"/>
    <n v="1335502800"/>
    <d v="2012-04-27T00:00:00"/>
    <x v="14"/>
    <b v="0"/>
    <b v="0"/>
    <s v="music"/>
    <s v="jazz"/>
    <s v="music/jazz"/>
  </r>
  <r>
    <n v="477"/>
    <s v="Hogan, Porter and Rivera"/>
    <s v="Organic object-oriented core"/>
    <n v="0.54270588235294115"/>
    <n v="8500"/>
    <n v="4613"/>
    <n v="0.54270588235294115"/>
    <x v="0"/>
    <n v="0"/>
    <n v="113"/>
    <s v="US"/>
    <s v="USD"/>
    <n v="1309064400"/>
    <d v="2011-06-26T00:00:00"/>
    <n v="1311397200"/>
    <d v="2011-07-23T00:00:00"/>
    <x v="13"/>
    <b v="0"/>
    <b v="0"/>
    <s v="film &amp; video"/>
    <s v="science fiction"/>
    <s v="film &amp; video/science fiction"/>
  </r>
  <r>
    <n v="572"/>
    <s v="Clements Group"/>
    <s v="Assimilated actuating policy"/>
    <n v="0.54400000000000004"/>
    <n v="9000"/>
    <n v="4896"/>
    <n v="0.54400000000000004"/>
    <x v="2"/>
    <n v="0"/>
    <n v="94"/>
    <s v="US"/>
    <s v="USD"/>
    <n v="1443416400"/>
    <d v="2015-09-28T00:00:00"/>
    <n v="1444798800"/>
    <d v="2015-10-14T00:00:00"/>
    <x v="27"/>
    <b v="0"/>
    <b v="1"/>
    <s v="music"/>
    <s v="rock"/>
    <s v="music/rock"/>
  </r>
  <r>
    <n v="290"/>
    <s v="Wilson, Hall and Osborne"/>
    <s v="Advanced global data-warehouse"/>
    <n v="0.54402135231316728"/>
    <n v="168600"/>
    <n v="91722"/>
    <n v="0.54402135231316728"/>
    <x v="0"/>
    <n v="0"/>
    <n v="908"/>
    <s v="US"/>
    <s v="USD"/>
    <n v="1368162000"/>
    <d v="2013-05-10T00:00:00"/>
    <n v="1370926800"/>
    <d v="2013-06-11T00:00:00"/>
    <x v="48"/>
    <b v="0"/>
    <b v="1"/>
    <s v="film &amp; video"/>
    <s v="documentary"/>
    <s v="film &amp; video/documentary"/>
  </r>
  <r>
    <n v="375"/>
    <s v="Leblanc-Pineda"/>
    <s v="Future-proofed upward-trending contingency"/>
    <n v="0.54777777777777781"/>
    <n v="2700"/>
    <n v="1479"/>
    <n v="0.54777777777777781"/>
    <x v="0"/>
    <n v="0"/>
    <n v="25"/>
    <s v="US"/>
    <s v="USD"/>
    <n v="1444971600"/>
    <d v="2015-10-16T00:00:00"/>
    <n v="1449900000"/>
    <d v="2015-12-12T00:00:00"/>
    <x v="49"/>
    <b v="0"/>
    <b v="0"/>
    <s v="music"/>
    <s v="indie rock"/>
    <s v="music/indie rock"/>
  </r>
  <r>
    <n v="796"/>
    <s v="Freeman-Ferguson"/>
    <s v="Profound full-range open system"/>
    <n v="0.54807692307692313"/>
    <n v="7800"/>
    <n v="4275"/>
    <n v="0.54807692307692313"/>
    <x v="0"/>
    <n v="0"/>
    <n v="78"/>
    <s v="US"/>
    <s v="USD"/>
    <n v="1407474000"/>
    <d v="2014-08-08T00:00:00"/>
    <n v="1408078800"/>
    <d v="2014-08-15T00:00:00"/>
    <x v="15"/>
    <b v="0"/>
    <b v="1"/>
    <s v="games"/>
    <s v="mobile games"/>
    <s v="games/mobile games"/>
  </r>
  <r>
    <n v="296"/>
    <s v="Smith-Hess"/>
    <s v="Grass-roots real-time Local Area Network"/>
    <n v="0.54950819672131146"/>
    <n v="6100"/>
    <n v="3352"/>
    <n v="0.54950819672131146"/>
    <x v="0"/>
    <n v="0"/>
    <n v="38"/>
    <s v="AU"/>
    <s v="AUD"/>
    <n v="1548655200"/>
    <d v="2019-01-28T00:00:00"/>
    <n v="1550556000"/>
    <d v="2019-02-19T00:00:00"/>
    <x v="12"/>
    <b v="0"/>
    <b v="0"/>
    <s v="theater"/>
    <s v="plays"/>
    <s v="theater/plays"/>
  </r>
  <r>
    <n v="417"/>
    <s v="Bradshaw, Smith and Ryan"/>
    <s v="Upgradable 24/7 emulation"/>
    <n v="0.55470588235294116"/>
    <n v="1700"/>
    <n v="943"/>
    <n v="0.55470588235294116"/>
    <x v="0"/>
    <n v="0"/>
    <n v="15"/>
    <s v="US"/>
    <s v="USD"/>
    <n v="1541221200"/>
    <d v="2018-11-03T00:00:00"/>
    <n v="1543298400"/>
    <d v="2018-11-27T00:00:00"/>
    <x v="33"/>
    <b v="0"/>
    <b v="0"/>
    <s v="theater"/>
    <s v="plays"/>
    <s v="theater/plays"/>
  </r>
  <r>
    <n v="515"/>
    <s v="Cox LLC"/>
    <s v="Phased 24hour flexibility"/>
    <n v="0.55779069767441858"/>
    <n v="8600"/>
    <n v="4797"/>
    <n v="0.55779069767441858"/>
    <x v="0"/>
    <n v="0"/>
    <n v="133"/>
    <s v="CA"/>
    <s v="CAD"/>
    <n v="1324620000"/>
    <d v="2011-12-23T00:00:00"/>
    <n v="1324792800"/>
    <d v="2011-12-25T00:00:00"/>
    <x v="21"/>
    <b v="0"/>
    <b v="1"/>
    <s v="theater"/>
    <s v="plays"/>
    <s v="theater/plays"/>
  </r>
  <r>
    <n v="672"/>
    <s v="Kelly-Colon"/>
    <s v="Stand-alone grid-enabled leverage"/>
    <n v="0.55931783729156137"/>
    <n v="197900"/>
    <n v="110689"/>
    <n v="0.55931783729156137"/>
    <x v="0"/>
    <n v="0"/>
    <n v="4428"/>
    <s v="AU"/>
    <s v="AUD"/>
    <n v="1521608400"/>
    <d v="2018-03-21T00:00:00"/>
    <n v="1522472400"/>
    <d v="2018-03-31T00:00:00"/>
    <x v="19"/>
    <b v="0"/>
    <b v="0"/>
    <s v="theater"/>
    <s v="plays"/>
    <s v="theater/plays"/>
  </r>
  <r>
    <n v="639"/>
    <s v="Barnes-Williams"/>
    <s v="Upgradable explicit forecast"/>
    <n v="0.56186046511627907"/>
    <n v="8600"/>
    <n v="4832"/>
    <n v="0.56186046511627907"/>
    <x v="1"/>
    <n v="0"/>
    <n v="45"/>
    <s v="US"/>
    <s v="USD"/>
    <n v="1532754000"/>
    <d v="2018-07-28T00:00:00"/>
    <n v="1532754000"/>
    <d v="2018-07-28T00:00:00"/>
    <x v="36"/>
    <b v="0"/>
    <b v="1"/>
    <s v="film &amp; video"/>
    <s v="drama"/>
    <s v="film &amp; video/drama"/>
  </r>
  <r>
    <n v="453"/>
    <s v="Saunders Ltd"/>
    <s v="Multi-layered multi-tasking secured line"/>
    <n v="0.56331688596491225"/>
    <n v="182400"/>
    <n v="102749"/>
    <n v="0.56331688596491225"/>
    <x v="0"/>
    <n v="0"/>
    <n v="1181"/>
    <s v="US"/>
    <s v="USD"/>
    <n v="1480572000"/>
    <d v="2016-12-01T00:00:00"/>
    <n v="1484114400"/>
    <d v="2017-01-11T00:00:00"/>
    <x v="39"/>
    <b v="0"/>
    <b v="0"/>
    <s v="film &amp; video"/>
    <s v="science fiction"/>
    <s v="film &amp; video/science fiction"/>
  </r>
  <r>
    <n v="999"/>
    <s v="Hernandez, Norton and Kelley"/>
    <s v="Expanded eco-centric policy"/>
    <n v="0.56542754275427543"/>
    <n v="111100"/>
    <n v="62819"/>
    <n v="0.56542754275427543"/>
    <x v="2"/>
    <n v="0"/>
    <n v="1122"/>
    <s v="US"/>
    <s v="USD"/>
    <n v="1467176400"/>
    <d v="2016-06-29T00:00:00"/>
    <n v="1467781200"/>
    <d v="2016-07-06T00:00:00"/>
    <x v="15"/>
    <b v="0"/>
    <b v="0"/>
    <s v="food"/>
    <s v="food trucks"/>
    <s v="food/food trucks"/>
  </r>
  <r>
    <n v="998"/>
    <s v="Taylor, Santiago and Flores"/>
    <s v="Polarized composite customer loyalty"/>
    <n v="0.5679129129129129"/>
    <n v="66600"/>
    <n v="37823"/>
    <n v="0.5679129129129129"/>
    <x v="0"/>
    <n v="0"/>
    <n v="374"/>
    <s v="US"/>
    <s v="USD"/>
    <n v="1265868000"/>
    <d v="2010-02-11T00:00:00"/>
    <n v="1267077600"/>
    <d v="2010-02-25T00:00:00"/>
    <x v="2"/>
    <b v="0"/>
    <b v="1"/>
    <s v="music"/>
    <s v="indie rock"/>
    <s v="music/indie rock"/>
  </r>
  <r>
    <n v="767"/>
    <s v="Hale, Pearson and Jenkins"/>
    <s v="Upgradable attitude-oriented project"/>
    <n v="0.56967078189300413"/>
    <n v="97200"/>
    <n v="55372"/>
    <n v="0.56967078189300413"/>
    <x v="0"/>
    <n v="0"/>
    <n v="513"/>
    <s v="US"/>
    <s v="USD"/>
    <n v="1444107600"/>
    <d v="2015-10-06T00:00:00"/>
    <n v="1447999200"/>
    <d v="2015-11-20T00:00:00"/>
    <x v="50"/>
    <b v="0"/>
    <b v="0"/>
    <s v="publishing"/>
    <s v="translations"/>
    <s v="publishing/translations"/>
  </r>
  <r>
    <n v="418"/>
    <s v="Jackson PLC"/>
    <s v="Quality-focused client-server core"/>
    <n v="0.57399511301160655"/>
    <n v="163700"/>
    <n v="93963"/>
    <n v="0.57399511301160655"/>
    <x v="0"/>
    <n v="0"/>
    <n v="1999"/>
    <s v="CA"/>
    <s v="CAD"/>
    <n v="1336280400"/>
    <d v="2012-05-06T00:00:00"/>
    <n v="1336366800"/>
    <d v="2012-05-07T00:00:00"/>
    <x v="4"/>
    <b v="0"/>
    <b v="0"/>
    <s v="film &amp; video"/>
    <s v="documentary"/>
    <s v="film &amp; video/documentary"/>
  </r>
  <r>
    <n v="914"/>
    <s v="Ramirez, Padilla and Barrera"/>
    <s v="Diverse client-driven conglomeration"/>
    <n v="0.57437499999999997"/>
    <n v="6400"/>
    <n v="3676"/>
    <n v="0.57437499999999997"/>
    <x v="0"/>
    <n v="0"/>
    <n v="141"/>
    <s v="GB"/>
    <s v="GBP"/>
    <n v="1375592400"/>
    <d v="2013-08-04T00:00:00"/>
    <n v="1376629200"/>
    <d v="2013-08-16T00:00:00"/>
    <x v="18"/>
    <b v="0"/>
    <b v="0"/>
    <s v="theater"/>
    <s v="plays"/>
    <s v="theater/plays"/>
  </r>
  <r>
    <n v="917"/>
    <s v="Cooper Inc"/>
    <s v="Polarized discrete product"/>
    <n v="0.58250000000000002"/>
    <n v="3600"/>
    <n v="2097"/>
    <n v="0.58250000000000002"/>
    <x v="1"/>
    <n v="0"/>
    <n v="27"/>
    <s v="GB"/>
    <s v="GBP"/>
    <n v="1309237200"/>
    <d v="2011-06-28T00:00:00"/>
    <n v="1311310800"/>
    <d v="2011-07-22T00:00:00"/>
    <x v="33"/>
    <b v="0"/>
    <b v="1"/>
    <s v="film &amp; video"/>
    <s v="shorts"/>
    <s v="film &amp; video/shorts"/>
  </r>
  <r>
    <n v="551"/>
    <s v="Martin-James"/>
    <s v="Streamlined upward-trending analyzer"/>
    <n v="0.58632981676846196"/>
    <n v="180100"/>
    <n v="105598"/>
    <n v="0.58632981676846196"/>
    <x v="0"/>
    <n v="0"/>
    <n v="2779"/>
    <s v="AU"/>
    <s v="AUD"/>
    <n v="1419055200"/>
    <d v="2014-12-20T00:00:00"/>
    <n v="1422511200"/>
    <d v="2015-01-29T00:00:00"/>
    <x v="43"/>
    <b v="0"/>
    <b v="1"/>
    <s v="technology"/>
    <s v="web"/>
    <s v="technology/web"/>
  </r>
  <r>
    <n v="919"/>
    <s v="Fox Ltd"/>
    <s v="Extended multimedia firmware"/>
    <n v="0.58750000000000002"/>
    <n v="35600"/>
    <n v="20915"/>
    <n v="0.58750000000000002"/>
    <x v="0"/>
    <n v="0"/>
    <n v="225"/>
    <s v="AU"/>
    <s v="AUD"/>
    <n v="1507957200"/>
    <d v="2017-10-14T00:00:00"/>
    <n v="1510725600"/>
    <d v="2017-11-15T00:00:00"/>
    <x v="48"/>
    <b v="0"/>
    <b v="1"/>
    <s v="theater"/>
    <s v="plays"/>
    <s v="theater/plays"/>
  </r>
  <r>
    <n v="154"/>
    <s v="Rodriguez-Brown"/>
    <s v="Devolved foreground benchmark"/>
    <n v="0.58756567425569173"/>
    <n v="171300"/>
    <n v="100650"/>
    <n v="0.58756567425569173"/>
    <x v="0"/>
    <n v="0"/>
    <n v="1059"/>
    <s v="US"/>
    <s v="USD"/>
    <n v="1463029200"/>
    <d v="2016-05-12T00:00:00"/>
    <n v="1465016400"/>
    <d v="2016-06-04T00:00:00"/>
    <x v="22"/>
    <b v="0"/>
    <b v="1"/>
    <s v="music"/>
    <s v="indie rock"/>
    <s v="music/indie rock"/>
  </r>
  <r>
    <n v="355"/>
    <s v="Burns-Burnett"/>
    <s v="Front-line scalable definition"/>
    <n v="0.58973684210526311"/>
    <n v="3800"/>
    <n v="2241"/>
    <n v="0.58973684210526311"/>
    <x v="1"/>
    <n v="0"/>
    <n v="86"/>
    <s v="US"/>
    <s v="USD"/>
    <n v="1485064800"/>
    <d v="2017-01-22T00:00:00"/>
    <n v="1488520800"/>
    <d v="2017-03-03T00:00:00"/>
    <x v="43"/>
    <b v="0"/>
    <b v="0"/>
    <s v="technology"/>
    <s v="wearables"/>
    <s v="technology/wearables"/>
  </r>
  <r>
    <n v="3"/>
    <s v="Mcdonald, Gonzalez and Ross"/>
    <s v="Vision-oriented fresh-thinking conglomeration"/>
    <n v="0.58976190476190471"/>
    <n v="4200"/>
    <n v="2477"/>
    <n v="0.58976190476190471"/>
    <x v="0"/>
    <n v="0"/>
    <n v="24"/>
    <s v="US"/>
    <s v="USD"/>
    <n v="1565499600"/>
    <d v="2019-08-11T00:00:00"/>
    <n v="1568955600"/>
    <d v="2019-09-20T00:00:00"/>
    <x v="43"/>
    <b v="0"/>
    <b v="0"/>
    <s v="music"/>
    <s v="rock"/>
    <s v="music/rock"/>
  </r>
  <r>
    <n v="696"/>
    <s v="Lopez, Reid and Johnson"/>
    <s v="Total real-time hardware"/>
    <n v="0.59042047531992692"/>
    <n v="164100"/>
    <n v="96888"/>
    <n v="0.59042047531992692"/>
    <x v="0"/>
    <n v="0"/>
    <n v="889"/>
    <s v="US"/>
    <s v="USD"/>
    <n v="1429506000"/>
    <d v="2015-04-20T00:00:00"/>
    <n v="1429592400"/>
    <d v="2015-04-21T00:00:00"/>
    <x v="4"/>
    <b v="0"/>
    <b v="1"/>
    <s v="theater"/>
    <s v="plays"/>
    <s v="theater/plays"/>
  </r>
  <r>
    <n v="109"/>
    <s v="Romero and Sons"/>
    <s v="Object-based client-server application"/>
    <n v="0.5921153846153846"/>
    <n v="5200"/>
    <n v="3079"/>
    <n v="0.5921153846153846"/>
    <x v="0"/>
    <n v="0"/>
    <n v="60"/>
    <s v="US"/>
    <s v="USD"/>
    <n v="1389506400"/>
    <d v="2014-01-12T00:00:00"/>
    <n v="1389679200"/>
    <d v="2014-01-14T00:00:00"/>
    <x v="21"/>
    <b v="0"/>
    <b v="0"/>
    <s v="film &amp; video"/>
    <s v="television"/>
    <s v="film &amp; video/television"/>
  </r>
  <r>
    <n v="953"/>
    <s v="Boyle Ltd"/>
    <s v="Streamlined fault-tolerant conglomeration"/>
    <n v="0.6"/>
    <n v="3300"/>
    <n v="1980"/>
    <n v="0.6"/>
    <x v="0"/>
    <n v="0"/>
    <n v="21"/>
    <s v="US"/>
    <s v="USD"/>
    <n v="1450591200"/>
    <d v="2015-12-20T00:00:00"/>
    <n v="1453701600"/>
    <d v="2016-01-25T00:00:00"/>
    <x v="44"/>
    <b v="0"/>
    <b v="1"/>
    <s v="film &amp; video"/>
    <s v="science fiction"/>
    <s v="film &amp; video/science fiction"/>
  </r>
  <r>
    <n v="658"/>
    <s v="Howell, Myers and Olson"/>
    <s v="Self-enabling mission-critical success"/>
    <n v="0.60064638783269964"/>
    <n v="52600"/>
    <n v="31594"/>
    <n v="0.60064638783269964"/>
    <x v="2"/>
    <n v="0"/>
    <n v="390"/>
    <s v="US"/>
    <s v="USD"/>
    <n v="1440910800"/>
    <d v="2015-08-30T00:00:00"/>
    <n v="1442898000"/>
    <d v="2015-09-22T00:00:00"/>
    <x v="22"/>
    <b v="0"/>
    <b v="0"/>
    <s v="music"/>
    <s v="rock"/>
    <s v="music/rock"/>
  </r>
  <r>
    <n v="128"/>
    <s v="Allen-Curtis"/>
    <s v="Phased human-resource core"/>
    <n v="0.60334277620396604"/>
    <n v="70600"/>
    <n v="42596"/>
    <n v="0.60334277620396604"/>
    <x v="2"/>
    <n v="0"/>
    <n v="532"/>
    <s v="US"/>
    <s v="USD"/>
    <n v="1282885200"/>
    <d v="2010-08-27T00:00:00"/>
    <n v="1284008400"/>
    <d v="2010-09-09T00:00:00"/>
    <x v="34"/>
    <b v="0"/>
    <b v="0"/>
    <s v="music"/>
    <s v="rock"/>
    <s v="music/rock"/>
  </r>
  <r>
    <n v="93"/>
    <s v="Hall and Sons"/>
    <s v="Pre-emptive radical architecture"/>
    <n v="0.60548713235294116"/>
    <n v="108800"/>
    <n v="65877"/>
    <n v="0.60548713235294116"/>
    <x v="2"/>
    <n v="0"/>
    <n v="610"/>
    <s v="US"/>
    <s v="USD"/>
    <n v="1350709200"/>
    <d v="2012-10-20T00:00:00"/>
    <n v="1351054800"/>
    <d v="2012-10-24T00:00:00"/>
    <x v="6"/>
    <b v="0"/>
    <b v="1"/>
    <s v="theater"/>
    <s v="plays"/>
    <s v="theater/plays"/>
  </r>
  <r>
    <n v="997"/>
    <s v="Ball LLC"/>
    <s v="Right-sized full-range throughput"/>
    <n v="0.60565789473684206"/>
    <n v="7600"/>
    <n v="4603"/>
    <n v="0.60565789473684206"/>
    <x v="2"/>
    <n v="0"/>
    <n v="139"/>
    <s v="IT"/>
    <s v="EUR"/>
    <n v="1390197600"/>
    <d v="2014-01-20T00:00:00"/>
    <n v="1390629600"/>
    <d v="2014-01-25T00:00:00"/>
    <x v="25"/>
    <b v="0"/>
    <b v="0"/>
    <s v="theater"/>
    <s v="plays"/>
    <s v="theater/plays"/>
  </r>
  <r>
    <n v="970"/>
    <s v="Glover-Nelson"/>
    <s v="Inverse context-sensitive info-mediaries"/>
    <n v="0.60757639620653314"/>
    <n v="94900"/>
    <n v="57659"/>
    <n v="0.60757639620653314"/>
    <x v="0"/>
    <n v="0"/>
    <n v="594"/>
    <s v="US"/>
    <s v="USD"/>
    <n v="1304917200"/>
    <d v="2011-05-09T00:00:00"/>
    <n v="1305003600"/>
    <d v="2011-05-10T00:00:00"/>
    <x v="4"/>
    <b v="0"/>
    <b v="0"/>
    <s v="theater"/>
    <s v="plays"/>
    <s v="theater/plays"/>
  </r>
  <r>
    <n v="739"/>
    <s v="Meyer-Avila"/>
    <s v="Multi-tiered discrete support"/>
    <n v="0.61"/>
    <n v="10000"/>
    <n v="6100"/>
    <n v="0.61"/>
    <x v="0"/>
    <n v="0"/>
    <n v="191"/>
    <s v="US"/>
    <s v="USD"/>
    <n v="1340946000"/>
    <d v="2012-06-29T00:00:00"/>
    <n v="1341032400"/>
    <d v="2012-06-30T00:00:00"/>
    <x v="4"/>
    <b v="0"/>
    <b v="0"/>
    <s v="music"/>
    <s v="indie rock"/>
    <s v="music/indie rock"/>
  </r>
  <r>
    <n v="181"/>
    <s v="Daniels, Rose and Tyler"/>
    <s v="Centralized global approach"/>
    <n v="0.61802325581395345"/>
    <n v="8600"/>
    <n v="5315"/>
    <n v="0.61802325581395345"/>
    <x v="0"/>
    <n v="0"/>
    <n v="136"/>
    <s v="US"/>
    <s v="USD"/>
    <n v="1507093200"/>
    <d v="2017-10-04T00:00:00"/>
    <n v="1508648400"/>
    <d v="2017-10-22T00:00:00"/>
    <x v="3"/>
    <b v="0"/>
    <b v="0"/>
    <s v="technology"/>
    <s v="web"/>
    <s v="technology/web"/>
  </r>
  <r>
    <n v="87"/>
    <s v="Farrell and Sons"/>
    <s v="Synergized 4thgeneration conglomeration"/>
    <n v="0.6198488664987406"/>
    <n v="198500"/>
    <n v="123040"/>
    <n v="0.6198488664987406"/>
    <x v="0"/>
    <n v="0"/>
    <n v="1482"/>
    <s v="AU"/>
    <s v="AUD"/>
    <n v="1299564000"/>
    <d v="2011-03-08T00:00:00"/>
    <n v="1300510800"/>
    <d v="2011-03-19T00:00:00"/>
    <x v="11"/>
    <b v="0"/>
    <b v="1"/>
    <s v="music"/>
    <s v="rock"/>
    <s v="music/rock"/>
  </r>
  <r>
    <n v="413"/>
    <s v="Rush-Bowers"/>
    <s v="Persevering analyzing extranet"/>
    <n v="0.62072823218997364"/>
    <n v="189500"/>
    <n v="117628"/>
    <n v="0.62072823218997364"/>
    <x v="1"/>
    <n v="0"/>
    <n v="1089"/>
    <s v="US"/>
    <s v="USD"/>
    <n v="1543298400"/>
    <d v="2018-11-27T00:00:00"/>
    <n v="1545631200"/>
    <d v="2018-12-24T00:00:00"/>
    <x v="13"/>
    <b v="0"/>
    <b v="0"/>
    <s v="film &amp; video"/>
    <s v="animation"/>
    <s v="film &amp; video/animation"/>
  </r>
  <r>
    <n v="940"/>
    <s v="Wiggins Ltd"/>
    <s v="Upgradable analyzing core"/>
    <n v="0.62232323232323228"/>
    <n v="9900"/>
    <n v="6161"/>
    <n v="0.62232323232323228"/>
    <x v="1"/>
    <n v="0"/>
    <n v="66"/>
    <s v="CA"/>
    <s v="CAD"/>
    <n v="1354341600"/>
    <d v="2012-12-01T00:00:00"/>
    <n v="1356242400"/>
    <d v="2012-12-23T00:00:00"/>
    <x v="12"/>
    <b v="0"/>
    <b v="0"/>
    <s v="technology"/>
    <s v="web"/>
    <s v="technology/web"/>
  </r>
  <r>
    <n v="630"/>
    <s v="Patterson-Johnson"/>
    <s v="Grass-roots directional workforce"/>
    <n v="0.62873684210526315"/>
    <n v="9500"/>
    <n v="5973"/>
    <n v="0.62873684210526315"/>
    <x v="2"/>
    <n v="0"/>
    <n v="87"/>
    <s v="US"/>
    <s v="USD"/>
    <n v="1556686800"/>
    <d v="2019-05-01T00:00:00"/>
    <n v="1557637200"/>
    <d v="2019-05-12T00:00:00"/>
    <x v="11"/>
    <b v="0"/>
    <b v="1"/>
    <s v="theater"/>
    <s v="plays"/>
    <s v="theater/plays"/>
  </r>
  <r>
    <n v="809"/>
    <s v="Williams and Sons"/>
    <s v="Public-key bottom-line algorithm"/>
    <n v="0.62880681818181816"/>
    <n v="140800"/>
    <n v="88536"/>
    <n v="0.62880681818181816"/>
    <x v="0"/>
    <n v="0"/>
    <n v="2108"/>
    <s v="CH"/>
    <s v="CHF"/>
    <n v="1344920400"/>
    <d v="2012-08-14T00:00:00"/>
    <n v="1345006800"/>
    <d v="2012-08-15T00:00:00"/>
    <x v="4"/>
    <b v="0"/>
    <b v="0"/>
    <s v="film &amp; video"/>
    <s v="documentary"/>
    <s v="film &amp; video/documentary"/>
  </r>
  <r>
    <n v="575"/>
    <s v="Fuentes LLC"/>
    <s v="Universal zero-defect concept"/>
    <n v="0.62930372148859548"/>
    <n v="83300"/>
    <n v="52421"/>
    <n v="0.62930372148859548"/>
    <x v="0"/>
    <n v="0"/>
    <n v="558"/>
    <s v="US"/>
    <s v="USD"/>
    <n v="1400562000"/>
    <d v="2014-05-20T00:00:00"/>
    <n v="1400821200"/>
    <d v="2014-05-23T00:00:00"/>
    <x v="10"/>
    <b v="0"/>
    <b v="1"/>
    <s v="theater"/>
    <s v="plays"/>
    <s v="theater/plays"/>
  </r>
  <r>
    <n v="948"/>
    <s v="Smith-Hill"/>
    <s v="Integrated holistic paradigm"/>
    <n v="0.62957446808510642"/>
    <n v="9400"/>
    <n v="5918"/>
    <n v="0.62957446808510642"/>
    <x v="2"/>
    <n v="0"/>
    <n v="160"/>
    <s v="US"/>
    <s v="USD"/>
    <n v="1418364000"/>
    <d v="2014-12-12T00:00:00"/>
    <n v="1419228000"/>
    <d v="2014-12-22T00:00:00"/>
    <x v="19"/>
    <b v="1"/>
    <b v="1"/>
    <s v="film &amp; video"/>
    <s v="documentary"/>
    <s v="film &amp; video/documentary"/>
  </r>
  <r>
    <n v="648"/>
    <s v="Vargas-Cox"/>
    <s v="Vision-oriented local contingency"/>
    <n v="0.63056795131845844"/>
    <n v="98600"/>
    <n v="62174"/>
    <n v="0.63056795131845844"/>
    <x v="2"/>
    <n v="0"/>
    <n v="723"/>
    <s v="US"/>
    <s v="USD"/>
    <n v="1499317200"/>
    <d v="2017-07-06T00:00:00"/>
    <n v="1500872400"/>
    <d v="2017-07-24T00:00:00"/>
    <x v="3"/>
    <b v="1"/>
    <b v="0"/>
    <s v="food"/>
    <s v="food trucks"/>
    <s v="food/food trucks"/>
  </r>
  <r>
    <n v="196"/>
    <s v="King Inc"/>
    <s v="Organic bandwidth-monitored frame"/>
    <n v="0.63146341463414635"/>
    <n v="8200"/>
    <n v="5178"/>
    <n v="0.63146341463414635"/>
    <x v="0"/>
    <n v="0"/>
    <n v="100"/>
    <s v="DK"/>
    <s v="DKK"/>
    <n v="1472878800"/>
    <d v="2016-09-03T00:00:00"/>
    <n v="1474520400"/>
    <d v="2016-09-22T00:00:00"/>
    <x v="31"/>
    <b v="0"/>
    <b v="0"/>
    <s v="technology"/>
    <s v="wearables"/>
    <s v="technology/wearables"/>
  </r>
  <r>
    <n v="452"/>
    <s v="Morris Group"/>
    <s v="Realigned impactful artificial intelligence"/>
    <n v="0.63437500000000002"/>
    <n v="4800"/>
    <n v="3045"/>
    <n v="0.63437500000000002"/>
    <x v="0"/>
    <n v="0"/>
    <n v="31"/>
    <s v="US"/>
    <s v="USD"/>
    <n v="1278392400"/>
    <d v="2010-07-06T00:00:00"/>
    <n v="1278478800"/>
    <d v="2010-07-07T00:00:00"/>
    <x v="4"/>
    <b v="0"/>
    <b v="0"/>
    <s v="film &amp; video"/>
    <s v="drama"/>
    <s v="film &amp; video/drama"/>
  </r>
  <r>
    <n v="382"/>
    <s v="King Ltd"/>
    <s v="Visionary systemic process improvement"/>
    <n v="0.63769230769230767"/>
    <n v="9100"/>
    <n v="5803"/>
    <n v="0.63769230769230767"/>
    <x v="0"/>
    <n v="0"/>
    <n v="67"/>
    <s v="US"/>
    <s v="USD"/>
    <n v="1508130000"/>
    <d v="2017-10-16T00:00:00"/>
    <n v="1509771600"/>
    <d v="2017-11-04T00:00:00"/>
    <x v="31"/>
    <b v="0"/>
    <b v="0"/>
    <s v="photography"/>
    <s v="photography books"/>
    <s v="photography/photography books"/>
  </r>
  <r>
    <n v="399"/>
    <s v="Acosta, Mullins and Morris"/>
    <s v="Pre-emptive interactive model"/>
    <n v="0.63850976361767731"/>
    <n v="97300"/>
    <n v="62127"/>
    <n v="0.63850976361767731"/>
    <x v="0"/>
    <n v="0"/>
    <n v="941"/>
    <s v="US"/>
    <s v="USD"/>
    <n v="1296626400"/>
    <d v="2011-02-02T00:00:00"/>
    <n v="1297231200"/>
    <d v="2011-02-09T00:00:00"/>
    <x v="15"/>
    <b v="0"/>
    <b v="0"/>
    <s v="music"/>
    <s v="indie rock"/>
    <s v="music/indie rock"/>
  </r>
  <r>
    <n v="693"/>
    <s v="Bradford-Silva"/>
    <s v="Reverse-engineered composite hierarchy"/>
    <n v="0.63966740576496672"/>
    <n v="180400"/>
    <n v="115396"/>
    <n v="0.63966740576496672"/>
    <x v="0"/>
    <n v="0"/>
    <n v="1748"/>
    <s v="US"/>
    <s v="USD"/>
    <n v="1508216400"/>
    <d v="2017-10-17T00:00:00"/>
    <n v="1509685200"/>
    <d v="2017-11-03T00:00:00"/>
    <x v="0"/>
    <b v="0"/>
    <b v="0"/>
    <s v="theater"/>
    <s v="plays"/>
    <s v="theater/plays"/>
  </r>
  <r>
    <n v="421"/>
    <s v="Thomas-Lopez"/>
    <s v="User-centric fault-tolerant archive"/>
    <n v="0.63989361702127656"/>
    <n v="9400"/>
    <n v="6015"/>
    <n v="0.63989361702127656"/>
    <x v="0"/>
    <n v="0"/>
    <n v="118"/>
    <s v="US"/>
    <s v="USD"/>
    <n v="1498712400"/>
    <d v="2017-06-29T00:00:00"/>
    <n v="1501304400"/>
    <d v="2017-07-29T00:00:00"/>
    <x v="14"/>
    <b v="0"/>
    <b v="1"/>
    <s v="technology"/>
    <s v="wearables"/>
    <s v="technology/wearables"/>
  </r>
  <r>
    <n v="581"/>
    <s v="Sanchez, Cross and Savage"/>
    <s v="Sharable mobile knowledgebase"/>
    <n v="0.64016666666666666"/>
    <n v="6000"/>
    <n v="3841"/>
    <n v="0.64016666666666666"/>
    <x v="0"/>
    <n v="0"/>
    <n v="71"/>
    <s v="US"/>
    <s v="USD"/>
    <n v="1304053200"/>
    <d v="2011-04-29T00:00:00"/>
    <n v="1305349200"/>
    <d v="2011-05-14T00:00:00"/>
    <x v="7"/>
    <b v="0"/>
    <b v="0"/>
    <s v="technology"/>
    <s v="web"/>
    <s v="technology/web"/>
  </r>
  <r>
    <n v="666"/>
    <s v="York, Barr and Grant"/>
    <s v="Cloned bottom-line success"/>
    <n v="0.64032258064516134"/>
    <n v="3100"/>
    <n v="1985"/>
    <n v="0.64032258064516134"/>
    <x v="2"/>
    <n v="0"/>
    <n v="25"/>
    <s v="US"/>
    <s v="USD"/>
    <n v="1377838800"/>
    <d v="2013-08-30T00:00:00"/>
    <n v="1378357200"/>
    <d v="2013-09-05T00:00:00"/>
    <x v="24"/>
    <b v="0"/>
    <b v="1"/>
    <s v="theater"/>
    <s v="plays"/>
    <s v="theater/plays"/>
  </r>
  <r>
    <n v="884"/>
    <s v="Strickland Group"/>
    <s v="Horizontal secondary interface"/>
    <n v="0.64036299765807958"/>
    <n v="170800"/>
    <n v="109374"/>
    <n v="0.64036299765807958"/>
    <x v="0"/>
    <n v="0"/>
    <n v="1886"/>
    <s v="US"/>
    <s v="USD"/>
    <n v="1399179600"/>
    <d v="2014-05-04T00:00:00"/>
    <n v="1399352400"/>
    <d v="2014-05-06T00:00:00"/>
    <x v="21"/>
    <b v="0"/>
    <b v="1"/>
    <s v="theater"/>
    <s v="plays"/>
    <s v="theater/plays"/>
  </r>
  <r>
    <n v="151"/>
    <s v="Parker LLC"/>
    <s v="Customizable intermediate extranet"/>
    <n v="0.64166909620991253"/>
    <n v="137200"/>
    <n v="88037"/>
    <n v="0.64166909620991253"/>
    <x v="0"/>
    <n v="0"/>
    <n v="1467"/>
    <s v="US"/>
    <s v="USD"/>
    <n v="1402290000"/>
    <d v="2014-06-09T00:00:00"/>
    <n v="1406696400"/>
    <d v="2014-07-30T00:00:00"/>
    <x v="45"/>
    <b v="0"/>
    <b v="0"/>
    <s v="music"/>
    <s v="electric music"/>
    <s v="music/electric music"/>
  </r>
  <r>
    <n v="122"/>
    <s v="Taylor PLC"/>
    <s v="Seamless zero-defect solution"/>
    <n v="0.64367690058479532"/>
    <n v="136800"/>
    <n v="88055"/>
    <n v="0.64367690058479532"/>
    <x v="0"/>
    <n v="0"/>
    <n v="3387"/>
    <s v="US"/>
    <s v="USD"/>
    <n v="1417068000"/>
    <d v="2014-11-27T00:00:00"/>
    <n v="1419400800"/>
    <d v="2014-12-24T00:00:00"/>
    <x v="13"/>
    <b v="0"/>
    <b v="0"/>
    <s v="publishing"/>
    <s v="fiction"/>
    <s v="publishing/fiction"/>
  </r>
  <r>
    <n v="636"/>
    <s v="Lamb-Sanders"/>
    <s v="Stand-alone reciprocal frame"/>
    <n v="0.64537683358624176"/>
    <n v="197700"/>
    <n v="127591"/>
    <n v="0.64537683358624176"/>
    <x v="0"/>
    <n v="0"/>
    <n v="2604"/>
    <s v="DK"/>
    <s v="DKK"/>
    <n v="1326866400"/>
    <d v="2012-01-18T00:00:00"/>
    <n v="1330754400"/>
    <d v="2012-03-03T00:00:00"/>
    <x v="50"/>
    <b v="0"/>
    <b v="1"/>
    <s v="film &amp; video"/>
    <s v="animation"/>
    <s v="film &amp; video/animation"/>
  </r>
  <r>
    <n v="629"/>
    <s v="Jackson, Martinez and Ray"/>
    <s v="Multi-tiered executive toolset"/>
    <n v="0.64582072176949945"/>
    <n v="85900"/>
    <n v="55476"/>
    <n v="0.64582072176949945"/>
    <x v="0"/>
    <n v="0"/>
    <n v="750"/>
    <s v="US"/>
    <s v="USD"/>
    <n v="1467781200"/>
    <d v="2016-07-06T00:00:00"/>
    <n v="1467954000"/>
    <d v="2016-07-08T00:00:00"/>
    <x v="21"/>
    <b v="0"/>
    <b v="1"/>
    <s v="theater"/>
    <s v="plays"/>
    <s v="theater/plays"/>
  </r>
  <r>
    <n v="942"/>
    <s v="Allen Inc"/>
    <s v="Horizontal optimizing model"/>
    <n v="0.64635416666666667"/>
    <n v="9600"/>
    <n v="6205"/>
    <n v="0.64635416666666667"/>
    <x v="0"/>
    <n v="0"/>
    <n v="67"/>
    <s v="AU"/>
    <s v="AUD"/>
    <n v="1295935200"/>
    <d v="2011-01-25T00:00:00"/>
    <n v="1296194400"/>
    <d v="2011-01-28T00:00:00"/>
    <x v="10"/>
    <b v="0"/>
    <b v="0"/>
    <s v="theater"/>
    <s v="plays"/>
    <s v="theater/plays"/>
  </r>
  <r>
    <n v="589"/>
    <s v="Avery, Brown and Parker"/>
    <s v="Exclusive intangible extranet"/>
    <n v="0.64721518987341775"/>
    <n v="7900"/>
    <n v="5113"/>
    <n v="0.64721518987341775"/>
    <x v="0"/>
    <n v="0"/>
    <n v="102"/>
    <s v="US"/>
    <s v="USD"/>
    <n v="1436072400"/>
    <d v="2015-07-05T00:00:00"/>
    <n v="1436677200"/>
    <d v="2015-07-12T00:00:00"/>
    <x v="15"/>
    <b v="0"/>
    <b v="0"/>
    <s v="film &amp; video"/>
    <s v="documentary"/>
    <s v="film &amp; video/documentary"/>
  </r>
  <r>
    <n v="576"/>
    <s v="Moran and Sons"/>
    <s v="Object-based bottom-line superstructure"/>
    <n v="0.6492783505154639"/>
    <n v="9700"/>
    <n v="6298"/>
    <n v="0.6492783505154639"/>
    <x v="0"/>
    <n v="0"/>
    <n v="64"/>
    <s v="US"/>
    <s v="USD"/>
    <n v="1509512400"/>
    <d v="2017-11-01T00:00:00"/>
    <n v="1510984800"/>
    <d v="2017-11-18T00:00:00"/>
    <x v="0"/>
    <b v="0"/>
    <b v="0"/>
    <s v="theater"/>
    <s v="plays"/>
    <s v="theater/plays"/>
  </r>
  <r>
    <n v="155"/>
    <s v="Hall-Schaefer"/>
    <s v="Distributed eco-centric methodology"/>
    <n v="0.65022222222222226"/>
    <n v="139500"/>
    <n v="90706"/>
    <n v="0.65022222222222226"/>
    <x v="0"/>
    <n v="0"/>
    <n v="1194"/>
    <s v="US"/>
    <s v="USD"/>
    <n v="1269493200"/>
    <d v="2010-03-25T00:00:00"/>
    <n v="1270789200"/>
    <d v="2010-04-09T00:00:00"/>
    <x v="7"/>
    <b v="0"/>
    <b v="0"/>
    <s v="theater"/>
    <s v="plays"/>
    <s v="theater/plays"/>
  </r>
  <r>
    <n v="776"/>
    <s v="Taylor-Rowe"/>
    <s v="Synchronized multimedia frame"/>
    <n v="0.65544223826714798"/>
    <n v="110800"/>
    <n v="72623"/>
    <n v="0.65544223826714798"/>
    <x v="0"/>
    <n v="0"/>
    <n v="2201"/>
    <s v="US"/>
    <s v="USD"/>
    <n v="1562216400"/>
    <d v="2019-07-04T00:00:00"/>
    <n v="1563771600"/>
    <d v="2019-07-22T00:00:00"/>
    <x v="3"/>
    <b v="0"/>
    <b v="0"/>
    <s v="theater"/>
    <s v="plays"/>
    <s v="theater/plays"/>
  </r>
  <r>
    <n v="392"/>
    <s v="Hernandez-Grimes"/>
    <s v="Profit-focused zero administration forecast"/>
    <n v="0.65642371234207963"/>
    <n v="102900"/>
    <n v="67546"/>
    <n v="0.65642371234207963"/>
    <x v="0"/>
    <n v="0"/>
    <n v="1608"/>
    <s v="US"/>
    <s v="USD"/>
    <n v="1294293600"/>
    <d v="2011-01-06T00:00:00"/>
    <n v="1294466400"/>
    <d v="2011-01-08T00:00:00"/>
    <x v="21"/>
    <b v="0"/>
    <b v="0"/>
    <s v="technology"/>
    <s v="wearables"/>
    <s v="technology/wearables"/>
  </r>
  <r>
    <n v="342"/>
    <s v="Gibson-Hernandez"/>
    <s v="Visionary foreground middleware"/>
    <n v="0.66521920668058454"/>
    <n v="47900"/>
    <n v="31864"/>
    <n v="0.66521920668058454"/>
    <x v="0"/>
    <n v="0"/>
    <n v="328"/>
    <s v="US"/>
    <s v="USD"/>
    <n v="1374296400"/>
    <d v="2013-07-20T00:00:00"/>
    <n v="1375333200"/>
    <d v="2013-08-01T00:00:00"/>
    <x v="18"/>
    <b v="0"/>
    <b v="0"/>
    <s v="theater"/>
    <s v="plays"/>
    <s v="theater/plays"/>
  </r>
  <r>
    <n v="316"/>
    <s v="Martin-Marshall"/>
    <s v="Configurable demand-driven matrix"/>
    <n v="0.66677083333333331"/>
    <n v="9600"/>
    <n v="6401"/>
    <n v="0.66677083333333331"/>
    <x v="0"/>
    <n v="0"/>
    <n v="108"/>
    <s v="IT"/>
    <s v="EUR"/>
    <n v="1574143200"/>
    <d v="2019-11-19T00:00:00"/>
    <n v="1574229600"/>
    <d v="2019-11-20T00:00:00"/>
    <x v="4"/>
    <b v="0"/>
    <b v="1"/>
    <s v="food"/>
    <s v="food trucks"/>
    <s v="food/food trucks"/>
  </r>
  <r>
    <n v="14"/>
    <s v="Rodriguez, Rose and Stewart"/>
    <s v="Cloned directional synergy"/>
    <n v="0.66769503546099296"/>
    <n v="28200"/>
    <n v="18829"/>
    <n v="0.66769503546099296"/>
    <x v="0"/>
    <n v="0"/>
    <n v="200"/>
    <s v="US"/>
    <s v="USD"/>
    <n v="1331013600"/>
    <d v="2012-03-06T00:00:00"/>
    <n v="1333342800"/>
    <d v="2012-04-02T00:00:00"/>
    <x v="13"/>
    <b v="0"/>
    <b v="0"/>
    <s v="music"/>
    <s v="indie rock"/>
    <s v="music/indie rock"/>
  </r>
  <r>
    <n v="18"/>
    <s v="Johnson-Gould"/>
    <s v="Exclusive needs-based adapter"/>
    <n v="0.66912087912087914"/>
    <n v="9100"/>
    <n v="6089"/>
    <n v="0.66912087912087914"/>
    <x v="2"/>
    <n v="0"/>
    <n v="135"/>
    <s v="US"/>
    <s v="USD"/>
    <n v="1536382800"/>
    <d v="2018-09-08T00:00:00"/>
    <n v="1537074000"/>
    <d v="2018-09-16T00:00:00"/>
    <x v="20"/>
    <b v="0"/>
    <b v="0"/>
    <s v="theater"/>
    <s v="plays"/>
    <s v="theater/plays"/>
  </r>
  <r>
    <n v="985"/>
    <s v="Logan-Curtis"/>
    <s v="Enhanced optimal ability"/>
    <n v="0.67129542790152408"/>
    <n v="170600"/>
    <n v="114523"/>
    <n v="0.67129542790152408"/>
    <x v="0"/>
    <n v="0"/>
    <n v="4405"/>
    <s v="US"/>
    <s v="USD"/>
    <n v="1386309600"/>
    <d v="2013-12-06T00:00:00"/>
    <n v="1388556000"/>
    <d v="2014-01-01T00:00:00"/>
    <x v="17"/>
    <b v="0"/>
    <b v="1"/>
    <s v="music"/>
    <s v="rock"/>
    <s v="music/rock"/>
  </r>
  <r>
    <n v="210"/>
    <s v="Schultz Inc"/>
    <s v="Synergistic tertiary time-frame"/>
    <n v="0.67425531914893622"/>
    <n v="9400"/>
    <n v="6338"/>
    <n v="0.67425531914893622"/>
    <x v="0"/>
    <n v="0"/>
    <n v="226"/>
    <s v="DK"/>
    <s v="DKK"/>
    <n v="1488520800"/>
    <d v="2017-03-03T00:00:00"/>
    <n v="1490850000"/>
    <d v="2017-03-30T00:00:00"/>
    <x v="13"/>
    <b v="0"/>
    <b v="0"/>
    <s v="film &amp; video"/>
    <s v="science fiction"/>
    <s v="film &amp; video/science fiction"/>
  </r>
  <r>
    <n v="685"/>
    <s v="Lee-Cobb"/>
    <s v="Customizable homogeneous firmware"/>
    <n v="0.67500714285714281"/>
    <n v="140000"/>
    <n v="94501"/>
    <n v="0.67500714285714281"/>
    <x v="0"/>
    <n v="0"/>
    <n v="926"/>
    <s v="CA"/>
    <s v="CAD"/>
    <n v="1440306000"/>
    <d v="2015-08-23T00:00:00"/>
    <n v="1442379600"/>
    <d v="2015-09-16T00:00:00"/>
    <x v="33"/>
    <b v="0"/>
    <b v="0"/>
    <s v="theater"/>
    <s v="plays"/>
    <s v="theater/plays"/>
  </r>
  <r>
    <n v="430"/>
    <s v="Cochran Ltd"/>
    <s v="Re-engineered attitude-oriented frame"/>
    <n v="0.67740740740740746"/>
    <n v="8100"/>
    <n v="5487"/>
    <n v="0.67740740740740746"/>
    <x v="0"/>
    <n v="0"/>
    <n v="84"/>
    <s v="US"/>
    <s v="USD"/>
    <n v="1569733200"/>
    <d v="2019-09-29T00:00:00"/>
    <n v="1572670800"/>
    <d v="2019-11-02T00:00:00"/>
    <x v="37"/>
    <b v="0"/>
    <b v="0"/>
    <s v="theater"/>
    <s v="plays"/>
    <s v="theater/plays"/>
  </r>
  <r>
    <n v="371"/>
    <s v="Nolan, Smith and Sanchez"/>
    <s v="Multi-channeled logistical matrices"/>
    <n v="0.67869978858350954"/>
    <n v="189200"/>
    <n v="128410"/>
    <n v="0.67869978858350954"/>
    <x v="0"/>
    <n v="0"/>
    <n v="2176"/>
    <s v="US"/>
    <s v="USD"/>
    <n v="1423375200"/>
    <d v="2015-02-08T00:00:00"/>
    <n v="1427778000"/>
    <d v="2015-03-31T00:00:00"/>
    <x v="45"/>
    <b v="0"/>
    <b v="0"/>
    <s v="theater"/>
    <s v="plays"/>
    <s v="theater/plays"/>
  </r>
  <r>
    <n v="759"/>
    <s v="Rodriguez PLC"/>
    <s v="Grass-roots upward-trending installation"/>
    <n v="0.6842686567164179"/>
    <n v="167500"/>
    <n v="114615"/>
    <n v="0.6842686567164179"/>
    <x v="0"/>
    <n v="0"/>
    <n v="1274"/>
    <s v="US"/>
    <s v="USD"/>
    <n v="1517810400"/>
    <d v="2018-02-05T00:00:00"/>
    <n v="1520402400"/>
    <d v="2018-03-07T00:00:00"/>
    <x v="14"/>
    <b v="0"/>
    <b v="0"/>
    <s v="music"/>
    <s v="electric music"/>
    <s v="music/electric music"/>
  </r>
  <r>
    <n v="190"/>
    <s v="Cook LLC"/>
    <s v="Up-sized dynamic throughput"/>
    <n v="0.68594594594594593"/>
    <n v="3700"/>
    <n v="2538"/>
    <n v="0.68594594594594593"/>
    <x v="0"/>
    <n v="0"/>
    <n v="24"/>
    <s v="US"/>
    <s v="USD"/>
    <n v="1370322000"/>
    <d v="2013-06-04T00:00:00"/>
    <n v="1370408400"/>
    <d v="2013-06-05T00:00:00"/>
    <x v="4"/>
    <b v="0"/>
    <b v="1"/>
    <s v="theater"/>
    <s v="plays"/>
    <s v="theater/plays"/>
  </r>
  <r>
    <n v="828"/>
    <s v="Munoz, Cherry and Bell"/>
    <s v="Cross-platform reciprocal budgetary management"/>
    <n v="0.69"/>
    <n v="7100"/>
    <n v="4899"/>
    <n v="0.69"/>
    <x v="0"/>
    <n v="0"/>
    <n v="70"/>
    <s v="US"/>
    <s v="USD"/>
    <n v="1535432400"/>
    <d v="2018-08-28T00:00:00"/>
    <n v="1537592400"/>
    <d v="2018-09-22T00:00:00"/>
    <x v="5"/>
    <b v="0"/>
    <b v="0"/>
    <s v="theater"/>
    <s v="plays"/>
    <s v="theater/plays"/>
  </r>
  <r>
    <n v="183"/>
    <s v="Rogers, Huerta and Medina"/>
    <s v="Pre-emptive bandwidth-monitored instruction set"/>
    <n v="0.69117647058823528"/>
    <n v="5100"/>
    <n v="3525"/>
    <n v="0.69117647058823528"/>
    <x v="0"/>
    <n v="0"/>
    <n v="86"/>
    <s v="CA"/>
    <s v="CAD"/>
    <n v="1284008400"/>
    <d v="2010-09-09T00:00:00"/>
    <n v="1285131600"/>
    <d v="2010-09-22T00:00:00"/>
    <x v="34"/>
    <b v="0"/>
    <b v="0"/>
    <s v="music"/>
    <s v="rock"/>
    <s v="music/rock"/>
  </r>
  <r>
    <n v="875"/>
    <s v="Mueller-Harmon"/>
    <s v="Implemented tangible approach"/>
    <n v="0.6917721518987342"/>
    <n v="7900"/>
    <n v="5465"/>
    <n v="0.6917721518987342"/>
    <x v="0"/>
    <n v="0"/>
    <n v="67"/>
    <s v="US"/>
    <s v="USD"/>
    <n v="1294898400"/>
    <d v="2011-01-13T00:00:00"/>
    <n v="1294984800"/>
    <d v="2011-01-14T00:00:00"/>
    <x v="4"/>
    <b v="0"/>
    <b v="0"/>
    <s v="music"/>
    <s v="rock"/>
    <s v="music/rock"/>
  </r>
  <r>
    <n v="4"/>
    <s v="Larson-Little"/>
    <s v="Proactive foreground core"/>
    <n v="0.69276315789473686"/>
    <n v="7600"/>
    <n v="5265"/>
    <n v="0.69276315789473686"/>
    <x v="0"/>
    <n v="0"/>
    <n v="53"/>
    <s v="US"/>
    <s v="USD"/>
    <n v="1547964000"/>
    <d v="2019-01-20T00:00:00"/>
    <n v="1548309600"/>
    <d v="2019-01-24T00:00:00"/>
    <x v="6"/>
    <b v="0"/>
    <b v="0"/>
    <s v="theater"/>
    <s v="plays"/>
    <s v="theater/plays"/>
  </r>
  <r>
    <n v="858"/>
    <s v="Ayala, Crawford and Taylor"/>
    <s v="Realigned 5thgeneration knowledge user"/>
    <n v="0.69450000000000001"/>
    <n v="4000"/>
    <n v="2778"/>
    <n v="0.69450000000000001"/>
    <x v="0"/>
    <n v="0"/>
    <n v="35"/>
    <s v="US"/>
    <s v="USD"/>
    <n v="1524286800"/>
    <d v="2018-04-21T00:00:00"/>
    <n v="1524891600"/>
    <d v="2018-04-28T00:00:00"/>
    <x v="15"/>
    <b v="1"/>
    <b v="0"/>
    <s v="food"/>
    <s v="food trucks"/>
    <s v="food/food trucks"/>
  </r>
  <r>
    <n v="79"/>
    <s v="Soto LLC"/>
    <s v="Triple-buffered reciprocal project"/>
    <n v="0.6959861591695502"/>
    <n v="57800"/>
    <n v="40228"/>
    <n v="0.6959861591695502"/>
    <x v="0"/>
    <n v="0"/>
    <n v="838"/>
    <s v="US"/>
    <s v="USD"/>
    <n v="1529125200"/>
    <d v="2018-06-16T00:00:00"/>
    <n v="1529557200"/>
    <d v="2018-06-21T00:00:00"/>
    <x v="25"/>
    <b v="0"/>
    <b v="0"/>
    <s v="theater"/>
    <s v="plays"/>
    <s v="theater/plays"/>
  </r>
  <r>
    <n v="952"/>
    <s v="Cummings-Hayes"/>
    <s v="Virtual multi-tasking core"/>
    <n v="0.70094158075601376"/>
    <n v="145500"/>
    <n v="101987"/>
    <n v="0.70094158075601376"/>
    <x v="2"/>
    <n v="0"/>
    <n v="2266"/>
    <s v="US"/>
    <s v="USD"/>
    <n v="1470718800"/>
    <d v="2016-08-09T00:00:00"/>
    <n v="1471928400"/>
    <d v="2016-08-23T00:00:00"/>
    <x v="2"/>
    <b v="0"/>
    <b v="0"/>
    <s v="film &amp; video"/>
    <s v="documentary"/>
    <s v="film &amp; video/documentary"/>
  </r>
  <r>
    <n v="501"/>
    <s v="Mccann-Le"/>
    <s v="Focused coherent methodology"/>
    <n v="0.70145182291666663"/>
    <n v="153600"/>
    <n v="107743"/>
    <n v="0.70145182291666663"/>
    <x v="0"/>
    <n v="0"/>
    <n v="1796"/>
    <s v="US"/>
    <s v="USD"/>
    <n v="1363064400"/>
    <d v="2013-03-12T00:00:00"/>
    <n v="1363237200"/>
    <d v="2013-03-14T00:00:00"/>
    <x v="21"/>
    <b v="0"/>
    <b v="0"/>
    <s v="film &amp; video"/>
    <s v="documentary"/>
    <s v="film &amp; video/documentary"/>
  </r>
  <r>
    <n v="509"/>
    <s v="White LLC"/>
    <s v="Robust zero-defect project"/>
    <n v="0.70925816023738875"/>
    <n v="168500"/>
    <n v="119510"/>
    <n v="0.70925816023738875"/>
    <x v="0"/>
    <n v="0"/>
    <n v="1258"/>
    <s v="US"/>
    <s v="USD"/>
    <n v="1336194000"/>
    <d v="2012-05-05T00:00:00"/>
    <n v="1337058000"/>
    <d v="2012-05-15T00:00:00"/>
    <x v="19"/>
    <b v="0"/>
    <b v="0"/>
    <s v="theater"/>
    <s v="plays"/>
    <s v="theater/plays"/>
  </r>
  <r>
    <n v="135"/>
    <s v="Le, Burton and Evans"/>
    <s v="Balanced zero-defect software"/>
    <n v="0.71272727272727276"/>
    <n v="7700"/>
    <n v="5488"/>
    <n v="0.71272727272727276"/>
    <x v="0"/>
    <n v="0"/>
    <n v="117"/>
    <s v="US"/>
    <s v="USD"/>
    <n v="1362636000"/>
    <d v="2013-03-07T00:00:00"/>
    <n v="1363064400"/>
    <d v="2013-03-12T00:00:00"/>
    <x v="25"/>
    <b v="0"/>
    <b v="1"/>
    <s v="theater"/>
    <s v="plays"/>
    <s v="theater/plays"/>
  </r>
  <r>
    <n v="348"/>
    <s v="Hensley Ltd"/>
    <s v="Versatile cohesive open system"/>
    <n v="0.71770351758793971"/>
    <n v="199000"/>
    <n v="142823"/>
    <n v="0.71770351758793971"/>
    <x v="0"/>
    <n v="0"/>
    <n v="3483"/>
    <s v="US"/>
    <s v="USD"/>
    <n v="1487224800"/>
    <d v="2017-02-16T00:00:00"/>
    <n v="1488348000"/>
    <d v="2017-03-01T00:00:00"/>
    <x v="34"/>
    <b v="0"/>
    <b v="0"/>
    <s v="food"/>
    <s v="food trucks"/>
    <s v="food/food trucks"/>
  </r>
  <r>
    <n v="185"/>
    <s v="Bailey PLC"/>
    <s v="Innovative actuating conglomeration"/>
    <n v="0.71799999999999997"/>
    <n v="1000"/>
    <n v="718"/>
    <n v="0.71799999999999997"/>
    <x v="0"/>
    <n v="0"/>
    <n v="19"/>
    <s v="US"/>
    <s v="USD"/>
    <n v="1526187600"/>
    <d v="2018-05-13T00:00:00"/>
    <n v="1527138000"/>
    <d v="2018-05-24T00:00:00"/>
    <x v="11"/>
    <b v="0"/>
    <b v="0"/>
    <s v="film &amp; video"/>
    <s v="television"/>
    <s v="film &amp; video/television"/>
  </r>
  <r>
    <n v="931"/>
    <s v="Lowery, Hayden and Cruz"/>
    <s v="Digitized 24/7 budgetary management"/>
    <n v="0.72518987341772156"/>
    <n v="7900"/>
    <n v="5729"/>
    <n v="0.72518987341772156"/>
    <x v="0"/>
    <n v="0"/>
    <n v="112"/>
    <s v="US"/>
    <s v="USD"/>
    <n v="1403931600"/>
    <d v="2014-06-28T00:00:00"/>
    <n v="1404104400"/>
    <d v="2014-06-30T00:00:00"/>
    <x v="21"/>
    <b v="0"/>
    <b v="1"/>
    <s v="theater"/>
    <s v="plays"/>
    <s v="theater/plays"/>
  </r>
  <r>
    <n v="539"/>
    <s v="Thomas, Welch and Santana"/>
    <s v="Assimilated exuding toolset"/>
    <n v="0.72653061224489801"/>
    <n v="9800"/>
    <n v="7120"/>
    <n v="0.72653061224489801"/>
    <x v="0"/>
    <n v="0"/>
    <n v="77"/>
    <s v="US"/>
    <s v="USD"/>
    <n v="1561957200"/>
    <d v="2019-07-01T00:00:00"/>
    <n v="1562475600"/>
    <d v="2019-07-07T00:00:00"/>
    <x v="24"/>
    <b v="0"/>
    <b v="1"/>
    <s v="food"/>
    <s v="food trucks"/>
    <s v="food/food trucks"/>
  </r>
  <r>
    <n v="587"/>
    <s v="Williams-Santos"/>
    <s v="Open-source analyzing monitoring"/>
    <n v="0.72893617021276591"/>
    <n v="9400"/>
    <n v="6852"/>
    <n v="0.72893617021276591"/>
    <x v="0"/>
    <n v="0"/>
    <n v="156"/>
    <s v="CA"/>
    <s v="CAD"/>
    <n v="1547877600"/>
    <d v="2019-01-19T00:00:00"/>
    <n v="1552366800"/>
    <d v="2019-03-12T00:00:00"/>
    <x v="51"/>
    <b v="0"/>
    <b v="1"/>
    <s v="food"/>
    <s v="food trucks"/>
    <s v="food/food trucks"/>
  </r>
  <r>
    <n v="996"/>
    <s v="Butler LLC"/>
    <s v="Future-proofed upward-trending migration"/>
    <n v="0.72939393939393937"/>
    <n v="6600"/>
    <n v="4814"/>
    <n v="0.72939393939393937"/>
    <x v="0"/>
    <n v="0"/>
    <n v="112"/>
    <s v="US"/>
    <s v="USD"/>
    <n v="1357106400"/>
    <d v="2013-01-02T00:00:00"/>
    <n v="1359698400"/>
    <d v="2013-02-01T00:00:00"/>
    <x v="14"/>
    <b v="0"/>
    <b v="0"/>
    <s v="theater"/>
    <s v="plays"/>
    <s v="theater/plays"/>
  </r>
  <r>
    <n v="156"/>
    <s v="Meza-Rogers"/>
    <s v="Streamlined encompassing encryption"/>
    <n v="0.73939560439560437"/>
    <n v="36400"/>
    <n v="26914"/>
    <n v="0.73939560439560437"/>
    <x v="2"/>
    <n v="0"/>
    <n v="379"/>
    <s v="AU"/>
    <s v="AUD"/>
    <n v="1570251600"/>
    <d v="2019-10-05T00:00:00"/>
    <n v="1572325200"/>
    <d v="2019-10-29T00:00:00"/>
    <x v="33"/>
    <b v="0"/>
    <b v="0"/>
    <s v="music"/>
    <s v="rock"/>
    <s v="music/rock"/>
  </r>
  <r>
    <n v="977"/>
    <s v="Johnson Group"/>
    <s v="Vision-oriented interactive solution"/>
    <n v="0.73957142857142855"/>
    <n v="7000"/>
    <n v="5177"/>
    <n v="0.73957142857142855"/>
    <x v="0"/>
    <n v="0"/>
    <n v="67"/>
    <s v="US"/>
    <s v="USD"/>
    <n v="1517983200"/>
    <d v="2018-02-07T00:00:00"/>
    <n v="1520748000"/>
    <d v="2018-03-11T00:00:00"/>
    <x v="48"/>
    <b v="0"/>
    <b v="0"/>
    <s v="food"/>
    <s v="food trucks"/>
    <s v="food/food trucks"/>
  </r>
  <r>
    <n v="308"/>
    <s v="Davis Ltd"/>
    <s v="Grass-roots optimizing projection"/>
    <n v="0.74077834179357027"/>
    <n v="118200"/>
    <n v="87560"/>
    <n v="0.74077834179357027"/>
    <x v="0"/>
    <n v="0"/>
    <n v="803"/>
    <s v="US"/>
    <s v="USD"/>
    <n v="1303102800"/>
    <d v="2011-04-18T00:00:00"/>
    <n v="1303189200"/>
    <d v="2011-04-19T00:00:00"/>
    <x v="4"/>
    <b v="0"/>
    <b v="0"/>
    <s v="theater"/>
    <s v="plays"/>
    <s v="theater/plays"/>
  </r>
  <r>
    <n v="176"/>
    <s v="Stone-Orozco"/>
    <s v="Proactive scalable Graphical User Interface"/>
    <n v="0.74834782608695649"/>
    <n v="115000"/>
    <n v="86060"/>
    <n v="0.74834782608695649"/>
    <x v="0"/>
    <n v="0"/>
    <n v="782"/>
    <s v="US"/>
    <s v="USD"/>
    <n v="1472878800"/>
    <d v="2016-09-03T00:00:00"/>
    <n v="1473656400"/>
    <d v="2016-09-12T00:00:00"/>
    <x v="26"/>
    <b v="0"/>
    <b v="0"/>
    <s v="theater"/>
    <s v="plays"/>
    <s v="theater/plays"/>
  </r>
  <r>
    <n v="836"/>
    <s v="Macias Inc"/>
    <s v="Optimized didactic intranet"/>
    <n v="0.75135802469135804"/>
    <n v="8100"/>
    <n v="6086"/>
    <n v="0.75135802469135804"/>
    <x v="0"/>
    <n v="0"/>
    <n v="94"/>
    <s v="US"/>
    <s v="USD"/>
    <n v="1265349600"/>
    <d v="2010-02-05T00:00:00"/>
    <n v="1266300000"/>
    <d v="2010-02-16T00:00:00"/>
    <x v="11"/>
    <b v="0"/>
    <b v="0"/>
    <s v="music"/>
    <s v="indie rock"/>
    <s v="music/indie rock"/>
  </r>
  <r>
    <n v="309"/>
    <s v="Harris-Perry"/>
    <s v="User-centric 6thgeneration attitude"/>
    <n v="0.75292682926829269"/>
    <n v="4100"/>
    <n v="3087"/>
    <n v="0.75292682926829269"/>
    <x v="2"/>
    <n v="0"/>
    <n v="75"/>
    <s v="US"/>
    <s v="USD"/>
    <n v="1316581200"/>
    <d v="2011-09-21T00:00:00"/>
    <n v="1318309200"/>
    <d v="2011-10-11T00:00:00"/>
    <x v="32"/>
    <b v="0"/>
    <b v="1"/>
    <s v="music"/>
    <s v="indie rock"/>
    <s v="music/indie rock"/>
  </r>
  <r>
    <n v="386"/>
    <s v="Gardner Group"/>
    <s v="Progressive 5thgeneration customer loyalty"/>
    <n v="0.76423616236162362"/>
    <n v="135500"/>
    <n v="103554"/>
    <n v="0.76423616236162362"/>
    <x v="0"/>
    <n v="0"/>
    <n v="1068"/>
    <s v="US"/>
    <s v="USD"/>
    <n v="1277528400"/>
    <d v="2010-06-26T00:00:00"/>
    <n v="1278565200"/>
    <d v="2010-07-08T00:00:00"/>
    <x v="18"/>
    <b v="0"/>
    <b v="0"/>
    <s v="theater"/>
    <s v="plays"/>
    <s v="theater/plays"/>
  </r>
  <r>
    <n v="231"/>
    <s v="Williams, Carter and Gonzalez"/>
    <s v="Cross-platform uniform hardware"/>
    <n v="0.76708333333333334"/>
    <n v="7200"/>
    <n v="5523"/>
    <n v="0.76708333333333334"/>
    <x v="2"/>
    <n v="0"/>
    <n v="67"/>
    <s v="US"/>
    <s v="USD"/>
    <n v="1369112400"/>
    <d v="2013-05-21T00:00:00"/>
    <n v="1374123600"/>
    <d v="2013-07-18T00:00:00"/>
    <x v="52"/>
    <b v="0"/>
    <b v="0"/>
    <s v="theater"/>
    <s v="plays"/>
    <s v="theater/plays"/>
  </r>
  <r>
    <n v="266"/>
    <s v="Cole LLC"/>
    <s v="Proactive responsive emulation"/>
    <n v="0.76766756032171579"/>
    <n v="111900"/>
    <n v="85902"/>
    <n v="0.76766756032171579"/>
    <x v="0"/>
    <n v="0"/>
    <n v="3182"/>
    <s v="IT"/>
    <s v="EUR"/>
    <n v="1415340000"/>
    <d v="2014-11-07T00:00:00"/>
    <n v="1418191200"/>
    <d v="2014-12-10T00:00:00"/>
    <x v="53"/>
    <b v="0"/>
    <b v="1"/>
    <s v="music"/>
    <s v="jazz"/>
    <s v="music/jazz"/>
  </r>
  <r>
    <n v="811"/>
    <s v="Page, Holt and Mack"/>
    <s v="Fundamental methodical emulation"/>
    <n v="0.77102702702702708"/>
    <n v="92500"/>
    <n v="71320"/>
    <n v="0.77102702702702708"/>
    <x v="0"/>
    <n v="0"/>
    <n v="679"/>
    <s v="US"/>
    <s v="USD"/>
    <n v="1452319200"/>
    <d v="2016-01-09T00:00:00"/>
    <n v="1452492000"/>
    <d v="2016-01-11T00:00:00"/>
    <x v="21"/>
    <b v="0"/>
    <b v="1"/>
    <s v="games"/>
    <s v="video games"/>
    <s v="games/video games"/>
  </r>
  <r>
    <n v="663"/>
    <s v="Everett-Wolfe"/>
    <s v="Total optimizing software"/>
    <n v="0.77239999999999998"/>
    <n v="10000"/>
    <n v="7724"/>
    <n v="0.77239999999999998"/>
    <x v="0"/>
    <n v="0"/>
    <n v="87"/>
    <s v="US"/>
    <s v="USD"/>
    <n v="1286427600"/>
    <d v="2010-10-07T00:00:00"/>
    <n v="1288414800"/>
    <d v="2010-10-30T00:00:00"/>
    <x v="22"/>
    <b v="0"/>
    <b v="0"/>
    <s v="theater"/>
    <s v="plays"/>
    <s v="theater/plays"/>
  </r>
  <r>
    <n v="625"/>
    <s v="Martinez Inc"/>
    <s v="Organic upward-trending Graphical User Interface"/>
    <n v="0.77373333333333338"/>
    <n v="7500"/>
    <n v="5803"/>
    <n v="0.77373333333333338"/>
    <x v="0"/>
    <n v="0"/>
    <n v="62"/>
    <s v="US"/>
    <s v="USD"/>
    <n v="1580104800"/>
    <d v="2020-01-27T00:00:00"/>
    <n v="1581314400"/>
    <d v="2020-02-10T00:00:00"/>
    <x v="2"/>
    <b v="0"/>
    <b v="0"/>
    <s v="theater"/>
    <s v="plays"/>
    <s v="theater/plays"/>
  </r>
  <r>
    <n v="877"/>
    <s v="Estrada Group"/>
    <s v="Multi-lateral uniform collaboration"/>
    <n v="0.77400977995110021"/>
    <n v="163600"/>
    <n v="126628"/>
    <n v="0.77400977995110021"/>
    <x v="0"/>
    <n v="0"/>
    <n v="1229"/>
    <s v="US"/>
    <s v="USD"/>
    <n v="1469509200"/>
    <d v="2016-07-26T00:00:00"/>
    <n v="1469595600"/>
    <d v="2016-07-27T00:00:00"/>
    <x v="4"/>
    <b v="0"/>
    <b v="0"/>
    <s v="food"/>
    <s v="food trucks"/>
    <s v="food/food trucks"/>
  </r>
  <r>
    <n v="993"/>
    <s v="Erickson-Rogers"/>
    <s v="De-engineered even-keeled definition"/>
    <n v="0.77632653061224488"/>
    <n v="9800"/>
    <n v="7608"/>
    <n v="0.77632653061224488"/>
    <x v="2"/>
    <n v="0"/>
    <n v="75"/>
    <s v="IT"/>
    <s v="EUR"/>
    <n v="1450936800"/>
    <d v="2015-12-24T00:00:00"/>
    <n v="1452405600"/>
    <d v="2016-01-10T00:00:00"/>
    <x v="0"/>
    <b v="0"/>
    <b v="1"/>
    <s v="photography"/>
    <s v="photography books"/>
    <s v="photography/photography books"/>
  </r>
  <r>
    <n v="76"/>
    <s v="Martin, Conway and Larsen"/>
    <s v="Horizontal next generation function"/>
    <n v="0.78106590724165992"/>
    <n v="122900"/>
    <n v="95993"/>
    <n v="0.78106590724165992"/>
    <x v="0"/>
    <n v="0"/>
    <n v="1684"/>
    <s v="US"/>
    <s v="USD"/>
    <n v="1421992800"/>
    <d v="2015-01-23T00:00:00"/>
    <n v="1426222800"/>
    <d v="2015-03-13T00:00:00"/>
    <x v="42"/>
    <b v="1"/>
    <b v="1"/>
    <s v="theater"/>
    <s v="plays"/>
    <s v="theater/plays"/>
  </r>
  <r>
    <n v="161"/>
    <s v="Bruce Group"/>
    <s v="Cross-platform methodical process improvement"/>
    <n v="0.78181818181818186"/>
    <n v="5500"/>
    <n v="4300"/>
    <n v="0.78181818181818186"/>
    <x v="0"/>
    <n v="0"/>
    <n v="75"/>
    <s v="US"/>
    <s v="USD"/>
    <n v="1442984400"/>
    <d v="2015-09-23T00:00:00"/>
    <n v="1443502800"/>
    <d v="2015-09-29T00:00:00"/>
    <x v="24"/>
    <b v="0"/>
    <b v="1"/>
    <s v="technology"/>
    <s v="web"/>
    <s v="technology/web"/>
  </r>
  <r>
    <n v="634"/>
    <s v="Taylor, Johnson and Hernandez"/>
    <s v="Polarized incremental portal"/>
    <n v="0.78531302876480547"/>
    <n v="118200"/>
    <n v="92824"/>
    <n v="0.78531302876480547"/>
    <x v="2"/>
    <n v="0"/>
    <n v="1658"/>
    <s v="US"/>
    <s v="USD"/>
    <n v="1490418000"/>
    <d v="2017-03-25T00:00:00"/>
    <n v="1491627600"/>
    <d v="2017-04-08T00:00:00"/>
    <x v="2"/>
    <b v="0"/>
    <b v="0"/>
    <s v="film &amp; video"/>
    <s v="television"/>
    <s v="film &amp; video/television"/>
  </r>
  <r>
    <n v="90"/>
    <s v="Kramer Group"/>
    <s v="Synergistic explicit parallelism"/>
    <n v="0.7861538461538462"/>
    <n v="7800"/>
    <n v="6132"/>
    <n v="0.7861538461538462"/>
    <x v="0"/>
    <n v="0"/>
    <n v="106"/>
    <s v="US"/>
    <s v="USD"/>
    <n v="1456380000"/>
    <d v="2016-02-25T00:00:00"/>
    <n v="1456380000"/>
    <d v="2016-02-25T00:00:00"/>
    <x v="36"/>
    <b v="0"/>
    <b v="1"/>
    <s v="theater"/>
    <s v="plays"/>
    <s v="theater/plays"/>
  </r>
  <r>
    <n v="202"/>
    <s v="Mcknight-Freeman"/>
    <s v="Upgradable scalable methodology"/>
    <n v="0.78831325301204824"/>
    <n v="8300"/>
    <n v="6543"/>
    <n v="0.78831325301204824"/>
    <x v="2"/>
    <n v="0"/>
    <n v="82"/>
    <s v="US"/>
    <s v="USD"/>
    <n v="1317531600"/>
    <d v="2011-10-02T00:00:00"/>
    <n v="1317877200"/>
    <d v="2011-10-06T00:00:00"/>
    <x v="6"/>
    <b v="0"/>
    <b v="0"/>
    <s v="food"/>
    <s v="food trucks"/>
    <s v="food/food trucks"/>
  </r>
  <r>
    <n v="588"/>
    <s v="Weber Inc"/>
    <s v="Up-sized discrete firmware"/>
    <n v="0.7900824873096447"/>
    <n v="157600"/>
    <n v="124517"/>
    <n v="0.7900824873096447"/>
    <x v="0"/>
    <n v="0"/>
    <n v="1368"/>
    <s v="GB"/>
    <s v="GBP"/>
    <n v="1269493200"/>
    <d v="2010-03-25T00:00:00"/>
    <n v="1272171600"/>
    <d v="2010-04-25T00:00:00"/>
    <x v="9"/>
    <b v="0"/>
    <b v="0"/>
    <s v="theater"/>
    <s v="plays"/>
    <s v="theater/plays"/>
  </r>
  <r>
    <n v="637"/>
    <s v="Williams-Ramirez"/>
    <s v="Open-architected 24/7 throughput"/>
    <n v="0.79411764705882348"/>
    <n v="8500"/>
    <n v="6750"/>
    <n v="0.79411764705882348"/>
    <x v="0"/>
    <n v="0"/>
    <n v="65"/>
    <s v="US"/>
    <s v="USD"/>
    <n v="1479103200"/>
    <d v="2016-11-14T00:00:00"/>
    <n v="1479794400"/>
    <d v="2016-11-22T00:00:00"/>
    <x v="20"/>
    <b v="0"/>
    <b v="0"/>
    <s v="theater"/>
    <s v="plays"/>
    <s v="theater/plays"/>
  </r>
  <r>
    <n v="27"/>
    <s v="Best, Carr and Williams"/>
    <s v="Diverse transitional migration"/>
    <n v="0.79949999999999999"/>
    <n v="2000"/>
    <n v="1599"/>
    <n v="0.79949999999999999"/>
    <x v="0"/>
    <n v="0"/>
    <n v="15"/>
    <s v="US"/>
    <s v="USD"/>
    <n v="1443848400"/>
    <d v="2015-10-03T00:00:00"/>
    <n v="1444539600"/>
    <d v="2015-10-11T00:00:00"/>
    <x v="20"/>
    <b v="0"/>
    <b v="0"/>
    <s v="music"/>
    <s v="rock"/>
    <s v="music/rock"/>
  </r>
  <r>
    <n v="339"/>
    <s v="Lewis, Taylor and Rivers"/>
    <s v="Front-line transitional algorithm"/>
    <n v="0.79951577402787966"/>
    <n v="136300"/>
    <n v="108974"/>
    <n v="0.79951577402787966"/>
    <x v="2"/>
    <n v="0"/>
    <n v="1297"/>
    <s v="CA"/>
    <s v="CAD"/>
    <n v="1501650000"/>
    <d v="2017-08-02T00:00:00"/>
    <n v="1502859600"/>
    <d v="2017-08-16T00:00:00"/>
    <x v="2"/>
    <b v="0"/>
    <b v="0"/>
    <s v="theater"/>
    <s v="plays"/>
    <s v="theater/plays"/>
  </r>
  <r>
    <n v="528"/>
    <s v="Avila, Ford and Welch"/>
    <s v="Focused leadingedge matrix"/>
    <n v="0.80300000000000005"/>
    <n v="9000"/>
    <n v="7227"/>
    <n v="0.80300000000000005"/>
    <x v="0"/>
    <n v="0"/>
    <n v="80"/>
    <s v="GB"/>
    <s v="GBP"/>
    <n v="1385186400"/>
    <d v="2013-11-23T00:00:00"/>
    <n v="1389074400"/>
    <d v="2014-01-07T00:00:00"/>
    <x v="50"/>
    <b v="0"/>
    <b v="0"/>
    <s v="music"/>
    <s v="indie rock"/>
    <s v="music/indie rock"/>
  </r>
  <r>
    <n v="779"/>
    <s v="Webb Group"/>
    <s v="Public-key actuating projection"/>
    <n v="0.80306347746090156"/>
    <n v="108700"/>
    <n v="87293"/>
    <n v="0.80306347746090156"/>
    <x v="0"/>
    <n v="0"/>
    <n v="831"/>
    <s v="US"/>
    <s v="USD"/>
    <n v="1439528400"/>
    <d v="2015-08-14T00:00:00"/>
    <n v="1440306000"/>
    <d v="2015-08-23T00:00:00"/>
    <x v="26"/>
    <b v="0"/>
    <b v="1"/>
    <s v="theater"/>
    <s v="plays"/>
    <s v="theater/plays"/>
  </r>
  <r>
    <n v="481"/>
    <s v="Mcclure LLC"/>
    <s v="Sharable discrete budgetary management"/>
    <n v="0.81348423194303154"/>
    <n v="196600"/>
    <n v="159931"/>
    <n v="0.81348423194303154"/>
    <x v="0"/>
    <n v="0"/>
    <n v="1538"/>
    <s v="US"/>
    <s v="USD"/>
    <n v="1412139600"/>
    <d v="2014-10-01T00:00:00"/>
    <n v="1415772000"/>
    <d v="2014-11-12T00:00:00"/>
    <x v="29"/>
    <b v="0"/>
    <b v="1"/>
    <s v="theater"/>
    <s v="plays"/>
    <s v="theater/plays"/>
  </r>
  <r>
    <n v="944"/>
    <s v="Walter Inc"/>
    <s v="Streamlined 5thgeneration intranet"/>
    <n v="0.81420000000000003"/>
    <n v="10000"/>
    <n v="8142"/>
    <n v="0.81420000000000003"/>
    <x v="0"/>
    <n v="0"/>
    <n v="263"/>
    <s v="AU"/>
    <s v="AUD"/>
    <n v="1486706400"/>
    <d v="2017-02-10T00:00:00"/>
    <n v="1488348000"/>
    <d v="2017-03-01T00:00:00"/>
    <x v="31"/>
    <b v="0"/>
    <b v="0"/>
    <s v="photography"/>
    <s v="photography books"/>
    <s v="photography/photography books"/>
  </r>
  <r>
    <n v="660"/>
    <s v="Jensen-Brown"/>
    <s v="Fundamental disintermediate matrix"/>
    <n v="0.81736263736263737"/>
    <n v="9100"/>
    <n v="7438"/>
    <n v="0.81736263736263737"/>
    <x v="0"/>
    <n v="0"/>
    <n v="77"/>
    <s v="US"/>
    <s v="USD"/>
    <n v="1440133200"/>
    <d v="2015-08-21T00:00:00"/>
    <n v="1440910800"/>
    <d v="2015-08-30T00:00:00"/>
    <x v="26"/>
    <b v="1"/>
    <b v="0"/>
    <s v="theater"/>
    <s v="plays"/>
    <s v="theater/plays"/>
  </r>
  <r>
    <n v="590"/>
    <s v="Cox Group"/>
    <s v="Synergized analyzing process improvement"/>
    <n v="0.82028169014084507"/>
    <n v="7100"/>
    <n v="5824"/>
    <n v="0.82028169014084507"/>
    <x v="0"/>
    <n v="0"/>
    <n v="86"/>
    <s v="AU"/>
    <s v="AUD"/>
    <n v="1419141600"/>
    <d v="2014-12-21T00:00:00"/>
    <n v="1420092000"/>
    <d v="2015-01-01T00:00:00"/>
    <x v="11"/>
    <b v="0"/>
    <b v="0"/>
    <s v="publishing"/>
    <s v="radio &amp; podcasts"/>
    <s v="publishing/radio &amp; podcasts"/>
  </r>
  <r>
    <n v="446"/>
    <s v="Martin, Martin and Solis"/>
    <s v="Assimilated uniform methodology"/>
    <n v="0.82044117647058823"/>
    <n v="6800"/>
    <n v="5579"/>
    <n v="0.82044117647058823"/>
    <x v="0"/>
    <n v="0"/>
    <n v="186"/>
    <s v="US"/>
    <s v="USD"/>
    <n v="1355810400"/>
    <d v="2012-12-18T00:00:00"/>
    <n v="1355983200"/>
    <d v="2012-12-20T00:00:00"/>
    <x v="21"/>
    <b v="0"/>
    <b v="0"/>
    <s v="technology"/>
    <s v="wearables"/>
    <s v="technology/wearables"/>
  </r>
  <r>
    <n v="303"/>
    <s v="Guerrero, Flores and Jenkins"/>
    <s v="Networked optimal architecture"/>
    <n v="0.82617647058823529"/>
    <n v="3400"/>
    <n v="2809"/>
    <n v="0.82617647058823529"/>
    <x v="0"/>
    <n v="0"/>
    <n v="32"/>
    <s v="US"/>
    <s v="USD"/>
    <n v="1452146400"/>
    <d v="2016-01-07T00:00:00"/>
    <n v="1452578400"/>
    <d v="2016-01-12T00:00:00"/>
    <x v="25"/>
    <b v="0"/>
    <b v="0"/>
    <s v="music"/>
    <s v="indie rock"/>
    <s v="music/indie rock"/>
  </r>
  <r>
    <n v="432"/>
    <s v="Harper-Bryan"/>
    <s v="Re-contextualized dedicated hardware"/>
    <n v="0.82714285714285718"/>
    <n v="7700"/>
    <n v="6369"/>
    <n v="0.82714285714285718"/>
    <x v="0"/>
    <n v="0"/>
    <n v="91"/>
    <s v="US"/>
    <s v="USD"/>
    <n v="1399006800"/>
    <d v="2014-05-02T00:00:00"/>
    <n v="1400734800"/>
    <d v="2014-05-22T00:00:00"/>
    <x v="32"/>
    <b v="0"/>
    <b v="0"/>
    <s v="theater"/>
    <s v="plays"/>
    <s v="theater/plays"/>
  </r>
  <r>
    <n v="172"/>
    <s v="Nixon Inc"/>
    <s v="Centralized national firmware"/>
    <n v="0.82874999999999999"/>
    <n v="800"/>
    <n v="663"/>
    <n v="0.82874999999999999"/>
    <x v="0"/>
    <n v="0"/>
    <n v="26"/>
    <s v="US"/>
    <s v="USD"/>
    <n v="1405746000"/>
    <d v="2014-07-19T00:00:00"/>
    <n v="1407042000"/>
    <d v="2014-08-03T00:00:00"/>
    <x v="7"/>
    <b v="0"/>
    <b v="1"/>
    <s v="film &amp; video"/>
    <s v="documentary"/>
    <s v="film &amp; video/documentary"/>
  </r>
  <r>
    <n v="633"/>
    <s v="Yu and Sons"/>
    <s v="Adaptive context-sensitive architecture"/>
    <n v="0.83119402985074631"/>
    <n v="6700"/>
    <n v="5569"/>
    <n v="0.83119402985074631"/>
    <x v="0"/>
    <n v="0"/>
    <n v="105"/>
    <s v="US"/>
    <s v="USD"/>
    <n v="1446876000"/>
    <d v="2015-11-07T00:00:00"/>
    <n v="1447221600"/>
    <d v="2015-11-11T00:00:00"/>
    <x v="6"/>
    <b v="0"/>
    <b v="0"/>
    <s v="film &amp; video"/>
    <s v="animation"/>
    <s v="film &amp; video/animation"/>
  </r>
  <r>
    <n v="284"/>
    <s v="Tran LLC"/>
    <s v="Ameliorated fresh-thinking protocol"/>
    <n v="0.83193877551020412"/>
    <n v="9800"/>
    <n v="8153"/>
    <n v="0.83193877551020412"/>
    <x v="0"/>
    <n v="0"/>
    <n v="132"/>
    <s v="US"/>
    <s v="USD"/>
    <n v="1335848400"/>
    <d v="2012-05-01T00:00:00"/>
    <n v="1336280400"/>
    <d v="2012-05-06T00:00:00"/>
    <x v="25"/>
    <b v="0"/>
    <b v="0"/>
    <s v="technology"/>
    <s v="web"/>
    <s v="technology/web"/>
  </r>
  <r>
    <n v="677"/>
    <s v="Murphy-Fox"/>
    <s v="Organic system-worthy orchestration"/>
    <n v="0.83622641509433959"/>
    <n v="5300"/>
    <n v="4432"/>
    <n v="0.83622641509433959"/>
    <x v="0"/>
    <n v="0"/>
    <n v="111"/>
    <s v="US"/>
    <s v="USD"/>
    <n v="1468126800"/>
    <d v="2016-07-10T00:00:00"/>
    <n v="1472446800"/>
    <d v="2016-08-29T00:00:00"/>
    <x v="54"/>
    <b v="0"/>
    <b v="0"/>
    <s v="publishing"/>
    <s v="fiction"/>
    <s v="publishing/fiction"/>
  </r>
  <r>
    <n v="564"/>
    <s v="Hernandez-Macdonald"/>
    <s v="Organic high-level implementation"/>
    <n v="0.83813278008298753"/>
    <n v="168700"/>
    <n v="141393"/>
    <n v="0.83813278008298753"/>
    <x v="0"/>
    <n v="0"/>
    <n v="1790"/>
    <s v="US"/>
    <s v="USD"/>
    <n v="1426395600"/>
    <d v="2015-03-15T00:00:00"/>
    <n v="1427086800"/>
    <d v="2015-03-23T00:00:00"/>
    <x v="20"/>
    <b v="0"/>
    <b v="0"/>
    <s v="theater"/>
    <s v="plays"/>
    <s v="theater/plays"/>
  </r>
  <r>
    <n v="524"/>
    <s v="Johnson-Contreras"/>
    <s v="Diverse scalable superstructure"/>
    <n v="0.83904860392967939"/>
    <n v="96700"/>
    <n v="81136"/>
    <n v="0.83904860392967939"/>
    <x v="0"/>
    <n v="0"/>
    <n v="1979"/>
    <s v="US"/>
    <s v="USD"/>
    <n v="1272258000"/>
    <d v="2010-04-26T00:00:00"/>
    <n v="1273381200"/>
    <d v="2010-05-09T00:00:00"/>
    <x v="34"/>
    <b v="0"/>
    <b v="0"/>
    <s v="theater"/>
    <s v="plays"/>
    <s v="theater/plays"/>
  </r>
  <r>
    <n v="694"/>
    <s v="Mora-Bradley"/>
    <s v="Programmable tangible ability"/>
    <n v="0.84131868131868137"/>
    <n v="9100"/>
    <n v="7656"/>
    <n v="0.84131868131868137"/>
    <x v="0"/>
    <n v="0"/>
    <n v="79"/>
    <s v="US"/>
    <s v="USD"/>
    <n v="1511762400"/>
    <d v="2017-11-27T00:00:00"/>
    <n v="1514959200"/>
    <d v="2018-01-03T00:00:00"/>
    <x v="35"/>
    <b v="0"/>
    <b v="0"/>
    <s v="theater"/>
    <s v="plays"/>
    <s v="theater/plays"/>
  </r>
  <r>
    <n v="525"/>
    <s v="Greene, Lloyd and Sims"/>
    <s v="Balanced leadingedge data-warehouse"/>
    <n v="0.84190476190476193"/>
    <n v="2100"/>
    <n v="1768"/>
    <n v="0.84190476190476193"/>
    <x v="0"/>
    <n v="0"/>
    <n v="63"/>
    <s v="US"/>
    <s v="USD"/>
    <n v="1290492000"/>
    <d v="2010-11-23T00:00:00"/>
    <n v="1290837600"/>
    <d v="2010-11-27T00:00:00"/>
    <x v="6"/>
    <b v="0"/>
    <b v="0"/>
    <s v="technology"/>
    <s v="wearables"/>
    <s v="technology/wearables"/>
  </r>
  <r>
    <n v="699"/>
    <s v="King Inc"/>
    <s v="Ergonomic dedicated focus group"/>
    <n v="0.8439189189189189"/>
    <n v="7400"/>
    <n v="6245"/>
    <n v="0.8439189189189189"/>
    <x v="0"/>
    <n v="0"/>
    <n v="56"/>
    <s v="US"/>
    <s v="USD"/>
    <n v="1561438800"/>
    <d v="2019-06-25T00:00:00"/>
    <n v="1561525200"/>
    <d v="2019-06-26T00:00:00"/>
    <x v="4"/>
    <b v="0"/>
    <b v="0"/>
    <s v="film &amp; video"/>
    <s v="drama"/>
    <s v="film &amp; video/drama"/>
  </r>
  <r>
    <n v="341"/>
    <s v="Guzman Group"/>
    <s v="Ameliorated disintermediate utilization"/>
    <n v="0.84669291338582675"/>
    <n v="114300"/>
    <n v="96777"/>
    <n v="0.84669291338582675"/>
    <x v="0"/>
    <n v="0"/>
    <n v="1257"/>
    <s v="US"/>
    <s v="USD"/>
    <n v="1440738000"/>
    <d v="2015-08-28T00:00:00"/>
    <n v="1441342800"/>
    <d v="2015-09-04T00:00:00"/>
    <x v="15"/>
    <b v="0"/>
    <b v="0"/>
    <s v="music"/>
    <s v="indie rock"/>
    <s v="music/indie rock"/>
  </r>
  <r>
    <n v="963"/>
    <s v="Rodriguez-Robinson"/>
    <s v="Ergonomic methodical hub"/>
    <n v="0.84694915254237291"/>
    <n v="5900"/>
    <n v="4997"/>
    <n v="0.84694915254237291"/>
    <x v="0"/>
    <n v="0"/>
    <n v="114"/>
    <s v="IT"/>
    <s v="EUR"/>
    <n v="1299304800"/>
    <d v="2011-03-05T00:00:00"/>
    <n v="1299823200"/>
    <d v="2011-03-11T00:00:00"/>
    <x v="24"/>
    <b v="0"/>
    <b v="1"/>
    <s v="photography"/>
    <s v="photography books"/>
    <s v="photography/photography books"/>
  </r>
  <r>
    <n v="414"/>
    <s v="Davis and Sons"/>
    <s v="Innovative human-resource migration"/>
    <n v="0.84699787460148779"/>
    <n v="188200"/>
    <n v="159405"/>
    <n v="0.84699787460148779"/>
    <x v="0"/>
    <n v="0"/>
    <n v="5497"/>
    <s v="US"/>
    <s v="USD"/>
    <n v="1271739600"/>
    <d v="2010-04-20T00:00:00"/>
    <n v="1272430800"/>
    <d v="2010-04-28T00:00:00"/>
    <x v="20"/>
    <b v="0"/>
    <b v="1"/>
    <s v="food"/>
    <s v="food trucks"/>
    <s v="food/food trucks"/>
  </r>
  <r>
    <n v="886"/>
    <s v="Sanders LLC"/>
    <s v="Multi-tiered explicit focus group"/>
    <n v="0.84824037184594958"/>
    <n v="150600"/>
    <n v="127745"/>
    <n v="0.84824037184594958"/>
    <x v="0"/>
    <n v="0"/>
    <n v="1825"/>
    <s v="US"/>
    <s v="USD"/>
    <n v="1282798800"/>
    <d v="2010-08-26T00:00:00"/>
    <n v="1284354000"/>
    <d v="2010-09-13T00:00:00"/>
    <x v="3"/>
    <b v="0"/>
    <b v="0"/>
    <s v="music"/>
    <s v="indie rock"/>
    <s v="music/indie rock"/>
  </r>
  <r>
    <n v="982"/>
    <s v="Freeman-French"/>
    <s v="Multi-layered optimal application"/>
    <n v="0.84930555555555554"/>
    <n v="7200"/>
    <n v="6115"/>
    <n v="0.84930555555555554"/>
    <x v="0"/>
    <n v="0"/>
    <n v="75"/>
    <s v="US"/>
    <s v="USD"/>
    <n v="1311051600"/>
    <d v="2011-07-19T00:00:00"/>
    <n v="1311224400"/>
    <d v="2011-07-21T00:00:00"/>
    <x v="21"/>
    <b v="0"/>
    <b v="1"/>
    <s v="film &amp; video"/>
    <s v="documentary"/>
    <s v="film &amp; video/documentary"/>
  </r>
  <r>
    <n v="960"/>
    <s v="Robbins Group"/>
    <s v="Function-based interactive matrix"/>
    <n v="0.85054545454545449"/>
    <n v="5500"/>
    <n v="4678"/>
    <n v="0.85054545454545449"/>
    <x v="0"/>
    <n v="0"/>
    <n v="55"/>
    <s v="US"/>
    <s v="USD"/>
    <n v="1454911200"/>
    <d v="2016-02-08T00:00:00"/>
    <n v="1458104400"/>
    <d v="2016-03-16T00:00:00"/>
    <x v="35"/>
    <b v="0"/>
    <b v="0"/>
    <s v="technology"/>
    <s v="web"/>
    <s v="technology/web"/>
  </r>
  <r>
    <n v="403"/>
    <s v="Leonard-Mcclain"/>
    <s v="Virtual foreground throughput"/>
    <n v="0.86220633299284988"/>
    <n v="195800"/>
    <n v="168820"/>
    <n v="0.86220633299284988"/>
    <x v="0"/>
    <n v="0"/>
    <n v="3015"/>
    <s v="CA"/>
    <s v="CAD"/>
    <n v="1273640400"/>
    <d v="2010-05-12T00:00:00"/>
    <n v="1276750800"/>
    <d v="2010-06-17T00:00:00"/>
    <x v="44"/>
    <b v="0"/>
    <b v="1"/>
    <s v="theater"/>
    <s v="plays"/>
    <s v="theater/plays"/>
  </r>
  <r>
    <n v="681"/>
    <s v="Kelly PLC"/>
    <s v="Decentralized context-sensitive superstructure"/>
    <n v="0.86386203150461705"/>
    <n v="184100"/>
    <n v="159037"/>
    <n v="0.86386203150461705"/>
    <x v="0"/>
    <n v="0"/>
    <n v="1657"/>
    <s v="US"/>
    <s v="USD"/>
    <n v="1324447200"/>
    <d v="2011-12-21T00:00:00"/>
    <n v="1324965600"/>
    <d v="2011-12-27T00:00:00"/>
    <x v="24"/>
    <b v="0"/>
    <b v="0"/>
    <s v="theater"/>
    <s v="plays"/>
    <s v="theater/plays"/>
  </r>
  <r>
    <n v="32"/>
    <s v="Jackson PLC"/>
    <s v="Ergonomic 6thgeneration success"/>
    <n v="0.86807920792079207"/>
    <n v="101000"/>
    <n v="87676"/>
    <n v="0.86807920792079207"/>
    <x v="0"/>
    <n v="0"/>
    <n v="2307"/>
    <s v="IT"/>
    <s v="EUR"/>
    <n v="1515564000"/>
    <d v="2018-01-10T00:00:00"/>
    <n v="1517896800"/>
    <d v="2018-02-06T00:00:00"/>
    <x v="13"/>
    <b v="0"/>
    <b v="0"/>
    <s v="film &amp; video"/>
    <s v="documentary"/>
    <s v="film &amp; video/documentary"/>
  </r>
  <r>
    <n v="769"/>
    <s v="Johnson-Morales"/>
    <s v="Devolved 24hour forecast"/>
    <n v="0.86867834394904464"/>
    <n v="125600"/>
    <n v="109106"/>
    <n v="0.86867834394904464"/>
    <x v="0"/>
    <n v="0"/>
    <n v="3410"/>
    <s v="US"/>
    <s v="USD"/>
    <n v="1376542800"/>
    <d v="2013-08-15T00:00:00"/>
    <n v="1378789200"/>
    <d v="2013-09-10T00:00:00"/>
    <x v="17"/>
    <b v="0"/>
    <b v="0"/>
    <s v="games"/>
    <s v="video games"/>
    <s v="games/video games"/>
  </r>
  <r>
    <n v="799"/>
    <s v="Reid-Day"/>
    <s v="Devolved tertiary time-frame"/>
    <n v="0.87008284023668636"/>
    <n v="84500"/>
    <n v="73522"/>
    <n v="0.87008284023668636"/>
    <x v="0"/>
    <n v="0"/>
    <n v="1225"/>
    <s v="GB"/>
    <s v="GBP"/>
    <n v="1454133600"/>
    <d v="2016-01-30T00:00:00"/>
    <n v="1454479200"/>
    <d v="2016-02-03T00:00:00"/>
    <x v="6"/>
    <b v="0"/>
    <b v="0"/>
    <s v="theater"/>
    <s v="plays"/>
    <s v="theater/plays"/>
  </r>
  <r>
    <n v="115"/>
    <s v="Barrett PLC"/>
    <s v="Team-oriented clear-thinking capacity"/>
    <n v="0.87211757648470301"/>
    <n v="166700"/>
    <n v="145382"/>
    <n v="0.87211757648470301"/>
    <x v="0"/>
    <n v="0"/>
    <n v="3304"/>
    <s v="IT"/>
    <s v="EUR"/>
    <n v="1510898400"/>
    <d v="2017-11-17T00:00:00"/>
    <n v="1513922400"/>
    <d v="2017-12-22T00:00:00"/>
    <x v="16"/>
    <b v="0"/>
    <b v="0"/>
    <s v="publishing"/>
    <s v="fiction"/>
    <s v="publishing/fiction"/>
  </r>
  <r>
    <n v="990"/>
    <s v="Ortiz-Roberts"/>
    <s v="Devolved foreground customer loyalty"/>
    <n v="0.87679487179487181"/>
    <n v="7800"/>
    <n v="6839"/>
    <n v="0.87679487179487181"/>
    <x v="0"/>
    <n v="0"/>
    <n v="64"/>
    <s v="US"/>
    <s v="USD"/>
    <n v="1456984800"/>
    <d v="2016-03-03T00:00:00"/>
    <n v="1458882000"/>
    <d v="2016-03-25T00:00:00"/>
    <x v="12"/>
    <b v="0"/>
    <b v="1"/>
    <s v="film &amp; video"/>
    <s v="drama"/>
    <s v="film &amp; video/drama"/>
  </r>
  <r>
    <n v="116"/>
    <s v="David-Clark"/>
    <s v="De-engineered motivating standardization"/>
    <n v="0.88"/>
    <n v="7200"/>
    <n v="6336"/>
    <n v="0.88"/>
    <x v="0"/>
    <n v="0"/>
    <n v="73"/>
    <s v="US"/>
    <s v="USD"/>
    <n v="1442552400"/>
    <d v="2015-09-18T00:00:00"/>
    <n v="1442638800"/>
    <d v="2015-09-19T00:00:00"/>
    <x v="4"/>
    <b v="0"/>
    <b v="0"/>
    <s v="theater"/>
    <s v="plays"/>
    <s v="theater/plays"/>
  </r>
  <r>
    <n v="788"/>
    <s v="Joyce PLC"/>
    <s v="Synchronized directional capability"/>
    <n v="0.88166666666666671"/>
    <n v="3600"/>
    <n v="3174"/>
    <n v="0.88166666666666671"/>
    <x v="1"/>
    <n v="0"/>
    <n v="31"/>
    <s v="US"/>
    <s v="USD"/>
    <n v="1350709200"/>
    <d v="2012-10-20T00:00:00"/>
    <n v="1352527200"/>
    <d v="2012-11-10T00:00:00"/>
    <x v="23"/>
    <b v="0"/>
    <b v="0"/>
    <s v="film &amp; video"/>
    <s v="animation"/>
    <s v="film &amp; video/animation"/>
  </r>
  <r>
    <n v="651"/>
    <s v="Wang, Koch and Weaver"/>
    <s v="Digitized analyzing capacity"/>
    <n v="0.88479410269445857"/>
    <n v="196700"/>
    <n v="174039"/>
    <n v="0.88479410269445857"/>
    <x v="0"/>
    <n v="0"/>
    <n v="3868"/>
    <s v="IT"/>
    <s v="EUR"/>
    <n v="1393048800"/>
    <d v="2014-02-22T00:00:00"/>
    <n v="1394344800"/>
    <d v="2014-03-09T00:00:00"/>
    <x v="7"/>
    <b v="0"/>
    <b v="0"/>
    <s v="film &amp; video"/>
    <s v="shorts"/>
    <s v="film &amp; video/shorts"/>
  </r>
  <r>
    <n v="646"/>
    <s v="Robinson Group"/>
    <s v="Switchable reciprocal middleware"/>
    <n v="0.88599797365754818"/>
    <n v="98700"/>
    <n v="87448"/>
    <n v="0.88599797365754818"/>
    <x v="0"/>
    <n v="0"/>
    <n v="2915"/>
    <s v="US"/>
    <s v="USD"/>
    <n v="1363150800"/>
    <d v="2013-03-13T00:00:00"/>
    <n v="1364101200"/>
    <d v="2013-03-24T00:00:00"/>
    <x v="11"/>
    <b v="0"/>
    <b v="0"/>
    <s v="games"/>
    <s v="video games"/>
    <s v="games/video games"/>
  </r>
  <r>
    <n v="545"/>
    <s v="Deleon and Sons"/>
    <s v="Organized value-added access"/>
    <n v="0.88803571428571426"/>
    <n v="184800"/>
    <n v="164109"/>
    <n v="0.88803571428571426"/>
    <x v="0"/>
    <n v="0"/>
    <n v="2690"/>
    <s v="US"/>
    <s v="USD"/>
    <n v="1577253600"/>
    <d v="2019-12-25T00:00:00"/>
    <n v="1578981600"/>
    <d v="2020-01-14T00:00:00"/>
    <x v="32"/>
    <b v="0"/>
    <b v="0"/>
    <s v="theater"/>
    <s v="plays"/>
    <s v="theater/plays"/>
  </r>
  <r>
    <n v="726"/>
    <s v="Johns-Thomas"/>
    <s v="Realigned web-enabled functionalities"/>
    <n v="0.88815837937384901"/>
    <n v="54300"/>
    <n v="48227"/>
    <n v="0.88815837937384901"/>
    <x v="2"/>
    <n v="0"/>
    <n v="524"/>
    <s v="US"/>
    <s v="USD"/>
    <n v="1287982800"/>
    <d v="2010-10-25T00:00:00"/>
    <n v="1288501200"/>
    <d v="2010-10-31T00:00:00"/>
    <x v="24"/>
    <b v="0"/>
    <b v="1"/>
    <s v="theater"/>
    <s v="plays"/>
    <s v="theater/plays"/>
  </r>
  <r>
    <n v="253"/>
    <s v="Rogers, Jacobs and Jackson"/>
    <s v="Upgradable multi-state instruction set"/>
    <n v="0.8902139917695473"/>
    <n v="121500"/>
    <n v="108161"/>
    <n v="0.8902139917695473"/>
    <x v="0"/>
    <n v="0"/>
    <n v="1335"/>
    <s v="CA"/>
    <s v="CAD"/>
    <n v="1302238800"/>
    <d v="2011-04-08T00:00:00"/>
    <n v="1303275600"/>
    <d v="2011-04-20T00:00:00"/>
    <x v="18"/>
    <b v="0"/>
    <b v="0"/>
    <s v="film &amp; video"/>
    <s v="drama"/>
    <s v="film &amp; video/drama"/>
  </r>
  <r>
    <n v="12"/>
    <s v="Kim Ltd"/>
    <s v="Assimilated hybrid intranet"/>
    <n v="0.89349206349206345"/>
    <n v="6300"/>
    <n v="5629"/>
    <n v="0.89349206349206345"/>
    <x v="0"/>
    <n v="0"/>
    <n v="55"/>
    <s v="US"/>
    <s v="USD"/>
    <n v="1571720400"/>
    <d v="2019-10-22T00:00:00"/>
    <n v="1572411600"/>
    <d v="2019-10-30T00:00:00"/>
    <x v="20"/>
    <b v="0"/>
    <b v="0"/>
    <s v="film &amp; video"/>
    <s v="drama"/>
    <s v="film &amp; video/drama"/>
  </r>
  <r>
    <n v="405"/>
    <s v="Lee LLC"/>
    <s v="Synchronized secondary analyzer"/>
    <n v="0.89618243243243245"/>
    <n v="29600"/>
    <n v="26527"/>
    <n v="0.89618243243243245"/>
    <x v="0"/>
    <n v="0"/>
    <n v="435"/>
    <s v="US"/>
    <s v="USD"/>
    <n v="1528088400"/>
    <d v="2018-06-04T00:00:00"/>
    <n v="1532408400"/>
    <d v="2018-07-24T00:00:00"/>
    <x v="54"/>
    <b v="0"/>
    <b v="0"/>
    <s v="theater"/>
    <s v="plays"/>
    <s v="theater/plays"/>
  </r>
  <r>
    <n v="134"/>
    <s v="Caldwell LLC"/>
    <s v="Secured executive concept"/>
    <n v="0.89736683417085428"/>
    <n v="99500"/>
    <n v="89288"/>
    <n v="0.89736683417085428"/>
    <x v="0"/>
    <n v="0"/>
    <n v="940"/>
    <s v="CH"/>
    <s v="CHF"/>
    <n v="1308459600"/>
    <d v="2011-06-19T00:00:00"/>
    <n v="1312693200"/>
    <d v="2011-08-07T00:00:00"/>
    <x v="42"/>
    <b v="0"/>
    <b v="1"/>
    <s v="film &amp; video"/>
    <s v="documentary"/>
    <s v="film &amp; video/documentary"/>
  </r>
  <r>
    <n v="835"/>
    <s v="Hodges, Smith and Kelly"/>
    <s v="Future-proofed 24hour model"/>
    <n v="0.89738979118329465"/>
    <n v="86200"/>
    <n v="77355"/>
    <n v="0.89738979118329465"/>
    <x v="0"/>
    <n v="0"/>
    <n v="1758"/>
    <s v="US"/>
    <s v="USD"/>
    <n v="1425103200"/>
    <d v="2015-02-28T00:00:00"/>
    <n v="1425621600"/>
    <d v="2015-03-06T00:00:00"/>
    <x v="24"/>
    <b v="0"/>
    <b v="0"/>
    <s v="technology"/>
    <s v="web"/>
    <s v="technology/web"/>
  </r>
  <r>
    <n v="54"/>
    <s v="Roy PLC"/>
    <s v="Multi-channeled neutral customer loyalty"/>
    <n v="0.89866666666666661"/>
    <n v="6000"/>
    <n v="5392"/>
    <n v="0.89866666666666661"/>
    <x v="0"/>
    <n v="0"/>
    <n v="120"/>
    <s v="US"/>
    <s v="USD"/>
    <n v="1520748000"/>
    <d v="2018-03-11T00:00:00"/>
    <n v="1521262800"/>
    <d v="2018-03-17T00:00:00"/>
    <x v="24"/>
    <b v="0"/>
    <b v="0"/>
    <s v="technology"/>
    <s v="wearables"/>
    <s v="technology/wearables"/>
  </r>
  <r>
    <n v="870"/>
    <s v="Hansen-Austin"/>
    <s v="Adaptive demand-driven encryption"/>
    <n v="0.89870129870129867"/>
    <n v="7700"/>
    <n v="6920"/>
    <n v="0.89870129870129867"/>
    <x v="0"/>
    <n v="0"/>
    <n v="121"/>
    <s v="US"/>
    <s v="USD"/>
    <n v="1440392400"/>
    <d v="2015-08-24T00:00:00"/>
    <n v="1442552400"/>
    <d v="2015-09-18T00:00:00"/>
    <x v="5"/>
    <b v="0"/>
    <b v="0"/>
    <s v="theater"/>
    <s v="plays"/>
    <s v="theater/plays"/>
  </r>
  <r>
    <n v="459"/>
    <s v="Lane, Ryan and Chapman"/>
    <s v="Switchable demand-driven help-desk"/>
    <n v="0.90063492063492068"/>
    <n v="6300"/>
    <n v="5674"/>
    <n v="0.90063492063492068"/>
    <x v="0"/>
    <n v="0"/>
    <n v="105"/>
    <s v="US"/>
    <s v="USD"/>
    <n v="1419746400"/>
    <d v="2014-12-28T00:00:00"/>
    <n v="1421906400"/>
    <d v="2015-01-22T00:00:00"/>
    <x v="5"/>
    <b v="0"/>
    <b v="0"/>
    <s v="film &amp; video"/>
    <s v="documentary"/>
    <s v="film &amp; video/documentary"/>
  </r>
  <r>
    <n v="731"/>
    <s v="Cruz, Hall and Mason"/>
    <s v="Synergized content-based hierarchy"/>
    <n v="0.90249999999999997"/>
    <n v="8000"/>
    <n v="7220"/>
    <n v="0.90249999999999997"/>
    <x v="2"/>
    <n v="0"/>
    <n v="219"/>
    <s v="US"/>
    <s v="USD"/>
    <n v="1500786000"/>
    <d v="2017-07-23T00:00:00"/>
    <n v="1500872400"/>
    <d v="2017-07-24T00:00:00"/>
    <x v="4"/>
    <b v="0"/>
    <b v="0"/>
    <s v="technology"/>
    <s v="web"/>
    <s v="technology/web"/>
  </r>
  <r>
    <n v="692"/>
    <s v="Murray Ltd"/>
    <s v="Decentralized 4thgeneration challenge"/>
    <n v="0.90633333333333332"/>
    <n v="6000"/>
    <n v="5438"/>
    <n v="0.90633333333333332"/>
    <x v="0"/>
    <n v="0"/>
    <n v="77"/>
    <s v="GB"/>
    <s v="GBP"/>
    <n v="1562648400"/>
    <d v="2019-07-09T00:00:00"/>
    <n v="1564203600"/>
    <d v="2019-07-27T00:00:00"/>
    <x v="3"/>
    <b v="0"/>
    <b v="0"/>
    <s v="music"/>
    <s v="rock"/>
    <s v="music/rock"/>
  </r>
  <r>
    <n v="429"/>
    <s v="Robles Ltd"/>
    <s v="Right-sized demand-driven adapter"/>
    <n v="0.90675916230366493"/>
    <n v="191000"/>
    <n v="173191"/>
    <n v="0.90675916230366493"/>
    <x v="2"/>
    <n v="0"/>
    <n v="2138"/>
    <s v="US"/>
    <s v="USD"/>
    <n v="1392012000"/>
    <d v="2014-02-10T00:00:00"/>
    <n v="1394427600"/>
    <d v="2014-03-10T00:00:00"/>
    <x v="1"/>
    <b v="0"/>
    <b v="1"/>
    <s v="photography"/>
    <s v="photography books"/>
    <s v="photography/photography books"/>
  </r>
  <r>
    <n v="325"/>
    <s v="Saunders Group"/>
    <s v="Programmable systemic implementation"/>
    <n v="0.90723076923076929"/>
    <n v="6500"/>
    <n v="5897"/>
    <n v="0.90723076923076929"/>
    <x v="0"/>
    <n v="0"/>
    <n v="73"/>
    <s v="US"/>
    <s v="USD"/>
    <n v="1529125200"/>
    <d v="2018-06-16T00:00:00"/>
    <n v="1531112400"/>
    <d v="2018-07-09T00:00:00"/>
    <x v="22"/>
    <b v="0"/>
    <b v="1"/>
    <s v="theater"/>
    <s v="plays"/>
    <s v="theater/plays"/>
  </r>
  <r>
    <n v="281"/>
    <s v="Drake PLC"/>
    <s v="Profound object-oriented paradigm"/>
    <n v="0.91520972644376897"/>
    <n v="164500"/>
    <n v="150552"/>
    <n v="0.91520972644376897"/>
    <x v="0"/>
    <n v="0"/>
    <n v="2062"/>
    <s v="US"/>
    <s v="USD"/>
    <n v="1331445600"/>
    <d v="2012-03-11T00:00:00"/>
    <n v="1333256400"/>
    <d v="2012-04-01T00:00:00"/>
    <x v="23"/>
    <b v="0"/>
    <b v="1"/>
    <s v="theater"/>
    <s v="plays"/>
    <s v="theater/plays"/>
  </r>
  <r>
    <n v="530"/>
    <s v="Morrow, Santiago and Soto"/>
    <s v="Stand-alone human-resource workforce"/>
    <n v="0.91740952380952379"/>
    <n v="105000"/>
    <n v="96328"/>
    <n v="0.91740952380952379"/>
    <x v="0"/>
    <n v="0"/>
    <n v="1784"/>
    <s v="US"/>
    <s v="USD"/>
    <n v="1283230800"/>
    <d v="2010-08-31T00:00:00"/>
    <n v="1284440400"/>
    <d v="2010-09-14T00:00:00"/>
    <x v="2"/>
    <b v="0"/>
    <b v="1"/>
    <s v="publishing"/>
    <s v="fiction"/>
    <s v="publishing/fiction"/>
  </r>
  <r>
    <n v="51"/>
    <s v="Bradshaw, Gill and Donovan"/>
    <s v="Inverse secondary infrastructure"/>
    <n v="0.91867805186590767"/>
    <n v="158100"/>
    <n v="145243"/>
    <n v="0.91867805186590767"/>
    <x v="0"/>
    <n v="0"/>
    <n v="1467"/>
    <s v="GB"/>
    <s v="GBP"/>
    <n v="1332824400"/>
    <d v="2012-03-27T00:00:00"/>
    <n v="1334206800"/>
    <d v="2012-04-12T00:00:00"/>
    <x v="27"/>
    <b v="0"/>
    <b v="1"/>
    <s v="technology"/>
    <s v="wearables"/>
    <s v="technology/wearables"/>
  </r>
  <r>
    <n v="732"/>
    <s v="Glass, Baker and Jones"/>
    <s v="Business-focused 24hour access"/>
    <n v="0.91984615384615387"/>
    <n v="117000"/>
    <n v="107622"/>
    <n v="0.91984615384615387"/>
    <x v="0"/>
    <n v="0"/>
    <n v="1121"/>
    <s v="US"/>
    <s v="USD"/>
    <n v="1490158800"/>
    <d v="2017-03-22T00:00:00"/>
    <n v="1492146000"/>
    <d v="2017-04-14T00:00:00"/>
    <x v="22"/>
    <b v="0"/>
    <b v="1"/>
    <s v="music"/>
    <s v="rock"/>
    <s v="music/rock"/>
  </r>
  <r>
    <n v="814"/>
    <s v="Vincent PLC"/>
    <s v="Visionary 24hour analyzer"/>
    <n v="0.921875"/>
    <n v="3200"/>
    <n v="2950"/>
    <n v="0.921875"/>
    <x v="0"/>
    <n v="0"/>
    <n v="36"/>
    <s v="DK"/>
    <s v="DKK"/>
    <n v="1464325200"/>
    <d v="2016-05-27T00:00:00"/>
    <n v="1464498000"/>
    <d v="2016-05-29T00:00:00"/>
    <x v="21"/>
    <b v="0"/>
    <b v="1"/>
    <s v="music"/>
    <s v="rock"/>
    <s v="music/rock"/>
  </r>
  <r>
    <n v="504"/>
    <s v="Smith-Miller"/>
    <s v="De-engineered cohesive moderator"/>
    <n v="0.92320000000000002"/>
    <n v="7500"/>
    <n v="6924"/>
    <n v="0.92320000000000002"/>
    <x v="0"/>
    <n v="0"/>
    <n v="62"/>
    <s v="IT"/>
    <s v="EUR"/>
    <n v="1431925200"/>
    <d v="2015-05-18T00:00:00"/>
    <n v="1432011600"/>
    <d v="2015-05-19T00:00:00"/>
    <x v="4"/>
    <b v="0"/>
    <b v="0"/>
    <s v="music"/>
    <s v="rock"/>
    <s v="music/rock"/>
  </r>
  <r>
    <n v="752"/>
    <s v="Lowery Group"/>
    <s v="Sharable motivating emulation"/>
    <n v="0.92448275862068963"/>
    <n v="5800"/>
    <n v="5362"/>
    <n v="0.92448275862068963"/>
    <x v="2"/>
    <n v="0"/>
    <n v="114"/>
    <s v="US"/>
    <s v="USD"/>
    <n v="1280984400"/>
    <d v="2010-08-05T00:00:00"/>
    <n v="1282539600"/>
    <d v="2010-08-23T00:00:00"/>
    <x v="3"/>
    <b v="0"/>
    <b v="1"/>
    <s v="theater"/>
    <s v="plays"/>
    <s v="theater/plays"/>
  </r>
  <r>
    <n v="61"/>
    <s v="Romero-Hoffman"/>
    <s v="Open-source zero administration complexity"/>
    <n v="0.92745983935742971"/>
    <n v="199200"/>
    <n v="184750"/>
    <n v="0.92745983935742971"/>
    <x v="0"/>
    <n v="0"/>
    <n v="2253"/>
    <s v="CA"/>
    <s v="CAD"/>
    <n v="1298268000"/>
    <d v="2011-02-21T00:00:00"/>
    <n v="1301720400"/>
    <d v="2011-04-02T00:00:00"/>
    <x v="43"/>
    <b v="0"/>
    <b v="0"/>
    <s v="theater"/>
    <s v="plays"/>
    <s v="theater/plays"/>
  </r>
  <r>
    <n v="645"/>
    <s v="Ferguson, Murphy and Bright"/>
    <s v="Multi-lateral heuristic throughput"/>
    <n v="0.92911504424778757"/>
    <n v="192100"/>
    <n v="178483"/>
    <n v="0.92911504424778757"/>
    <x v="0"/>
    <n v="0"/>
    <n v="4697"/>
    <s v="US"/>
    <s v="USD"/>
    <n v="1537938000"/>
    <d v="2018-09-26T00:00:00"/>
    <n v="1539752400"/>
    <d v="2018-10-17T00:00:00"/>
    <x v="23"/>
    <b v="0"/>
    <b v="1"/>
    <s v="music"/>
    <s v="rock"/>
    <s v="music/rock"/>
  </r>
  <r>
    <n v="153"/>
    <s v="Whitehead, Bell and Hughes"/>
    <s v="Multi-tiered radical definition"/>
    <n v="0.92984160506863778"/>
    <n v="189400"/>
    <n v="176112"/>
    <n v="0.92984160506863778"/>
    <x v="0"/>
    <n v="0"/>
    <n v="5681"/>
    <s v="US"/>
    <s v="USD"/>
    <n v="1350622800"/>
    <d v="2012-10-19T00:00:00"/>
    <n v="1351141200"/>
    <d v="2012-10-25T00:00:00"/>
    <x v="24"/>
    <b v="0"/>
    <b v="0"/>
    <s v="theater"/>
    <s v="plays"/>
    <s v="theater/plays"/>
  </r>
  <r>
    <n v="223"/>
    <s v="Chavez, Garcia and Cantu"/>
    <s v="Synergistic explicit capability"/>
    <n v="0.93810996563573879"/>
    <n v="87300"/>
    <n v="81897"/>
    <n v="0.93810996563573879"/>
    <x v="0"/>
    <n v="0"/>
    <n v="931"/>
    <s v="US"/>
    <s v="USD"/>
    <n v="1458104400"/>
    <d v="2016-03-16T00:00:00"/>
    <n v="1459314000"/>
    <d v="2016-03-30T00:00:00"/>
    <x v="2"/>
    <b v="0"/>
    <b v="0"/>
    <s v="theater"/>
    <s v="plays"/>
    <s v="theater/plays"/>
  </r>
  <r>
    <n v="571"/>
    <s v="Wilson and Sons"/>
    <s v="Monitored grid-enabled model"/>
    <n v="0.94142857142857139"/>
    <n v="3500"/>
    <n v="3295"/>
    <n v="0.94142857142857139"/>
    <x v="0"/>
    <n v="0"/>
    <n v="35"/>
    <s v="IT"/>
    <s v="EUR"/>
    <n v="1434690000"/>
    <d v="2015-06-19T00:00:00"/>
    <n v="1438750800"/>
    <d v="2015-08-05T00:00:00"/>
    <x v="38"/>
    <b v="0"/>
    <b v="0"/>
    <s v="film &amp; video"/>
    <s v="shorts"/>
    <s v="film &amp; video/shorts"/>
  </r>
  <r>
    <n v="321"/>
    <s v="Mills, Frazier and Perez"/>
    <s v="Proactive attitude-oriented knowledge user"/>
    <n v="0.94144366197183094"/>
    <n v="170400"/>
    <n v="160422"/>
    <n v="0.94144366197183094"/>
    <x v="0"/>
    <n v="0"/>
    <n v="2468"/>
    <s v="US"/>
    <s v="USD"/>
    <n v="1301634000"/>
    <d v="2011-04-01T00:00:00"/>
    <n v="1302325200"/>
    <d v="2011-04-09T00:00:00"/>
    <x v="20"/>
    <b v="0"/>
    <b v="0"/>
    <s v="film &amp; video"/>
    <s v="shorts"/>
    <s v="film &amp; video/shorts"/>
  </r>
  <r>
    <n v="297"/>
    <s v="Brown, Herring and Bass"/>
    <s v="Organized client-driven capacity"/>
    <n v="0.94236111111111109"/>
    <n v="7200"/>
    <n v="6785"/>
    <n v="0.94236111111111109"/>
    <x v="0"/>
    <n v="0"/>
    <n v="104"/>
    <s v="AU"/>
    <s v="AUD"/>
    <n v="1389679200"/>
    <d v="2014-01-14T00:00:00"/>
    <n v="1390456800"/>
    <d v="2014-01-23T00:00:00"/>
    <x v="26"/>
    <b v="0"/>
    <b v="1"/>
    <s v="theater"/>
    <s v="plays"/>
    <s v="theater/plays"/>
  </r>
  <r>
    <n v="340"/>
    <s v="Butler, Henry and Espinoza"/>
    <s v="Switchable didactic matrices"/>
    <n v="0.94242587601078165"/>
    <n v="37100"/>
    <n v="34964"/>
    <n v="0.94242587601078165"/>
    <x v="0"/>
    <n v="0"/>
    <n v="393"/>
    <s v="US"/>
    <s v="USD"/>
    <n v="1323669600"/>
    <d v="2011-12-12T00:00:00"/>
    <n v="1323756000"/>
    <d v="2011-12-13T00:00:00"/>
    <x v="4"/>
    <b v="0"/>
    <b v="0"/>
    <s v="photography"/>
    <s v="photography books"/>
    <s v="photography/photography books"/>
  </r>
  <r>
    <n v="211"/>
    <s v="Thompson LLC"/>
    <s v="Customer-focused impactful benchmark"/>
    <n v="0.9492337164750958"/>
    <n v="104400"/>
    <n v="99100"/>
    <n v="0.9492337164750958"/>
    <x v="0"/>
    <n v="0"/>
    <n v="1625"/>
    <s v="US"/>
    <s v="USD"/>
    <n v="1377579600"/>
    <d v="2013-08-27T00:00:00"/>
    <n v="1379653200"/>
    <d v="2013-09-20T00:00:00"/>
    <x v="33"/>
    <b v="0"/>
    <b v="0"/>
    <s v="theater"/>
    <s v="plays"/>
    <s v="theater/plays"/>
  </r>
  <r>
    <n v="531"/>
    <s v="Berry-Richardson"/>
    <s v="Automated zero tolerance implementation"/>
    <n v="0.95521156936261387"/>
    <n v="186700"/>
    <n v="178338"/>
    <n v="0.95521156936261387"/>
    <x v="1"/>
    <n v="0"/>
    <n v="3640"/>
    <s v="CH"/>
    <s v="CHF"/>
    <n v="1384149600"/>
    <d v="2013-11-11T00:00:00"/>
    <n v="1388988000"/>
    <d v="2014-01-06T00:00:00"/>
    <x v="46"/>
    <b v="0"/>
    <b v="0"/>
    <s v="games"/>
    <s v="video games"/>
    <s v="games/video games"/>
  </r>
  <r>
    <n v="138"/>
    <s v="Hogan Ltd"/>
    <s v="Stand-alone mission-critical moratorium"/>
    <n v="0.96"/>
    <n v="9600"/>
    <n v="9216"/>
    <n v="0.96"/>
    <x v="0"/>
    <n v="0"/>
    <n v="115"/>
    <s v="US"/>
    <s v="USD"/>
    <n v="1348808400"/>
    <d v="2012-09-28T00:00:00"/>
    <n v="1349326800"/>
    <d v="2012-10-04T00:00:00"/>
    <x v="24"/>
    <b v="0"/>
    <b v="0"/>
    <s v="games"/>
    <s v="mobile games"/>
    <s v="games/mobile games"/>
  </r>
  <r>
    <n v="178"/>
    <s v="Alexander-Williams"/>
    <s v="Triple-buffered cohesive structure"/>
    <n v="0.96208333333333329"/>
    <n v="7200"/>
    <n v="6927"/>
    <n v="0.96208333333333329"/>
    <x v="0"/>
    <n v="0"/>
    <n v="210"/>
    <s v="US"/>
    <s v="USD"/>
    <n v="1505970000"/>
    <d v="2017-09-21T00:00:00"/>
    <n v="1506747600"/>
    <d v="2017-09-30T00:00:00"/>
    <x v="26"/>
    <b v="0"/>
    <b v="0"/>
    <s v="food"/>
    <s v="food trucks"/>
    <s v="food/food trucks"/>
  </r>
  <r>
    <n v="276"/>
    <s v="Fields Ltd"/>
    <s v="Front-line foreground project"/>
    <n v="0.96799999999999997"/>
    <n v="5500"/>
    <n v="5324"/>
    <n v="0.96799999999999997"/>
    <x v="0"/>
    <n v="0"/>
    <n v="133"/>
    <s v="US"/>
    <s v="USD"/>
    <n v="1334811600"/>
    <d v="2012-04-19T00:00:00"/>
    <n v="1335243600"/>
    <d v="2012-04-24T00:00:00"/>
    <x v="25"/>
    <b v="0"/>
    <b v="1"/>
    <s v="games"/>
    <s v="video games"/>
    <s v="games/video games"/>
  </r>
  <r>
    <n v="336"/>
    <s v="Nunez Inc"/>
    <s v="Customizable intangible capability"/>
    <n v="0.97032531824611035"/>
    <n v="70700"/>
    <n v="68602"/>
    <n v="0.97032531824611035"/>
    <x v="0"/>
    <n v="0"/>
    <n v="1072"/>
    <s v="US"/>
    <s v="USD"/>
    <n v="1292392800"/>
    <d v="2010-12-15T00:00:00"/>
    <n v="1292479200"/>
    <d v="2010-12-16T00:00:00"/>
    <x v="4"/>
    <b v="0"/>
    <b v="1"/>
    <s v="music"/>
    <s v="rock"/>
    <s v="music/rock"/>
  </r>
  <r>
    <n v="680"/>
    <s v="Nelson-Valdez"/>
    <s v="Open-source 4thgeneration open system"/>
    <n v="0.97405219780219776"/>
    <n v="145600"/>
    <n v="141822"/>
    <n v="0.97405219780219776"/>
    <x v="0"/>
    <n v="0"/>
    <n v="2955"/>
    <s v="US"/>
    <s v="USD"/>
    <n v="1576303200"/>
    <d v="2019-12-14T00:00:00"/>
    <n v="1576476000"/>
    <d v="2019-12-16T00:00:00"/>
    <x v="21"/>
    <b v="0"/>
    <b v="1"/>
    <s v="games"/>
    <s v="mobile games"/>
    <s v="games/mobile games"/>
  </r>
  <r>
    <n v="64"/>
    <s v="Mosley-Gilbert"/>
    <s v="Vision-oriented logistical intranet"/>
    <n v="0.97642857142857142"/>
    <n v="2800"/>
    <n v="2734"/>
    <n v="0.97642857142857142"/>
    <x v="0"/>
    <n v="0"/>
    <n v="38"/>
    <s v="US"/>
    <s v="USD"/>
    <n v="1530507600"/>
    <d v="2018-07-02T00:00:00"/>
    <n v="1531803600"/>
    <d v="2018-07-17T00:00:00"/>
    <x v="7"/>
    <b v="0"/>
    <b v="1"/>
    <s v="technology"/>
    <s v="web"/>
    <s v="technology/web"/>
  </r>
  <r>
    <n v="239"/>
    <s v="Mason-Sanders"/>
    <s v="Networked web-enabled instruction set"/>
    <n v="0.97718749999999999"/>
    <n v="3200"/>
    <n v="3127"/>
    <n v="0.97718749999999999"/>
    <x v="0"/>
    <n v="0"/>
    <n v="41"/>
    <s v="US"/>
    <s v="USD"/>
    <n v="1440824400"/>
    <d v="2015-08-29T00:00:00"/>
    <n v="1441170000"/>
    <d v="2015-09-02T00:00:00"/>
    <x v="6"/>
    <b v="0"/>
    <b v="0"/>
    <s v="technology"/>
    <s v="wearables"/>
    <s v="technology/wearables"/>
  </r>
  <r>
    <n v="288"/>
    <s v="Garcia Ltd"/>
    <s v="Secured global success"/>
    <n v="0.97785714285714287"/>
    <n v="5600"/>
    <n v="5476"/>
    <n v="0.97785714285714287"/>
    <x v="0"/>
    <n v="0"/>
    <n v="137"/>
    <s v="DK"/>
    <s v="DKK"/>
    <n v="1331701200"/>
    <d v="2012-03-14T00:00:00"/>
    <n v="1331787600"/>
    <d v="2012-03-15T00:00:00"/>
    <x v="4"/>
    <b v="0"/>
    <b v="1"/>
    <s v="music"/>
    <s v="metal"/>
    <s v="music/metal"/>
  </r>
  <r>
    <n v="662"/>
    <s v="Murphy-Farrell"/>
    <s v="Implemented exuding software"/>
    <n v="0.97868131868131869"/>
    <n v="9100"/>
    <n v="8906"/>
    <n v="0.97868131868131869"/>
    <x v="0"/>
    <n v="0"/>
    <n v="131"/>
    <s v="US"/>
    <s v="USD"/>
    <n v="1544335200"/>
    <d v="2018-12-09T00:00:00"/>
    <n v="1544680800"/>
    <d v="2018-12-13T00:00:00"/>
    <x v="6"/>
    <b v="0"/>
    <b v="0"/>
    <s v="theater"/>
    <s v="plays"/>
    <s v="theater/plays"/>
  </r>
  <r>
    <n v="552"/>
    <s v="Mercer, Solomon and Singleton"/>
    <s v="Distributed human-resource policy"/>
    <n v="0.98511111111111116"/>
    <n v="9000"/>
    <n v="8866"/>
    <n v="0.98511111111111116"/>
    <x v="0"/>
    <n v="0"/>
    <n v="92"/>
    <s v="US"/>
    <s v="USD"/>
    <n v="1480140000"/>
    <d v="2016-11-26T00:00:00"/>
    <n v="1480312800"/>
    <d v="2016-11-28T00:00:00"/>
    <x v="21"/>
    <b v="0"/>
    <b v="0"/>
    <s v="theater"/>
    <s v="plays"/>
    <s v="theater/plays"/>
  </r>
  <r>
    <n v="221"/>
    <s v="Huff LLC"/>
    <s v="Face-to-face clear-thinking Local Area Network"/>
    <n v="0.9862551440329218"/>
    <n v="121500"/>
    <n v="119830"/>
    <n v="0.9862551440329218"/>
    <x v="0"/>
    <n v="0"/>
    <n v="2179"/>
    <s v="US"/>
    <s v="USD"/>
    <n v="1340254800"/>
    <d v="2012-06-21T00:00:00"/>
    <n v="1340427600"/>
    <d v="2012-06-23T00:00:00"/>
    <x v="21"/>
    <b v="1"/>
    <b v="0"/>
    <s v="food"/>
    <s v="food trucks"/>
    <s v="food/food trucks"/>
  </r>
  <r>
    <n v="705"/>
    <s v="Ford LLC"/>
    <s v="Centralized tangible success"/>
    <n v="0.99026517383618151"/>
    <n v="169700"/>
    <n v="168048"/>
    <n v="0.99026517383618151"/>
    <x v="0"/>
    <n v="0"/>
    <n v="2025"/>
    <s v="GB"/>
    <s v="GBP"/>
    <n v="1386741600"/>
    <d v="2013-12-11T00:00:00"/>
    <n v="1387087200"/>
    <d v="2013-12-15T00:00:00"/>
    <x v="6"/>
    <b v="0"/>
    <b v="0"/>
    <s v="publishing"/>
    <s v="nonfiction"/>
    <s v="publishing/nonfiction"/>
  </r>
  <r>
    <n v="844"/>
    <s v="Rodriguez-Hansen"/>
    <s v="Intuitive cohesive groupware"/>
    <n v="0.99397727272727276"/>
    <n v="8800"/>
    <n v="8747"/>
    <n v="0.99397727272727276"/>
    <x v="2"/>
    <n v="0"/>
    <n v="94"/>
    <s v="US"/>
    <s v="USD"/>
    <n v="1327212000"/>
    <d v="2012-01-22T00:00:00"/>
    <n v="1327471200"/>
    <d v="2012-01-25T00:00:00"/>
    <x v="10"/>
    <b v="0"/>
    <b v="0"/>
    <s v="film &amp; video"/>
    <s v="documentary"/>
    <s v="film &amp; video/documentary"/>
  </r>
  <r>
    <n v="527"/>
    <s v="Rosario-Smith"/>
    <s v="Enterprise-wide intermediate portal"/>
    <n v="0.99619450317124736"/>
    <n v="189200"/>
    <n v="188480"/>
    <n v="0.99619450317124736"/>
    <x v="0"/>
    <n v="0"/>
    <n v="6080"/>
    <s v="CA"/>
    <s v="CAD"/>
    <n v="1454652000"/>
    <d v="2016-02-05T00:00:00"/>
    <n v="1457762400"/>
    <d v="2016-03-12T00:00:00"/>
    <x v="44"/>
    <b v="0"/>
    <b v="0"/>
    <s v="film &amp; video"/>
    <s v="animation"/>
    <s v="film &amp; video/animation"/>
  </r>
  <r>
    <n v="787"/>
    <s v="Vance-Glover"/>
    <s v="Progressive coherent secured line"/>
    <n v="0.99663398692810456"/>
    <n v="61200"/>
    <n v="60994"/>
    <n v="0.99663398692810456"/>
    <x v="0"/>
    <n v="0"/>
    <n v="859"/>
    <s v="CA"/>
    <s v="CAD"/>
    <n v="1305954000"/>
    <d v="2011-05-21T00:00:00"/>
    <n v="1306731600"/>
    <d v="2011-05-30T00:00:00"/>
    <x v="26"/>
    <b v="0"/>
    <b v="0"/>
    <s v="music"/>
    <s v="rock"/>
    <s v="music/rock"/>
  </r>
  <r>
    <n v="596"/>
    <s v="Becker-Scott"/>
    <s v="Managed optimizing archive"/>
    <n v="0.99683544303797467"/>
    <n v="7900"/>
    <n v="7875"/>
    <n v="0.99683544303797467"/>
    <x v="0"/>
    <n v="0"/>
    <n v="183"/>
    <s v="US"/>
    <s v="USD"/>
    <n v="1457157600"/>
    <d v="2016-03-05T00:00:00"/>
    <n v="1457762400"/>
    <d v="2016-03-12T00:00:00"/>
    <x v="15"/>
    <b v="0"/>
    <b v="1"/>
    <s v="film &amp; video"/>
    <s v="drama"/>
    <s v="film &amp; video/drama"/>
  </r>
  <r>
    <n v="159"/>
    <s v="Clarke, Anderson and Lee"/>
    <s v="Robust explicit hardware"/>
    <n v="1.0001150627615063"/>
    <n v="191200"/>
    <n v="191222"/>
    <n v="1.0001150627615063"/>
    <x v="3"/>
    <n v="1"/>
    <n v="1821"/>
    <s v="US"/>
    <s v="USD"/>
    <n v="1553662800"/>
    <d v="2019-03-27T00:00:00"/>
    <n v="1555218000"/>
    <d v="2019-04-14T00:00:00"/>
    <x v="3"/>
    <b v="0"/>
    <b v="1"/>
    <s v="theater"/>
    <s v="plays"/>
    <s v="theater/plays"/>
  </r>
  <r>
    <n v="164"/>
    <s v="Lopez and Sons"/>
    <s v="Polarized human-resource protocol"/>
    <n v="1.0016943521594683"/>
    <n v="150500"/>
    <n v="150755"/>
    <n v="1.0016943521594683"/>
    <x v="3"/>
    <n v="1"/>
    <n v="1396"/>
    <s v="US"/>
    <s v="USD"/>
    <n v="1507438800"/>
    <d v="2017-10-08T00:00:00"/>
    <n v="1507525200"/>
    <d v="2017-10-09T00:00:00"/>
    <x v="4"/>
    <b v="0"/>
    <b v="0"/>
    <s v="theater"/>
    <s v="plays"/>
    <s v="theater/plays"/>
  </r>
  <r>
    <n v="718"/>
    <s v="Reyes PLC"/>
    <s v="Expanded optimal pricing structure"/>
    <n v="1.0020481927710843"/>
    <n v="8300"/>
    <n v="8317"/>
    <n v="1.0020481927710843"/>
    <x v="3"/>
    <n v="1"/>
    <n v="297"/>
    <s v="US"/>
    <s v="USD"/>
    <n v="1371445200"/>
    <d v="2013-06-17T00:00:00"/>
    <n v="1373691600"/>
    <d v="2013-07-13T00:00:00"/>
    <x v="17"/>
    <b v="0"/>
    <b v="0"/>
    <s v="technology"/>
    <s v="wearables"/>
    <s v="technology/wearables"/>
  </r>
  <r>
    <n v="840"/>
    <s v="Howell and Sons"/>
    <s v="Enhanced regional moderator"/>
    <n v="1.0024333619948409"/>
    <n v="116300"/>
    <n v="116583"/>
    <n v="1.0024333619948409"/>
    <x v="3"/>
    <n v="1"/>
    <n v="3533"/>
    <s v="US"/>
    <s v="USD"/>
    <n v="1405486800"/>
    <d v="2014-07-16T00:00:00"/>
    <n v="1405659600"/>
    <d v="2014-07-18T00:00:00"/>
    <x v="21"/>
    <b v="0"/>
    <b v="1"/>
    <s v="theater"/>
    <s v="plays"/>
    <s v="theater/plays"/>
  </r>
  <r>
    <n v="480"/>
    <s v="Robles-Hudson"/>
    <s v="Balanced bifurcated leverage"/>
    <n v="1.0065116279069768"/>
    <n v="8600"/>
    <n v="8656"/>
    <n v="1.0065116279069768"/>
    <x v="3"/>
    <n v="1"/>
    <n v="87"/>
    <s v="US"/>
    <s v="USD"/>
    <n v="1268287200"/>
    <d v="2010-03-11T00:00:00"/>
    <n v="1269061200"/>
    <d v="2010-03-20T00:00:00"/>
    <x v="26"/>
    <b v="0"/>
    <b v="1"/>
    <s v="photography"/>
    <s v="photography books"/>
    <s v="photography/photography books"/>
  </r>
  <r>
    <n v="689"/>
    <s v="Nguyen Inc"/>
    <s v="Seamless directional capacity"/>
    <n v="1.0065753424657535"/>
    <n v="7300"/>
    <n v="7348"/>
    <n v="1.0065753424657535"/>
    <x v="3"/>
    <n v="1"/>
    <n v="69"/>
    <s v="US"/>
    <s v="USD"/>
    <n v="1383022800"/>
    <d v="2013-10-29T00:00:00"/>
    <n v="1384063200"/>
    <d v="2013-11-10T00:00:00"/>
    <x v="18"/>
    <b v="0"/>
    <b v="0"/>
    <s v="technology"/>
    <s v="web"/>
    <s v="technology/web"/>
  </r>
  <r>
    <n v="131"/>
    <s v="Fleming, Zhang and Henderson"/>
    <s v="Distributed 5thgeneration implementation"/>
    <n v="1.0085974499089254"/>
    <n v="164700"/>
    <n v="166116"/>
    <n v="1.0085974499089254"/>
    <x v="3"/>
    <n v="1"/>
    <n v="2443"/>
    <s v="GB"/>
    <s v="GBP"/>
    <n v="1385704800"/>
    <d v="2013-11-29T00:00:00"/>
    <n v="1386828000"/>
    <d v="2013-12-12T00:00:00"/>
    <x v="34"/>
    <b v="0"/>
    <b v="0"/>
    <s v="technology"/>
    <s v="web"/>
    <s v="technology/web"/>
  </r>
  <r>
    <n v="559"/>
    <s v="Brown, Estrada and Jensen"/>
    <s v="Exclusive systematic productivity"/>
    <n v="1.009696106362773"/>
    <n v="105300"/>
    <n v="106321"/>
    <n v="1.009696106362773"/>
    <x v="3"/>
    <n v="1"/>
    <n v="1022"/>
    <s v="US"/>
    <s v="USD"/>
    <n v="1470114000"/>
    <d v="2016-08-02T00:00:00"/>
    <n v="1470718800"/>
    <d v="2016-08-09T00:00:00"/>
    <x v="15"/>
    <b v="0"/>
    <b v="0"/>
    <s v="theater"/>
    <s v="plays"/>
    <s v="theater/plays"/>
  </r>
  <r>
    <n v="579"/>
    <s v="Franklin Inc"/>
    <s v="Focused multimedia knowledgebase"/>
    <n v="1.0111290322580646"/>
    <n v="6200"/>
    <n v="6269"/>
    <n v="1.0111290322580646"/>
    <x v="3"/>
    <n v="1"/>
    <n v="87"/>
    <s v="US"/>
    <s v="USD"/>
    <n v="1312693200"/>
    <d v="2011-08-07T00:00:00"/>
    <n v="1313730000"/>
    <d v="2011-08-19T00:00:00"/>
    <x v="18"/>
    <b v="0"/>
    <b v="0"/>
    <s v="music"/>
    <s v="jazz"/>
    <s v="music/jazz"/>
  </r>
  <r>
    <n v="208"/>
    <s v="Jackson Inc"/>
    <s v="Mandatory multi-tasking encryption"/>
    <n v="1.0112239715591671"/>
    <n v="196900"/>
    <n v="199110"/>
    <n v="1.0112239715591671"/>
    <x v="3"/>
    <n v="1"/>
    <n v="2053"/>
    <s v="US"/>
    <s v="USD"/>
    <n v="1510207200"/>
    <d v="2017-11-09T00:00:00"/>
    <n v="1512280800"/>
    <d v="2017-12-03T00:00:00"/>
    <x v="33"/>
    <b v="0"/>
    <b v="0"/>
    <s v="film &amp; video"/>
    <s v="documentary"/>
    <s v="film &amp; video/documentary"/>
  </r>
  <r>
    <n v="489"/>
    <s v="Clark Inc"/>
    <s v="Down-sized mobile time-frame"/>
    <n v="1.015108695652174"/>
    <n v="9200"/>
    <n v="9339"/>
    <n v="1.015108695652174"/>
    <x v="3"/>
    <n v="1"/>
    <n v="85"/>
    <s v="IT"/>
    <s v="EUR"/>
    <n v="1281934800"/>
    <d v="2010-08-16T00:00:00"/>
    <n v="1282366800"/>
    <d v="2010-08-21T00:00:00"/>
    <x v="25"/>
    <b v="0"/>
    <b v="0"/>
    <s v="technology"/>
    <s v="wearables"/>
    <s v="technology/wearables"/>
  </r>
  <r>
    <n v="141"/>
    <s v="Jackson LLC"/>
    <s v="Distributed motivating algorithm"/>
    <n v="1.0159097978227061"/>
    <n v="64300"/>
    <n v="65323"/>
    <n v="1.0159097978227061"/>
    <x v="3"/>
    <n v="1"/>
    <n v="1071"/>
    <s v="US"/>
    <s v="USD"/>
    <n v="1434085200"/>
    <d v="2015-06-12T00:00:00"/>
    <n v="1434603600"/>
    <d v="2015-06-18T00:00:00"/>
    <x v="24"/>
    <b v="0"/>
    <b v="0"/>
    <s v="technology"/>
    <s v="web"/>
    <s v="technology/web"/>
  </r>
  <r>
    <n v="519"/>
    <s v="Marsh-Coleman"/>
    <s v="Exclusive asymmetric analyzer"/>
    <n v="1.0174563871693867"/>
    <n v="177700"/>
    <n v="180802"/>
    <n v="1.0174563871693867"/>
    <x v="3"/>
    <n v="1"/>
    <n v="1773"/>
    <s v="US"/>
    <s v="USD"/>
    <n v="1420696800"/>
    <d v="2015-01-08T00:00:00"/>
    <n v="1421906400"/>
    <d v="2015-01-22T00:00:00"/>
    <x v="2"/>
    <b v="0"/>
    <b v="1"/>
    <s v="music"/>
    <s v="rock"/>
    <s v="music/rock"/>
  </r>
  <r>
    <n v="241"/>
    <s v="Gonzalez-Martinez"/>
    <s v="Vision-oriented actuating open system"/>
    <n v="1.0191632047477746"/>
    <n v="168500"/>
    <n v="171729"/>
    <n v="1.0191632047477746"/>
    <x v="3"/>
    <n v="1"/>
    <n v="1684"/>
    <s v="AU"/>
    <s v="AUD"/>
    <n v="1397365200"/>
    <d v="2014-04-13T00:00:00"/>
    <n v="1398229200"/>
    <d v="2014-04-23T00:00:00"/>
    <x v="19"/>
    <b v="0"/>
    <b v="1"/>
    <s v="publishing"/>
    <s v="nonfiction"/>
    <s v="publishing/nonfiction"/>
  </r>
  <r>
    <n v="855"/>
    <s v="Moses-Terry"/>
    <s v="Horizontal clear-thinking framework"/>
    <n v="1.0237606837606839"/>
    <n v="23400"/>
    <n v="23956"/>
    <n v="1.0237606837606839"/>
    <x v="3"/>
    <n v="1"/>
    <n v="452"/>
    <s v="AU"/>
    <s v="AUD"/>
    <n v="1308373200"/>
    <d v="2011-06-18T00:00:00"/>
    <n v="1311051600"/>
    <d v="2011-07-19T00:00:00"/>
    <x v="9"/>
    <b v="0"/>
    <b v="0"/>
    <s v="theater"/>
    <s v="plays"/>
    <s v="theater/plays"/>
  </r>
  <r>
    <n v="456"/>
    <s v="Wilson, Brooks and Clark"/>
    <s v="Operative well-modulated data-warehouse"/>
    <n v="1.041243169398907"/>
    <n v="146400"/>
    <n v="152438"/>
    <n v="1.041243169398907"/>
    <x v="3"/>
    <n v="1"/>
    <n v="1605"/>
    <s v="US"/>
    <s v="USD"/>
    <n v="1518242400"/>
    <d v="2018-02-10T00:00:00"/>
    <n v="1518242400"/>
    <d v="2018-02-10T00:00:00"/>
    <x v="36"/>
    <b v="0"/>
    <b v="1"/>
    <s v="music"/>
    <s v="indie rock"/>
    <s v="music/indie rock"/>
  </r>
  <r>
    <n v="411"/>
    <s v="Beck, Thompson and Martinez"/>
    <s v="Down-sized maximized function"/>
    <n v="1.0462820512820512"/>
    <n v="7800"/>
    <n v="8161"/>
    <n v="1.0462820512820512"/>
    <x v="3"/>
    <n v="1"/>
    <n v="82"/>
    <s v="US"/>
    <s v="USD"/>
    <n v="1496034000"/>
    <d v="2017-05-29T00:00:00"/>
    <n v="1496206800"/>
    <d v="2017-05-31T00:00:00"/>
    <x v="21"/>
    <b v="0"/>
    <b v="0"/>
    <s v="theater"/>
    <s v="plays"/>
    <s v="theater/plays"/>
  </r>
  <r>
    <n v="28"/>
    <s v="Campbell, Brown and Powell"/>
    <s v="Synchronized global task-force"/>
    <n v="1.0522553516819573"/>
    <n v="130800"/>
    <n v="137635"/>
    <n v="1.0522553516819573"/>
    <x v="3"/>
    <n v="1"/>
    <n v="2220"/>
    <s v="US"/>
    <s v="USD"/>
    <n v="1265695200"/>
    <d v="2010-02-09T00:00:00"/>
    <n v="1267682400"/>
    <d v="2010-03-04T00:00:00"/>
    <x v="22"/>
    <b v="0"/>
    <b v="1"/>
    <s v="theater"/>
    <s v="plays"/>
    <s v="theater/plays"/>
  </r>
  <r>
    <n v="861"/>
    <s v="Young, Ramsey and Powell"/>
    <s v="Devolved disintermediate analyzer"/>
    <n v="1.0587500000000001"/>
    <n v="8800"/>
    <n v="9317"/>
    <n v="1.0587500000000001"/>
    <x v="3"/>
    <n v="1"/>
    <n v="163"/>
    <s v="US"/>
    <s v="USD"/>
    <n v="1269147600"/>
    <d v="2010-03-21T00:00:00"/>
    <n v="1269838800"/>
    <d v="2010-03-29T00:00:00"/>
    <x v="20"/>
    <b v="0"/>
    <b v="0"/>
    <s v="theater"/>
    <s v="plays"/>
    <s v="theater/plays"/>
  </r>
  <r>
    <n v="780"/>
    <s v="Brooks-Rodriguez"/>
    <s v="Implemented intangible instruction set"/>
    <n v="1.0629411764705883"/>
    <n v="5100"/>
    <n v="5421"/>
    <n v="1.0629411764705883"/>
    <x v="3"/>
    <n v="1"/>
    <n v="164"/>
    <s v="US"/>
    <s v="USD"/>
    <n v="1469163600"/>
    <d v="2016-07-22T00:00:00"/>
    <n v="1470805200"/>
    <d v="2016-08-10T00:00:00"/>
    <x v="31"/>
    <b v="0"/>
    <b v="1"/>
    <s v="film &amp; video"/>
    <s v="drama"/>
    <s v="film &amp; video/drama"/>
  </r>
  <r>
    <n v="803"/>
    <s v="Perez, Brown and Meyers"/>
    <s v="Stand-alone background customer loyalty"/>
    <n v="1.07"/>
    <n v="6100"/>
    <n v="6527"/>
    <n v="1.07"/>
    <x v="3"/>
    <n v="1"/>
    <n v="233"/>
    <s v="US"/>
    <s v="USD"/>
    <n v="1548568800"/>
    <d v="2019-01-27T00:00:00"/>
    <n v="1551506400"/>
    <d v="2019-03-02T00:00:00"/>
    <x v="37"/>
    <b v="0"/>
    <b v="0"/>
    <s v="theater"/>
    <s v="plays"/>
    <s v="theater/plays"/>
  </r>
  <r>
    <n v="282"/>
    <s v="Ross, Kelly and Brown"/>
    <s v="Virtual contextually-based circuit"/>
    <n v="1.0804761904761904"/>
    <n v="8400"/>
    <n v="9076"/>
    <n v="1.0804761904761904"/>
    <x v="3"/>
    <n v="1"/>
    <n v="133"/>
    <s v="US"/>
    <s v="USD"/>
    <n v="1480226400"/>
    <d v="2016-11-27T00:00:00"/>
    <n v="1480744800"/>
    <d v="2016-12-03T00:00:00"/>
    <x v="24"/>
    <b v="0"/>
    <b v="1"/>
    <s v="film &amp; video"/>
    <s v="television"/>
    <s v="film &amp; video/television"/>
  </r>
  <r>
    <n v="71"/>
    <s v="Tate, Bass and House"/>
    <s v="Organic object-oriented budgetary management"/>
    <n v="1.0806666666666667"/>
    <n v="6000"/>
    <n v="6484"/>
    <n v="1.0806666666666667"/>
    <x v="3"/>
    <n v="1"/>
    <n v="76"/>
    <s v="US"/>
    <s v="USD"/>
    <n v="1575093600"/>
    <d v="2019-11-30T00:00:00"/>
    <n v="1575439200"/>
    <d v="2019-12-04T00:00:00"/>
    <x v="6"/>
    <b v="0"/>
    <b v="0"/>
    <s v="theater"/>
    <s v="plays"/>
    <s v="theater/plays"/>
  </r>
  <r>
    <n v="463"/>
    <s v="Mckee-Hill"/>
    <s v="Cross-platform upward-trending parallelism"/>
    <n v="1.0816455696202532"/>
    <n v="134300"/>
    <n v="145265"/>
    <n v="1.0816455696202532"/>
    <x v="3"/>
    <n v="1"/>
    <n v="2105"/>
    <s v="US"/>
    <s v="USD"/>
    <n v="1388469600"/>
    <d v="2013-12-31T00:00:00"/>
    <n v="1388815200"/>
    <d v="2014-01-04T00:00:00"/>
    <x v="6"/>
    <b v="0"/>
    <b v="0"/>
    <s v="film &amp; video"/>
    <s v="animation"/>
    <s v="film &amp; video/animation"/>
  </r>
  <r>
    <n v="969"/>
    <s v="Lopez-King"/>
    <s v="Multi-lateral radical solution"/>
    <n v="1.0822784810126582"/>
    <n v="7900"/>
    <n v="8550"/>
    <n v="1.0822784810126582"/>
    <x v="3"/>
    <n v="1"/>
    <n v="93"/>
    <s v="US"/>
    <s v="USD"/>
    <n v="1576994400"/>
    <d v="2019-12-22T00:00:00"/>
    <n v="1577599200"/>
    <d v="2019-12-29T00:00:00"/>
    <x v="15"/>
    <b v="0"/>
    <b v="0"/>
    <s v="theater"/>
    <s v="plays"/>
    <s v="theater/plays"/>
  </r>
  <r>
    <n v="831"/>
    <s v="Ward PLC"/>
    <s v="Front-line bottom-line Graphic Interface"/>
    <n v="1.089773429454171"/>
    <n v="97100"/>
    <n v="105817"/>
    <n v="1.089773429454171"/>
    <x v="3"/>
    <n v="1"/>
    <n v="4233"/>
    <s v="US"/>
    <s v="USD"/>
    <n v="1332738000"/>
    <d v="2012-03-26T00:00:00"/>
    <n v="1335675600"/>
    <d v="2012-04-29T00:00:00"/>
    <x v="37"/>
    <b v="0"/>
    <b v="0"/>
    <s v="photography"/>
    <s v="photography books"/>
    <s v="photography/photography books"/>
  </r>
  <r>
    <n v="234"/>
    <s v="Mendoza-Parker"/>
    <s v="Enterprise-wide motivating matrices"/>
    <n v="1.0908"/>
    <n v="7500"/>
    <n v="8181"/>
    <n v="1.0908"/>
    <x v="3"/>
    <n v="1"/>
    <n v="149"/>
    <s v="IT"/>
    <s v="EUR"/>
    <n v="1503378000"/>
    <d v="2017-08-22T00:00:00"/>
    <n v="1503982800"/>
    <d v="2017-08-29T00:00:00"/>
    <x v="15"/>
    <b v="0"/>
    <b v="1"/>
    <s v="games"/>
    <s v="video games"/>
    <s v="games/video games"/>
  </r>
  <r>
    <n v="797"/>
    <s v="Houston, Moore and Rogers"/>
    <s v="Optional tangible utilization"/>
    <n v="1.0963157894736841"/>
    <n v="7600"/>
    <n v="8332"/>
    <n v="1.0963157894736841"/>
    <x v="3"/>
    <n v="1"/>
    <n v="185"/>
    <s v="US"/>
    <s v="USD"/>
    <n v="1546149600"/>
    <d v="2018-12-30T00:00:00"/>
    <n v="1548136800"/>
    <d v="2019-01-22T00:00:00"/>
    <x v="22"/>
    <b v="0"/>
    <b v="0"/>
    <s v="technology"/>
    <s v="web"/>
    <s v="technology/web"/>
  </r>
  <r>
    <n v="938"/>
    <s v="Allen Inc"/>
    <s v="Total dedicated benchmark"/>
    <n v="1.0970652173913042"/>
    <n v="9200"/>
    <n v="10093"/>
    <n v="1.0970652173913042"/>
    <x v="3"/>
    <n v="1"/>
    <n v="96"/>
    <s v="US"/>
    <s v="USD"/>
    <n v="1528779600"/>
    <d v="2018-06-12T00:00:00"/>
    <n v="1531890000"/>
    <d v="2018-07-18T00:00:00"/>
    <x v="44"/>
    <b v="0"/>
    <b v="1"/>
    <s v="publishing"/>
    <s v="fiction"/>
    <s v="publishing/fiction"/>
  </r>
  <r>
    <n v="573"/>
    <s v="Valenzuela-Cook"/>
    <s v="Total incremental productivity"/>
    <n v="1.1188059701492536"/>
    <n v="6700"/>
    <n v="7496"/>
    <n v="1.1188059701492536"/>
    <x v="3"/>
    <n v="1"/>
    <n v="300"/>
    <s v="US"/>
    <s v="USD"/>
    <n v="1399006800"/>
    <d v="2014-05-02T00:00:00"/>
    <n v="1399179600"/>
    <d v="2014-05-04T00:00:00"/>
    <x v="21"/>
    <b v="0"/>
    <b v="0"/>
    <s v="journalism"/>
    <s v="audio"/>
    <s v="journalism/audio"/>
  </r>
  <r>
    <n v="517"/>
    <s v="Ramirez LLC"/>
    <s v="Multi-tiered maximized orchestration"/>
    <n v="1.1200000000000001"/>
    <n v="5900"/>
    <n v="6608"/>
    <n v="1.1200000000000001"/>
    <x v="3"/>
    <n v="1"/>
    <n v="78"/>
    <s v="US"/>
    <s v="USD"/>
    <n v="1493960400"/>
    <d v="2017-05-05T00:00:00"/>
    <n v="1494392400"/>
    <d v="2017-05-10T00:00:00"/>
    <x v="25"/>
    <b v="0"/>
    <b v="0"/>
    <s v="food"/>
    <s v="food trucks"/>
    <s v="food/food trucks"/>
  </r>
  <r>
    <n v="508"/>
    <s v="Roberts Group"/>
    <s v="Up-sized radical pricing structure"/>
    <n v="1.1222929936305732"/>
    <n v="172700"/>
    <n v="193820"/>
    <n v="1.1222929936305732"/>
    <x v="3"/>
    <n v="1"/>
    <n v="3657"/>
    <s v="US"/>
    <s v="USD"/>
    <n v="1532840400"/>
    <d v="2018-07-29T00:00:00"/>
    <n v="1534654800"/>
    <d v="2018-08-19T00:00:00"/>
    <x v="23"/>
    <b v="0"/>
    <b v="0"/>
    <s v="theater"/>
    <s v="plays"/>
    <s v="theater/plays"/>
  </r>
  <r>
    <n v="20"/>
    <s v="Reeves, Thompson and Richardson"/>
    <s v="Proactive composite alliance"/>
    <n v="1.1224279210925645"/>
    <n v="131800"/>
    <n v="147936"/>
    <n v="1.1224279210925645"/>
    <x v="3"/>
    <n v="1"/>
    <n v="1396"/>
    <s v="US"/>
    <s v="USD"/>
    <n v="1406523600"/>
    <d v="2014-07-28T00:00:00"/>
    <n v="1406523600"/>
    <d v="2014-07-28T00:00:00"/>
    <x v="36"/>
    <b v="0"/>
    <b v="0"/>
    <s v="film &amp; video"/>
    <s v="drama"/>
    <s v="film &amp; video/drama"/>
  </r>
  <r>
    <n v="930"/>
    <s v="Hall, Buchanan and Benton"/>
    <s v="Configurable fault-tolerant structure"/>
    <n v="1.1228571428571428"/>
    <n v="3500"/>
    <n v="3930"/>
    <n v="1.1228571428571428"/>
    <x v="3"/>
    <n v="1"/>
    <n v="85"/>
    <s v="US"/>
    <s v="USD"/>
    <n v="1424844000"/>
    <d v="2015-02-25T00:00:00"/>
    <n v="1425448800"/>
    <d v="2015-03-04T00:00:00"/>
    <x v="15"/>
    <b v="0"/>
    <b v="1"/>
    <s v="theater"/>
    <s v="plays"/>
    <s v="theater/plays"/>
  </r>
  <r>
    <n v="147"/>
    <s v="Moss, Norman and Dunlap"/>
    <s v="Upgradable upward-trending workforce"/>
    <n v="1.1249397590361445"/>
    <n v="8300"/>
    <n v="9337"/>
    <n v="1.1249397590361445"/>
    <x v="3"/>
    <n v="1"/>
    <n v="199"/>
    <s v="US"/>
    <s v="USD"/>
    <n v="1465794000"/>
    <d v="2016-06-13T00:00:00"/>
    <n v="1466312400"/>
    <d v="2016-06-19T00:00:00"/>
    <x v="24"/>
    <b v="0"/>
    <b v="1"/>
    <s v="theater"/>
    <s v="plays"/>
    <s v="theater/plays"/>
  </r>
  <r>
    <n v="24"/>
    <s v="Scott, Wilson and Martin"/>
    <s v="Cross-platform intermediate frame"/>
    <n v="1.1283225108225108"/>
    <n v="92400"/>
    <n v="104257"/>
    <n v="1.1283225108225108"/>
    <x v="3"/>
    <n v="1"/>
    <n v="2673"/>
    <s v="US"/>
    <s v="USD"/>
    <n v="1403326800"/>
    <d v="2014-06-21T00:00:00"/>
    <n v="1403499600"/>
    <d v="2014-06-23T00:00:00"/>
    <x v="21"/>
    <b v="0"/>
    <b v="0"/>
    <s v="technology"/>
    <s v="wearables"/>
    <s v="technology/wearables"/>
  </r>
  <r>
    <n v="427"/>
    <s v="Hicks, Wall and Webb"/>
    <s v="Managed discrete framework"/>
    <n v="1.1290429799426933"/>
    <n v="174500"/>
    <n v="197018"/>
    <n v="1.1290429799426933"/>
    <x v="3"/>
    <n v="1"/>
    <n v="2526"/>
    <s v="US"/>
    <s v="USD"/>
    <n v="1410584400"/>
    <d v="2014-09-13T00:00:00"/>
    <n v="1413349200"/>
    <d v="2014-10-15T00:00:00"/>
    <x v="48"/>
    <b v="0"/>
    <b v="1"/>
    <s v="theater"/>
    <s v="plays"/>
    <s v="theater/plays"/>
  </r>
  <r>
    <n v="95"/>
    <s v="Sanchez LLC"/>
    <s v="Stand-alone system-worthy standardization"/>
    <n v="1.1299999999999999"/>
    <n v="900"/>
    <n v="1017"/>
    <n v="1.1299999999999999"/>
    <x v="3"/>
    <n v="1"/>
    <n v="27"/>
    <s v="US"/>
    <s v="USD"/>
    <n v="1571029200"/>
    <d v="2019-10-14T00:00:00"/>
    <n v="1571634000"/>
    <d v="2019-10-21T00:00:00"/>
    <x v="15"/>
    <b v="0"/>
    <b v="0"/>
    <s v="film &amp; video"/>
    <s v="documentary"/>
    <s v="film &amp; video/documentary"/>
  </r>
  <r>
    <n v="991"/>
    <s v="Ramirez LLC"/>
    <s v="Reduced reciprocal focus group"/>
    <n v="1.131734693877551"/>
    <n v="9800"/>
    <n v="11091"/>
    <n v="1.131734693877551"/>
    <x v="3"/>
    <n v="1"/>
    <n v="241"/>
    <s v="US"/>
    <s v="USD"/>
    <n v="1411621200"/>
    <d v="2014-09-25T00:00:00"/>
    <n v="1411966800"/>
    <d v="2014-09-29T00:00:00"/>
    <x v="6"/>
    <b v="0"/>
    <b v="1"/>
    <s v="music"/>
    <s v="rock"/>
    <s v="music/rock"/>
  </r>
  <r>
    <n v="763"/>
    <s v="Rowland PLC"/>
    <s v="Inverse client-driven product"/>
    <n v="1.1317857142857144"/>
    <n v="5600"/>
    <n v="6338"/>
    <n v="1.1317857142857144"/>
    <x v="3"/>
    <n v="1"/>
    <n v="235"/>
    <s v="US"/>
    <s v="USD"/>
    <n v="1336453200"/>
    <d v="2012-05-08T00:00:00"/>
    <n v="1339477200"/>
    <d v="2012-06-12T00:00:00"/>
    <x v="16"/>
    <b v="0"/>
    <b v="1"/>
    <s v="theater"/>
    <s v="plays"/>
    <s v="theater/plays"/>
  </r>
  <r>
    <n v="772"/>
    <s v="Johnson-Pace"/>
    <s v="Persistent 3rdgeneration moratorium"/>
    <n v="1.1335962566844919"/>
    <n v="149600"/>
    <n v="169586"/>
    <n v="1.1335962566844919"/>
    <x v="3"/>
    <n v="1"/>
    <n v="5139"/>
    <s v="US"/>
    <s v="USD"/>
    <n v="1549692000"/>
    <d v="2019-02-09T00:00:00"/>
    <n v="1550037600"/>
    <d v="2019-02-13T00:00:00"/>
    <x v="6"/>
    <b v="0"/>
    <b v="0"/>
    <s v="music"/>
    <s v="indie rock"/>
    <s v="music/indie rock"/>
  </r>
  <r>
    <n v="854"/>
    <s v="Campbell, Thomas and Obrien"/>
    <s v="Multi-channeled secondary middleware"/>
    <n v="1.1363099415204678"/>
    <n v="171000"/>
    <n v="194309"/>
    <n v="1.1363099415204678"/>
    <x v="3"/>
    <n v="1"/>
    <n v="2662"/>
    <s v="CA"/>
    <s v="CAD"/>
    <n v="1574056800"/>
    <d v="2019-11-18T00:00:00"/>
    <n v="1576389600"/>
    <d v="2019-12-15T00:00:00"/>
    <x v="13"/>
    <b v="0"/>
    <b v="0"/>
    <s v="publishing"/>
    <s v="fiction"/>
    <s v="publishing/fiction"/>
  </r>
  <r>
    <n v="475"/>
    <s v="Nichols Ltd"/>
    <s v="Function-based attitude-oriented groupware"/>
    <n v="1.1394594594594594"/>
    <n v="7400"/>
    <n v="8432"/>
    <n v="1.1394594594594594"/>
    <x v="3"/>
    <n v="1"/>
    <n v="211"/>
    <s v="US"/>
    <s v="USD"/>
    <n v="1372136400"/>
    <d v="2013-06-25T00:00:00"/>
    <n v="1372482000"/>
    <d v="2013-06-29T00:00:00"/>
    <x v="6"/>
    <b v="0"/>
    <b v="1"/>
    <s v="publishing"/>
    <s v="translations"/>
    <s v="publishing/translations"/>
  </r>
  <r>
    <n v="635"/>
    <s v="Mack Ltd"/>
    <s v="Reactive regional access"/>
    <n v="1.1409352517985611"/>
    <n v="139000"/>
    <n v="158590"/>
    <n v="1.1409352517985611"/>
    <x v="3"/>
    <n v="1"/>
    <n v="2266"/>
    <s v="US"/>
    <s v="USD"/>
    <n v="1360389600"/>
    <d v="2013-02-09T00:00:00"/>
    <n v="1363150800"/>
    <d v="2013-03-13T00:00:00"/>
    <x v="48"/>
    <b v="0"/>
    <b v="0"/>
    <s v="film &amp; video"/>
    <s v="television"/>
    <s v="film &amp; video/television"/>
  </r>
  <r>
    <n v="335"/>
    <s v="Jordan-Acosta"/>
    <s v="Operative uniform hub"/>
    <n v="1.1428538550057536"/>
    <n v="173800"/>
    <n v="198628"/>
    <n v="1.1428538550057536"/>
    <x v="3"/>
    <n v="1"/>
    <n v="2283"/>
    <s v="US"/>
    <s v="USD"/>
    <n v="1573797600"/>
    <d v="2019-11-15T00:00:00"/>
    <n v="1574920800"/>
    <d v="2019-11-28T00:00:00"/>
    <x v="34"/>
    <b v="0"/>
    <b v="0"/>
    <s v="music"/>
    <s v="rock"/>
    <s v="music/rock"/>
  </r>
  <r>
    <n v="46"/>
    <s v="Vaughn, Hunt and Caldwell"/>
    <s v="Virtual grid-enabled task-force"/>
    <n v="1.1478378378378378"/>
    <n v="3700"/>
    <n v="4247"/>
    <n v="1.1478378378378378"/>
    <x v="3"/>
    <n v="1"/>
    <n v="92"/>
    <s v="US"/>
    <s v="USD"/>
    <n v="1278565200"/>
    <d v="2010-07-08T00:00:00"/>
    <n v="1280552400"/>
    <d v="2010-07-31T00:00:00"/>
    <x v="22"/>
    <b v="0"/>
    <b v="0"/>
    <s v="music"/>
    <s v="rock"/>
    <s v="music/rock"/>
  </r>
  <r>
    <n v="784"/>
    <s v="Byrd Group"/>
    <s v="Profound fault-tolerant model"/>
    <n v="1.1533745781777278"/>
    <n v="88900"/>
    <n v="102535"/>
    <n v="1.1533745781777278"/>
    <x v="3"/>
    <n v="1"/>
    <n v="3308"/>
    <s v="US"/>
    <s v="USD"/>
    <n v="1457244000"/>
    <d v="2016-03-06T00:00:00"/>
    <n v="1458190800"/>
    <d v="2016-03-17T00:00:00"/>
    <x v="11"/>
    <b v="0"/>
    <b v="0"/>
    <s v="technology"/>
    <s v="web"/>
    <s v="technology/web"/>
  </r>
  <r>
    <n v="890"/>
    <s v="Christian, Kim and Jimenez"/>
    <s v="Devolved foreground throughput"/>
    <n v="1.1595907738095239"/>
    <n v="134400"/>
    <n v="155849"/>
    <n v="1.1595907738095239"/>
    <x v="3"/>
    <n v="1"/>
    <n v="1470"/>
    <s v="US"/>
    <s v="USD"/>
    <n v="1561352400"/>
    <d v="2019-06-24T00:00:00"/>
    <n v="1561438800"/>
    <d v="2019-06-25T00:00:00"/>
    <x v="4"/>
    <b v="0"/>
    <b v="0"/>
    <s v="music"/>
    <s v="indie rock"/>
    <s v="music/indie rock"/>
  </r>
  <r>
    <n v="132"/>
    <s v="Flowers and Sons"/>
    <s v="Virtual static core"/>
    <n v="1.1618181818181819"/>
    <n v="3300"/>
    <n v="3834"/>
    <n v="1.1618181818181819"/>
    <x v="3"/>
    <n v="1"/>
    <n v="89"/>
    <s v="US"/>
    <s v="USD"/>
    <n v="1515736800"/>
    <d v="2018-01-12T00:00:00"/>
    <n v="1517119200"/>
    <d v="2018-01-28T00:00:00"/>
    <x v="27"/>
    <b v="0"/>
    <b v="1"/>
    <s v="theater"/>
    <s v="plays"/>
    <s v="theater/plays"/>
  </r>
  <r>
    <n v="435"/>
    <s v="Spence, Jackson and Kelly"/>
    <s v="Advanced discrete leverage"/>
    <n v="1.168766404199475"/>
    <n v="152400"/>
    <n v="178120"/>
    <n v="1.168766404199475"/>
    <x v="3"/>
    <n v="1"/>
    <n v="1713"/>
    <s v="IT"/>
    <s v="EUR"/>
    <n v="1418623200"/>
    <d v="2014-12-15T00:00:00"/>
    <n v="1419660000"/>
    <d v="2014-12-27T00:00:00"/>
    <x v="18"/>
    <b v="0"/>
    <b v="1"/>
    <s v="theater"/>
    <s v="plays"/>
    <s v="theater/plays"/>
  </r>
  <r>
    <n v="537"/>
    <s v="Murillo-Mcfarland"/>
    <s v="Synchronized client-driven projection"/>
    <n v="1.1722156398104266"/>
    <n v="84400"/>
    <n v="98935"/>
    <n v="1.1722156398104266"/>
    <x v="3"/>
    <n v="1"/>
    <n v="1052"/>
    <s v="DK"/>
    <s v="DKK"/>
    <n v="1535605200"/>
    <d v="2018-08-30T00:00:00"/>
    <n v="1537592400"/>
    <d v="2018-09-22T00:00:00"/>
    <x v="22"/>
    <b v="1"/>
    <b v="1"/>
    <s v="film &amp; video"/>
    <s v="documentary"/>
    <s v="film &amp; video/documentary"/>
  </r>
  <r>
    <n v="928"/>
    <s v="Dawson Group"/>
    <s v="Triple-buffered bi-directional model"/>
    <n v="1.1731541218637993"/>
    <n v="167400"/>
    <n v="196386"/>
    <n v="1.1731541218637993"/>
    <x v="3"/>
    <n v="1"/>
    <n v="3777"/>
    <s v="IT"/>
    <s v="EUR"/>
    <n v="1388296800"/>
    <d v="2013-12-29T00:00:00"/>
    <n v="1389074400"/>
    <d v="2014-01-07T00:00:00"/>
    <x v="26"/>
    <b v="0"/>
    <b v="0"/>
    <s v="technology"/>
    <s v="web"/>
    <s v="technology/web"/>
  </r>
  <r>
    <n v="118"/>
    <s v="Robinson, Lopez and Christensen"/>
    <s v="Organic next generation protocol"/>
    <n v="1.1761111111111111"/>
    <n v="5400"/>
    <n v="6351"/>
    <n v="1.1761111111111111"/>
    <x v="3"/>
    <n v="1"/>
    <n v="67"/>
    <s v="US"/>
    <s v="USD"/>
    <n v="1390716000"/>
    <d v="2014-01-26T00:00:00"/>
    <n v="1391234400"/>
    <d v="2014-02-01T00:00:00"/>
    <x v="24"/>
    <b v="0"/>
    <b v="0"/>
    <s v="photography"/>
    <s v="photography books"/>
    <s v="photography/photography books"/>
  </r>
  <r>
    <n v="885"/>
    <s v="Lynch Ltd"/>
    <s v="Virtual analyzing collaboration"/>
    <n v="1.1827777777777777"/>
    <n v="1800"/>
    <n v="2129"/>
    <n v="1.1827777777777777"/>
    <x v="3"/>
    <n v="1"/>
    <n v="52"/>
    <s v="US"/>
    <s v="USD"/>
    <n v="1275800400"/>
    <d v="2010-06-06T00:00:00"/>
    <n v="1279083600"/>
    <d v="2010-07-14T00:00:00"/>
    <x v="30"/>
    <b v="0"/>
    <b v="0"/>
    <s v="theater"/>
    <s v="plays"/>
    <s v="theater/plays"/>
  </r>
  <r>
    <n v="455"/>
    <s v="Villanueva, Wright and Richardson"/>
    <s v="Profit-focused global product"/>
    <n v="1.1837253218884121"/>
    <n v="116500"/>
    <n v="137904"/>
    <n v="1.1837253218884121"/>
    <x v="3"/>
    <n v="1"/>
    <n v="3727"/>
    <s v="US"/>
    <s v="USD"/>
    <n v="1316754000"/>
    <d v="2011-09-23T00:00:00"/>
    <n v="1318741200"/>
    <d v="2011-10-16T00:00:00"/>
    <x v="22"/>
    <b v="0"/>
    <b v="0"/>
    <s v="theater"/>
    <s v="plays"/>
    <s v="theater/plays"/>
  </r>
  <r>
    <n v="510"/>
    <s v="Best, Miller and Thomas"/>
    <s v="Re-engineered mobile task-force"/>
    <n v="1.1908974358974358"/>
    <n v="7800"/>
    <n v="9289"/>
    <n v="1.1908974358974358"/>
    <x v="3"/>
    <n v="1"/>
    <n v="131"/>
    <s v="AU"/>
    <s v="AUD"/>
    <n v="1527742800"/>
    <d v="2018-05-31T00:00:00"/>
    <n v="1529816400"/>
    <d v="2018-06-24T00:00:00"/>
    <x v="33"/>
    <b v="0"/>
    <b v="0"/>
    <s v="film &amp; video"/>
    <s v="drama"/>
    <s v="film &amp; video/drama"/>
  </r>
  <r>
    <n v="961"/>
    <s v="Mason, Case and May"/>
    <s v="Optimized content-based collaboration"/>
    <n v="1.1929824561403508"/>
    <n v="5700"/>
    <n v="6800"/>
    <n v="1.1929824561403508"/>
    <x v="3"/>
    <n v="1"/>
    <n v="155"/>
    <s v="US"/>
    <s v="USD"/>
    <n v="1297922400"/>
    <d v="2011-02-17T00:00:00"/>
    <n v="1298268000"/>
    <d v="2011-02-21T00:00:00"/>
    <x v="6"/>
    <b v="0"/>
    <b v="0"/>
    <s v="publishing"/>
    <s v="translations"/>
    <s v="publishing/translations"/>
  </r>
  <r>
    <n v="584"/>
    <s v="Nunez-Richards"/>
    <s v="De-engineered cohesive system engine"/>
    <n v="1.1950810185185186"/>
    <n v="86400"/>
    <n v="103255"/>
    <n v="1.1950810185185186"/>
    <x v="3"/>
    <n v="1"/>
    <n v="1613"/>
    <s v="US"/>
    <s v="USD"/>
    <n v="1335330000"/>
    <d v="2012-04-25T00:00:00"/>
    <n v="1336539600"/>
    <d v="2012-05-09T00:00:00"/>
    <x v="2"/>
    <b v="0"/>
    <b v="0"/>
    <s v="technology"/>
    <s v="web"/>
    <s v="technology/web"/>
  </r>
  <r>
    <n v="603"/>
    <s v="Christian, Yates and Greer"/>
    <s v="Vision-oriented 5thgeneration array"/>
    <n v="1.1966037735849056"/>
    <n v="5300"/>
    <n v="6342"/>
    <n v="1.1966037735849056"/>
    <x v="3"/>
    <n v="1"/>
    <n v="102"/>
    <s v="US"/>
    <s v="USD"/>
    <n v="1555563600"/>
    <d v="2019-04-18T00:00:00"/>
    <n v="1557896400"/>
    <d v="2019-05-15T00:00:00"/>
    <x v="13"/>
    <b v="0"/>
    <b v="0"/>
    <s v="theater"/>
    <s v="plays"/>
    <s v="theater/plays"/>
  </r>
  <r>
    <n v="228"/>
    <s v="Pineda Group"/>
    <s v="Exclusive real-time protocol"/>
    <n v="1.1990717911530093"/>
    <n v="137900"/>
    <n v="165352"/>
    <n v="1.1990717911530093"/>
    <x v="3"/>
    <n v="1"/>
    <n v="2468"/>
    <s v="US"/>
    <s v="USD"/>
    <n v="1472619600"/>
    <d v="2016-08-31T00:00:00"/>
    <n v="1474779600"/>
    <d v="2016-09-25T00:00:00"/>
    <x v="5"/>
    <b v="0"/>
    <b v="0"/>
    <s v="film &amp; video"/>
    <s v="animation"/>
    <s v="film &amp; video/animation"/>
  </r>
  <r>
    <n v="111"/>
    <s v="Hart-Briggs"/>
    <s v="Re-engineered user-facing approach"/>
    <n v="1.1995602605863191"/>
    <n v="61400"/>
    <n v="73653"/>
    <n v="1.1995602605863191"/>
    <x v="3"/>
    <n v="1"/>
    <n v="676"/>
    <s v="US"/>
    <s v="USD"/>
    <n v="1348290000"/>
    <d v="2012-09-22T00:00:00"/>
    <n v="1348808400"/>
    <d v="2012-09-28T00:00:00"/>
    <x v="24"/>
    <b v="0"/>
    <b v="0"/>
    <s v="publishing"/>
    <s v="radio &amp; podcasts"/>
    <s v="publishing/radio &amp; podcasts"/>
  </r>
  <r>
    <n v="641"/>
    <s v="Hunt, Barker and Baker"/>
    <s v="Business-focused leadingedge instruction set"/>
    <n v="1.1996808510638297"/>
    <n v="9400"/>
    <n v="11277"/>
    <n v="1.1996808510638297"/>
    <x v="3"/>
    <n v="1"/>
    <n v="194"/>
    <s v="CH"/>
    <s v="CHF"/>
    <n v="1487570400"/>
    <d v="2017-02-20T00:00:00"/>
    <n v="1489986000"/>
    <d v="2017-03-20T00:00:00"/>
    <x v="1"/>
    <b v="0"/>
    <b v="0"/>
    <s v="theater"/>
    <s v="plays"/>
    <s v="theater/plays"/>
  </r>
  <r>
    <n v="255"/>
    <s v="Rosales, Branch and Harmon"/>
    <s v="Upgradable grid-enabled superstructure"/>
    <n v="1.2016770186335404"/>
    <n v="80500"/>
    <n v="96735"/>
    <n v="1.2016770186335404"/>
    <x v="3"/>
    <n v="1"/>
    <n v="1697"/>
    <s v="US"/>
    <s v="USD"/>
    <n v="1297836000"/>
    <d v="2011-02-16T00:00:00"/>
    <n v="1298268000"/>
    <d v="2011-02-21T00:00:00"/>
    <x v="25"/>
    <b v="0"/>
    <b v="1"/>
    <s v="music"/>
    <s v="rock"/>
    <s v="music/rock"/>
  </r>
  <r>
    <n v="609"/>
    <s v="Rose-Fuller"/>
    <s v="Upgradable holistic system engine"/>
    <n v="1.2041999999999999"/>
    <n v="10000"/>
    <n v="12042"/>
    <n v="1.2041999999999999"/>
    <x v="3"/>
    <n v="1"/>
    <n v="117"/>
    <s v="US"/>
    <s v="USD"/>
    <n v="1547618400"/>
    <d v="2019-01-16T00:00:00"/>
    <n v="1549087200"/>
    <d v="2019-02-02T00:00:00"/>
    <x v="0"/>
    <b v="0"/>
    <b v="0"/>
    <s v="film &amp; video"/>
    <s v="science fiction"/>
    <s v="film &amp; video/science fiction"/>
  </r>
  <r>
    <n v="148"/>
    <s v="White, Larson and Wright"/>
    <s v="Upgradable hybrid capability"/>
    <n v="1.2102150537634409"/>
    <n v="9300"/>
    <n v="11255"/>
    <n v="1.2102150537634409"/>
    <x v="3"/>
    <n v="1"/>
    <n v="107"/>
    <s v="US"/>
    <s v="USD"/>
    <n v="1500958800"/>
    <d v="2017-07-25T00:00:00"/>
    <n v="1501736400"/>
    <d v="2017-08-03T00:00:00"/>
    <x v="26"/>
    <b v="0"/>
    <b v="0"/>
    <s v="technology"/>
    <s v="wearables"/>
    <s v="technology/wearables"/>
  </r>
  <r>
    <n v="165"/>
    <s v="Cordova Ltd"/>
    <s v="Synergized radical product"/>
    <n v="1.2199004424778761"/>
    <n v="90400"/>
    <n v="110279"/>
    <n v="1.2199004424778761"/>
    <x v="3"/>
    <n v="1"/>
    <n v="2506"/>
    <s v="US"/>
    <s v="USD"/>
    <n v="1501563600"/>
    <d v="2017-08-01T00:00:00"/>
    <n v="1504328400"/>
    <d v="2017-09-02T00:00:00"/>
    <x v="48"/>
    <b v="0"/>
    <b v="0"/>
    <s v="technology"/>
    <s v="web"/>
    <s v="technology/web"/>
  </r>
  <r>
    <n v="671"/>
    <s v="Robinson-Kelly"/>
    <s v="Monitored bi-directional standardization"/>
    <n v="1.220563524590164"/>
    <n v="97600"/>
    <n v="119127"/>
    <n v="1.220563524590164"/>
    <x v="3"/>
    <n v="1"/>
    <n v="1073"/>
    <s v="US"/>
    <s v="USD"/>
    <n v="1280552400"/>
    <d v="2010-07-31T00:00:00"/>
    <n v="1280898000"/>
    <d v="2010-08-04T00:00:00"/>
    <x v="6"/>
    <b v="0"/>
    <b v="1"/>
    <s v="theater"/>
    <s v="plays"/>
    <s v="theater/plays"/>
  </r>
  <r>
    <n v="389"/>
    <s v="Knox-Garner"/>
    <s v="Automated systemic hierarchy"/>
    <n v="1.2211084337349398"/>
    <n v="83000"/>
    <n v="101352"/>
    <n v="1.2211084337349398"/>
    <x v="3"/>
    <n v="1"/>
    <n v="1152"/>
    <s v="US"/>
    <s v="USD"/>
    <n v="1288242000"/>
    <d v="2010-10-28T00:00:00"/>
    <n v="1290578400"/>
    <d v="2010-11-24T00:00:00"/>
    <x v="13"/>
    <b v="0"/>
    <b v="0"/>
    <s v="theater"/>
    <s v="plays"/>
    <s v="theater/plays"/>
  </r>
  <r>
    <n v="74"/>
    <s v="Davis-Michael"/>
    <s v="Progressive tertiary framework"/>
    <n v="1.2246153846153847"/>
    <n v="3900"/>
    <n v="4776"/>
    <n v="1.2246153846153847"/>
    <x v="3"/>
    <n v="1"/>
    <n v="85"/>
    <s v="GB"/>
    <s v="GBP"/>
    <n v="1459054800"/>
    <d v="2016-03-27T00:00:00"/>
    <n v="1459141200"/>
    <d v="2016-03-28T00:00:00"/>
    <x v="4"/>
    <b v="0"/>
    <b v="0"/>
    <s v="music"/>
    <s v="metal"/>
    <s v="music/metal"/>
  </r>
  <r>
    <n v="194"/>
    <s v="Sandoval Group"/>
    <s v="Assimilated multi-tasking archive"/>
    <n v="1.227605633802817"/>
    <n v="7100"/>
    <n v="8716"/>
    <n v="1.227605633802817"/>
    <x v="3"/>
    <n v="1"/>
    <n v="126"/>
    <s v="US"/>
    <s v="USD"/>
    <n v="1442206800"/>
    <d v="2015-09-14T00:00:00"/>
    <n v="1443589200"/>
    <d v="2015-09-30T00:00:00"/>
    <x v="27"/>
    <b v="0"/>
    <b v="0"/>
    <s v="music"/>
    <s v="metal"/>
    <s v="music/metal"/>
  </r>
  <r>
    <n v="704"/>
    <s v="Haynes-Williams"/>
    <s v="Seamless clear-thinking artificial intelligence"/>
    <n v="1.2278160919540231"/>
    <n v="8700"/>
    <n v="10682"/>
    <n v="1.2278160919540231"/>
    <x v="3"/>
    <n v="1"/>
    <n v="116"/>
    <s v="US"/>
    <s v="USD"/>
    <n v="1467608400"/>
    <d v="2016-07-04T00:00:00"/>
    <n v="1468904400"/>
    <d v="2016-07-19T00:00:00"/>
    <x v="7"/>
    <b v="0"/>
    <b v="0"/>
    <s v="film &amp; video"/>
    <s v="animation"/>
    <s v="film &amp; video/animation"/>
  </r>
  <r>
    <n v="337"/>
    <s v="Hayden Ltd"/>
    <s v="Innovative didactic analyzer"/>
    <n v="1.2281904761904763"/>
    <n v="94500"/>
    <n v="116064"/>
    <n v="1.2281904761904763"/>
    <x v="3"/>
    <n v="1"/>
    <n v="1095"/>
    <s v="US"/>
    <s v="USD"/>
    <n v="1573452000"/>
    <d v="2019-11-11T00:00:00"/>
    <n v="1573538400"/>
    <d v="2019-11-12T00:00:00"/>
    <x v="4"/>
    <b v="0"/>
    <b v="0"/>
    <s v="theater"/>
    <s v="plays"/>
    <s v="theater/plays"/>
  </r>
  <r>
    <n v="451"/>
    <s v="Padilla-Porter"/>
    <s v="Innovative exuding matrix"/>
    <n v="1.2284501347708894"/>
    <n v="148400"/>
    <n v="182302"/>
    <n v="1.2284501347708894"/>
    <x v="3"/>
    <n v="1"/>
    <n v="6286"/>
    <s v="US"/>
    <s v="USD"/>
    <n v="1500440400"/>
    <d v="2017-07-19T00:00:00"/>
    <n v="1503118800"/>
    <d v="2017-08-19T00:00:00"/>
    <x v="9"/>
    <b v="0"/>
    <b v="0"/>
    <s v="music"/>
    <s v="rock"/>
    <s v="music/rock"/>
  </r>
  <r>
    <n v="675"/>
    <s v="Giles-Smith"/>
    <s v="Right-sized web-enabled intranet"/>
    <n v="1.2297938144329896"/>
    <n v="9700"/>
    <n v="11929"/>
    <n v="1.2297938144329896"/>
    <x v="3"/>
    <n v="1"/>
    <n v="331"/>
    <s v="US"/>
    <s v="USD"/>
    <n v="1568178000"/>
    <d v="2019-09-11T00:00:00"/>
    <n v="1568782800"/>
    <d v="2019-09-18T00:00:00"/>
    <x v="15"/>
    <b v="0"/>
    <b v="0"/>
    <s v="journalism"/>
    <s v="audio"/>
    <s v="journalism/audio"/>
  </r>
  <r>
    <n v="437"/>
    <s v="Hansen Group"/>
    <s v="Centralized regional interface"/>
    <n v="1.2307407407407407"/>
    <n v="8100"/>
    <n v="9969"/>
    <n v="1.2307407407407407"/>
    <x v="3"/>
    <n v="1"/>
    <n v="192"/>
    <s v="US"/>
    <s v="USD"/>
    <n v="1442120400"/>
    <d v="2015-09-13T00:00:00"/>
    <n v="1442379600"/>
    <d v="2015-09-16T00:00:00"/>
    <x v="10"/>
    <b v="0"/>
    <b v="1"/>
    <s v="film &amp; video"/>
    <s v="animation"/>
    <s v="film &amp; video/animation"/>
  </r>
  <r>
    <n v="265"/>
    <s v="Lee and Sons"/>
    <s v="Persevering interactive emulation"/>
    <n v="1.2308163265306122"/>
    <n v="4900"/>
    <n v="6031"/>
    <n v="1.2308163265306122"/>
    <x v="3"/>
    <n v="1"/>
    <n v="86"/>
    <s v="US"/>
    <s v="USD"/>
    <n v="1451800800"/>
    <d v="2016-01-03T00:00:00"/>
    <n v="1455602400"/>
    <d v="2016-02-16T00:00:00"/>
    <x v="55"/>
    <b v="0"/>
    <b v="0"/>
    <s v="theater"/>
    <s v="plays"/>
    <s v="theater/plays"/>
  </r>
  <r>
    <n v="419"/>
    <s v="Ware-Arias"/>
    <s v="Upgradable maximized protocol"/>
    <n v="1.2343497363796134"/>
    <n v="113800"/>
    <n v="140469"/>
    <n v="1.2343497363796134"/>
    <x v="3"/>
    <n v="1"/>
    <n v="5203"/>
    <s v="US"/>
    <s v="USD"/>
    <n v="1324533600"/>
    <d v="2011-12-22T00:00:00"/>
    <n v="1325052000"/>
    <d v="2011-12-28T00:00:00"/>
    <x v="24"/>
    <b v="0"/>
    <b v="0"/>
    <s v="technology"/>
    <s v="web"/>
    <s v="technology/web"/>
  </r>
  <r>
    <n v="354"/>
    <s v="Brown Group"/>
    <s v="Profit-focused transitional capability"/>
    <n v="1.2373770491803278"/>
    <n v="6100"/>
    <n v="7548"/>
    <n v="1.2373770491803278"/>
    <x v="3"/>
    <n v="1"/>
    <n v="80"/>
    <s v="DK"/>
    <s v="DKK"/>
    <n v="1378184400"/>
    <d v="2013-09-03T00:00:00"/>
    <n v="1378789200"/>
    <d v="2013-09-10T00:00:00"/>
    <x v="15"/>
    <b v="0"/>
    <b v="0"/>
    <s v="film &amp; video"/>
    <s v="documentary"/>
    <s v="film &amp; video/documentary"/>
  </r>
  <r>
    <n v="70"/>
    <s v="Barker Inc"/>
    <s v="Re-engineered 24/7 task-force"/>
    <n v="1.2374140625000001"/>
    <n v="128000"/>
    <n v="158389"/>
    <n v="1.2374140625000001"/>
    <x v="3"/>
    <n v="1"/>
    <n v="2475"/>
    <s v="IT"/>
    <s v="EUR"/>
    <n v="1288674000"/>
    <d v="2010-11-02T00:00:00"/>
    <n v="1292911200"/>
    <d v="2010-12-21T00:00:00"/>
    <x v="42"/>
    <b v="0"/>
    <b v="1"/>
    <s v="theater"/>
    <s v="plays"/>
    <s v="theater/plays"/>
  </r>
  <r>
    <n v="333"/>
    <s v="Carlson, Dixon and Jones"/>
    <s v="Persistent well-modulated synergy"/>
    <n v="1.2395833333333333"/>
    <n v="9600"/>
    <n v="11900"/>
    <n v="1.2395833333333333"/>
    <x v="3"/>
    <n v="1"/>
    <n v="253"/>
    <s v="US"/>
    <s v="USD"/>
    <n v="1542693600"/>
    <d v="2018-11-20T00:00:00"/>
    <n v="1545112800"/>
    <d v="2018-12-18T00:00:00"/>
    <x v="1"/>
    <b v="0"/>
    <b v="0"/>
    <s v="theater"/>
    <s v="plays"/>
    <s v="theater/plays"/>
  </r>
  <r>
    <n v="794"/>
    <s v="Welch Inc"/>
    <s v="Optional optimal website"/>
    <n v="1.2539393939393939"/>
    <n v="6600"/>
    <n v="8276"/>
    <n v="1.2539393939393939"/>
    <x v="3"/>
    <n v="1"/>
    <n v="110"/>
    <s v="US"/>
    <s v="USD"/>
    <n v="1513922400"/>
    <d v="2017-12-22T00:00:00"/>
    <n v="1514959200"/>
    <d v="2018-01-03T00:00:00"/>
    <x v="18"/>
    <b v="0"/>
    <b v="0"/>
    <s v="music"/>
    <s v="rock"/>
    <s v="music/rock"/>
  </r>
  <r>
    <n v="824"/>
    <s v="Anderson, Williams and Cox"/>
    <s v="Streamlined national benchmark"/>
    <n v="1.2648941176470587"/>
    <n v="85000"/>
    <n v="107516"/>
    <n v="1.2648941176470587"/>
    <x v="3"/>
    <n v="1"/>
    <n v="1280"/>
    <s v="US"/>
    <s v="USD"/>
    <n v="1276923600"/>
    <d v="2010-06-19T00:00:00"/>
    <n v="1279688400"/>
    <d v="2010-07-21T00:00:00"/>
    <x v="48"/>
    <b v="0"/>
    <b v="1"/>
    <s v="publishing"/>
    <s v="nonfiction"/>
    <s v="publishing/nonfiction"/>
  </r>
  <r>
    <n v="652"/>
    <s v="Cisneros Ltd"/>
    <s v="Vision-oriented regional hub"/>
    <n v="1.2684"/>
    <n v="10000"/>
    <n v="12684"/>
    <n v="1.2684"/>
    <x v="3"/>
    <n v="1"/>
    <n v="409"/>
    <s v="US"/>
    <s v="USD"/>
    <n v="1470373200"/>
    <d v="2016-08-05T00:00:00"/>
    <n v="1474088400"/>
    <d v="2016-09-17T00:00:00"/>
    <x v="56"/>
    <b v="0"/>
    <b v="0"/>
    <s v="technology"/>
    <s v="web"/>
    <s v="technology/web"/>
  </r>
  <r>
    <n v="957"/>
    <s v="Riley, Cohen and Goodman"/>
    <s v="Profound mission-critical function"/>
    <n v="1.2687755102040816"/>
    <n v="9800"/>
    <n v="12434"/>
    <n v="1.2687755102040816"/>
    <x v="3"/>
    <n v="1"/>
    <n v="131"/>
    <s v="US"/>
    <s v="USD"/>
    <n v="1329372000"/>
    <d v="2012-02-16T00:00:00"/>
    <n v="1329631200"/>
    <d v="2012-02-19T00:00:00"/>
    <x v="10"/>
    <b v="0"/>
    <b v="0"/>
    <s v="theater"/>
    <s v="plays"/>
    <s v="theater/plays"/>
  </r>
  <r>
    <n v="422"/>
    <s v="Brown, Davies and Pacheco"/>
    <s v="Reverse-engineered regional knowledge user"/>
    <n v="1.2729885057471264"/>
    <n v="8700"/>
    <n v="11075"/>
    <n v="1.2729885057471264"/>
    <x v="3"/>
    <n v="1"/>
    <n v="205"/>
    <s v="US"/>
    <s v="USD"/>
    <n v="1271480400"/>
    <d v="2010-04-17T00:00:00"/>
    <n v="1273208400"/>
    <d v="2010-05-07T00:00:00"/>
    <x v="32"/>
    <b v="0"/>
    <b v="1"/>
    <s v="theater"/>
    <s v="plays"/>
    <s v="theater/plays"/>
  </r>
  <r>
    <n v="351"/>
    <s v="Young LLC"/>
    <s v="Universal maximized methodology"/>
    <n v="1.2770715249662619"/>
    <n v="74100"/>
    <n v="94631"/>
    <n v="1.2770715249662619"/>
    <x v="3"/>
    <n v="1"/>
    <n v="2013"/>
    <s v="US"/>
    <s v="USD"/>
    <n v="1440392400"/>
    <d v="2015-08-24T00:00:00"/>
    <n v="1441602000"/>
    <d v="2015-09-07T00:00:00"/>
    <x v="2"/>
    <b v="0"/>
    <b v="0"/>
    <s v="music"/>
    <s v="rock"/>
    <s v="music/rock"/>
  </r>
  <r>
    <n v="242"/>
    <s v="Hill, Martin and Garcia"/>
    <s v="Sharable scalable core"/>
    <n v="1.2772619047619047"/>
    <n v="8400"/>
    <n v="10729"/>
    <n v="1.2772619047619047"/>
    <x v="3"/>
    <n v="1"/>
    <n v="250"/>
    <s v="US"/>
    <s v="USD"/>
    <n v="1494392400"/>
    <d v="2017-05-10T00:00:00"/>
    <n v="1495256400"/>
    <d v="2017-05-20T00:00:00"/>
    <x v="19"/>
    <b v="0"/>
    <b v="1"/>
    <s v="music"/>
    <s v="rock"/>
    <s v="music/rock"/>
  </r>
  <r>
    <n v="706"/>
    <s v="Moreno Ltd"/>
    <s v="Customer-focused multimedia methodology"/>
    <n v="1.278468634686347"/>
    <n v="108400"/>
    <n v="138586"/>
    <n v="1.278468634686347"/>
    <x v="3"/>
    <n v="1"/>
    <n v="1345"/>
    <s v="AU"/>
    <s v="AUD"/>
    <n v="1546754400"/>
    <d v="2019-01-06T00:00:00"/>
    <n v="1547445600"/>
    <d v="2019-01-14T00:00:00"/>
    <x v="20"/>
    <b v="0"/>
    <b v="1"/>
    <s v="technology"/>
    <s v="web"/>
    <s v="technology/web"/>
  </r>
  <r>
    <n v="22"/>
    <s v="Collier Inc"/>
    <s v="Enhanced dynamic definition"/>
    <n v="1.2807106598984772"/>
    <n v="59100"/>
    <n v="75690"/>
    <n v="1.2807106598984772"/>
    <x v="3"/>
    <n v="1"/>
    <n v="890"/>
    <s v="US"/>
    <s v="USD"/>
    <n v="1522731600"/>
    <d v="2018-04-03T00:00:00"/>
    <n v="1524027600"/>
    <d v="2018-04-18T00:00:00"/>
    <x v="7"/>
    <b v="0"/>
    <b v="0"/>
    <s v="theater"/>
    <s v="plays"/>
    <s v="theater/plays"/>
  </r>
  <r>
    <n v="893"/>
    <s v="Collins-Martinez"/>
    <s v="Progressive grid-enabled website"/>
    <n v="1.2821428571428573"/>
    <n v="8400"/>
    <n v="10770"/>
    <n v="1.2821428571428573"/>
    <x v="3"/>
    <n v="1"/>
    <n v="199"/>
    <s v="IT"/>
    <s v="EUR"/>
    <n v="1434344400"/>
    <d v="2015-06-15T00:00:00"/>
    <n v="1434690000"/>
    <d v="2015-06-19T00:00:00"/>
    <x v="6"/>
    <b v="0"/>
    <b v="1"/>
    <s v="film &amp; video"/>
    <s v="documentary"/>
    <s v="film &amp; video/documentary"/>
  </r>
  <r>
    <n v="602"/>
    <s v="Brown Ltd"/>
    <s v="Quality-focused system-worthy support"/>
    <n v="1.2823628691983122"/>
    <n v="71100"/>
    <n v="91176"/>
    <n v="1.2823628691983122"/>
    <x v="3"/>
    <n v="1"/>
    <n v="1140"/>
    <s v="US"/>
    <s v="USD"/>
    <n v="1433480400"/>
    <d v="2015-06-05T00:00:00"/>
    <n v="1434430800"/>
    <d v="2015-06-16T00:00:00"/>
    <x v="11"/>
    <b v="0"/>
    <b v="0"/>
    <s v="theater"/>
    <s v="plays"/>
    <s v="theater/plays"/>
  </r>
  <r>
    <n v="420"/>
    <s v="Blair, Reyes and Woods"/>
    <s v="Cross-platform interactive synergy"/>
    <n v="1.2846"/>
    <n v="5000"/>
    <n v="6423"/>
    <n v="1.2846"/>
    <x v="3"/>
    <n v="1"/>
    <n v="94"/>
    <s v="US"/>
    <s v="USD"/>
    <n v="1498366800"/>
    <d v="2017-06-25T00:00:00"/>
    <n v="1499576400"/>
    <d v="2017-07-09T00:00:00"/>
    <x v="2"/>
    <b v="0"/>
    <b v="0"/>
    <s v="theater"/>
    <s v="plays"/>
    <s v="theater/plays"/>
  </r>
  <r>
    <n v="144"/>
    <s v="Martin, Lopez and Hunter"/>
    <s v="Multi-lateral actuating installation"/>
    <n v="1.2909999999999999"/>
    <n v="9000"/>
    <n v="11619"/>
    <n v="1.2909999999999999"/>
    <x v="3"/>
    <n v="1"/>
    <n v="135"/>
    <s v="US"/>
    <s v="USD"/>
    <n v="1560747600"/>
    <d v="2019-06-17T00:00:00"/>
    <n v="1561438800"/>
    <d v="2019-06-25T00:00:00"/>
    <x v="20"/>
    <b v="0"/>
    <b v="0"/>
    <s v="theater"/>
    <s v="plays"/>
    <s v="theater/plays"/>
  </r>
  <r>
    <n v="395"/>
    <s v="Taylor PLC"/>
    <s v="Enhanced incremental budgetary management"/>
    <n v="1.3011267605633803"/>
    <n v="7100"/>
    <n v="9238"/>
    <n v="1.3011267605633803"/>
    <x v="3"/>
    <n v="1"/>
    <n v="220"/>
    <s v="US"/>
    <s v="USD"/>
    <n v="1323324000"/>
    <d v="2011-12-08T00:00:00"/>
    <n v="1323410400"/>
    <d v="2011-12-09T00:00:00"/>
    <x v="4"/>
    <b v="1"/>
    <b v="0"/>
    <s v="theater"/>
    <s v="plays"/>
    <s v="theater/plays"/>
  </r>
  <r>
    <n v="815"/>
    <s v="Watson-Douglas"/>
    <s v="Centralized bandwidth-monitored leverage"/>
    <n v="1.3023333333333333"/>
    <n v="9000"/>
    <n v="11721"/>
    <n v="1.3023333333333333"/>
    <x v="3"/>
    <n v="1"/>
    <n v="183"/>
    <s v="CA"/>
    <s v="CAD"/>
    <n v="1511935200"/>
    <d v="2017-11-29T00:00:00"/>
    <n v="1514181600"/>
    <d v="2017-12-25T00:00:00"/>
    <x v="17"/>
    <b v="0"/>
    <b v="0"/>
    <s v="music"/>
    <s v="rock"/>
    <s v="music/rock"/>
  </r>
  <r>
    <n v="85"/>
    <s v="Hill, Lawson and Wilkinson"/>
    <s v="Multi-tiered eco-centric architecture"/>
    <n v="1.3122448979591836"/>
    <n v="4900"/>
    <n v="6430"/>
    <n v="1.3122448979591836"/>
    <x v="3"/>
    <n v="1"/>
    <n v="71"/>
    <s v="AU"/>
    <s v="AUD"/>
    <n v="1315717200"/>
    <d v="2011-09-11T00:00:00"/>
    <n v="1316408400"/>
    <d v="2011-09-19T00:00:00"/>
    <x v="20"/>
    <b v="0"/>
    <b v="0"/>
    <s v="music"/>
    <s v="indie rock"/>
    <s v="music/indie rock"/>
  </r>
  <r>
    <n v="607"/>
    <s v="Gordon, Mendez and Johnson"/>
    <s v="Fundamental needs-based frame"/>
    <n v="1.3129869186046512"/>
    <n v="137600"/>
    <n v="180667"/>
    <n v="1.3129869186046512"/>
    <x v="3"/>
    <n v="1"/>
    <n v="2230"/>
    <s v="US"/>
    <s v="USD"/>
    <n v="1395550800"/>
    <d v="2014-03-23T00:00:00"/>
    <n v="1395723600"/>
    <d v="2014-03-25T00:00:00"/>
    <x v="21"/>
    <b v="0"/>
    <b v="0"/>
    <s v="food"/>
    <s v="food trucks"/>
    <s v="food/food trucks"/>
  </r>
  <r>
    <n v="2"/>
    <s v="Melton, Robinson and Fritz"/>
    <s v="Function-based leadingedge pricing structure"/>
    <n v="1.3147878228782288"/>
    <n v="108400"/>
    <n v="142523"/>
    <n v="1.3147878228782288"/>
    <x v="3"/>
    <n v="1"/>
    <n v="1425"/>
    <s v="AU"/>
    <s v="AUD"/>
    <n v="1384668000"/>
    <d v="2013-11-17T00:00:00"/>
    <n v="1384840800"/>
    <d v="2013-11-19T00:00:00"/>
    <x v="21"/>
    <b v="0"/>
    <b v="0"/>
    <s v="technology"/>
    <s v="web"/>
    <s v="technology/web"/>
  </r>
  <r>
    <n v="408"/>
    <s v="Mahoney, Adams and Lucas"/>
    <s v="Cloned leadingedge utilization"/>
    <n v="1.3183695652173912"/>
    <n v="9200"/>
    <n v="12129"/>
    <n v="1.3183695652173912"/>
    <x v="3"/>
    <n v="1"/>
    <n v="154"/>
    <s v="CA"/>
    <s v="CAD"/>
    <n v="1466398800"/>
    <d v="2016-06-20T00:00:00"/>
    <n v="1468126800"/>
    <d v="2016-07-10T00:00:00"/>
    <x v="32"/>
    <b v="0"/>
    <b v="0"/>
    <s v="film &amp; video"/>
    <s v="documentary"/>
    <s v="film &amp; video/documentary"/>
  </r>
  <r>
    <n v="307"/>
    <s v="Salazar-Dodson"/>
    <s v="Face-to-face zero tolerance moderator"/>
    <n v="1.3213677811550153"/>
    <n v="32900"/>
    <n v="43473"/>
    <n v="1.3213677811550153"/>
    <x v="3"/>
    <n v="1"/>
    <n v="659"/>
    <s v="DK"/>
    <s v="DKK"/>
    <n v="1338958800"/>
    <d v="2012-06-06T00:00:00"/>
    <n v="1340686800"/>
    <d v="2012-06-26T00:00:00"/>
    <x v="32"/>
    <b v="0"/>
    <b v="1"/>
    <s v="publishing"/>
    <s v="fiction"/>
    <s v="publishing/fiction"/>
  </r>
  <r>
    <n v="84"/>
    <s v="Cisneros-Burton"/>
    <s v="Public-key zero tolerance orchestration"/>
    <n v="1.3236942675159236"/>
    <n v="31400"/>
    <n v="41564"/>
    <n v="1.3236942675159236"/>
    <x v="3"/>
    <n v="1"/>
    <n v="374"/>
    <s v="US"/>
    <s v="USD"/>
    <n v="1343451600"/>
    <d v="2012-07-28T00:00:00"/>
    <n v="1344315600"/>
    <d v="2012-08-07T00:00:00"/>
    <x v="19"/>
    <b v="0"/>
    <b v="0"/>
    <s v="technology"/>
    <s v="wearables"/>
    <s v="technology/wearables"/>
  </r>
  <r>
    <n v="849"/>
    <s v="Jones-Ryan"/>
    <s v="Vision-oriented uniform instruction set"/>
    <n v="1.3308955223880596"/>
    <n v="6700"/>
    <n v="8917"/>
    <n v="1.3308955223880596"/>
    <x v="3"/>
    <n v="1"/>
    <n v="307"/>
    <s v="US"/>
    <s v="USD"/>
    <n v="1328767200"/>
    <d v="2012-02-09T00:00:00"/>
    <n v="1329026400"/>
    <d v="2012-02-12T00:00:00"/>
    <x v="10"/>
    <b v="0"/>
    <b v="1"/>
    <s v="music"/>
    <s v="indie rock"/>
    <s v="music/indie rock"/>
  </r>
  <r>
    <n v="464"/>
    <s v="Gomez LLC"/>
    <s v="Pre-emptive mission-critical hardware"/>
    <n v="1.3345505617977529"/>
    <n v="71200"/>
    <n v="95020"/>
    <n v="1.3345505617977529"/>
    <x v="3"/>
    <n v="1"/>
    <n v="2436"/>
    <s v="US"/>
    <s v="USD"/>
    <n v="1518328800"/>
    <d v="2018-02-11T00:00:00"/>
    <n v="1519538400"/>
    <d v="2018-02-25T00:00:00"/>
    <x v="2"/>
    <b v="0"/>
    <b v="0"/>
    <s v="theater"/>
    <s v="plays"/>
    <s v="theater/plays"/>
  </r>
  <r>
    <n v="328"/>
    <s v="Young PLC"/>
    <s v="Innovative well-modulated functionalities"/>
    <n v="1.3356231003039514"/>
    <n v="98700"/>
    <n v="131826"/>
    <n v="1.3356231003039514"/>
    <x v="3"/>
    <n v="1"/>
    <n v="2441"/>
    <s v="US"/>
    <s v="USD"/>
    <n v="1543557600"/>
    <d v="2018-11-30T00:00:00"/>
    <n v="1544508000"/>
    <d v="2018-12-11T00:00:00"/>
    <x v="11"/>
    <b v="0"/>
    <b v="0"/>
    <s v="music"/>
    <s v="rock"/>
    <s v="music/rock"/>
  </r>
  <r>
    <n v="695"/>
    <s v="Cardenas, Thompson and Carey"/>
    <s v="Configurable full-range emulation"/>
    <n v="1.3393478260869565"/>
    <n v="9200"/>
    <n v="12322"/>
    <n v="1.3393478260869565"/>
    <x v="3"/>
    <n v="1"/>
    <n v="196"/>
    <s v="IT"/>
    <s v="EUR"/>
    <n v="1447480800"/>
    <d v="2015-11-14T00:00:00"/>
    <n v="1448863200"/>
    <d v="2015-11-30T00:00:00"/>
    <x v="27"/>
    <b v="1"/>
    <b v="0"/>
    <s v="music"/>
    <s v="rock"/>
    <s v="music/rock"/>
  </r>
  <r>
    <n v="724"/>
    <s v="Mccoy Ltd"/>
    <s v="Business-focused encompassing intranet"/>
    <n v="1.3405952380952382"/>
    <n v="8400"/>
    <n v="11261"/>
    <n v="1.3405952380952382"/>
    <x v="3"/>
    <n v="1"/>
    <n v="121"/>
    <s v="GB"/>
    <s v="GBP"/>
    <n v="1413954000"/>
    <d v="2014-10-22T00:00:00"/>
    <n v="1414126800"/>
    <d v="2014-10-24T00:00:00"/>
    <x v="21"/>
    <b v="0"/>
    <b v="1"/>
    <s v="theater"/>
    <s v="plays"/>
    <s v="theater/plays"/>
  </r>
  <r>
    <n v="203"/>
    <s v="Hayden, Shannon and Stein"/>
    <s v="Customer-focused client-server service-desk"/>
    <n v="1.3440792216817234"/>
    <n v="143900"/>
    <n v="193413"/>
    <n v="1.3440792216817234"/>
    <x v="3"/>
    <n v="1"/>
    <n v="4498"/>
    <s v="AU"/>
    <s v="AUD"/>
    <n v="1484632800"/>
    <d v="2017-01-17T00:00:00"/>
    <n v="1484805600"/>
    <d v="2017-01-19T00:00:00"/>
    <x v="21"/>
    <b v="0"/>
    <b v="0"/>
    <s v="theater"/>
    <s v="plays"/>
    <s v="theater/plays"/>
  </r>
  <r>
    <n v="774"/>
    <s v="Gonzalez-Snow"/>
    <s v="Polarized user-facing interface"/>
    <n v="1.355"/>
    <n v="5000"/>
    <n v="6775"/>
    <n v="1.355"/>
    <x v="3"/>
    <n v="1"/>
    <n v="78"/>
    <s v="IT"/>
    <s v="EUR"/>
    <n v="1463979600"/>
    <d v="2016-05-23T00:00:00"/>
    <n v="1467522000"/>
    <d v="2016-07-03T00:00:00"/>
    <x v="39"/>
    <b v="0"/>
    <b v="0"/>
    <s v="technology"/>
    <s v="web"/>
    <s v="technology/web"/>
  </r>
  <r>
    <n v="143"/>
    <s v="Avila-Jones"/>
    <s v="Implemented discrete secured line"/>
    <n v="1.355925925925926"/>
    <n v="5400"/>
    <n v="7322"/>
    <n v="1.355925925925926"/>
    <x v="3"/>
    <n v="1"/>
    <n v="70"/>
    <s v="US"/>
    <s v="USD"/>
    <n v="1277701200"/>
    <d v="2010-06-28T00:00:00"/>
    <n v="1279429200"/>
    <d v="2010-07-18T00:00:00"/>
    <x v="32"/>
    <b v="0"/>
    <b v="0"/>
    <s v="music"/>
    <s v="indie rock"/>
    <s v="music/indie rock"/>
  </r>
  <r>
    <n v="737"/>
    <s v="Gardner Inc"/>
    <s v="Function-based systematic Graphical User Interface"/>
    <n v="1.358918918918919"/>
    <n v="3700"/>
    <n v="5028"/>
    <n v="1.358918918918919"/>
    <x v="3"/>
    <n v="1"/>
    <n v="180"/>
    <s v="US"/>
    <s v="USD"/>
    <n v="1478844000"/>
    <d v="2016-11-11T00:00:00"/>
    <n v="1479880800"/>
    <d v="2016-11-23T00:00:00"/>
    <x v="18"/>
    <b v="0"/>
    <b v="0"/>
    <s v="music"/>
    <s v="indie rock"/>
    <s v="music/indie rock"/>
  </r>
  <r>
    <n v="967"/>
    <s v="Howard-Douglas"/>
    <s v="Organized human-resource attitude"/>
    <n v="1.3703393665158372"/>
    <n v="88400"/>
    <n v="121138"/>
    <n v="1.3703393665158372"/>
    <x v="3"/>
    <n v="1"/>
    <n v="1573"/>
    <s v="US"/>
    <s v="USD"/>
    <n v="1333688400"/>
    <d v="2012-04-06T00:00:00"/>
    <n v="1336885200"/>
    <d v="2012-05-13T00:00:00"/>
    <x v="35"/>
    <b v="0"/>
    <b v="0"/>
    <s v="music"/>
    <s v="world music"/>
    <s v="music/world music"/>
  </r>
  <r>
    <n v="166"/>
    <s v="Brown-Vang"/>
    <s v="Robust heuristic artificial intelligence"/>
    <n v="1.3713265306122449"/>
    <n v="9800"/>
    <n v="13439"/>
    <n v="1.3713265306122449"/>
    <x v="3"/>
    <n v="1"/>
    <n v="244"/>
    <s v="US"/>
    <s v="USD"/>
    <n v="1292997600"/>
    <d v="2010-12-22T00:00:00"/>
    <n v="1293343200"/>
    <d v="2010-12-26T00:00:00"/>
    <x v="6"/>
    <b v="0"/>
    <b v="0"/>
    <s v="photography"/>
    <s v="photography books"/>
    <s v="photography/photography books"/>
  </r>
  <r>
    <n v="273"/>
    <s v="Thomas and Sons"/>
    <s v="Re-engineered heuristic forecast"/>
    <n v="1.3723076923076922"/>
    <n v="7800"/>
    <n v="10704"/>
    <n v="1.3723076923076922"/>
    <x v="3"/>
    <n v="1"/>
    <n v="282"/>
    <s v="CA"/>
    <s v="CAD"/>
    <n v="1505624400"/>
    <d v="2017-09-17T00:00:00"/>
    <n v="1505883600"/>
    <d v="2017-09-20T00:00:00"/>
    <x v="10"/>
    <b v="0"/>
    <b v="0"/>
    <s v="theater"/>
    <s v="plays"/>
    <s v="theater/plays"/>
  </r>
  <r>
    <n v="558"/>
    <s v="Ho Ltd"/>
    <s v="Enhanced client-driven capacity"/>
    <n v="1.373448275862069"/>
    <n v="5800"/>
    <n v="7966"/>
    <n v="1.373448275862069"/>
    <x v="3"/>
    <n v="1"/>
    <n v="126"/>
    <s v="US"/>
    <s v="USD"/>
    <n v="1456293600"/>
    <d v="2016-02-24T00:00:00"/>
    <n v="1460005200"/>
    <d v="2016-04-07T00:00:00"/>
    <x v="56"/>
    <b v="0"/>
    <b v="0"/>
    <s v="theater"/>
    <s v="plays"/>
    <s v="theater/plays"/>
  </r>
  <r>
    <n v="222"/>
    <s v="Johnson LLC"/>
    <s v="Cross-group cohesive circuit"/>
    <n v="1.3797916666666667"/>
    <n v="4800"/>
    <n v="6623"/>
    <n v="1.3797916666666667"/>
    <x v="3"/>
    <n v="1"/>
    <n v="138"/>
    <s v="US"/>
    <s v="USD"/>
    <n v="1412226000"/>
    <d v="2014-10-02T00:00:00"/>
    <n v="1412312400"/>
    <d v="2014-10-03T00:00:00"/>
    <x v="4"/>
    <b v="0"/>
    <b v="0"/>
    <s v="photography"/>
    <s v="photography books"/>
    <s v="photography/photography books"/>
  </r>
  <r>
    <n v="563"/>
    <s v="Kelley, Stanton and Sanchez"/>
    <s v="Optional tangible pricing structure"/>
    <n v="1.3802702702702703"/>
    <n v="3700"/>
    <n v="5107"/>
    <n v="1.3802702702702703"/>
    <x v="3"/>
    <n v="1"/>
    <n v="85"/>
    <s v="AU"/>
    <s v="AUD"/>
    <n v="1542088800"/>
    <d v="2018-11-13T00:00:00"/>
    <n v="1543816800"/>
    <d v="2018-12-03T00:00:00"/>
    <x v="32"/>
    <b v="0"/>
    <b v="0"/>
    <s v="film &amp; video"/>
    <s v="documentary"/>
    <s v="film &amp; video/documentary"/>
  </r>
  <r>
    <n v="838"/>
    <s v="Jordan-Fischer"/>
    <s v="Vision-oriented high-level extranet"/>
    <n v="1.3890625000000001"/>
    <n v="6400"/>
    <n v="8890"/>
    <n v="1.3890625000000001"/>
    <x v="3"/>
    <n v="1"/>
    <n v="261"/>
    <s v="US"/>
    <s v="USD"/>
    <n v="1538024400"/>
    <d v="2018-09-27T00:00:00"/>
    <n v="1538802000"/>
    <d v="2018-10-06T00:00:00"/>
    <x v="26"/>
    <b v="0"/>
    <b v="0"/>
    <s v="theater"/>
    <s v="plays"/>
    <s v="theater/plays"/>
  </r>
  <r>
    <n v="512"/>
    <s v="Williams-Walsh"/>
    <s v="Organized explicit core"/>
    <n v="1.3931868131868133"/>
    <n v="9100"/>
    <n v="12678"/>
    <n v="1.3931868131868133"/>
    <x v="3"/>
    <n v="1"/>
    <n v="239"/>
    <s v="US"/>
    <s v="USD"/>
    <n v="1404536400"/>
    <d v="2014-07-05T00:00:00"/>
    <n v="1404622800"/>
    <d v="2014-07-06T00:00:00"/>
    <x v="4"/>
    <b v="0"/>
    <b v="1"/>
    <s v="games"/>
    <s v="video games"/>
    <s v="games/video games"/>
  </r>
  <r>
    <n v="612"/>
    <s v="Wang, Nguyen and Horton"/>
    <s v="Innovative holistic hub"/>
    <n v="1.3943548387096774"/>
    <n v="6200"/>
    <n v="8645"/>
    <n v="1.3943548387096774"/>
    <x v="3"/>
    <n v="1"/>
    <n v="192"/>
    <s v="US"/>
    <s v="USD"/>
    <n v="1287810000"/>
    <d v="2010-10-23T00:00:00"/>
    <n v="1289800800"/>
    <d v="2010-11-15T00:00:00"/>
    <x v="22"/>
    <b v="0"/>
    <b v="0"/>
    <s v="music"/>
    <s v="electric music"/>
    <s v="music/electric music"/>
  </r>
  <r>
    <n v="857"/>
    <s v="Miranda, Gray and Hale"/>
    <s v="Programmable disintermediate matrices"/>
    <n v="1.3986792452830188"/>
    <n v="5300"/>
    <n v="7413"/>
    <n v="1.3986792452830188"/>
    <x v="3"/>
    <n v="1"/>
    <n v="225"/>
    <s v="CH"/>
    <s v="CHF"/>
    <n v="1328421600"/>
    <d v="2012-02-05T00:00:00"/>
    <n v="1330408800"/>
    <d v="2012-02-28T00:00:00"/>
    <x v="22"/>
    <b v="1"/>
    <b v="0"/>
    <s v="film &amp; video"/>
    <s v="shorts"/>
    <s v="film &amp; video/shorts"/>
  </r>
  <r>
    <n v="37"/>
    <s v="Black, Armstrong and Anderson"/>
    <s v="Profound attitude-oriented functionalities"/>
    <n v="1.3998765432098765"/>
    <n v="8100"/>
    <n v="11339"/>
    <n v="1.3998765432098765"/>
    <x v="3"/>
    <n v="1"/>
    <n v="107"/>
    <s v="US"/>
    <s v="USD"/>
    <n v="1570338000"/>
    <d v="2019-10-06T00:00:00"/>
    <n v="1573192800"/>
    <d v="2019-11-08T00:00:00"/>
    <x v="53"/>
    <b v="0"/>
    <b v="1"/>
    <s v="publishing"/>
    <s v="fiction"/>
    <s v="publishing/fiction"/>
  </r>
  <r>
    <n v="53"/>
    <s v="Smith-Jones"/>
    <s v="Reverse-engineered static concept"/>
    <n v="1.4040909090909091"/>
    <n v="8800"/>
    <n v="12356"/>
    <n v="1.4040909090909091"/>
    <x v="3"/>
    <n v="1"/>
    <n v="209"/>
    <s v="US"/>
    <s v="USD"/>
    <n v="1400562000"/>
    <d v="2014-05-20T00:00:00"/>
    <n v="1403931600"/>
    <d v="2014-06-28T00:00:00"/>
    <x v="57"/>
    <b v="0"/>
    <b v="0"/>
    <s v="film &amp; video"/>
    <s v="drama"/>
    <s v="film &amp; video/drama"/>
  </r>
  <r>
    <n v="461"/>
    <s v="Terry-Salinas"/>
    <s v="Networked secondary structure"/>
    <n v="1.4104655870445344"/>
    <n v="98800"/>
    <n v="139354"/>
    <n v="1.4104655870445344"/>
    <x v="3"/>
    <n v="1"/>
    <n v="2080"/>
    <s v="US"/>
    <s v="USD"/>
    <n v="1398661200"/>
    <d v="2014-04-28T00:00:00"/>
    <n v="1400389200"/>
    <d v="2014-05-18T00:00:00"/>
    <x v="32"/>
    <b v="0"/>
    <b v="0"/>
    <s v="film &amp; video"/>
    <s v="drama"/>
    <s v="film &amp; video/drama"/>
  </r>
  <r>
    <n v="783"/>
    <s v="Vega, Chan and Carney"/>
    <s v="Down-sized systematic utilization"/>
    <n v="1.4122972972972974"/>
    <n v="7400"/>
    <n v="10451"/>
    <n v="1.4122972972972974"/>
    <x v="3"/>
    <n v="1"/>
    <n v="138"/>
    <s v="US"/>
    <s v="USD"/>
    <n v="1387260000"/>
    <d v="2013-12-17T00:00:00"/>
    <n v="1387864800"/>
    <d v="2013-12-24T00:00:00"/>
    <x v="15"/>
    <b v="0"/>
    <b v="0"/>
    <s v="music"/>
    <s v="rock"/>
    <s v="music/rock"/>
  </r>
  <r>
    <n v="691"/>
    <s v="Ray, Li and Li"/>
    <s v="Front-line disintermediate hub"/>
    <n v="1.4238"/>
    <n v="5000"/>
    <n v="7119"/>
    <n v="1.4238"/>
    <x v="3"/>
    <n v="1"/>
    <n v="237"/>
    <s v="US"/>
    <s v="USD"/>
    <n v="1349240400"/>
    <d v="2012-10-03T00:00:00"/>
    <n v="1350709200"/>
    <d v="2012-10-20T00:00:00"/>
    <x v="0"/>
    <b v="1"/>
    <b v="1"/>
    <s v="film &amp; video"/>
    <s v="documentary"/>
    <s v="film &amp; video/documentary"/>
  </r>
  <r>
    <n v="709"/>
    <s v="Silva, Walker and Martin"/>
    <s v="Grass-roots 4thgeneration product"/>
    <n v="1.4238775510204082"/>
    <n v="9800"/>
    <n v="13954"/>
    <n v="1.4238775510204082"/>
    <x v="3"/>
    <n v="1"/>
    <n v="186"/>
    <s v="IT"/>
    <s v="EUR"/>
    <n v="1334811600"/>
    <d v="2012-04-19T00:00:00"/>
    <n v="1335416400"/>
    <d v="2012-04-26T00:00:00"/>
    <x v="15"/>
    <b v="0"/>
    <b v="0"/>
    <s v="theater"/>
    <s v="plays"/>
    <s v="theater/plays"/>
  </r>
  <r>
    <n v="841"/>
    <s v="Garcia, Dunn and Richardson"/>
    <s v="Automated even-keeled emulation"/>
    <n v="1.4275824175824177"/>
    <n v="9100"/>
    <n v="12991"/>
    <n v="1.4275824175824177"/>
    <x v="3"/>
    <n v="1"/>
    <n v="155"/>
    <s v="US"/>
    <s v="USD"/>
    <n v="1455861600"/>
    <d v="2016-02-19T00:00:00"/>
    <n v="1457244000"/>
    <d v="2016-03-06T00:00:00"/>
    <x v="27"/>
    <b v="0"/>
    <b v="0"/>
    <s v="technology"/>
    <s v="web"/>
    <s v="technology/web"/>
  </r>
  <r>
    <n v="104"/>
    <s v="Smith, Wells and Nguyen"/>
    <s v="Self-enabling grid-enabled initiative"/>
    <n v="1.4314010067114094"/>
    <n v="119200"/>
    <n v="170623"/>
    <n v="1.4314010067114094"/>
    <x v="3"/>
    <n v="1"/>
    <n v="1917"/>
    <s v="US"/>
    <s v="USD"/>
    <n v="1495515600"/>
    <d v="2017-05-23T00:00:00"/>
    <n v="1495602000"/>
    <d v="2017-05-24T00:00:00"/>
    <x v="4"/>
    <b v="0"/>
    <b v="0"/>
    <s v="music"/>
    <s v="indie rock"/>
    <s v="music/indie rock"/>
  </r>
  <r>
    <n v="979"/>
    <s v="Williams, Martin and Meyer"/>
    <s v="Innovative well-modulated capability"/>
    <n v="1.432624584717608"/>
    <n v="60200"/>
    <n v="86244"/>
    <n v="1.432624584717608"/>
    <x v="3"/>
    <n v="1"/>
    <n v="1015"/>
    <s v="GB"/>
    <s v="GBP"/>
    <n v="1426395600"/>
    <d v="2015-03-15T00:00:00"/>
    <n v="1426914000"/>
    <d v="2015-03-21T00:00:00"/>
    <x v="24"/>
    <b v="0"/>
    <b v="0"/>
    <s v="theater"/>
    <s v="plays"/>
    <s v="theater/plays"/>
  </r>
  <r>
    <n v="56"/>
    <s v="Flores, Miller and Johnson"/>
    <s v="Horizontal context-sensitive knowledge user"/>
    <n v="1.436625"/>
    <n v="8000"/>
    <n v="11493"/>
    <n v="1.436625"/>
    <x v="3"/>
    <n v="1"/>
    <n v="164"/>
    <s v="US"/>
    <s v="USD"/>
    <n v="1420869600"/>
    <d v="2015-01-10T00:00:00"/>
    <n v="1421474400"/>
    <d v="2015-01-17T00:00:00"/>
    <x v="15"/>
    <b v="0"/>
    <b v="0"/>
    <s v="technology"/>
    <s v="wearables"/>
    <s v="technology/wearables"/>
  </r>
  <r>
    <n v="298"/>
    <s v="Chase, Garcia and Johnson"/>
    <s v="Adaptive intangible database"/>
    <n v="1.4391428571428571"/>
    <n v="3500"/>
    <n v="5037"/>
    <n v="1.4391428571428571"/>
    <x v="3"/>
    <n v="1"/>
    <n v="72"/>
    <s v="US"/>
    <s v="USD"/>
    <n v="1456466400"/>
    <d v="2016-02-26T00:00:00"/>
    <n v="1458018000"/>
    <d v="2016-03-15T00:00:00"/>
    <x v="3"/>
    <b v="0"/>
    <b v="1"/>
    <s v="music"/>
    <s v="rock"/>
    <s v="music/rock"/>
  </r>
  <r>
    <n v="60"/>
    <s v="Crawford-Peters"/>
    <s v="User-centric regional database"/>
    <n v="1.4437048832271762"/>
    <n v="94200"/>
    <n v="135997"/>
    <n v="1.4437048832271762"/>
    <x v="3"/>
    <n v="1"/>
    <n v="1600"/>
    <s v="CA"/>
    <s v="CAD"/>
    <n v="1342501200"/>
    <d v="2012-07-17T00:00:00"/>
    <n v="1342760400"/>
    <d v="2012-07-20T00:00:00"/>
    <x v="10"/>
    <b v="0"/>
    <b v="0"/>
    <s v="theater"/>
    <s v="plays"/>
    <s v="theater/plays"/>
  </r>
  <r>
    <n v="105"/>
    <s v="Charles-Johnson"/>
    <s v="Total fresh-thinking system engine"/>
    <n v="1.4454411764705883"/>
    <n v="6800"/>
    <n v="9829"/>
    <n v="1.4454411764705883"/>
    <x v="3"/>
    <n v="1"/>
    <n v="95"/>
    <s v="US"/>
    <s v="USD"/>
    <n v="1364878800"/>
    <d v="2013-04-02T00:00:00"/>
    <n v="1366434000"/>
    <d v="2013-04-20T00:00:00"/>
    <x v="3"/>
    <b v="0"/>
    <b v="0"/>
    <s v="technology"/>
    <s v="web"/>
    <s v="technology/web"/>
  </r>
  <r>
    <n v="642"/>
    <s v="Ramos, Moreno and Lewis"/>
    <s v="Extended multi-state knowledge user"/>
    <n v="1.4545652173913044"/>
    <n v="9200"/>
    <n v="13382"/>
    <n v="1.4545652173913044"/>
    <x v="3"/>
    <n v="1"/>
    <n v="129"/>
    <s v="CA"/>
    <s v="CAD"/>
    <n v="1545026400"/>
    <d v="2018-12-17T00:00:00"/>
    <n v="1545804000"/>
    <d v="2018-12-26T00:00:00"/>
    <x v="26"/>
    <b v="0"/>
    <b v="0"/>
    <s v="technology"/>
    <s v="wearables"/>
    <s v="technology/wearables"/>
  </r>
  <r>
    <n v="521"/>
    <s v="Wilson Ltd"/>
    <s v="Function-based multi-state software"/>
    <n v="1.4553947368421052"/>
    <n v="7600"/>
    <n v="11061"/>
    <n v="1.4553947368421052"/>
    <x v="3"/>
    <n v="1"/>
    <n v="369"/>
    <s v="US"/>
    <s v="USD"/>
    <n v="1471928400"/>
    <d v="2016-08-23T00:00:00"/>
    <n v="1472446800"/>
    <d v="2016-08-29T00:00:00"/>
    <x v="24"/>
    <b v="0"/>
    <b v="1"/>
    <s v="film &amp; video"/>
    <s v="drama"/>
    <s v="film &amp; video/drama"/>
  </r>
  <r>
    <n v="983"/>
    <s v="Beck-Weber"/>
    <s v="Business-focused full-range core"/>
    <n v="1.4593648334624323"/>
    <n v="129100"/>
    <n v="188404"/>
    <n v="1.4593648334624323"/>
    <x v="3"/>
    <n v="1"/>
    <n v="2326"/>
    <s v="US"/>
    <s v="USD"/>
    <n v="1564894800"/>
    <d v="2019-08-04T00:00:00"/>
    <n v="1566190800"/>
    <d v="2019-08-19T00:00:00"/>
    <x v="7"/>
    <b v="0"/>
    <b v="0"/>
    <s v="film &amp; video"/>
    <s v="documentary"/>
    <s v="film &amp; video/documentary"/>
  </r>
  <r>
    <n v="257"/>
    <s v="Williams Inc"/>
    <s v="Decentralized exuding strategy"/>
    <n v="1.46"/>
    <n v="5700"/>
    <n v="8322"/>
    <n v="1.46"/>
    <x v="3"/>
    <n v="1"/>
    <n v="92"/>
    <s v="US"/>
    <s v="USD"/>
    <n v="1362463200"/>
    <d v="2013-03-05T00:00:00"/>
    <n v="1363669200"/>
    <d v="2013-03-19T00:00:00"/>
    <x v="2"/>
    <b v="0"/>
    <b v="0"/>
    <s v="theater"/>
    <s v="plays"/>
    <s v="theater/plays"/>
  </r>
  <r>
    <n v="385"/>
    <s v="Warren-Harrison"/>
    <s v="Programmable incremental knowledge user"/>
    <n v="1.4616709511568124"/>
    <n v="38900"/>
    <n v="56859"/>
    <n v="1.4616709511568124"/>
    <x v="3"/>
    <n v="1"/>
    <n v="1137"/>
    <s v="US"/>
    <s v="USD"/>
    <n v="1553835600"/>
    <d v="2019-03-29T00:00:00"/>
    <n v="1556600400"/>
    <d v="2019-04-30T00:00:00"/>
    <x v="48"/>
    <b v="0"/>
    <b v="0"/>
    <s v="publishing"/>
    <s v="nonfiction"/>
    <s v="publishing/nonfiction"/>
  </r>
  <r>
    <n v="585"/>
    <s v="Pugh LLC"/>
    <s v="Reactive analyzing function"/>
    <n v="1.4679775280898877"/>
    <n v="8900"/>
    <n v="13065"/>
    <n v="1.4679775280898877"/>
    <x v="3"/>
    <n v="1"/>
    <n v="136"/>
    <s v="US"/>
    <s v="USD"/>
    <n v="1268888400"/>
    <d v="2010-03-18T00:00:00"/>
    <n v="1269752400"/>
    <d v="2010-03-28T00:00:00"/>
    <x v="19"/>
    <b v="0"/>
    <b v="0"/>
    <s v="publishing"/>
    <s v="translations"/>
    <s v="publishing/translations"/>
  </r>
  <r>
    <n v="710"/>
    <s v="Huynh, Gallegos and Mills"/>
    <s v="Reduced next generation info-mediaries"/>
    <n v="1.4786046511627906"/>
    <n v="4300"/>
    <n v="6358"/>
    <n v="1.4786046511627906"/>
    <x v="3"/>
    <n v="1"/>
    <n v="125"/>
    <s v="US"/>
    <s v="USD"/>
    <n v="1531544400"/>
    <d v="2018-07-14T00:00:00"/>
    <n v="1532149200"/>
    <d v="2018-07-21T00:00:00"/>
    <x v="15"/>
    <b v="0"/>
    <b v="1"/>
    <s v="theater"/>
    <s v="plays"/>
    <s v="theater/plays"/>
  </r>
  <r>
    <n v="120"/>
    <s v="Vega Group"/>
    <s v="Synchronized regional synergy"/>
    <n v="1.4949667110519307"/>
    <n v="75100"/>
    <n v="112272"/>
    <n v="1.4949667110519307"/>
    <x v="3"/>
    <n v="1"/>
    <n v="1782"/>
    <s v="US"/>
    <s v="USD"/>
    <n v="1429246800"/>
    <d v="2015-04-17T00:00:00"/>
    <n v="1429592400"/>
    <d v="2015-04-21T00:00:00"/>
    <x v="6"/>
    <b v="0"/>
    <b v="1"/>
    <s v="games"/>
    <s v="mobile games"/>
    <s v="games/mobile games"/>
  </r>
  <r>
    <n v="162"/>
    <s v="Keith, Alvarez and Potter"/>
    <s v="Extended bottom-line open architecture"/>
    <n v="1.4973770491803278"/>
    <n v="6100"/>
    <n v="9134"/>
    <n v="1.4973770491803278"/>
    <x v="3"/>
    <n v="1"/>
    <n v="157"/>
    <s v="CH"/>
    <s v="CHF"/>
    <n v="1544248800"/>
    <d v="2018-12-08T00:00:00"/>
    <n v="1546840800"/>
    <d v="2019-01-07T00:00:00"/>
    <x v="14"/>
    <b v="0"/>
    <b v="0"/>
    <s v="music"/>
    <s v="rock"/>
    <s v="music/rock"/>
  </r>
  <r>
    <n v="536"/>
    <s v="Shannon-Olson"/>
    <s v="Enhanced methodical middleware"/>
    <n v="1.4996938775510205"/>
    <n v="9800"/>
    <n v="14697"/>
    <n v="1.4996938775510205"/>
    <x v="3"/>
    <n v="1"/>
    <n v="140"/>
    <s v="IT"/>
    <s v="EUR"/>
    <n v="1282626000"/>
    <d v="2010-08-24T00:00:00"/>
    <n v="1284872400"/>
    <d v="2010-09-19T00:00:00"/>
    <x v="17"/>
    <b v="0"/>
    <b v="0"/>
    <s v="publishing"/>
    <s v="fiction"/>
    <s v="publishing/fiction"/>
  </r>
  <r>
    <n v="682"/>
    <s v="Nguyen and Sons"/>
    <s v="Compatible 5thgeneration concept"/>
    <n v="1.5016666666666667"/>
    <n v="5400"/>
    <n v="8109"/>
    <n v="1.5016666666666667"/>
    <x v="3"/>
    <n v="1"/>
    <n v="103"/>
    <s v="US"/>
    <s v="USD"/>
    <n v="1386741600"/>
    <d v="2013-12-11T00:00:00"/>
    <n v="1387519200"/>
    <d v="2013-12-20T00:00:00"/>
    <x v="26"/>
    <b v="0"/>
    <b v="0"/>
    <s v="theater"/>
    <s v="plays"/>
    <s v="theater/plays"/>
  </r>
  <r>
    <n v="35"/>
    <s v="Mitchell and Sons"/>
    <s v="Synergized intangible challenge"/>
    <n v="1.5030119521912351"/>
    <n v="125500"/>
    <n v="188628"/>
    <n v="1.5030119521912351"/>
    <x v="3"/>
    <n v="1"/>
    <n v="1965"/>
    <s v="DK"/>
    <s v="DKK"/>
    <n v="1547877600"/>
    <d v="2019-01-19T00:00:00"/>
    <n v="1551506400"/>
    <d v="2019-03-02T00:00:00"/>
    <x v="29"/>
    <b v="0"/>
    <b v="1"/>
    <s v="film &amp; video"/>
    <s v="drama"/>
    <s v="film &amp; video/drama"/>
  </r>
  <r>
    <n v="75"/>
    <s v="White, Torres and Bishop"/>
    <s v="Multi-layered dynamic protocol"/>
    <n v="1.5057731958762886"/>
    <n v="9700"/>
    <n v="14606"/>
    <n v="1.5057731958762886"/>
    <x v="3"/>
    <n v="1"/>
    <n v="170"/>
    <s v="US"/>
    <s v="USD"/>
    <n v="1531630800"/>
    <d v="2018-07-15T00:00:00"/>
    <n v="1532322000"/>
    <d v="2018-07-23T00:00:00"/>
    <x v="20"/>
    <b v="0"/>
    <b v="0"/>
    <s v="photography"/>
    <s v="photography books"/>
    <s v="photography/photography books"/>
  </r>
  <r>
    <n v="34"/>
    <s v="Maldonado and Sons"/>
    <s v="Reverse-engineered asynchronous archive"/>
    <n v="1.5080645161290323"/>
    <n v="9300"/>
    <n v="14025"/>
    <n v="1.5080645161290323"/>
    <x v="3"/>
    <n v="1"/>
    <n v="165"/>
    <s v="US"/>
    <s v="USD"/>
    <n v="1490245200"/>
    <d v="2017-03-23T00:00:00"/>
    <n v="1490677200"/>
    <d v="2017-03-28T00:00:00"/>
    <x v="25"/>
    <b v="0"/>
    <b v="0"/>
    <s v="film &amp; video"/>
    <s v="documentary"/>
    <s v="film &amp; video/documentary"/>
  </r>
  <r>
    <n v="554"/>
    <s v="Ritter PLC"/>
    <s v="Multi-channeled upward-trending application"/>
    <n v="1.5166315789473683"/>
    <n v="9500"/>
    <n v="14408"/>
    <n v="1.5166315789473683"/>
    <x v="3"/>
    <n v="1"/>
    <n v="554"/>
    <s v="CA"/>
    <s v="CAD"/>
    <n v="1482127200"/>
    <d v="2016-12-19T00:00:00"/>
    <n v="1482645600"/>
    <d v="2016-12-25T00:00:00"/>
    <x v="24"/>
    <b v="0"/>
    <b v="0"/>
    <s v="music"/>
    <s v="indie rock"/>
    <s v="music/indie rock"/>
  </r>
  <r>
    <n v="628"/>
    <s v="Dunn, Moreno and Green"/>
    <s v="Intuitive object-oriented task-force"/>
    <n v="1.5178947368421052"/>
    <n v="1900"/>
    <n v="2884"/>
    <n v="1.5178947368421052"/>
    <x v="3"/>
    <n v="1"/>
    <n v="96"/>
    <s v="US"/>
    <s v="USD"/>
    <n v="1286168400"/>
    <d v="2010-10-04T00:00:00"/>
    <n v="1286427600"/>
    <d v="2010-10-07T00:00:00"/>
    <x v="10"/>
    <b v="0"/>
    <b v="0"/>
    <s v="music"/>
    <s v="indie rock"/>
    <s v="music/indie rock"/>
  </r>
  <r>
    <n v="212"/>
    <s v="Johnson Inc"/>
    <s v="Profound next generation infrastructure"/>
    <n v="1.5185185185185186"/>
    <n v="8100"/>
    <n v="12300"/>
    <n v="1.5185185185185186"/>
    <x v="3"/>
    <n v="1"/>
    <n v="168"/>
    <s v="US"/>
    <s v="USD"/>
    <n v="1576389600"/>
    <d v="2019-12-15T00:00:00"/>
    <n v="1580364000"/>
    <d v="2020-01-30T00:00:00"/>
    <x v="58"/>
    <b v="0"/>
    <b v="0"/>
    <s v="theater"/>
    <s v="plays"/>
    <s v="theater/plays"/>
  </r>
  <r>
    <n v="984"/>
    <s v="Lewis-Jacobson"/>
    <s v="Exclusive system-worthy Graphic Interface"/>
    <n v="1.5246153846153847"/>
    <n v="6500"/>
    <n v="9910"/>
    <n v="1.5246153846153847"/>
    <x v="3"/>
    <n v="1"/>
    <n v="381"/>
    <s v="US"/>
    <s v="USD"/>
    <n v="1567918800"/>
    <d v="2019-09-08T00:00:00"/>
    <n v="1570165200"/>
    <d v="2019-10-04T00:00:00"/>
    <x v="17"/>
    <b v="0"/>
    <b v="0"/>
    <s v="theater"/>
    <s v="plays"/>
    <s v="theater/plays"/>
  </r>
  <r>
    <n v="697"/>
    <s v="Fox-Williams"/>
    <s v="Profound system-worthy functionalities"/>
    <n v="1.5280062063615205"/>
    <n v="128900"/>
    <n v="196960"/>
    <n v="1.5280062063615205"/>
    <x v="3"/>
    <n v="1"/>
    <n v="7295"/>
    <s v="US"/>
    <s v="USD"/>
    <n v="1522472400"/>
    <d v="2018-03-31T00:00:00"/>
    <n v="1522645200"/>
    <d v="2018-04-02T00:00:00"/>
    <x v="21"/>
    <b v="0"/>
    <b v="0"/>
    <s v="music"/>
    <s v="electric music"/>
    <s v="music/electric music"/>
  </r>
  <r>
    <n v="719"/>
    <s v="Pace, Simpson and Watkins"/>
    <s v="Down-sized uniform ability"/>
    <n v="1.53"/>
    <n v="6900"/>
    <n v="10557"/>
    <n v="1.53"/>
    <x v="3"/>
    <n v="1"/>
    <n v="123"/>
    <s v="US"/>
    <s v="USD"/>
    <n v="1338267600"/>
    <d v="2012-05-29T00:00:00"/>
    <n v="1339218000"/>
    <d v="2012-06-09T00:00:00"/>
    <x v="11"/>
    <b v="0"/>
    <b v="0"/>
    <s v="publishing"/>
    <s v="fiction"/>
    <s v="publishing/fiction"/>
  </r>
  <r>
    <n v="834"/>
    <s v="Gallegos, Wagner and Gaines"/>
    <s v="Expanded fault-tolerant emulation"/>
    <n v="1.5380821917808218"/>
    <n v="7300"/>
    <n v="11228"/>
    <n v="1.5380821917808218"/>
    <x v="3"/>
    <n v="1"/>
    <n v="119"/>
    <s v="US"/>
    <s v="USD"/>
    <n v="1371963600"/>
    <d v="2013-06-23T00:00:00"/>
    <n v="1372482000"/>
    <d v="2013-06-29T00:00:00"/>
    <x v="24"/>
    <b v="0"/>
    <b v="0"/>
    <s v="theater"/>
    <s v="plays"/>
    <s v="theater/plays"/>
  </r>
  <r>
    <n v="593"/>
    <s v="Hale-Hayes"/>
    <s v="Ameliorated client-driven open system"/>
    <n v="1.5484210526315789"/>
    <n v="121600"/>
    <n v="188288"/>
    <n v="1.5484210526315789"/>
    <x v="3"/>
    <n v="1"/>
    <n v="4006"/>
    <s v="US"/>
    <s v="USD"/>
    <n v="1395810000"/>
    <d v="2014-03-26T00:00:00"/>
    <n v="1396933200"/>
    <d v="2014-04-08T00:00:00"/>
    <x v="34"/>
    <b v="0"/>
    <b v="0"/>
    <s v="film &amp; video"/>
    <s v="animation"/>
    <s v="film &amp; video/animation"/>
  </r>
  <r>
    <n v="975"/>
    <s v="Ayala Group"/>
    <s v="Right-sized maximized migration"/>
    <n v="1.5492592592592593"/>
    <n v="5400"/>
    <n v="8366"/>
    <n v="1.5492592592592593"/>
    <x v="3"/>
    <n v="1"/>
    <n v="135"/>
    <s v="US"/>
    <s v="USD"/>
    <n v="1448776800"/>
    <d v="2015-11-29T00:00:00"/>
    <n v="1452146400"/>
    <d v="2016-01-07T00:00:00"/>
    <x v="57"/>
    <b v="0"/>
    <b v="1"/>
    <s v="theater"/>
    <s v="plays"/>
    <s v="theater/plays"/>
  </r>
  <r>
    <n v="216"/>
    <s v="Johnson, Dixon and Zimmerman"/>
    <s v="Organic dynamic algorithm"/>
    <n v="1.5507066557107643"/>
    <n v="121700"/>
    <n v="188721"/>
    <n v="1.5507066557107643"/>
    <x v="3"/>
    <n v="1"/>
    <n v="1815"/>
    <s v="US"/>
    <s v="USD"/>
    <n v="1321941600"/>
    <d v="2011-11-22T00:00:00"/>
    <n v="1322114400"/>
    <d v="2011-11-24T00:00:00"/>
    <x v="21"/>
    <b v="0"/>
    <b v="0"/>
    <s v="theater"/>
    <s v="plays"/>
    <s v="theater/plays"/>
  </r>
  <r>
    <n v="130"/>
    <s v="Luna, Anderson and Fox"/>
    <s v="Secured directional encryption"/>
    <n v="1.5546875"/>
    <n v="9600"/>
    <n v="14925"/>
    <n v="1.5546875"/>
    <x v="3"/>
    <n v="1"/>
    <n v="533"/>
    <s v="DK"/>
    <s v="DKK"/>
    <n v="1319605200"/>
    <d v="2011-10-26T00:00:00"/>
    <n v="1320991200"/>
    <d v="2011-11-11T00:00:00"/>
    <x v="27"/>
    <b v="0"/>
    <b v="0"/>
    <s v="film &amp; video"/>
    <s v="drama"/>
    <s v="film &amp; video/drama"/>
  </r>
  <r>
    <n v="614"/>
    <s v="Barnett and Sons"/>
    <s v="Business-focused dynamic info-mediaries"/>
    <n v="1.5549056603773586"/>
    <n v="26500"/>
    <n v="41205"/>
    <n v="1.5549056603773586"/>
    <x v="3"/>
    <n v="1"/>
    <n v="723"/>
    <s v="US"/>
    <s v="USD"/>
    <n v="1484114400"/>
    <d v="2017-01-11T00:00:00"/>
    <n v="1485669600"/>
    <d v="2017-01-29T00:00:00"/>
    <x v="3"/>
    <b v="0"/>
    <b v="0"/>
    <s v="theater"/>
    <s v="plays"/>
    <s v="theater/plays"/>
  </r>
  <r>
    <n v="915"/>
    <s v="Riggs Group"/>
    <s v="Configurable upward-trending solution"/>
    <n v="1.5562827640984909"/>
    <n v="125900"/>
    <n v="195936"/>
    <n v="1.5562827640984909"/>
    <x v="3"/>
    <n v="1"/>
    <n v="1866"/>
    <s v="GB"/>
    <s v="GBP"/>
    <n v="1503982800"/>
    <d v="2017-08-29T00:00:00"/>
    <n v="1504760400"/>
    <d v="2017-09-07T00:00:00"/>
    <x v="26"/>
    <b v="0"/>
    <b v="0"/>
    <s v="film &amp; video"/>
    <s v="television"/>
    <s v="film &amp; video/television"/>
  </r>
  <r>
    <n v="526"/>
    <s v="Smith-Sparks"/>
    <s v="Digitized bandwidth-monitored open architecture"/>
    <n v="1.5595180722891566"/>
    <n v="8300"/>
    <n v="12944"/>
    <n v="1.5595180722891566"/>
    <x v="3"/>
    <n v="1"/>
    <n v="147"/>
    <s v="US"/>
    <s v="USD"/>
    <n v="1451109600"/>
    <d v="2015-12-26T00:00:00"/>
    <n v="1454306400"/>
    <d v="2016-02-01T00:00:00"/>
    <x v="35"/>
    <b v="0"/>
    <b v="1"/>
    <s v="theater"/>
    <s v="plays"/>
    <s v="theater/plays"/>
  </r>
  <r>
    <n v="901"/>
    <s v="Hogan Group"/>
    <s v="Versatile bottom-line definition"/>
    <n v="1.5617857142857143"/>
    <n v="5600"/>
    <n v="8746"/>
    <n v="1.5617857142857143"/>
    <x v="3"/>
    <n v="1"/>
    <n v="159"/>
    <s v="US"/>
    <s v="USD"/>
    <n v="1531803600"/>
    <d v="2018-07-17T00:00:00"/>
    <n v="1534654800"/>
    <d v="2018-08-19T00:00:00"/>
    <x v="53"/>
    <b v="0"/>
    <b v="1"/>
    <s v="music"/>
    <s v="rock"/>
    <s v="music/rock"/>
  </r>
  <r>
    <n v="722"/>
    <s v="Thomas-Simmons"/>
    <s v="Proactive 24hour frame"/>
    <n v="1.5650721649484536"/>
    <n v="48500"/>
    <n v="75906"/>
    <n v="1.5650721649484536"/>
    <x v="3"/>
    <n v="1"/>
    <n v="3036"/>
    <s v="US"/>
    <s v="USD"/>
    <n v="1509948000"/>
    <d v="2017-11-06T00:00:00"/>
    <n v="1512280800"/>
    <d v="2017-12-03T00:00:00"/>
    <x v="13"/>
    <b v="0"/>
    <b v="0"/>
    <s v="film &amp; video"/>
    <s v="documentary"/>
    <s v="film &amp; video/documentary"/>
  </r>
  <r>
    <n v="36"/>
    <s v="Jackson-Lewis"/>
    <s v="Monitored multi-state encryption"/>
    <n v="1.572857142857143"/>
    <n v="700"/>
    <n v="1101"/>
    <n v="1.572857142857143"/>
    <x v="3"/>
    <n v="1"/>
    <n v="16"/>
    <s v="US"/>
    <s v="USD"/>
    <n v="1298700000"/>
    <d v="2011-02-26T00:00:00"/>
    <n v="1300856400"/>
    <d v="2011-03-23T00:00:00"/>
    <x v="5"/>
    <b v="0"/>
    <b v="0"/>
    <s v="theater"/>
    <s v="plays"/>
    <s v="theater/plays"/>
  </r>
  <r>
    <n v="749"/>
    <s v="Hunter-Logan"/>
    <s v="Down-sized needs-based task-force"/>
    <n v="1.5729069767441861"/>
    <n v="8600"/>
    <n v="13527"/>
    <n v="1.5729069767441861"/>
    <x v="3"/>
    <n v="1"/>
    <n v="366"/>
    <s v="IT"/>
    <s v="EUR"/>
    <n v="1412744400"/>
    <d v="2014-10-08T00:00:00"/>
    <n v="1413781200"/>
    <d v="2014-10-20T00:00:00"/>
    <x v="18"/>
    <b v="0"/>
    <b v="1"/>
    <s v="technology"/>
    <s v="wearables"/>
    <s v="technology/wearables"/>
  </r>
  <r>
    <n v="995"/>
    <s v="Manning-Hamilton"/>
    <s v="Vision-oriented scalable definition"/>
    <n v="1.5746762589928058"/>
    <n v="97300"/>
    <n v="153216"/>
    <n v="1.5746762589928058"/>
    <x v="3"/>
    <n v="1"/>
    <n v="2043"/>
    <s v="US"/>
    <s v="USD"/>
    <n v="1541307600"/>
    <d v="2018-11-04T00:00:00"/>
    <n v="1543816800"/>
    <d v="2018-12-03T00:00:00"/>
    <x v="28"/>
    <b v="0"/>
    <b v="1"/>
    <s v="food"/>
    <s v="food trucks"/>
    <s v="food/food trucks"/>
  </r>
  <r>
    <n v="833"/>
    <s v="Levine, Martin and Hernandez"/>
    <s v="Expanded asynchronous groupware"/>
    <n v="1.5769117647058823"/>
    <n v="6800"/>
    <n v="10723"/>
    <n v="1.5769117647058823"/>
    <x v="3"/>
    <n v="1"/>
    <n v="165"/>
    <s v="DK"/>
    <s v="DKK"/>
    <n v="1297663200"/>
    <d v="2011-02-14T00:00:00"/>
    <n v="1298613600"/>
    <d v="2011-02-25T00:00:00"/>
    <x v="11"/>
    <b v="0"/>
    <b v="0"/>
    <s v="publishing"/>
    <s v="translations"/>
    <s v="publishing/translations"/>
  </r>
  <r>
    <n v="260"/>
    <s v="Allen-Jones"/>
    <s v="Centralized modular initiative"/>
    <n v="1.5769841269841269"/>
    <n v="6300"/>
    <n v="9935"/>
    <n v="1.5769841269841269"/>
    <x v="3"/>
    <n v="1"/>
    <n v="261"/>
    <s v="US"/>
    <s v="USD"/>
    <n v="1348808400"/>
    <d v="2012-09-28T00:00:00"/>
    <n v="1349845200"/>
    <d v="2012-10-10T00:00:00"/>
    <x v="18"/>
    <b v="0"/>
    <b v="0"/>
    <s v="music"/>
    <s v="rock"/>
    <s v="music/rock"/>
  </r>
  <r>
    <n v="233"/>
    <s v="Reid, Rivera and Perry"/>
    <s v="Multi-lateral national adapter"/>
    <n v="1.5789473684210527"/>
    <n v="3800"/>
    <n v="6000"/>
    <n v="1.5789473684210527"/>
    <x v="3"/>
    <n v="1"/>
    <n v="62"/>
    <s v="US"/>
    <s v="USD"/>
    <n v="1307854800"/>
    <d v="2011-06-12T00:00:00"/>
    <n v="1309237200"/>
    <d v="2011-06-28T00:00:00"/>
    <x v="27"/>
    <b v="0"/>
    <b v="0"/>
    <s v="film &amp; video"/>
    <s v="animation"/>
    <s v="film &amp; video/animation"/>
  </r>
  <r>
    <n v="707"/>
    <s v="Moore, Cook and Wright"/>
    <s v="Visionary maximized Local Area Network"/>
    <n v="1.5861643835616439"/>
    <n v="7300"/>
    <n v="11579"/>
    <n v="1.5861643835616439"/>
    <x v="3"/>
    <n v="1"/>
    <n v="168"/>
    <s v="US"/>
    <s v="USD"/>
    <n v="1544248800"/>
    <d v="2018-12-08T00:00:00"/>
    <n v="1547359200"/>
    <d v="2019-01-13T00:00:00"/>
    <x v="44"/>
    <b v="0"/>
    <b v="0"/>
    <s v="film &amp; video"/>
    <s v="drama"/>
    <s v="film &amp; video/drama"/>
  </r>
  <r>
    <n v="533"/>
    <s v="Holt, Bernard and Johnson"/>
    <s v="Multi-lateral didactic encoding"/>
    <n v="1.5924394463667819"/>
    <n v="115600"/>
    <n v="184086"/>
    <n v="1.5924394463667819"/>
    <x v="3"/>
    <n v="1"/>
    <n v="2218"/>
    <s v="GB"/>
    <s v="GBP"/>
    <n v="1374642000"/>
    <d v="2013-07-24T00:00:00"/>
    <n v="1377752400"/>
    <d v="2013-08-29T00:00:00"/>
    <x v="44"/>
    <b v="0"/>
    <b v="0"/>
    <s v="music"/>
    <s v="indie rock"/>
    <s v="music/indie rock"/>
  </r>
  <r>
    <n v="370"/>
    <s v="Skinner PLC"/>
    <s v="Intuitive well-modulated middleware"/>
    <n v="1.593633125556545"/>
    <n v="112300"/>
    <n v="178965"/>
    <n v="1.593633125556545"/>
    <x v="3"/>
    <n v="1"/>
    <n v="5966"/>
    <s v="US"/>
    <s v="USD"/>
    <n v="1555304400"/>
    <d v="2019-04-15T00:00:00"/>
    <n v="1555822800"/>
    <d v="2019-04-21T00:00:00"/>
    <x v="24"/>
    <b v="0"/>
    <b v="0"/>
    <s v="theater"/>
    <s v="plays"/>
    <s v="theater/plays"/>
  </r>
  <r>
    <n v="237"/>
    <s v="Ellison PLC"/>
    <s v="Re-contextualized tangible open architecture"/>
    <n v="1.593763440860215"/>
    <n v="9300"/>
    <n v="14822"/>
    <n v="1.593763440860215"/>
    <x v="3"/>
    <n v="1"/>
    <n v="329"/>
    <s v="US"/>
    <s v="USD"/>
    <n v="1398402000"/>
    <d v="2014-04-25T00:00:00"/>
    <n v="1398574800"/>
    <d v="2014-04-27T00:00:00"/>
    <x v="21"/>
    <b v="0"/>
    <b v="0"/>
    <s v="film &amp; video"/>
    <s v="animation"/>
    <s v="film &amp; video/animation"/>
  </r>
  <r>
    <n v="17"/>
    <s v="Cochran-Nguyen"/>
    <s v="Seamless 4thgeneration methodology"/>
    <n v="1.5939125295508274"/>
    <n v="84600"/>
    <n v="134845"/>
    <n v="1.5939125295508274"/>
    <x v="3"/>
    <n v="1"/>
    <n v="1249"/>
    <s v="US"/>
    <s v="USD"/>
    <n v="1294812000"/>
    <d v="2011-01-12T00:00:00"/>
    <n v="1294898400"/>
    <d v="2011-01-13T00:00:00"/>
    <x v="4"/>
    <b v="0"/>
    <b v="0"/>
    <s v="film &amp; video"/>
    <s v="animation"/>
    <s v="film &amp; video/animation"/>
  </r>
  <r>
    <n v="943"/>
    <s v="Peterson, Gonzalez and Spencer"/>
    <s v="Synchronized fault-tolerant algorithm"/>
    <n v="1.5958666666666668"/>
    <n v="7500"/>
    <n v="11969"/>
    <n v="1.5958666666666668"/>
    <x v="3"/>
    <n v="1"/>
    <n v="114"/>
    <s v="US"/>
    <s v="USD"/>
    <n v="1411534800"/>
    <d v="2014-09-24T00:00:00"/>
    <n v="1414558800"/>
    <d v="2014-10-29T00:00:00"/>
    <x v="16"/>
    <b v="0"/>
    <b v="0"/>
    <s v="food"/>
    <s v="food trucks"/>
    <s v="food/food trucks"/>
  </r>
  <r>
    <n v="125"/>
    <s v="Pratt LLC"/>
    <s v="Stand-alone web-enabled moderator"/>
    <n v="1.5990566037735849"/>
    <n v="5300"/>
    <n v="8475"/>
    <n v="1.5990566037735849"/>
    <x v="3"/>
    <n v="1"/>
    <n v="180"/>
    <s v="US"/>
    <s v="USD"/>
    <n v="1537333200"/>
    <d v="2018-09-19T00:00:00"/>
    <n v="1537678800"/>
    <d v="2018-09-23T00:00:00"/>
    <x v="6"/>
    <b v="0"/>
    <b v="0"/>
    <s v="theater"/>
    <s v="plays"/>
    <s v="theater/plays"/>
  </r>
  <r>
    <n v="623"/>
    <s v="Smith, Scott and Rodriguez"/>
    <s v="Organic actuating protocol"/>
    <n v="1.5992152704135738"/>
    <n v="94300"/>
    <n v="150806"/>
    <n v="1.5992152704135738"/>
    <x v="3"/>
    <n v="1"/>
    <n v="2693"/>
    <s v="GB"/>
    <s v="GBP"/>
    <n v="1437022800"/>
    <d v="2015-07-16T00:00:00"/>
    <n v="1437454800"/>
    <d v="2015-07-21T00:00:00"/>
    <x v="25"/>
    <b v="0"/>
    <b v="0"/>
    <s v="theater"/>
    <s v="plays"/>
    <s v="theater/plays"/>
  </r>
  <r>
    <n v="363"/>
    <s v="Gray-Davis"/>
    <s v="Re-contextualized local initiative"/>
    <n v="1.601923076923077"/>
    <n v="5200"/>
    <n v="8330"/>
    <n v="1.601923076923077"/>
    <x v="3"/>
    <n v="1"/>
    <n v="139"/>
    <s v="US"/>
    <s v="USD"/>
    <n v="1324965600"/>
    <d v="2011-12-27T00:00:00"/>
    <n v="1325052000"/>
    <d v="2011-12-28T00:00:00"/>
    <x v="4"/>
    <b v="0"/>
    <b v="0"/>
    <s v="music"/>
    <s v="rock"/>
    <s v="music/rock"/>
  </r>
  <r>
    <n v="380"/>
    <s v="Davidson, Wilcox and Lewis"/>
    <s v="Optional clear-thinking process improvement"/>
    <n v="1.6032"/>
    <n v="2500"/>
    <n v="4008"/>
    <n v="1.6032"/>
    <x v="3"/>
    <n v="1"/>
    <n v="84"/>
    <s v="US"/>
    <s v="USD"/>
    <n v="1371963600"/>
    <d v="2013-06-23T00:00:00"/>
    <n v="1372395600"/>
    <d v="2013-06-28T00:00:00"/>
    <x v="25"/>
    <b v="0"/>
    <b v="0"/>
    <s v="theater"/>
    <s v="plays"/>
    <s v="theater/plays"/>
  </r>
  <r>
    <n v="30"/>
    <s v="Clark-Cooke"/>
    <s v="Down-sized analyzing challenge"/>
    <n v="1.606111111111111"/>
    <n v="9000"/>
    <n v="14455"/>
    <n v="1.606111111111111"/>
    <x v="3"/>
    <n v="1"/>
    <n v="129"/>
    <s v="US"/>
    <s v="USD"/>
    <n v="1558674000"/>
    <d v="2019-05-24T00:00:00"/>
    <n v="1559106000"/>
    <d v="2019-05-29T00:00:00"/>
    <x v="25"/>
    <b v="0"/>
    <b v="0"/>
    <s v="film &amp; video"/>
    <s v="animation"/>
    <s v="film &amp; video/animation"/>
  </r>
  <r>
    <n v="949"/>
    <s v="Wright LLC"/>
    <s v="Seamless clear-thinking conglomeration"/>
    <n v="1.6135593220338984"/>
    <n v="5900"/>
    <n v="9520"/>
    <n v="1.6135593220338984"/>
    <x v="3"/>
    <n v="1"/>
    <n v="203"/>
    <s v="US"/>
    <s v="USD"/>
    <n v="1429333200"/>
    <d v="2015-04-18T00:00:00"/>
    <n v="1430974800"/>
    <d v="2015-05-07T00:00:00"/>
    <x v="31"/>
    <b v="0"/>
    <b v="0"/>
    <s v="technology"/>
    <s v="web"/>
    <s v="technology/web"/>
  </r>
  <r>
    <n v="440"/>
    <s v="Miller-Poole"/>
    <s v="Networked optimal adapter"/>
    <n v="1.6190634146341463"/>
    <n v="102500"/>
    <n v="165954"/>
    <n v="1.6190634146341463"/>
    <x v="3"/>
    <n v="1"/>
    <n v="3131"/>
    <s v="US"/>
    <s v="USD"/>
    <n v="1498798800"/>
    <d v="2017-06-30T00:00:00"/>
    <n v="1499662800"/>
    <d v="2017-07-10T00:00:00"/>
    <x v="19"/>
    <b v="0"/>
    <b v="0"/>
    <s v="film &amp; video"/>
    <s v="television"/>
    <s v="film &amp; video/television"/>
  </r>
  <r>
    <n v="713"/>
    <s v="Mays LLC"/>
    <s v="Multi-layered global groupware"/>
    <n v="1.6194202898550725"/>
    <n v="6900"/>
    <n v="11174"/>
    <n v="1.6194202898550725"/>
    <x v="3"/>
    <n v="1"/>
    <n v="103"/>
    <s v="US"/>
    <s v="USD"/>
    <n v="1471842000"/>
    <d v="2016-08-22T00:00:00"/>
    <n v="1472878800"/>
    <d v="2016-09-03T00:00:00"/>
    <x v="18"/>
    <b v="0"/>
    <b v="0"/>
    <s v="publishing"/>
    <s v="radio &amp; podcasts"/>
    <s v="publishing/radio &amp; podcasts"/>
  </r>
  <r>
    <n v="598"/>
    <s v="Martinez, Garza and Young"/>
    <s v="Up-sized web-enabled info-mediaries"/>
    <n v="1.6209032258064515"/>
    <n v="108500"/>
    <n v="175868"/>
    <n v="1.6209032258064515"/>
    <x v="3"/>
    <n v="1"/>
    <n v="2409"/>
    <s v="IT"/>
    <s v="EUR"/>
    <n v="1276578000"/>
    <d v="2010-06-15T00:00:00"/>
    <n v="1279083600"/>
    <d v="2010-07-14T00:00:00"/>
    <x v="28"/>
    <b v="0"/>
    <b v="0"/>
    <s v="music"/>
    <s v="rock"/>
    <s v="music/rock"/>
  </r>
  <r>
    <n v="160"/>
    <s v="Evans Group"/>
    <s v="Stand-alone actuating support"/>
    <n v="1.6231249999999999"/>
    <n v="8000"/>
    <n v="12985"/>
    <n v="1.6231249999999999"/>
    <x v="3"/>
    <n v="1"/>
    <n v="164"/>
    <s v="US"/>
    <s v="USD"/>
    <n v="1556341200"/>
    <d v="2019-04-27T00:00:00"/>
    <n v="1557723600"/>
    <d v="2019-05-13T00:00:00"/>
    <x v="27"/>
    <b v="0"/>
    <b v="0"/>
    <s v="technology"/>
    <s v="wearables"/>
    <s v="technology/wearables"/>
  </r>
  <r>
    <n v="67"/>
    <s v="Lopez Inc"/>
    <s v="Team-oriented 6thgeneration middleware"/>
    <n v="1.6238567493112948"/>
    <n v="72600"/>
    <n v="117892"/>
    <n v="1.6238567493112948"/>
    <x v="3"/>
    <n v="1"/>
    <n v="4065"/>
    <s v="GB"/>
    <s v="GBP"/>
    <n v="1264399200"/>
    <d v="2010-01-25T00:00:00"/>
    <n v="1264831200"/>
    <d v="2010-01-30T00:00:00"/>
    <x v="25"/>
    <b v="0"/>
    <b v="1"/>
    <s v="technology"/>
    <s v="wearables"/>
    <s v="technology/wearables"/>
  </r>
  <r>
    <n v="867"/>
    <s v="Kane, Pruitt and Rivera"/>
    <s v="Cross-platform next generation service-desk"/>
    <n v="1.6243749999999999"/>
    <n v="4800"/>
    <n v="7797"/>
    <n v="1.6243749999999999"/>
    <x v="3"/>
    <n v="1"/>
    <n v="300"/>
    <s v="US"/>
    <s v="USD"/>
    <n v="1539061200"/>
    <d v="2018-10-09T00:00:00"/>
    <n v="1539579600"/>
    <d v="2018-10-15T00:00:00"/>
    <x v="24"/>
    <b v="0"/>
    <b v="0"/>
    <s v="food"/>
    <s v="food trucks"/>
    <s v="food/food trucks"/>
  </r>
  <r>
    <n v="906"/>
    <s v="Hayes Group"/>
    <s v="Implemented even-keeled standardization"/>
    <n v="1.6298181818181818"/>
    <n v="5500"/>
    <n v="8964"/>
    <n v="1.6298181818181818"/>
    <x v="3"/>
    <n v="1"/>
    <n v="191"/>
    <s v="US"/>
    <s v="USD"/>
    <n v="1494651600"/>
    <d v="2017-05-13T00:00:00"/>
    <n v="1497762000"/>
    <d v="2017-06-18T00:00:00"/>
    <x v="44"/>
    <b v="1"/>
    <b v="1"/>
    <s v="film &amp; video"/>
    <s v="documentary"/>
    <s v="film &amp; video/documentary"/>
  </r>
  <r>
    <n v="173"/>
    <s v="White LLC"/>
    <s v="Cross-group 4thgeneration middleware"/>
    <n v="1.6301447776628748"/>
    <n v="96700"/>
    <n v="157635"/>
    <n v="1.6301447776628748"/>
    <x v="3"/>
    <n v="1"/>
    <n v="1561"/>
    <s v="US"/>
    <s v="USD"/>
    <n v="1368853200"/>
    <d v="2013-05-18T00:00:00"/>
    <n v="1369371600"/>
    <d v="2013-05-24T00:00:00"/>
    <x v="24"/>
    <b v="0"/>
    <b v="0"/>
    <s v="theater"/>
    <s v="plays"/>
    <s v="theater/plays"/>
  </r>
  <r>
    <n v="546"/>
    <s v="Benjamin, Paul and Ferguson"/>
    <s v="Cloned global Graphical User Interface"/>
    <n v="1.6357142857142857"/>
    <n v="4200"/>
    <n v="6870"/>
    <n v="1.6357142857142857"/>
    <x v="3"/>
    <n v="1"/>
    <n v="88"/>
    <s v="US"/>
    <s v="USD"/>
    <n v="1537160400"/>
    <d v="2018-09-17T00:00:00"/>
    <n v="1537419600"/>
    <d v="2018-09-20T00:00:00"/>
    <x v="10"/>
    <b v="0"/>
    <b v="1"/>
    <s v="theater"/>
    <s v="plays"/>
    <s v="theater/plays"/>
  </r>
  <r>
    <n v="905"/>
    <s v="Haynes PLC"/>
    <s v="Re-engineered clear-thinking project"/>
    <n v="1.6398734177215191"/>
    <n v="7900"/>
    <n v="12955"/>
    <n v="1.6398734177215191"/>
    <x v="3"/>
    <n v="1"/>
    <n v="236"/>
    <s v="US"/>
    <s v="USD"/>
    <n v="1379566800"/>
    <d v="2013-09-19T00:00:00"/>
    <n v="1379826000"/>
    <d v="2013-09-22T00:00:00"/>
    <x v="10"/>
    <b v="0"/>
    <b v="0"/>
    <s v="theater"/>
    <s v="plays"/>
    <s v="theater/plays"/>
  </r>
  <r>
    <n v="324"/>
    <s v="Harris, Hall and Harris"/>
    <s v="Inverse analyzing matrices"/>
    <n v="1.6405633802816901"/>
    <n v="7100"/>
    <n v="11648"/>
    <n v="1.6405633802816901"/>
    <x v="3"/>
    <n v="1"/>
    <n v="307"/>
    <s v="US"/>
    <s v="USD"/>
    <n v="1434862800"/>
    <d v="2015-06-21T00:00:00"/>
    <n v="1435899600"/>
    <d v="2015-07-03T00:00:00"/>
    <x v="18"/>
    <b v="0"/>
    <b v="1"/>
    <s v="theater"/>
    <s v="plays"/>
    <s v="theater/plays"/>
  </r>
  <r>
    <n v="935"/>
    <s v="Richards, Stevens and Fleming"/>
    <s v="Object-based full-range knowledge user"/>
    <n v="1.6413114754098361"/>
    <n v="6100"/>
    <n v="10012"/>
    <n v="1.6413114754098361"/>
    <x v="3"/>
    <n v="1"/>
    <n v="132"/>
    <s v="US"/>
    <s v="USD"/>
    <n v="1437714000"/>
    <d v="2015-07-24T00:00:00"/>
    <n v="1438318800"/>
    <d v="2015-07-31T00:00:00"/>
    <x v="15"/>
    <b v="0"/>
    <b v="0"/>
    <s v="theater"/>
    <s v="plays"/>
    <s v="theater/plays"/>
  </r>
  <r>
    <n v="727"/>
    <s v="Quinn, Cruz and Schmidt"/>
    <s v="Enterprise-wide multimedia software"/>
    <n v="1.65"/>
    <n v="8900"/>
    <n v="14685"/>
    <n v="1.65"/>
    <x v="3"/>
    <n v="1"/>
    <n v="181"/>
    <s v="US"/>
    <s v="USD"/>
    <n v="1547964000"/>
    <d v="2019-01-20T00:00:00"/>
    <n v="1552971600"/>
    <d v="2019-03-19T00:00:00"/>
    <x v="52"/>
    <b v="0"/>
    <b v="0"/>
    <s v="technology"/>
    <s v="web"/>
    <s v="technology/web"/>
  </r>
  <r>
    <n v="322"/>
    <s v="Hebert Group"/>
    <s v="Visionary asymmetric Graphical User Interface"/>
    <n v="1.6656234096692113"/>
    <n v="117900"/>
    <n v="196377"/>
    <n v="1.6656234096692113"/>
    <x v="3"/>
    <n v="1"/>
    <n v="5168"/>
    <s v="US"/>
    <s v="USD"/>
    <n v="1290664800"/>
    <d v="2010-11-25T00:00:00"/>
    <n v="1291788000"/>
    <d v="2010-12-08T00:00:00"/>
    <x v="34"/>
    <b v="0"/>
    <b v="0"/>
    <s v="theater"/>
    <s v="plays"/>
    <s v="theater/plays"/>
  </r>
  <r>
    <n v="755"/>
    <s v="Chen, Pollard and Clarke"/>
    <s v="Stand-alone multi-state project"/>
    <n v="1.6657777777777778"/>
    <n v="4500"/>
    <n v="7496"/>
    <n v="1.6657777777777778"/>
    <x v="3"/>
    <n v="1"/>
    <n v="288"/>
    <s v="DK"/>
    <s v="DKK"/>
    <n v="1514354400"/>
    <d v="2017-12-27T00:00:00"/>
    <n v="1515391200"/>
    <d v="2018-01-08T00:00:00"/>
    <x v="18"/>
    <b v="0"/>
    <b v="1"/>
    <s v="theater"/>
    <s v="plays"/>
    <s v="theater/plays"/>
  </r>
  <r>
    <n v="396"/>
    <s v="Holmes PLC"/>
    <s v="Digitized local info-mediaries"/>
    <n v="1.6705422993492407"/>
    <n v="46100"/>
    <n v="77012"/>
    <n v="1.6705422993492407"/>
    <x v="3"/>
    <n v="1"/>
    <n v="1604"/>
    <s v="AU"/>
    <s v="AUD"/>
    <n v="1538715600"/>
    <d v="2018-10-05T00:00:00"/>
    <n v="1539406800"/>
    <d v="2018-10-13T00:00:00"/>
    <x v="20"/>
    <b v="0"/>
    <b v="0"/>
    <s v="film &amp; video"/>
    <s v="drama"/>
    <s v="film &amp; video/drama"/>
  </r>
  <r>
    <n v="86"/>
    <s v="Davis-Smith"/>
    <s v="Organic motivating firmware"/>
    <n v="1.6763513513513513"/>
    <n v="7400"/>
    <n v="12405"/>
    <n v="1.6763513513513513"/>
    <x v="3"/>
    <n v="1"/>
    <n v="203"/>
    <s v="US"/>
    <s v="USD"/>
    <n v="1430715600"/>
    <d v="2015-05-04T00:00:00"/>
    <n v="1431838800"/>
    <d v="2015-05-17T00:00:00"/>
    <x v="34"/>
    <b v="1"/>
    <b v="0"/>
    <s v="theater"/>
    <s v="plays"/>
    <s v="theater/plays"/>
  </r>
  <r>
    <n v="754"/>
    <s v="Perez, Reed and Lee"/>
    <s v="Advanced dedicated encoding"/>
    <n v="1.6847017045454546"/>
    <n v="70400"/>
    <n v="118603"/>
    <n v="1.6847017045454546"/>
    <x v="3"/>
    <n v="1"/>
    <n v="3205"/>
    <s v="US"/>
    <s v="USD"/>
    <n v="1351400400"/>
    <d v="2012-10-28T00:00:00"/>
    <n v="1355983200"/>
    <d v="2012-12-20T00:00:00"/>
    <x v="47"/>
    <b v="0"/>
    <b v="0"/>
    <s v="theater"/>
    <s v="plays"/>
    <s v="theater/plays"/>
  </r>
  <r>
    <n v="227"/>
    <s v="Johnson-Lee"/>
    <s v="Intuitive exuding process improvement"/>
    <n v="1.687208538587849"/>
    <n v="60900"/>
    <n v="102751"/>
    <n v="1.687208538587849"/>
    <x v="3"/>
    <n v="1"/>
    <n v="943"/>
    <s v="US"/>
    <s v="USD"/>
    <n v="1431666000"/>
    <d v="2015-05-15T00:00:00"/>
    <n v="1432184400"/>
    <d v="2015-05-21T00:00:00"/>
    <x v="24"/>
    <b v="0"/>
    <b v="0"/>
    <s v="games"/>
    <s v="mobile games"/>
    <s v="games/mobile games"/>
  </r>
  <r>
    <n v="40"/>
    <s v="Garcia, Garcia and Lopez"/>
    <s v="Reduced stable middleware"/>
    <n v="1.6906818181818182"/>
    <n v="8800"/>
    <n v="14878"/>
    <n v="1.6906818181818182"/>
    <x v="3"/>
    <n v="1"/>
    <n v="198"/>
    <s v="US"/>
    <s v="USD"/>
    <n v="1275714000"/>
    <d v="2010-06-05T00:00:00"/>
    <n v="1277355600"/>
    <d v="2010-06-24T00:00:00"/>
    <x v="31"/>
    <b v="0"/>
    <b v="1"/>
    <s v="technology"/>
    <s v="wearables"/>
    <s v="technology/wearables"/>
  </r>
  <r>
    <n v="889"/>
    <s v="Santos Group"/>
    <s v="Secured dynamic capacity"/>
    <n v="1.697857142857143"/>
    <n v="5600"/>
    <n v="9508"/>
    <n v="1.697857142857143"/>
    <x v="3"/>
    <n v="1"/>
    <n v="122"/>
    <s v="US"/>
    <s v="USD"/>
    <n v="1394600400"/>
    <d v="2014-03-12T00:00:00"/>
    <n v="1395205200"/>
    <d v="2014-03-19T00:00:00"/>
    <x v="15"/>
    <b v="0"/>
    <b v="1"/>
    <s v="music"/>
    <s v="electric music"/>
    <s v="music/electric music"/>
  </r>
  <r>
    <n v="872"/>
    <s v="Davis LLC"/>
    <s v="Compatible logistical paradigm"/>
    <n v="1.7004255319148935"/>
    <n v="4700"/>
    <n v="7992"/>
    <n v="1.7004255319148935"/>
    <x v="3"/>
    <n v="1"/>
    <n v="81"/>
    <s v="AU"/>
    <s v="AUD"/>
    <n v="1535950800"/>
    <d v="2018-09-03T00:00:00"/>
    <n v="1536382800"/>
    <d v="2018-09-08T00:00:00"/>
    <x v="25"/>
    <b v="0"/>
    <b v="0"/>
    <s v="film &amp; video"/>
    <s v="science fiction"/>
    <s v="film &amp; video/science fiction"/>
  </r>
  <r>
    <n v="615"/>
    <s v="Petersen-Rodriguez"/>
    <s v="Digitized clear-thinking installation"/>
    <n v="1.7044705882352942"/>
    <n v="8500"/>
    <n v="14488"/>
    <n v="1.7044705882352942"/>
    <x v="3"/>
    <n v="1"/>
    <n v="170"/>
    <s v="IT"/>
    <s v="EUR"/>
    <n v="1461906000"/>
    <d v="2016-04-29T00:00:00"/>
    <n v="1462770000"/>
    <d v="2016-05-09T00:00:00"/>
    <x v="19"/>
    <b v="0"/>
    <b v="0"/>
    <s v="theater"/>
    <s v="plays"/>
    <s v="theater/plays"/>
  </r>
  <r>
    <n v="279"/>
    <s v="Smith-Jenkins"/>
    <s v="Vision-oriented methodical application"/>
    <n v="1.7070000000000001"/>
    <n v="8000"/>
    <n v="13656"/>
    <n v="1.7070000000000001"/>
    <x v="3"/>
    <n v="1"/>
    <n v="546"/>
    <s v="US"/>
    <s v="USD"/>
    <n v="1535950800"/>
    <d v="2018-09-03T00:00:00"/>
    <n v="1536210000"/>
    <d v="2018-09-06T00:00:00"/>
    <x v="10"/>
    <b v="0"/>
    <b v="0"/>
    <s v="theater"/>
    <s v="plays"/>
    <s v="theater/plays"/>
  </r>
  <r>
    <n v="604"/>
    <s v="Cole, Hernandez and Rodriguez"/>
    <s v="Cross-platform logistical circuit"/>
    <n v="1.7073055242390078"/>
    <n v="88700"/>
    <n v="151438"/>
    <n v="1.7073055242390078"/>
    <x v="3"/>
    <n v="1"/>
    <n v="2857"/>
    <s v="US"/>
    <s v="USD"/>
    <n v="1295676000"/>
    <d v="2011-01-22T00:00:00"/>
    <n v="1297490400"/>
    <d v="2011-02-12T00:00:00"/>
    <x v="23"/>
    <b v="0"/>
    <b v="0"/>
    <s v="theater"/>
    <s v="plays"/>
    <s v="theater/plays"/>
  </r>
  <r>
    <n v="232"/>
    <s v="Davis-Rodriguez"/>
    <s v="Progressive secondary portal"/>
    <n v="1.7126470588235294"/>
    <n v="3400"/>
    <n v="5823"/>
    <n v="1.7126470588235294"/>
    <x v="3"/>
    <n v="1"/>
    <n v="92"/>
    <s v="US"/>
    <s v="USD"/>
    <n v="1469422800"/>
    <d v="2016-07-25T00:00:00"/>
    <n v="1469509200"/>
    <d v="2016-07-26T00:00:00"/>
    <x v="4"/>
    <b v="0"/>
    <b v="0"/>
    <s v="theater"/>
    <s v="plays"/>
    <s v="theater/plays"/>
  </r>
  <r>
    <n v="460"/>
    <s v="Rich, Alvarez and King"/>
    <s v="Business-focused static ability"/>
    <n v="1.7162500000000001"/>
    <n v="2400"/>
    <n v="4119"/>
    <n v="1.7162500000000001"/>
    <x v="3"/>
    <n v="1"/>
    <n v="50"/>
    <s v="US"/>
    <s v="USD"/>
    <n v="1281330000"/>
    <d v="2010-08-09T00:00:00"/>
    <n v="1281589200"/>
    <d v="2010-08-12T00:00:00"/>
    <x v="10"/>
    <b v="0"/>
    <b v="0"/>
    <s v="theater"/>
    <s v="plays"/>
    <s v="theater/plays"/>
  </r>
  <r>
    <n v="384"/>
    <s v="Baker, Collins and Smith"/>
    <s v="Reactive real-time software"/>
    <n v="1.7200961538461539"/>
    <n v="114400"/>
    <n v="196779"/>
    <n v="1.7200961538461539"/>
    <x v="3"/>
    <n v="1"/>
    <n v="4799"/>
    <s v="US"/>
    <s v="USD"/>
    <n v="1486706400"/>
    <d v="2017-02-10T00:00:00"/>
    <n v="1489039200"/>
    <d v="2017-03-09T00:00:00"/>
    <x v="13"/>
    <b v="1"/>
    <b v="1"/>
    <s v="film &amp; video"/>
    <s v="documentary"/>
    <s v="film &amp; video/documentary"/>
  </r>
  <r>
    <n v="361"/>
    <s v="Anderson and Sons"/>
    <s v="Quality-focused reciprocal structure"/>
    <n v="1.7356363636363636"/>
    <n v="5500"/>
    <n v="9546"/>
    <n v="1.7356363636363636"/>
    <x v="3"/>
    <n v="1"/>
    <n v="88"/>
    <s v="US"/>
    <s v="USD"/>
    <n v="1507352400"/>
    <d v="2017-10-07T00:00:00"/>
    <n v="1509426000"/>
    <d v="2017-10-31T00:00:00"/>
    <x v="33"/>
    <b v="0"/>
    <b v="0"/>
    <s v="theater"/>
    <s v="plays"/>
    <s v="theater/plays"/>
  </r>
  <r>
    <n v="5"/>
    <s v="Harris Group"/>
    <s v="Open-source optimizing database"/>
    <n v="1.7361842105263159"/>
    <n v="7600"/>
    <n v="13195"/>
    <n v="1.7361842105263159"/>
    <x v="3"/>
    <n v="1"/>
    <n v="174"/>
    <s v="DK"/>
    <s v="DKK"/>
    <n v="1346130000"/>
    <d v="2012-08-28T00:00:00"/>
    <n v="1347080400"/>
    <d v="2012-09-08T00:00:00"/>
    <x v="11"/>
    <b v="0"/>
    <b v="0"/>
    <s v="theater"/>
    <s v="plays"/>
    <s v="theater/plays"/>
  </r>
  <r>
    <n v="397"/>
    <s v="Jones-Martin"/>
    <s v="Virtual systematic monitoring"/>
    <n v="1.738641975308642"/>
    <n v="8100"/>
    <n v="14083"/>
    <n v="1.738641975308642"/>
    <x v="3"/>
    <n v="1"/>
    <n v="454"/>
    <s v="US"/>
    <s v="USD"/>
    <n v="1369285200"/>
    <d v="2013-05-23T00:00:00"/>
    <n v="1369803600"/>
    <d v="2013-05-29T00:00:00"/>
    <x v="24"/>
    <b v="0"/>
    <b v="0"/>
    <s v="music"/>
    <s v="rock"/>
    <s v="music/rock"/>
  </r>
  <r>
    <n v="117"/>
    <s v="Chaney-Dennis"/>
    <s v="Business-focused 24hour groupware"/>
    <n v="1.7393877551020409"/>
    <n v="4900"/>
    <n v="8523"/>
    <n v="1.7393877551020409"/>
    <x v="3"/>
    <n v="1"/>
    <n v="275"/>
    <s v="US"/>
    <s v="USD"/>
    <n v="1316667600"/>
    <d v="2011-09-22T00:00:00"/>
    <n v="1317186000"/>
    <d v="2011-09-28T00:00:00"/>
    <x v="24"/>
    <b v="0"/>
    <b v="0"/>
    <s v="film &amp; video"/>
    <s v="television"/>
    <s v="film &amp; video/television"/>
  </r>
  <r>
    <n v="613"/>
    <s v="Santos, Williams and Brown"/>
    <s v="Reverse-engineered 24/7 methodology"/>
    <n v="1.74"/>
    <n v="1100"/>
    <n v="1914"/>
    <n v="1.74"/>
    <x v="3"/>
    <n v="1"/>
    <n v="26"/>
    <s v="CA"/>
    <s v="CAD"/>
    <n v="1503723600"/>
    <d v="2017-08-26T00:00:00"/>
    <n v="1504501200"/>
    <d v="2017-09-04T00:00:00"/>
    <x v="26"/>
    <b v="0"/>
    <b v="0"/>
    <s v="theater"/>
    <s v="plays"/>
    <s v="theater/plays"/>
  </r>
  <r>
    <n v="701"/>
    <s v="Mcclain LLC"/>
    <s v="Open-source multi-tasking methodology"/>
    <n v="1.7502692307692307"/>
    <n v="52000"/>
    <n v="91014"/>
    <n v="1.7502692307692307"/>
    <x v="3"/>
    <n v="1"/>
    <n v="820"/>
    <s v="US"/>
    <s v="USD"/>
    <n v="1301202000"/>
    <d v="2011-03-27T00:00:00"/>
    <n v="1301806800"/>
    <d v="2011-04-03T00:00:00"/>
    <x v="15"/>
    <b v="1"/>
    <b v="0"/>
    <s v="theater"/>
    <s v="plays"/>
    <s v="theater/plays"/>
  </r>
  <r>
    <n v="922"/>
    <s v="Soto-Anthony"/>
    <s v="Ameliorated logistical capability"/>
    <n v="1.7595330739299611"/>
    <n v="51400"/>
    <n v="90440"/>
    <n v="1.7595330739299611"/>
    <x v="3"/>
    <n v="1"/>
    <n v="2261"/>
    <s v="US"/>
    <s v="USD"/>
    <n v="1544335200"/>
    <d v="2018-12-09T00:00:00"/>
    <n v="1545112800"/>
    <d v="2018-12-18T00:00:00"/>
    <x v="26"/>
    <b v="0"/>
    <b v="1"/>
    <s v="music"/>
    <s v="world music"/>
    <s v="music/world music"/>
  </r>
  <r>
    <n v="667"/>
    <s v="Little Ltd"/>
    <s v="Decentralized bandwidth-monitored ability"/>
    <n v="1.7615942028985507"/>
    <n v="6900"/>
    <n v="12155"/>
    <n v="1.7615942028985507"/>
    <x v="3"/>
    <n v="1"/>
    <n v="419"/>
    <s v="US"/>
    <s v="USD"/>
    <n v="1410325200"/>
    <d v="2014-09-10T00:00:00"/>
    <n v="1411102800"/>
    <d v="2014-09-19T00:00:00"/>
    <x v="26"/>
    <b v="0"/>
    <b v="0"/>
    <s v="journalism"/>
    <s v="audio"/>
    <s v="journalism/audio"/>
  </r>
  <r>
    <n v="444"/>
    <s v="Hensley Ltd"/>
    <s v="Versatile global attitude"/>
    <n v="1.7641935483870967"/>
    <n v="6200"/>
    <n v="10938"/>
    <n v="1.7641935483870967"/>
    <x v="3"/>
    <n v="1"/>
    <n v="296"/>
    <s v="US"/>
    <s v="USD"/>
    <n v="1311483600"/>
    <d v="2011-07-24T00:00:00"/>
    <n v="1311656400"/>
    <d v="2011-07-26T00:00:00"/>
    <x v="21"/>
    <b v="0"/>
    <b v="1"/>
    <s v="music"/>
    <s v="indie rock"/>
    <s v="music/indie rock"/>
  </r>
  <r>
    <n v="762"/>
    <s v="Davis Ltd"/>
    <s v="Upgradable uniform service-desk"/>
    <n v="1.7725714285714285"/>
    <n v="3500"/>
    <n v="6204"/>
    <n v="1.7725714285714285"/>
    <x v="3"/>
    <n v="1"/>
    <n v="100"/>
    <s v="AU"/>
    <s v="AUD"/>
    <n v="1354082400"/>
    <d v="2012-11-28T00:00:00"/>
    <n v="1355032800"/>
    <d v="2012-12-09T00:00:00"/>
    <x v="11"/>
    <b v="0"/>
    <b v="0"/>
    <s v="music"/>
    <s v="jazz"/>
    <s v="music/jazz"/>
  </r>
  <r>
    <n v="55"/>
    <s v="Wright, Brooks and Villarreal"/>
    <s v="Reverse-engineered bifurcated strategy"/>
    <n v="1.7796969696969698"/>
    <n v="6600"/>
    <n v="11746"/>
    <n v="1.7796969696969698"/>
    <x v="3"/>
    <n v="1"/>
    <n v="131"/>
    <s v="US"/>
    <s v="USD"/>
    <n v="1532926800"/>
    <d v="2018-07-30T00:00:00"/>
    <n v="1533358800"/>
    <d v="2018-08-04T00:00:00"/>
    <x v="25"/>
    <b v="0"/>
    <b v="0"/>
    <s v="music"/>
    <s v="jazz"/>
    <s v="music/jazz"/>
  </r>
  <r>
    <n v="473"/>
    <s v="Richardson Inc"/>
    <s v="Assimilated fault-tolerant capacity"/>
    <n v="1.7814000000000001"/>
    <n v="5000"/>
    <n v="8907"/>
    <n v="1.7814000000000001"/>
    <x v="3"/>
    <n v="1"/>
    <n v="106"/>
    <s v="US"/>
    <s v="USD"/>
    <n v="1529989200"/>
    <d v="2018-06-26T00:00:00"/>
    <n v="1530075600"/>
    <d v="2018-06-27T00:00:00"/>
    <x v="4"/>
    <b v="0"/>
    <b v="0"/>
    <s v="music"/>
    <s v="electric music"/>
    <s v="music/electric music"/>
  </r>
  <r>
    <n v="981"/>
    <s v="Diaz-Little"/>
    <s v="Grass-roots executive synergy"/>
    <n v="1.7822388059701493"/>
    <n v="6700"/>
    <n v="11941"/>
    <n v="1.7822388059701493"/>
    <x v="3"/>
    <n v="1"/>
    <n v="323"/>
    <s v="US"/>
    <s v="USD"/>
    <n v="1514181600"/>
    <d v="2017-12-25T00:00:00"/>
    <n v="1517032800"/>
    <d v="2018-01-27T00:00:00"/>
    <x v="53"/>
    <b v="0"/>
    <b v="0"/>
    <s v="technology"/>
    <s v="web"/>
    <s v="technology/web"/>
  </r>
  <r>
    <n v="487"/>
    <s v="Smith-Wallace"/>
    <s v="Monitored 24/7 time-frame"/>
    <n v="1.7862556663644606"/>
    <n v="110300"/>
    <n v="197024"/>
    <n v="1.7862556663644606"/>
    <x v="3"/>
    <n v="1"/>
    <n v="2346"/>
    <s v="US"/>
    <s v="USD"/>
    <n v="1492664400"/>
    <d v="2017-04-20T00:00:00"/>
    <n v="1495515600"/>
    <d v="2017-05-23T00:00:00"/>
    <x v="53"/>
    <b v="0"/>
    <b v="0"/>
    <s v="theater"/>
    <s v="plays"/>
    <s v="theater/plays"/>
  </r>
  <r>
    <n v="438"/>
    <s v="Mathis, Hall and Hansen"/>
    <s v="Streamlined web-enabled knowledgebase"/>
    <n v="1.7863855421686747"/>
    <n v="8300"/>
    <n v="14827"/>
    <n v="1.7863855421686747"/>
    <x v="3"/>
    <n v="1"/>
    <n v="247"/>
    <s v="US"/>
    <s v="USD"/>
    <n v="1362376800"/>
    <d v="2013-03-04T00:00:00"/>
    <n v="1364965200"/>
    <d v="2013-04-03T00:00:00"/>
    <x v="14"/>
    <b v="0"/>
    <b v="0"/>
    <s v="theater"/>
    <s v="plays"/>
    <s v="theater/plays"/>
  </r>
  <r>
    <n v="338"/>
    <s v="Gonzalez-Burton"/>
    <s v="Decentralized intangible encoding"/>
    <n v="1.7914326647564469"/>
    <n v="69800"/>
    <n v="125042"/>
    <n v="1.7914326647564469"/>
    <x v="3"/>
    <n v="1"/>
    <n v="1690"/>
    <s v="US"/>
    <s v="USD"/>
    <n v="1317790800"/>
    <d v="2011-10-05T00:00:00"/>
    <n v="1320382800"/>
    <d v="2011-11-04T00:00:00"/>
    <x v="14"/>
    <b v="0"/>
    <b v="0"/>
    <s v="theater"/>
    <s v="plays"/>
    <s v="theater/plays"/>
  </r>
  <r>
    <n v="503"/>
    <s v="Collins LLC"/>
    <s v="Decentralized 4thgeneration time-frame"/>
    <n v="1.8032549019607844"/>
    <n v="25500"/>
    <n v="45983"/>
    <n v="1.8032549019607844"/>
    <x v="3"/>
    <n v="1"/>
    <n v="460"/>
    <s v="US"/>
    <s v="USD"/>
    <n v="1435726800"/>
    <d v="2015-07-01T00:00:00"/>
    <n v="1437454800"/>
    <d v="2015-07-21T00:00:00"/>
    <x v="32"/>
    <b v="0"/>
    <b v="0"/>
    <s v="film &amp; video"/>
    <s v="drama"/>
    <s v="film &amp; video/drama"/>
  </r>
  <r>
    <n v="268"/>
    <s v="Brown-Mckee"/>
    <s v="Networked optimal productivity"/>
    <n v="1.8053333333333332"/>
    <n v="1500"/>
    <n v="2708"/>
    <n v="1.8053333333333332"/>
    <x v="3"/>
    <n v="1"/>
    <n v="48"/>
    <s v="US"/>
    <s v="USD"/>
    <n v="1349326800"/>
    <d v="2012-10-04T00:00:00"/>
    <n v="1353304800"/>
    <d v="2012-11-19T00:00:00"/>
    <x v="58"/>
    <b v="0"/>
    <b v="0"/>
    <s v="film &amp; video"/>
    <s v="documentary"/>
    <s v="film &amp; video/documentary"/>
  </r>
  <r>
    <n v="934"/>
    <s v="Davis, Crawford and Lopez"/>
    <s v="Reactive radical framework"/>
    <n v="1.8193548387096774"/>
    <n v="6200"/>
    <n v="11280"/>
    <n v="1.8193548387096774"/>
    <x v="3"/>
    <n v="1"/>
    <n v="105"/>
    <s v="US"/>
    <s v="USD"/>
    <n v="1456120800"/>
    <d v="2016-02-22T00:00:00"/>
    <n v="1456639200"/>
    <d v="2016-02-28T00:00:00"/>
    <x v="24"/>
    <b v="0"/>
    <b v="0"/>
    <s v="theater"/>
    <s v="plays"/>
    <s v="theater/plays"/>
  </r>
  <r>
    <n v="406"/>
    <s v="Lyons Inc"/>
    <s v="Balanced attitude-oriented parallelism"/>
    <n v="1.8214503816793892"/>
    <n v="39300"/>
    <n v="71583"/>
    <n v="1.8214503816793892"/>
    <x v="3"/>
    <n v="1"/>
    <n v="645"/>
    <s v="US"/>
    <s v="USD"/>
    <n v="1359525600"/>
    <d v="2013-01-30T00:00:00"/>
    <n v="1360562400"/>
    <d v="2013-02-11T00:00:00"/>
    <x v="18"/>
    <b v="1"/>
    <b v="0"/>
    <s v="film &amp; video"/>
    <s v="documentary"/>
    <s v="film &amp; video/documentary"/>
  </r>
  <r>
    <n v="920"/>
    <s v="Green, Murphy and Webb"/>
    <s v="Versatile directional project"/>
    <n v="1.8256603773584905"/>
    <n v="5300"/>
    <n v="9676"/>
    <n v="1.8256603773584905"/>
    <x v="3"/>
    <n v="1"/>
    <n v="255"/>
    <s v="US"/>
    <s v="USD"/>
    <n v="1549519200"/>
    <d v="2019-02-07T00:00:00"/>
    <n v="1551247200"/>
    <d v="2019-02-27T00:00:00"/>
    <x v="32"/>
    <b v="1"/>
    <b v="0"/>
    <s v="film &amp; video"/>
    <s v="animation"/>
    <s v="film &amp; video/animation"/>
  </r>
  <r>
    <n v="381"/>
    <s v="Michael, Anderson and Vincent"/>
    <s v="Cross-group global moratorium"/>
    <n v="1.8394339622641509"/>
    <n v="5300"/>
    <n v="9749"/>
    <n v="1.8394339622641509"/>
    <x v="3"/>
    <n v="1"/>
    <n v="155"/>
    <s v="US"/>
    <s v="USD"/>
    <n v="1433739600"/>
    <d v="2015-06-08T00:00:00"/>
    <n v="1437714000"/>
    <d v="2015-07-24T00:00:00"/>
    <x v="58"/>
    <b v="0"/>
    <b v="0"/>
    <s v="theater"/>
    <s v="plays"/>
    <s v="theater/plays"/>
  </r>
  <r>
    <n v="469"/>
    <s v="Olsen-Ryan"/>
    <s v="Assimilated neutral utilization"/>
    <n v="1.8442857142857143"/>
    <n v="5600"/>
    <n v="10328"/>
    <n v="1.8442857142857143"/>
    <x v="3"/>
    <n v="1"/>
    <n v="159"/>
    <s v="US"/>
    <s v="USD"/>
    <n v="1431925200"/>
    <d v="2015-05-18T00:00:00"/>
    <n v="1432098000"/>
    <d v="2015-05-20T00:00:00"/>
    <x v="21"/>
    <b v="0"/>
    <b v="0"/>
    <s v="film &amp; video"/>
    <s v="drama"/>
    <s v="film &amp; video/drama"/>
  </r>
  <r>
    <n v="868"/>
    <s v="Wood, Buckley and Meza"/>
    <s v="Front-line web-enabled installation"/>
    <n v="1.8484285714285715"/>
    <n v="7000"/>
    <n v="12939"/>
    <n v="1.8484285714285715"/>
    <x v="3"/>
    <n v="1"/>
    <n v="126"/>
    <s v="US"/>
    <s v="USD"/>
    <n v="1381554000"/>
    <d v="2013-10-12T00:00:00"/>
    <n v="1382504400"/>
    <d v="2013-10-23T00:00:00"/>
    <x v="11"/>
    <b v="0"/>
    <b v="0"/>
    <s v="theater"/>
    <s v="plays"/>
    <s v="theater/plays"/>
  </r>
  <r>
    <n v="254"/>
    <s v="Barry Group"/>
    <s v="De-engineered static Local Area Network"/>
    <n v="1.8489130434782608"/>
    <n v="4600"/>
    <n v="8505"/>
    <n v="1.8489130434782608"/>
    <x v="3"/>
    <n v="1"/>
    <n v="88"/>
    <s v="US"/>
    <s v="USD"/>
    <n v="1487656800"/>
    <d v="2017-02-21T00:00:00"/>
    <n v="1487829600"/>
    <d v="2017-02-23T00:00:00"/>
    <x v="21"/>
    <b v="0"/>
    <b v="0"/>
    <s v="publishing"/>
    <s v="nonfiction"/>
    <s v="publishing/nonfiction"/>
  </r>
  <r>
    <n v="357"/>
    <s v="Perez, Davis and Wilson"/>
    <s v="Implemented tangible algorithm"/>
    <n v="1.8491304347826087"/>
    <n v="2300"/>
    <n v="4253"/>
    <n v="1.8491304347826087"/>
    <x v="3"/>
    <n v="1"/>
    <n v="41"/>
    <s v="US"/>
    <s v="USD"/>
    <n v="1441256400"/>
    <d v="2015-09-03T00:00:00"/>
    <n v="1443416400"/>
    <d v="2015-09-28T00:00:00"/>
    <x v="5"/>
    <b v="0"/>
    <b v="0"/>
    <s v="games"/>
    <s v="video games"/>
    <s v="games/video games"/>
  </r>
  <r>
    <n v="330"/>
    <s v="Thompson-Bates"/>
    <s v="Expanded encompassing open architecture"/>
    <n v="1.8495548961424333"/>
    <n v="33700"/>
    <n v="62330"/>
    <n v="1.8495548961424333"/>
    <x v="3"/>
    <n v="1"/>
    <n v="1385"/>
    <s v="GB"/>
    <s v="GBP"/>
    <n v="1512712800"/>
    <d v="2017-12-08T00:00:00"/>
    <n v="1512799200"/>
    <d v="2017-12-09T00:00:00"/>
    <x v="4"/>
    <b v="0"/>
    <b v="0"/>
    <s v="film &amp; video"/>
    <s v="documentary"/>
    <s v="film &amp; video/documentary"/>
  </r>
  <r>
    <n v="729"/>
    <s v="Moore Group"/>
    <s v="Multi-lateral object-oriented open system"/>
    <n v="1.8566071428571429"/>
    <n v="5600"/>
    <n v="10397"/>
    <n v="1.8566071428571429"/>
    <x v="3"/>
    <n v="1"/>
    <n v="122"/>
    <s v="US"/>
    <s v="USD"/>
    <n v="1359957600"/>
    <d v="2013-02-04T00:00:00"/>
    <n v="1360130400"/>
    <d v="2013-02-06T00:00:00"/>
    <x v="21"/>
    <b v="0"/>
    <b v="0"/>
    <s v="film &amp; video"/>
    <s v="drama"/>
    <s v="film &amp; video/drama"/>
  </r>
  <r>
    <n v="865"/>
    <s v="Ellis, Smith and Armstrong"/>
    <s v="Horizontal attitude-oriented help-desk"/>
    <n v="1.8582098765432098"/>
    <n v="81000"/>
    <n v="150515"/>
    <n v="1.8582098765432098"/>
    <x v="3"/>
    <n v="1"/>
    <n v="3272"/>
    <s v="US"/>
    <s v="USD"/>
    <n v="1410757200"/>
    <d v="2014-09-15T00:00:00"/>
    <n v="1411534800"/>
    <d v="2014-09-24T00:00:00"/>
    <x v="26"/>
    <b v="0"/>
    <b v="0"/>
    <s v="theater"/>
    <s v="plays"/>
    <s v="theater/plays"/>
  </r>
  <r>
    <n v="43"/>
    <s v="Schmitt-Mendoza"/>
    <s v="Profound explicit paradigm"/>
    <n v="1.859390243902439"/>
    <n v="90200"/>
    <n v="167717"/>
    <n v="1.859390243902439"/>
    <x v="3"/>
    <n v="1"/>
    <n v="6212"/>
    <s v="US"/>
    <s v="USD"/>
    <n v="1406178000"/>
    <d v="2014-07-24T00:00:00"/>
    <n v="1407560400"/>
    <d v="2014-08-09T00:00:00"/>
    <x v="27"/>
    <b v="0"/>
    <b v="0"/>
    <s v="publishing"/>
    <s v="radio &amp; podcasts"/>
    <s v="publishing/radio &amp; podcasts"/>
  </r>
  <r>
    <n v="568"/>
    <s v="Hardin-Foley"/>
    <s v="Synergized zero tolerance help-desk"/>
    <n v="1.8603314917127072"/>
    <n v="72400"/>
    <n v="134688"/>
    <n v="1.8603314917127072"/>
    <x v="3"/>
    <n v="1"/>
    <n v="5180"/>
    <s v="US"/>
    <s v="USD"/>
    <n v="1279170000"/>
    <d v="2010-07-15T00:00:00"/>
    <n v="1283058000"/>
    <d v="2010-08-29T00:00:00"/>
    <x v="50"/>
    <b v="0"/>
    <b v="0"/>
    <s v="theater"/>
    <s v="plays"/>
    <s v="theater/plays"/>
  </r>
  <r>
    <n v="107"/>
    <s v="Tucker, Schmidt and Reid"/>
    <s v="Multi-layered encompassing installation"/>
    <n v="1.8648571428571428"/>
    <n v="3500"/>
    <n v="6527"/>
    <n v="1.8648571428571428"/>
    <x v="3"/>
    <n v="1"/>
    <n v="86"/>
    <s v="US"/>
    <s v="USD"/>
    <n v="1524459600"/>
    <d v="2018-04-23T00:00:00"/>
    <n v="1525928400"/>
    <d v="2018-05-10T00:00:00"/>
    <x v="0"/>
    <b v="0"/>
    <b v="1"/>
    <s v="theater"/>
    <s v="plays"/>
    <s v="theater/plays"/>
  </r>
  <r>
    <n v="390"/>
    <s v="Davis-Allen"/>
    <s v="Digitized eco-centric core"/>
    <n v="1.8654166666666667"/>
    <n v="2400"/>
    <n v="4477"/>
    <n v="1.8654166666666667"/>
    <x v="3"/>
    <n v="1"/>
    <n v="50"/>
    <s v="US"/>
    <s v="USD"/>
    <n v="1379048400"/>
    <d v="2013-09-13T00:00:00"/>
    <n v="1380344400"/>
    <d v="2013-09-28T00:00:00"/>
    <x v="7"/>
    <b v="0"/>
    <b v="0"/>
    <s v="photography"/>
    <s v="photography books"/>
    <s v="photography/photography books"/>
  </r>
  <r>
    <n v="334"/>
    <s v="Mcgee Group"/>
    <s v="Assimilated discrete algorithm"/>
    <n v="1.8661329305135952"/>
    <n v="66200"/>
    <n v="123538"/>
    <n v="1.8661329305135952"/>
    <x v="3"/>
    <n v="1"/>
    <n v="1113"/>
    <s v="US"/>
    <s v="USD"/>
    <n v="1515564000"/>
    <d v="2018-01-10T00:00:00"/>
    <n v="1516168800"/>
    <d v="2018-01-17T00:00:00"/>
    <x v="15"/>
    <b v="0"/>
    <b v="0"/>
    <s v="music"/>
    <s v="rock"/>
    <s v="music/rock"/>
  </r>
  <r>
    <n v="605"/>
    <s v="Ortiz, Valenzuela and Collins"/>
    <s v="Profound solution-oriented matrix"/>
    <n v="1.8721212121212121"/>
    <n v="3300"/>
    <n v="6178"/>
    <n v="1.8721212121212121"/>
    <x v="3"/>
    <n v="1"/>
    <n v="107"/>
    <s v="US"/>
    <s v="USD"/>
    <n v="1443848400"/>
    <d v="2015-10-03T00:00:00"/>
    <n v="1447394400"/>
    <d v="2015-11-13T00:00:00"/>
    <x v="39"/>
    <b v="0"/>
    <b v="0"/>
    <s v="publishing"/>
    <s v="nonfiction"/>
    <s v="publishing/nonfiction"/>
  </r>
  <r>
    <n v="862"/>
    <s v="Lewis and Sons"/>
    <s v="Profound disintermediate open system"/>
    <n v="1.8742857142857143"/>
    <n v="3500"/>
    <n v="6560"/>
    <n v="1.8742857142857143"/>
    <x v="3"/>
    <n v="1"/>
    <n v="85"/>
    <s v="US"/>
    <s v="USD"/>
    <n v="1312174800"/>
    <d v="2011-08-01T00:00:00"/>
    <n v="1312520400"/>
    <d v="2011-08-05T00:00:00"/>
    <x v="6"/>
    <b v="0"/>
    <b v="0"/>
    <s v="theater"/>
    <s v="plays"/>
    <s v="theater/plays"/>
  </r>
  <r>
    <n v="465"/>
    <s v="Gonzalez-Robbins"/>
    <s v="Up-sized responsive protocol"/>
    <n v="1.8785106382978722"/>
    <n v="4700"/>
    <n v="8829"/>
    <n v="1.8785106382978722"/>
    <x v="3"/>
    <n v="1"/>
    <n v="80"/>
    <s v="US"/>
    <s v="USD"/>
    <n v="1517032800"/>
    <d v="2018-01-27T00:00:00"/>
    <n v="1517810400"/>
    <d v="2018-02-05T00:00:00"/>
    <x v="26"/>
    <b v="0"/>
    <b v="0"/>
    <s v="publishing"/>
    <s v="translations"/>
    <s v="publishing/translations"/>
  </r>
  <r>
    <n v="873"/>
    <s v="Vazquez, Ochoa and Clark"/>
    <s v="Intuitive value-added installation"/>
    <n v="1.8828503562945369"/>
    <n v="42100"/>
    <n v="79268"/>
    <n v="1.8828503562945369"/>
    <x v="3"/>
    <n v="1"/>
    <n v="1887"/>
    <s v="US"/>
    <s v="USD"/>
    <n v="1389160800"/>
    <d v="2014-01-08T00:00:00"/>
    <n v="1389592800"/>
    <d v="2014-01-13T00:00:00"/>
    <x v="25"/>
    <b v="0"/>
    <b v="0"/>
    <s v="photography"/>
    <s v="photography books"/>
    <s v="photography/photography books"/>
  </r>
  <r>
    <n v="606"/>
    <s v="Valencia PLC"/>
    <s v="Extended asynchronous initiative"/>
    <n v="1.8838235294117647"/>
    <n v="3400"/>
    <n v="6405"/>
    <n v="1.8838235294117647"/>
    <x v="3"/>
    <n v="1"/>
    <n v="160"/>
    <s v="GB"/>
    <s v="GBP"/>
    <n v="1457330400"/>
    <d v="2016-03-07T00:00:00"/>
    <n v="1458277200"/>
    <d v="2016-03-18T00:00:00"/>
    <x v="11"/>
    <b v="0"/>
    <b v="0"/>
    <s v="music"/>
    <s v="rock"/>
    <s v="music/rock"/>
  </r>
  <r>
    <n v="798"/>
    <s v="Small-Fuentes"/>
    <s v="Seamless maximized product"/>
    <n v="1.8847058823529412"/>
    <n v="3400"/>
    <n v="6408"/>
    <n v="1.8847058823529412"/>
    <x v="3"/>
    <n v="1"/>
    <n v="121"/>
    <s v="US"/>
    <s v="USD"/>
    <n v="1338440400"/>
    <d v="2012-05-31T00:00:00"/>
    <n v="1340859600"/>
    <d v="2012-06-28T00:00:00"/>
    <x v="1"/>
    <b v="0"/>
    <b v="1"/>
    <s v="theater"/>
    <s v="plays"/>
    <s v="theater/plays"/>
  </r>
  <r>
    <n v="894"/>
    <s v="Barrett Inc"/>
    <s v="Organic cohesive neural-net"/>
    <n v="1.8870588235294117"/>
    <n v="1700"/>
    <n v="3208"/>
    <n v="1.8870588235294117"/>
    <x v="3"/>
    <n v="1"/>
    <n v="56"/>
    <s v="GB"/>
    <s v="GBP"/>
    <n v="1373518800"/>
    <d v="2013-07-11T00:00:00"/>
    <n v="1376110800"/>
    <d v="2013-08-10T00:00:00"/>
    <x v="14"/>
    <b v="0"/>
    <b v="1"/>
    <s v="film &amp; video"/>
    <s v="television"/>
    <s v="film &amp; video/television"/>
  </r>
  <r>
    <n v="616"/>
    <s v="Burnett-Mora"/>
    <s v="Quality-focused 24/7 superstructure"/>
    <n v="1.8951562500000001"/>
    <n v="6400"/>
    <n v="12129"/>
    <n v="1.8951562500000001"/>
    <x v="3"/>
    <n v="1"/>
    <n v="238"/>
    <s v="GB"/>
    <s v="GBP"/>
    <n v="1379653200"/>
    <d v="2013-09-20T00:00:00"/>
    <n v="1379739600"/>
    <d v="2013-09-21T00:00:00"/>
    <x v="4"/>
    <b v="0"/>
    <b v="1"/>
    <s v="music"/>
    <s v="indie rock"/>
    <s v="music/indie rock"/>
  </r>
  <r>
    <n v="49"/>
    <s v="Casey-Kelly"/>
    <s v="Sharable holistic interface"/>
    <n v="1.89625"/>
    <n v="7200"/>
    <n v="13653"/>
    <n v="1.89625"/>
    <x v="3"/>
    <n v="1"/>
    <n v="303"/>
    <s v="US"/>
    <s v="USD"/>
    <n v="1571547600"/>
    <d v="2019-10-20T00:00:00"/>
    <n v="1575439200"/>
    <d v="2019-12-04T00:00:00"/>
    <x v="50"/>
    <b v="0"/>
    <b v="0"/>
    <s v="music"/>
    <s v="rock"/>
    <s v="music/rock"/>
  </r>
  <r>
    <n v="676"/>
    <s v="Thompson-Moreno"/>
    <s v="Expanded needs-based orchestration"/>
    <n v="1.8974959871589085"/>
    <n v="62300"/>
    <n v="118214"/>
    <n v="1.8974959871589085"/>
    <x v="3"/>
    <n v="1"/>
    <n v="1170"/>
    <s v="US"/>
    <s v="USD"/>
    <n v="1348635600"/>
    <d v="2012-09-26T00:00:00"/>
    <n v="1349413200"/>
    <d v="2012-10-05T00:00:00"/>
    <x v="26"/>
    <b v="0"/>
    <b v="0"/>
    <s v="photography"/>
    <s v="photography books"/>
    <s v="photography/photography books"/>
  </r>
  <r>
    <n v="839"/>
    <s v="Pierce-Ramirez"/>
    <s v="Organized scalable initiative"/>
    <n v="1.9018181818181819"/>
    <n v="7700"/>
    <n v="14644"/>
    <n v="1.9018181818181819"/>
    <x v="3"/>
    <n v="1"/>
    <n v="157"/>
    <s v="US"/>
    <s v="USD"/>
    <n v="1395032400"/>
    <d v="2014-03-17T00:00:00"/>
    <n v="1398920400"/>
    <d v="2014-05-01T00:00:00"/>
    <x v="50"/>
    <b v="0"/>
    <b v="1"/>
    <s v="film &amp; video"/>
    <s v="documentary"/>
    <s v="film &amp; video/documentary"/>
  </r>
  <r>
    <n v="773"/>
    <s v="Meza, Kirby and Patel"/>
    <s v="Cross-platform empowering project"/>
    <n v="1.9055555555555554"/>
    <n v="53100"/>
    <n v="101185"/>
    <n v="1.9055555555555554"/>
    <x v="3"/>
    <n v="1"/>
    <n v="2353"/>
    <s v="US"/>
    <s v="USD"/>
    <n v="1492059600"/>
    <d v="2017-04-13T00:00:00"/>
    <n v="1492923600"/>
    <d v="2017-04-23T00:00:00"/>
    <x v="19"/>
    <b v="0"/>
    <b v="0"/>
    <s v="theater"/>
    <s v="plays"/>
    <s v="theater/plays"/>
  </r>
  <r>
    <n v="655"/>
    <s v="Gonzalez, Williams and Benson"/>
    <s v="Multi-layered bottom-line encryption"/>
    <n v="1.9147826086956521"/>
    <n v="6900"/>
    <n v="13212"/>
    <n v="1.9147826086956521"/>
    <x v="3"/>
    <n v="1"/>
    <n v="264"/>
    <s v="US"/>
    <s v="USD"/>
    <n v="1488434400"/>
    <d v="2017-03-02T00:00:00"/>
    <n v="1489554000"/>
    <d v="2017-03-15T00:00:00"/>
    <x v="34"/>
    <b v="1"/>
    <b v="0"/>
    <s v="photography"/>
    <s v="photography books"/>
    <s v="photography/photography books"/>
  </r>
  <r>
    <n v="490"/>
    <s v="Young and Sons"/>
    <s v="Innovative disintermediate encryption"/>
    <n v="1.915"/>
    <n v="2400"/>
    <n v="4596"/>
    <n v="1.915"/>
    <x v="3"/>
    <n v="1"/>
    <n v="144"/>
    <s v="US"/>
    <s v="USD"/>
    <n v="1573970400"/>
    <d v="2019-11-17T00:00:00"/>
    <n v="1574575200"/>
    <d v="2019-11-24T00:00:00"/>
    <x v="15"/>
    <b v="0"/>
    <b v="0"/>
    <s v="journalism"/>
    <s v="audio"/>
    <s v="journalism/audio"/>
  </r>
  <r>
    <n v="686"/>
    <s v="Jones, Wiley and Robbins"/>
    <s v="Front-line cohesive extranet"/>
    <n v="1.9174666666666667"/>
    <n v="7500"/>
    <n v="14381"/>
    <n v="1.9174666666666667"/>
    <x v="3"/>
    <n v="1"/>
    <n v="134"/>
    <s v="US"/>
    <s v="USD"/>
    <n v="1522126800"/>
    <d v="2018-03-27T00:00:00"/>
    <n v="1523077200"/>
    <d v="2018-04-07T00:00:00"/>
    <x v="11"/>
    <b v="0"/>
    <b v="0"/>
    <s v="technology"/>
    <s v="wearables"/>
    <s v="technology/wearables"/>
  </r>
  <r>
    <n v="431"/>
    <s v="Rosales LLC"/>
    <s v="Compatible multimedia utilization"/>
    <n v="1.9249019607843136"/>
    <n v="5100"/>
    <n v="9817"/>
    <n v="1.9249019607843136"/>
    <x v="3"/>
    <n v="1"/>
    <n v="94"/>
    <s v="US"/>
    <s v="USD"/>
    <n v="1529643600"/>
    <d v="2018-06-22T00:00:00"/>
    <n v="1531112400"/>
    <d v="2018-07-09T00:00:00"/>
    <x v="0"/>
    <b v="1"/>
    <b v="0"/>
    <s v="theater"/>
    <s v="plays"/>
    <s v="theater/plays"/>
  </r>
  <r>
    <n v="785"/>
    <s v="Peterson, Fletcher and Sanchez"/>
    <s v="Multi-channeled bi-directional moratorium"/>
    <n v="1.9311940298507462"/>
    <n v="6700"/>
    <n v="12939"/>
    <n v="1.9311940298507462"/>
    <x v="3"/>
    <n v="1"/>
    <n v="127"/>
    <s v="AU"/>
    <s v="AUD"/>
    <n v="1556341200"/>
    <d v="2019-04-27T00:00:00"/>
    <n v="1559278800"/>
    <d v="2019-05-31T00:00:00"/>
    <x v="37"/>
    <b v="0"/>
    <b v="1"/>
    <s v="film &amp; video"/>
    <s v="animation"/>
    <s v="film &amp; video/animation"/>
  </r>
  <r>
    <n v="810"/>
    <s v="Ball-Fisher"/>
    <s v="Multi-layered intangible instruction set"/>
    <n v="1.9312499999999999"/>
    <n v="6400"/>
    <n v="12360"/>
    <n v="1.9312499999999999"/>
    <x v="3"/>
    <n v="1"/>
    <n v="221"/>
    <s v="US"/>
    <s v="USD"/>
    <n v="1511848800"/>
    <d v="2017-11-28T00:00:00"/>
    <n v="1512712800"/>
    <d v="2017-12-08T00:00:00"/>
    <x v="19"/>
    <b v="0"/>
    <b v="1"/>
    <s v="theater"/>
    <s v="plays"/>
    <s v="theater/plays"/>
  </r>
  <r>
    <n v="229"/>
    <s v="Hoffman-Howard"/>
    <s v="Extended encompassing application"/>
    <n v="1.936892523364486"/>
    <n v="85600"/>
    <n v="165798"/>
    <n v="1.936892523364486"/>
    <x v="3"/>
    <n v="1"/>
    <n v="2551"/>
    <s v="US"/>
    <s v="USD"/>
    <n v="1496293200"/>
    <d v="2017-06-01T00:00:00"/>
    <n v="1500440400"/>
    <d v="2017-07-19T00:00:00"/>
    <x v="59"/>
    <b v="0"/>
    <b v="1"/>
    <s v="games"/>
    <s v="mobile games"/>
    <s v="games/mobile games"/>
  </r>
  <r>
    <n v="213"/>
    <s v="Morgan-Warren"/>
    <s v="Face-to-face encompassing info-mediaries"/>
    <n v="1.9516382252559727"/>
    <n v="87900"/>
    <n v="171549"/>
    <n v="1.9516382252559727"/>
    <x v="3"/>
    <n v="1"/>
    <n v="4289"/>
    <s v="US"/>
    <s v="USD"/>
    <n v="1289019600"/>
    <d v="2010-11-06T00:00:00"/>
    <n v="1289714400"/>
    <d v="2010-11-14T00:00:00"/>
    <x v="20"/>
    <b v="0"/>
    <b v="1"/>
    <s v="music"/>
    <s v="indie rock"/>
    <s v="music/indie rock"/>
  </r>
  <r>
    <n v="99"/>
    <s v="Baker-Morris"/>
    <s v="Fully-configurable motivating approach"/>
    <n v="1.9672368421052631"/>
    <n v="7600"/>
    <n v="14951"/>
    <n v="1.9672368421052631"/>
    <x v="3"/>
    <n v="1"/>
    <n v="164"/>
    <s v="US"/>
    <s v="USD"/>
    <n v="1416895200"/>
    <d v="2014-11-25T00:00:00"/>
    <n v="1419400800"/>
    <d v="2014-12-24T00:00:00"/>
    <x v="28"/>
    <b v="0"/>
    <b v="0"/>
    <s v="theater"/>
    <s v="plays"/>
    <s v="theater/plays"/>
  </r>
  <r>
    <n v="802"/>
    <s v="Rodriguez, Anderson and Porter"/>
    <s v="Reverse-engineered zero-defect infrastructure"/>
    <n v="1.9703225806451612"/>
    <n v="6200"/>
    <n v="12216"/>
    <n v="1.9703225806451612"/>
    <x v="3"/>
    <n v="1"/>
    <n v="142"/>
    <s v="US"/>
    <s v="USD"/>
    <n v="1562216400"/>
    <d v="2019-07-04T00:00:00"/>
    <n v="1562389200"/>
    <d v="2019-07-06T00:00:00"/>
    <x v="21"/>
    <b v="0"/>
    <b v="0"/>
    <s v="photography"/>
    <s v="photography books"/>
    <s v="photography/photography books"/>
  </r>
  <r>
    <n v="845"/>
    <s v="Williams LLC"/>
    <s v="Up-sized high-level access"/>
    <n v="1.9754935622317598"/>
    <n v="69900"/>
    <n v="138087"/>
    <n v="1.9754935622317598"/>
    <x v="3"/>
    <n v="1"/>
    <n v="1354"/>
    <s v="GB"/>
    <s v="GBP"/>
    <n v="1526360400"/>
    <d v="2018-05-15T00:00:00"/>
    <n v="1529557200"/>
    <d v="2018-06-21T00:00:00"/>
    <x v="35"/>
    <b v="0"/>
    <b v="0"/>
    <s v="technology"/>
    <s v="web"/>
    <s v="technology/web"/>
  </r>
  <r>
    <n v="442"/>
    <s v="Calderon, Bradford and Dean"/>
    <s v="Devolved system-worthy framework"/>
    <n v="1.9872222222222222"/>
    <n v="5400"/>
    <n v="10731"/>
    <n v="1.9872222222222222"/>
    <x v="3"/>
    <n v="1"/>
    <n v="143"/>
    <s v="IT"/>
    <s v="EUR"/>
    <n v="1504328400"/>
    <d v="2017-09-02T00:00:00"/>
    <n v="1505710800"/>
    <d v="2017-09-18T00:00:00"/>
    <x v="27"/>
    <b v="0"/>
    <b v="0"/>
    <s v="theater"/>
    <s v="plays"/>
    <s v="theater/plays"/>
  </r>
  <r>
    <n v="911"/>
    <s v="Carter, Cole and Curtis"/>
    <s v="Cloned responsive standardization"/>
    <n v="1.9894827586206896"/>
    <n v="5800"/>
    <n v="11539"/>
    <n v="1.9894827586206896"/>
    <x v="3"/>
    <n v="1"/>
    <n v="462"/>
    <s v="US"/>
    <s v="USD"/>
    <n v="1568005200"/>
    <d v="2019-09-09T00:00:00"/>
    <n v="1568178000"/>
    <d v="2019-09-11T00:00:00"/>
    <x v="21"/>
    <b v="1"/>
    <b v="0"/>
    <s v="technology"/>
    <s v="web"/>
    <s v="technology/web"/>
  </r>
  <r>
    <n v="557"/>
    <s v="Lam-Hamilton"/>
    <s v="Team-oriented global strategy"/>
    <n v="1.9933333333333334"/>
    <n v="6000"/>
    <n v="11960"/>
    <n v="1.9933333333333334"/>
    <x v="3"/>
    <n v="1"/>
    <n v="221"/>
    <s v="US"/>
    <s v="USD"/>
    <n v="1443762000"/>
    <d v="2015-10-02T00:00:00"/>
    <n v="1444021200"/>
    <d v="2015-10-05T00:00:00"/>
    <x v="10"/>
    <b v="0"/>
    <b v="1"/>
    <s v="film &amp; video"/>
    <s v="science fiction"/>
    <s v="film &amp; video/science fiction"/>
  </r>
  <r>
    <n v="332"/>
    <s v="Pacheco, Johnson and Torres"/>
    <s v="Optional bandwidth-monitored definition"/>
    <n v="1.999806763285024"/>
    <n v="20700"/>
    <n v="41396"/>
    <n v="1.999806763285024"/>
    <x v="3"/>
    <n v="1"/>
    <n v="470"/>
    <s v="US"/>
    <s v="USD"/>
    <n v="1364446800"/>
    <d v="2013-03-28T00:00:00"/>
    <n v="1364533200"/>
    <d v="2013-03-29T00:00:00"/>
    <x v="4"/>
    <b v="0"/>
    <b v="0"/>
    <s v="technology"/>
    <s v="wearables"/>
    <s v="technology/wearables"/>
  </r>
  <r>
    <n v="597"/>
    <s v="Todd, Freeman and Henry"/>
    <s v="Diverse systematic projection"/>
    <n v="2.0159756097560977"/>
    <n v="73800"/>
    <n v="148779"/>
    <n v="2.0159756097560977"/>
    <x v="3"/>
    <n v="1"/>
    <n v="2188"/>
    <s v="US"/>
    <s v="USD"/>
    <n v="1573970400"/>
    <d v="2019-11-17T00:00:00"/>
    <n v="1575525600"/>
    <d v="2019-12-05T00:00:00"/>
    <x v="3"/>
    <b v="0"/>
    <b v="0"/>
    <s v="theater"/>
    <s v="plays"/>
    <s v="theater/plays"/>
  </r>
  <r>
    <n v="801"/>
    <s v="Olson-Bishop"/>
    <s v="User-friendly high-level initiative"/>
    <n v="2.0291304347826089"/>
    <n v="2300"/>
    <n v="4667"/>
    <n v="2.0291304347826089"/>
    <x v="3"/>
    <n v="1"/>
    <n v="106"/>
    <s v="US"/>
    <s v="USD"/>
    <n v="1577772000"/>
    <d v="2019-12-31T00:00:00"/>
    <n v="1579672800"/>
    <d v="2020-01-22T00:00:00"/>
    <x v="12"/>
    <b v="0"/>
    <b v="1"/>
    <s v="photography"/>
    <s v="photography books"/>
    <s v="photography/photography books"/>
  </r>
  <r>
    <n v="311"/>
    <s v="Flores PLC"/>
    <s v="Focused real-time help-desk"/>
    <n v="2.0336507936507937"/>
    <n v="6300"/>
    <n v="12812"/>
    <n v="2.0336507936507937"/>
    <x v="3"/>
    <n v="1"/>
    <n v="121"/>
    <s v="US"/>
    <s v="USD"/>
    <n v="1297836000"/>
    <d v="2011-02-16T00:00:00"/>
    <n v="1298872800"/>
    <d v="2011-02-28T00:00:00"/>
    <x v="18"/>
    <b v="0"/>
    <b v="0"/>
    <s v="theater"/>
    <s v="plays"/>
    <s v="theater/plays"/>
  </r>
  <r>
    <n v="565"/>
    <s v="Joseph LLC"/>
    <s v="Decentralized logistical collaboration"/>
    <n v="2.0460063224446787"/>
    <n v="94900"/>
    <n v="194166"/>
    <n v="2.0460063224446787"/>
    <x v="3"/>
    <n v="1"/>
    <n v="3596"/>
    <s v="US"/>
    <s v="USD"/>
    <n v="1321336800"/>
    <d v="2011-11-15T00:00:00"/>
    <n v="1323064800"/>
    <d v="2011-12-05T00:00:00"/>
    <x v="32"/>
    <b v="0"/>
    <b v="0"/>
    <s v="theater"/>
    <s v="plays"/>
    <s v="theater/plays"/>
  </r>
  <r>
    <n v="626"/>
    <s v="Tucker, Mccoy and Marquez"/>
    <s v="Synergistic tertiary budgetary management"/>
    <n v="2.0632812500000002"/>
    <n v="6400"/>
    <n v="13205"/>
    <n v="2.0632812500000002"/>
    <x v="3"/>
    <n v="1"/>
    <n v="189"/>
    <s v="US"/>
    <s v="USD"/>
    <n v="1285650000"/>
    <d v="2010-09-28T00:00:00"/>
    <n v="1286427600"/>
    <d v="2010-10-07T00:00:00"/>
    <x v="26"/>
    <b v="0"/>
    <b v="1"/>
    <s v="theater"/>
    <s v="plays"/>
    <s v="theater/plays"/>
  </r>
  <r>
    <n v="601"/>
    <s v="Waters and Sons"/>
    <s v="Inverse neutral structure"/>
    <n v="2.0663492063492064"/>
    <n v="6300"/>
    <n v="13018"/>
    <n v="2.0663492063492064"/>
    <x v="3"/>
    <n v="1"/>
    <n v="194"/>
    <s v="US"/>
    <s v="USD"/>
    <n v="1401426000"/>
    <d v="2014-05-30T00:00:00"/>
    <n v="1402894800"/>
    <d v="2014-06-16T00:00:00"/>
    <x v="0"/>
    <b v="1"/>
    <b v="0"/>
    <s v="technology"/>
    <s v="wearables"/>
    <s v="technology/wearables"/>
  </r>
  <r>
    <n v="851"/>
    <s v="Bright and Sons"/>
    <s v="Object-based needs-based info-mediaries"/>
    <n v="2.0779999999999998"/>
    <n v="6000"/>
    <n v="12468"/>
    <n v="2.0779999999999998"/>
    <x v="3"/>
    <n v="1"/>
    <n v="160"/>
    <s v="US"/>
    <s v="USD"/>
    <n v="1335934800"/>
    <d v="2012-05-02T00:00:00"/>
    <n v="1338786000"/>
    <d v="2012-06-04T00:00:00"/>
    <x v="53"/>
    <b v="0"/>
    <b v="0"/>
    <s v="music"/>
    <s v="electric music"/>
    <s v="music/electric music"/>
  </r>
  <r>
    <n v="765"/>
    <s v="Matthews LLC"/>
    <s v="Advanced transitional help-desk"/>
    <n v="2.0833333333333335"/>
    <n v="3900"/>
    <n v="8125"/>
    <n v="2.0833333333333335"/>
    <x v="3"/>
    <n v="1"/>
    <n v="198"/>
    <s v="US"/>
    <s v="USD"/>
    <n v="1492232400"/>
    <d v="2017-04-15T00:00:00"/>
    <n v="1494392400"/>
    <d v="2017-05-10T00:00:00"/>
    <x v="5"/>
    <b v="1"/>
    <b v="1"/>
    <s v="music"/>
    <s v="indie rock"/>
    <s v="music/indie rock"/>
  </r>
  <r>
    <n v="595"/>
    <s v="Harris-Jennings"/>
    <s v="Customizable intermediate data-warehouse"/>
    <n v="2.0852773826458035"/>
    <n v="70300"/>
    <n v="146595"/>
    <n v="2.0852773826458035"/>
    <x v="3"/>
    <n v="1"/>
    <n v="1629"/>
    <s v="US"/>
    <s v="USD"/>
    <n v="1268715600"/>
    <d v="2010-03-16T00:00:00"/>
    <n v="1270530000"/>
    <d v="2010-04-06T00:00:00"/>
    <x v="23"/>
    <b v="0"/>
    <b v="1"/>
    <s v="theater"/>
    <s v="plays"/>
    <s v="theater/plays"/>
  </r>
  <r>
    <n v="287"/>
    <s v="Ferguson PLC"/>
    <s v="Public-key intangible superstructure"/>
    <n v="2.0973015873015872"/>
    <n v="6300"/>
    <n v="13213"/>
    <n v="2.0973015873015872"/>
    <x v="3"/>
    <n v="1"/>
    <n v="176"/>
    <s v="US"/>
    <s v="USD"/>
    <n v="1430197200"/>
    <d v="2015-04-28T00:00:00"/>
    <n v="1430197200"/>
    <d v="2015-04-28T00:00:00"/>
    <x v="36"/>
    <b v="0"/>
    <b v="0"/>
    <s v="music"/>
    <s v="electric music"/>
    <s v="music/electric music"/>
  </r>
  <r>
    <n v="888"/>
    <s v="Palmer Ltd"/>
    <s v="Reverse-engineered uniform knowledge user"/>
    <n v="2.0989655172413793"/>
    <n v="5800"/>
    <n v="12174"/>
    <n v="2.0989655172413793"/>
    <x v="3"/>
    <n v="1"/>
    <n v="290"/>
    <s v="US"/>
    <s v="USD"/>
    <n v="1491886800"/>
    <d v="2017-04-11T00:00:00"/>
    <n v="1493528400"/>
    <d v="2017-04-30T00:00:00"/>
    <x v="31"/>
    <b v="0"/>
    <b v="0"/>
    <s v="theater"/>
    <s v="plays"/>
    <s v="theater/plays"/>
  </r>
  <r>
    <n v="248"/>
    <s v="Roberts and Sons"/>
    <s v="Streamlined holistic knowledgebase"/>
    <n v="2.1133870967741935"/>
    <n v="6200"/>
    <n v="13103"/>
    <n v="2.1133870967741935"/>
    <x v="3"/>
    <n v="1"/>
    <n v="218"/>
    <s v="AU"/>
    <s v="AUD"/>
    <n v="1420005600"/>
    <d v="2014-12-31T00:00:00"/>
    <n v="1420437600"/>
    <d v="2015-01-05T00:00:00"/>
    <x v="25"/>
    <b v="0"/>
    <b v="0"/>
    <s v="games"/>
    <s v="mobile games"/>
    <s v="games/mobile games"/>
  </r>
  <r>
    <n v="932"/>
    <s v="Mora, Miller and Harper"/>
    <s v="Stand-alone zero tolerance algorithm"/>
    <n v="2.1230434782608696"/>
    <n v="2300"/>
    <n v="4883"/>
    <n v="2.1230434782608696"/>
    <x v="3"/>
    <n v="1"/>
    <n v="144"/>
    <s v="US"/>
    <s v="USD"/>
    <n v="1394514000"/>
    <d v="2014-03-11T00:00:00"/>
    <n v="1394773200"/>
    <d v="2014-03-14T00:00:00"/>
    <x v="10"/>
    <b v="0"/>
    <b v="0"/>
    <s v="music"/>
    <s v="rock"/>
    <s v="music/rock"/>
  </r>
  <r>
    <n v="746"/>
    <s v="Edwards LLC"/>
    <s v="Automated system-worthy structure"/>
    <n v="2.1250896057347672"/>
    <n v="55800"/>
    <n v="118580"/>
    <n v="2.1250896057347672"/>
    <x v="3"/>
    <n v="1"/>
    <n v="3388"/>
    <s v="US"/>
    <s v="USD"/>
    <n v="1318136400"/>
    <d v="2011-10-09T00:00:00"/>
    <n v="1318568400"/>
    <d v="2011-10-14T00:00:00"/>
    <x v="25"/>
    <b v="0"/>
    <b v="0"/>
    <s v="technology"/>
    <s v="web"/>
    <s v="technology/web"/>
  </r>
  <r>
    <n v="41"/>
    <s v="Watts Group"/>
    <s v="Universal 5thgeneration neural-net"/>
    <n v="2.1292857142857144"/>
    <n v="5600"/>
    <n v="11924"/>
    <n v="2.1292857142857144"/>
    <x v="3"/>
    <n v="1"/>
    <n v="111"/>
    <s v="IT"/>
    <s v="EUR"/>
    <n v="1346734800"/>
    <d v="2012-09-04T00:00:00"/>
    <n v="1348981200"/>
    <d v="2012-09-30T00:00:00"/>
    <x v="17"/>
    <b v="0"/>
    <b v="1"/>
    <s v="music"/>
    <s v="rock"/>
    <s v="music/rock"/>
  </r>
  <r>
    <n v="119"/>
    <s v="Clark and Sons"/>
    <s v="Reverse-engineered full-range Internet solution"/>
    <n v="2.1496"/>
    <n v="5000"/>
    <n v="10748"/>
    <n v="2.1496"/>
    <x v="3"/>
    <n v="1"/>
    <n v="154"/>
    <s v="US"/>
    <s v="USD"/>
    <n v="1402894800"/>
    <d v="2014-06-16T00:00:00"/>
    <n v="1404363600"/>
    <d v="2014-07-03T00:00:00"/>
    <x v="0"/>
    <b v="0"/>
    <b v="1"/>
    <s v="film &amp; video"/>
    <s v="documentary"/>
    <s v="film &amp; video/documentary"/>
  </r>
  <r>
    <n v="57"/>
    <s v="Bridges, Freeman and Kim"/>
    <s v="Cross-group multi-state task-force"/>
    <n v="2.1527586206896552"/>
    <n v="2900"/>
    <n v="6243"/>
    <n v="2.1527586206896552"/>
    <x v="3"/>
    <n v="1"/>
    <n v="201"/>
    <s v="US"/>
    <s v="USD"/>
    <n v="1504242000"/>
    <d v="2017-09-01T00:00:00"/>
    <n v="1505278800"/>
    <d v="2017-09-13T00:00:00"/>
    <x v="18"/>
    <b v="0"/>
    <b v="0"/>
    <s v="games"/>
    <s v="video games"/>
    <s v="games/video games"/>
  </r>
  <r>
    <n v="782"/>
    <s v="Williams and Sons"/>
    <s v="Centralized asymmetric framework"/>
    <n v="2.153137254901961"/>
    <n v="5100"/>
    <n v="10981"/>
    <n v="2.153137254901961"/>
    <x v="3"/>
    <n v="1"/>
    <n v="161"/>
    <s v="US"/>
    <s v="USD"/>
    <n v="1298959200"/>
    <d v="2011-03-01T00:00:00"/>
    <n v="1301374800"/>
    <d v="2011-03-29T00:00:00"/>
    <x v="1"/>
    <b v="0"/>
    <b v="1"/>
    <s v="film &amp; video"/>
    <s v="animation"/>
    <s v="film &amp; video/animation"/>
  </r>
  <r>
    <n v="218"/>
    <s v="Price-Rodriguez"/>
    <s v="Adaptive logistical initiative"/>
    <n v="2.1594736842105262"/>
    <n v="5700"/>
    <n v="12309"/>
    <n v="2.1594736842105262"/>
    <x v="3"/>
    <n v="1"/>
    <n v="397"/>
    <s v="GB"/>
    <s v="GBP"/>
    <n v="1320991200"/>
    <d v="2011-11-11T00:00:00"/>
    <n v="1323928800"/>
    <d v="2011-12-15T00:00:00"/>
    <x v="37"/>
    <b v="0"/>
    <b v="1"/>
    <s v="film &amp; video"/>
    <s v="shorts"/>
    <s v="film &amp; video/shorts"/>
  </r>
  <r>
    <n v="25"/>
    <s v="Caldwell, Velazquez and Wilson"/>
    <s v="Monitored impactful analyzer"/>
    <n v="2.1643636363636363"/>
    <n v="5500"/>
    <n v="11904"/>
    <n v="2.1643636363636363"/>
    <x v="3"/>
    <n v="1"/>
    <n v="163"/>
    <s v="US"/>
    <s v="USD"/>
    <n v="1305694800"/>
    <d v="2011-05-18T00:00:00"/>
    <n v="1307422800"/>
    <d v="2011-06-07T00:00:00"/>
    <x v="32"/>
    <b v="0"/>
    <b v="1"/>
    <s v="games"/>
    <s v="video games"/>
    <s v="games/video games"/>
  </r>
  <r>
    <n v="987"/>
    <s v="Wilson Group"/>
    <s v="Ameliorated foreground focus group"/>
    <n v="2.1679032258064517"/>
    <n v="6200"/>
    <n v="13441"/>
    <n v="2.1679032258064517"/>
    <x v="3"/>
    <n v="1"/>
    <n v="480"/>
    <s v="US"/>
    <s v="USD"/>
    <n v="1493269200"/>
    <d v="2017-04-27T00:00:00"/>
    <n v="1494478800"/>
    <d v="2017-05-11T00:00:00"/>
    <x v="2"/>
    <b v="0"/>
    <b v="0"/>
    <s v="film &amp; video"/>
    <s v="documentary"/>
    <s v="film &amp; video/documentary"/>
  </r>
  <r>
    <n v="929"/>
    <s v="Turner-Terrell"/>
    <s v="Polarized tertiary function"/>
    <n v="2.173090909090909"/>
    <n v="5500"/>
    <n v="11952"/>
    <n v="2.173090909090909"/>
    <x v="3"/>
    <n v="1"/>
    <n v="184"/>
    <s v="GB"/>
    <s v="GBP"/>
    <n v="1493787600"/>
    <d v="2017-05-03T00:00:00"/>
    <n v="1494997200"/>
    <d v="2017-05-17T00:00:00"/>
    <x v="2"/>
    <b v="0"/>
    <b v="0"/>
    <s v="theater"/>
    <s v="plays"/>
    <s v="theater/plays"/>
  </r>
  <r>
    <n v="96"/>
    <s v="Howard Ltd"/>
    <s v="Down-sized systematic policy"/>
    <n v="2.1737876614060259"/>
    <n v="69700"/>
    <n v="151513"/>
    <n v="2.1737876614060259"/>
    <x v="3"/>
    <n v="1"/>
    <n v="2331"/>
    <s v="US"/>
    <s v="USD"/>
    <n v="1299736800"/>
    <d v="2011-03-10T00:00:00"/>
    <n v="1300856400"/>
    <d v="2011-03-23T00:00:00"/>
    <x v="34"/>
    <b v="0"/>
    <b v="0"/>
    <s v="theater"/>
    <s v="plays"/>
    <s v="theater/plays"/>
  </r>
  <r>
    <n v="567"/>
    <s v="Johns PLC"/>
    <s v="Distributed high-level open architecture"/>
    <n v="2.1860294117647059"/>
    <n v="6800"/>
    <n v="14865"/>
    <n v="2.1860294117647059"/>
    <x v="3"/>
    <n v="1"/>
    <n v="244"/>
    <s v="US"/>
    <s v="USD"/>
    <n v="1404968400"/>
    <d v="2014-07-10T00:00:00"/>
    <n v="1405141200"/>
    <d v="2014-07-12T00:00:00"/>
    <x v="21"/>
    <b v="0"/>
    <b v="0"/>
    <s v="music"/>
    <s v="rock"/>
    <s v="music/rock"/>
  </r>
  <r>
    <n v="121"/>
    <s v="Brown-Brown"/>
    <s v="Multi-lateral homogeneous success"/>
    <n v="2.1933995584988963"/>
    <n v="45300"/>
    <n v="99361"/>
    <n v="2.1933995584988963"/>
    <x v="3"/>
    <n v="1"/>
    <n v="903"/>
    <s v="US"/>
    <s v="USD"/>
    <n v="1412485200"/>
    <d v="2014-10-05T00:00:00"/>
    <n v="1413608400"/>
    <d v="2014-10-18T00:00:00"/>
    <x v="34"/>
    <b v="0"/>
    <b v="0"/>
    <s v="games"/>
    <s v="video games"/>
    <s v="games/video games"/>
  </r>
  <r>
    <n v="149"/>
    <s v="Payne, Oliver and Burch"/>
    <s v="Managed fresh-thinking flexibility"/>
    <n v="2.1987096774193549"/>
    <n v="6200"/>
    <n v="13632"/>
    <n v="2.1987096774193549"/>
    <x v="3"/>
    <n v="1"/>
    <n v="195"/>
    <s v="US"/>
    <s v="USD"/>
    <n v="1357020000"/>
    <d v="2013-01-01T00:00:00"/>
    <n v="1361512800"/>
    <d v="2013-02-22T00:00:00"/>
    <x v="51"/>
    <b v="0"/>
    <b v="0"/>
    <s v="music"/>
    <s v="indie rock"/>
    <s v="music/indie rock"/>
  </r>
  <r>
    <n v="488"/>
    <s v="Cordova, Shaw and Wang"/>
    <s v="Virtual secondary open architecture"/>
    <n v="2.2005660377358489"/>
    <n v="5300"/>
    <n v="11663"/>
    <n v="2.2005660377358489"/>
    <x v="3"/>
    <n v="1"/>
    <n v="115"/>
    <s v="US"/>
    <s v="USD"/>
    <n v="1454479200"/>
    <d v="2016-02-03T00:00:00"/>
    <n v="1455948000"/>
    <d v="2016-02-20T00:00:00"/>
    <x v="0"/>
    <b v="0"/>
    <b v="0"/>
    <s v="theater"/>
    <s v="plays"/>
    <s v="theater/plays"/>
  </r>
  <r>
    <n v="158"/>
    <s v="Carlson Inc"/>
    <s v="Ergonomic fresh-thinking installation"/>
    <n v="2.2095238095238097"/>
    <n v="2100"/>
    <n v="4640"/>
    <n v="2.2095238095238097"/>
    <x v="3"/>
    <n v="1"/>
    <n v="41"/>
    <s v="US"/>
    <s v="USD"/>
    <n v="1449554400"/>
    <d v="2015-12-08T00:00:00"/>
    <n v="1449640800"/>
    <d v="2015-12-09T00:00:00"/>
    <x v="4"/>
    <b v="0"/>
    <b v="0"/>
    <s v="music"/>
    <s v="rock"/>
    <s v="music/rock"/>
  </r>
  <r>
    <n v="643"/>
    <s v="Harris Inc"/>
    <s v="Future-proofed modular groupware"/>
    <n v="2.2138255033557046"/>
    <n v="14900"/>
    <n v="32986"/>
    <n v="2.2138255033557046"/>
    <x v="3"/>
    <n v="1"/>
    <n v="375"/>
    <s v="US"/>
    <s v="USD"/>
    <n v="1488348000"/>
    <d v="2017-03-01T00:00:00"/>
    <n v="1489899600"/>
    <d v="2017-03-19T00:00:00"/>
    <x v="3"/>
    <b v="0"/>
    <b v="0"/>
    <s v="theater"/>
    <s v="plays"/>
    <s v="theater/plays"/>
  </r>
  <r>
    <n v="140"/>
    <s v="Bautista-Cross"/>
    <s v="Fully-configurable coherent Internet solution"/>
    <n v="2.2316363636363636"/>
    <n v="5500"/>
    <n v="12274"/>
    <n v="2.2316363636363636"/>
    <x v="3"/>
    <n v="1"/>
    <n v="186"/>
    <s v="US"/>
    <s v="USD"/>
    <n v="1519538400"/>
    <d v="2018-02-25T00:00:00"/>
    <n v="1519970400"/>
    <d v="2018-03-02T00:00:00"/>
    <x v="25"/>
    <b v="0"/>
    <b v="0"/>
    <s v="film &amp; video"/>
    <s v="documentary"/>
    <s v="film &amp; video/documentary"/>
  </r>
  <r>
    <n v="555"/>
    <s v="Anderson Group"/>
    <s v="Organic maximized database"/>
    <n v="2.2363492063492063"/>
    <n v="6300"/>
    <n v="14089"/>
    <n v="2.2363492063492063"/>
    <x v="3"/>
    <n v="1"/>
    <n v="135"/>
    <s v="DK"/>
    <s v="DKK"/>
    <n v="1396414800"/>
    <d v="2014-04-02T00:00:00"/>
    <n v="1399093200"/>
    <d v="2014-05-03T00:00:00"/>
    <x v="9"/>
    <b v="0"/>
    <b v="0"/>
    <s v="music"/>
    <s v="rock"/>
    <s v="music/rock"/>
  </r>
  <r>
    <n v="925"/>
    <s v="Wilson, Jefferson and Anderson"/>
    <s v="Profit-focused empowering system engine"/>
    <n v="2.2406666666666668"/>
    <n v="3000"/>
    <n v="6722"/>
    <n v="2.2406666666666668"/>
    <x v="3"/>
    <n v="1"/>
    <n v="65"/>
    <s v="US"/>
    <s v="USD"/>
    <n v="1506056400"/>
    <d v="2017-09-22T00:00:00"/>
    <n v="1507093200"/>
    <d v="2017-10-04T00:00:00"/>
    <x v="18"/>
    <b v="0"/>
    <b v="0"/>
    <s v="theater"/>
    <s v="plays"/>
    <s v="theater/plays"/>
  </r>
  <r>
    <n v="81"/>
    <s v="Gomez, Bailey and Flores"/>
    <s v="User-friendly static contingency"/>
    <n v="2.253392857142857"/>
    <n v="16800"/>
    <n v="37857"/>
    <n v="2.253392857142857"/>
    <x v="3"/>
    <n v="1"/>
    <n v="411"/>
    <s v="US"/>
    <s v="USD"/>
    <n v="1511416800"/>
    <d v="2017-11-23T00:00:00"/>
    <n v="1513576800"/>
    <d v="2017-12-18T00:00:00"/>
    <x v="5"/>
    <b v="0"/>
    <b v="0"/>
    <s v="music"/>
    <s v="rock"/>
    <s v="music/rock"/>
  </r>
  <r>
    <n v="383"/>
    <s v="Baker Ltd"/>
    <s v="Progressive intangible flexibility"/>
    <n v="2.2538095238095237"/>
    <n v="6300"/>
    <n v="14199"/>
    <n v="2.2538095238095237"/>
    <x v="3"/>
    <n v="1"/>
    <n v="189"/>
    <s v="US"/>
    <s v="USD"/>
    <n v="1550037600"/>
    <d v="2019-02-13T00:00:00"/>
    <n v="1550556000"/>
    <d v="2019-02-19T00:00:00"/>
    <x v="24"/>
    <b v="0"/>
    <b v="1"/>
    <s v="food"/>
    <s v="food trucks"/>
    <s v="food/food trucks"/>
  </r>
  <r>
    <n v="812"/>
    <s v="Landry Group"/>
    <s v="Expanded value-added hardware"/>
    <n v="2.2552763819095478"/>
    <n v="59700"/>
    <n v="134640"/>
    <n v="2.2552763819095478"/>
    <x v="3"/>
    <n v="1"/>
    <n v="2805"/>
    <s v="CA"/>
    <s v="CAD"/>
    <n v="1523854800"/>
    <d v="2018-04-16T00:00:00"/>
    <n v="1524286800"/>
    <d v="2018-04-21T00:00:00"/>
    <x v="25"/>
    <b v="0"/>
    <b v="0"/>
    <s v="publishing"/>
    <s v="nonfiction"/>
    <s v="publishing/nonfiction"/>
  </r>
  <r>
    <n v="360"/>
    <s v="Larsen-Chung"/>
    <s v="Right-sized zero tolerance migration"/>
    <n v="2.2635175879396985"/>
    <n v="59700"/>
    <n v="135132"/>
    <n v="2.2635175879396985"/>
    <x v="3"/>
    <n v="1"/>
    <n v="2875"/>
    <s v="GB"/>
    <s v="GBP"/>
    <n v="1293861600"/>
    <d v="2011-01-01T00:00:00"/>
    <n v="1295071200"/>
    <d v="2011-01-15T00:00:00"/>
    <x v="2"/>
    <b v="0"/>
    <b v="1"/>
    <s v="theater"/>
    <s v="plays"/>
    <s v="theater/plays"/>
  </r>
  <r>
    <n v="690"/>
    <s v="Walsh-Watts"/>
    <s v="Polarized actuating implementation"/>
    <n v="2.266111111111111"/>
    <n v="3600"/>
    <n v="8158"/>
    <n v="2.266111111111111"/>
    <x v="3"/>
    <n v="1"/>
    <n v="190"/>
    <s v="US"/>
    <s v="USD"/>
    <n v="1322373600"/>
    <d v="2011-11-27T00:00:00"/>
    <n v="1322892000"/>
    <d v="2011-12-03T00:00:00"/>
    <x v="24"/>
    <b v="0"/>
    <b v="1"/>
    <s v="film &amp; video"/>
    <s v="documentary"/>
    <s v="film &amp; video/documentary"/>
  </r>
  <r>
    <n v="58"/>
    <s v="Anderson-Perez"/>
    <s v="Expanded 3rdgeneration strategy"/>
    <n v="2.2711111111111113"/>
    <n v="2700"/>
    <n v="6132"/>
    <n v="2.2711111111111113"/>
    <x v="3"/>
    <n v="1"/>
    <n v="211"/>
    <s v="US"/>
    <s v="USD"/>
    <n v="1442811600"/>
    <d v="2015-09-21T00:00:00"/>
    <n v="1443934800"/>
    <d v="2015-10-04T00:00:00"/>
    <x v="34"/>
    <b v="0"/>
    <b v="0"/>
    <s v="theater"/>
    <s v="plays"/>
    <s v="theater/plays"/>
  </r>
  <r>
    <n v="972"/>
    <s v="Sellers, Roach and Garrison"/>
    <s v="Multi-tiered systematic knowledge user"/>
    <n v="2.283934426229508"/>
    <n v="42700"/>
    <n v="97524"/>
    <n v="2.283934426229508"/>
    <x v="3"/>
    <n v="1"/>
    <n v="1681"/>
    <s v="US"/>
    <s v="USD"/>
    <n v="1401685200"/>
    <d v="2014-06-02T00:00:00"/>
    <n v="1402462800"/>
    <d v="2014-06-11T00:00:00"/>
    <x v="26"/>
    <b v="0"/>
    <b v="1"/>
    <s v="technology"/>
    <s v="web"/>
    <s v="technology/web"/>
  </r>
  <r>
    <n v="880"/>
    <s v="Craig, Ellis and Miller"/>
    <s v="Persevering 5thgeneration throughput"/>
    <n v="2.2852189349112426"/>
    <n v="84500"/>
    <n v="193101"/>
    <n v="2.2852189349112426"/>
    <x v="3"/>
    <n v="1"/>
    <n v="2414"/>
    <s v="US"/>
    <s v="USD"/>
    <n v="1563685200"/>
    <d v="2019-07-21T00:00:00"/>
    <n v="1563858000"/>
    <d v="2019-07-23T00:00:00"/>
    <x v="21"/>
    <b v="0"/>
    <b v="0"/>
    <s v="music"/>
    <s v="electric music"/>
    <s v="music/electric music"/>
  </r>
  <r>
    <n v="747"/>
    <s v="Greer and Sons"/>
    <s v="Secured clear-thinking intranet"/>
    <n v="2.2885714285714287"/>
    <n v="4900"/>
    <n v="11214"/>
    <n v="2.2885714285714287"/>
    <x v="3"/>
    <n v="1"/>
    <n v="280"/>
    <s v="US"/>
    <s v="USD"/>
    <n v="1283403600"/>
    <d v="2010-09-02T00:00:00"/>
    <n v="1284354000"/>
    <d v="2010-09-13T00:00:00"/>
    <x v="11"/>
    <b v="0"/>
    <b v="0"/>
    <s v="theater"/>
    <s v="plays"/>
    <s v="theater/plays"/>
  </r>
  <r>
    <n v="393"/>
    <s v="Owens, Hall and Gonzalez"/>
    <s v="De-engineered static orchestration"/>
    <n v="2.2896178343949045"/>
    <n v="62800"/>
    <n v="143788"/>
    <n v="2.2896178343949045"/>
    <x v="3"/>
    <n v="1"/>
    <n v="3059"/>
    <s v="CA"/>
    <s v="CAD"/>
    <n v="1500267600"/>
    <d v="2017-07-17T00:00:00"/>
    <n v="1500354000"/>
    <d v="2017-07-18T00:00:00"/>
    <x v="4"/>
    <b v="0"/>
    <b v="0"/>
    <s v="music"/>
    <s v="jazz"/>
    <s v="music/jazz"/>
  </r>
  <r>
    <n v="187"/>
    <s v="Fox Group"/>
    <s v="Horizontal transitional paradigm"/>
    <n v="2.2987375415282392"/>
    <n v="60200"/>
    <n v="138384"/>
    <n v="2.2987375415282392"/>
    <x v="3"/>
    <n v="1"/>
    <n v="1442"/>
    <s v="CA"/>
    <s v="CAD"/>
    <n v="1361599200"/>
    <d v="2013-02-23T00:00:00"/>
    <n v="1364014800"/>
    <d v="2013-03-23T00:00:00"/>
    <x v="1"/>
    <b v="0"/>
    <b v="1"/>
    <s v="film &amp; video"/>
    <s v="shorts"/>
    <s v="film &amp; video/shorts"/>
  </r>
  <r>
    <n v="142"/>
    <s v="Figueroa Ltd"/>
    <s v="Expanded solution-oriented benchmark"/>
    <n v="2.3003999999999998"/>
    <n v="5000"/>
    <n v="11502"/>
    <n v="2.3003999999999998"/>
    <x v="3"/>
    <n v="1"/>
    <n v="117"/>
    <s v="US"/>
    <s v="USD"/>
    <n v="1333688400"/>
    <d v="2012-04-06T00:00:00"/>
    <n v="1337230800"/>
    <d v="2012-05-17T00:00:00"/>
    <x v="39"/>
    <b v="0"/>
    <b v="0"/>
    <s v="technology"/>
    <s v="web"/>
    <s v="technology/web"/>
  </r>
  <r>
    <n v="892"/>
    <s v="Anderson, Parks and Estrada"/>
    <s v="Realigned discrete structure"/>
    <n v="2.3058333333333332"/>
    <n v="6000"/>
    <n v="13835"/>
    <n v="2.3058333333333332"/>
    <x v="3"/>
    <n v="1"/>
    <n v="182"/>
    <s v="US"/>
    <s v="USD"/>
    <n v="1274418000"/>
    <d v="2010-05-21T00:00:00"/>
    <n v="1277960400"/>
    <d v="2010-07-01T00:00:00"/>
    <x v="39"/>
    <b v="0"/>
    <b v="0"/>
    <s v="publishing"/>
    <s v="translations"/>
    <s v="publishing/translations"/>
  </r>
  <r>
    <n v="768"/>
    <s v="Ramirez-Calderon"/>
    <s v="Fundamental zero tolerance alliance"/>
    <n v="2.31"/>
    <n v="4800"/>
    <n v="11088"/>
    <n v="2.31"/>
    <x v="3"/>
    <n v="1"/>
    <n v="150"/>
    <s v="US"/>
    <s v="USD"/>
    <n v="1386741600"/>
    <d v="2013-12-11T00:00:00"/>
    <n v="1388037600"/>
    <d v="2013-12-26T00:00:00"/>
    <x v="7"/>
    <b v="0"/>
    <b v="0"/>
    <s v="theater"/>
    <s v="plays"/>
    <s v="theater/plays"/>
  </r>
  <r>
    <n v="751"/>
    <s v="Lane-Barber"/>
    <s v="Universal value-added moderator"/>
    <n v="2.3230555555555554"/>
    <n v="3600"/>
    <n v="8363"/>
    <n v="2.3230555555555554"/>
    <x v="3"/>
    <n v="1"/>
    <n v="270"/>
    <s v="US"/>
    <s v="USD"/>
    <n v="1458190800"/>
    <d v="2016-03-17T00:00:00"/>
    <n v="1459486800"/>
    <d v="2016-04-01T00:00:00"/>
    <x v="7"/>
    <b v="1"/>
    <b v="1"/>
    <s v="publishing"/>
    <s v="nonfiction"/>
    <s v="publishing/nonfiction"/>
  </r>
  <r>
    <n v="267"/>
    <s v="Acosta PLC"/>
    <s v="Extended eco-centric function"/>
    <n v="2.3362012987012988"/>
    <n v="61600"/>
    <n v="143910"/>
    <n v="2.3362012987012988"/>
    <x v="3"/>
    <n v="1"/>
    <n v="2768"/>
    <s v="AU"/>
    <s v="AUD"/>
    <n v="1351054800"/>
    <d v="2012-10-24T00:00:00"/>
    <n v="1352440800"/>
    <d v="2012-11-09T00:00:00"/>
    <x v="27"/>
    <b v="0"/>
    <b v="0"/>
    <s v="theater"/>
    <s v="plays"/>
    <s v="theater/plays"/>
  </r>
  <r>
    <n v="65"/>
    <s v="Berry-Boyer"/>
    <s v="Mandatory incremental projection"/>
    <n v="2.3614754098360655"/>
    <n v="6100"/>
    <n v="14405"/>
    <n v="2.3614754098360655"/>
    <x v="3"/>
    <n v="1"/>
    <n v="236"/>
    <s v="US"/>
    <s v="USD"/>
    <n v="1296108000"/>
    <d v="2011-01-27T00:00:00"/>
    <n v="1296712800"/>
    <d v="2011-02-03T00:00:00"/>
    <x v="15"/>
    <b v="0"/>
    <b v="0"/>
    <s v="theater"/>
    <s v="plays"/>
    <s v="theater/plays"/>
  </r>
  <r>
    <n v="478"/>
    <s v="Lyons LLC"/>
    <s v="Balanced impactful circuit"/>
    <n v="2.3634156976744185"/>
    <n v="68800"/>
    <n v="162603"/>
    <n v="2.3634156976744185"/>
    <x v="3"/>
    <n v="1"/>
    <n v="2756"/>
    <s v="US"/>
    <s v="USD"/>
    <n v="1425877200"/>
    <d v="2015-03-09T00:00:00"/>
    <n v="1426914000"/>
    <d v="2015-03-21T00:00:00"/>
    <x v="18"/>
    <b v="0"/>
    <b v="0"/>
    <s v="technology"/>
    <s v="wearables"/>
    <s v="technology/wearables"/>
  </r>
  <r>
    <n v="145"/>
    <s v="Fields-Moore"/>
    <s v="Secured reciprocal array"/>
    <n v="2.3651200000000001"/>
    <n v="25000"/>
    <n v="59128"/>
    <n v="2.3651200000000001"/>
    <x v="3"/>
    <n v="1"/>
    <n v="768"/>
    <s v="CH"/>
    <s v="CHF"/>
    <n v="1410066000"/>
    <d v="2014-09-07T00:00:00"/>
    <n v="1410498000"/>
    <d v="2014-09-12T00:00:00"/>
    <x v="25"/>
    <b v="0"/>
    <b v="0"/>
    <s v="technology"/>
    <s v="wearables"/>
    <s v="technology/wearables"/>
  </r>
  <r>
    <n v="569"/>
    <s v="Fischer, Fowler and Arnold"/>
    <s v="Extended multi-tasking definition"/>
    <n v="2.3733830845771142"/>
    <n v="20100"/>
    <n v="47705"/>
    <n v="2.3733830845771142"/>
    <x v="3"/>
    <n v="1"/>
    <n v="589"/>
    <s v="IT"/>
    <s v="EUR"/>
    <n v="1294725600"/>
    <d v="2011-01-11T00:00:00"/>
    <n v="1295762400"/>
    <d v="2011-01-23T00:00:00"/>
    <x v="18"/>
    <b v="0"/>
    <b v="0"/>
    <s v="film &amp; video"/>
    <s v="animation"/>
    <s v="film &amp; video/animation"/>
  </r>
  <r>
    <n v="918"/>
    <s v="Jones-Gonzalez"/>
    <s v="Seamless dynamic website"/>
    <n v="2.3739473684210526"/>
    <n v="3800"/>
    <n v="9021"/>
    <n v="2.3739473684210526"/>
    <x v="3"/>
    <n v="1"/>
    <n v="156"/>
    <s v="CH"/>
    <s v="CHF"/>
    <n v="1343365200"/>
    <d v="2012-07-27T00:00:00"/>
    <n v="1344315600"/>
    <d v="2012-08-07T00:00:00"/>
    <x v="11"/>
    <b v="0"/>
    <b v="0"/>
    <s v="publishing"/>
    <s v="radio &amp; podcasts"/>
    <s v="publishing/radio &amp; podcasts"/>
  </r>
  <r>
    <n v="847"/>
    <s v="Miller, Glenn and Adams"/>
    <s v="Distributed actuating project"/>
    <n v="2.3774468085106384"/>
    <n v="4700"/>
    <n v="11174"/>
    <n v="2.3774468085106384"/>
    <x v="3"/>
    <n v="1"/>
    <n v="110"/>
    <s v="US"/>
    <s v="USD"/>
    <n v="1515304800"/>
    <d v="2018-01-07T00:00:00"/>
    <n v="1515564000"/>
    <d v="2018-01-10T00:00:00"/>
    <x v="10"/>
    <b v="0"/>
    <b v="0"/>
    <s v="food"/>
    <s v="food trucks"/>
    <s v="food/food trucks"/>
  </r>
  <r>
    <n v="923"/>
    <s v="Wise and Sons"/>
    <s v="Sharable discrete definition"/>
    <n v="2.3788235294117648"/>
    <n v="1700"/>
    <n v="4044"/>
    <n v="2.3788235294117648"/>
    <x v="3"/>
    <n v="1"/>
    <n v="40"/>
    <s v="US"/>
    <s v="USD"/>
    <n v="1279083600"/>
    <d v="2010-07-14T00:00:00"/>
    <n v="1279170000"/>
    <d v="2010-07-15T00:00:00"/>
    <x v="4"/>
    <b v="0"/>
    <b v="0"/>
    <s v="theater"/>
    <s v="plays"/>
    <s v="theater/plays"/>
  </r>
  <r>
    <n v="883"/>
    <s v="Simmons-Villarreal"/>
    <s v="Customer-focused mobile Graphic Interface"/>
    <n v="2.3791176470588233"/>
    <n v="3400"/>
    <n v="8089"/>
    <n v="2.3791176470588233"/>
    <x v="3"/>
    <n v="1"/>
    <n v="193"/>
    <s v="US"/>
    <s v="USD"/>
    <n v="1274763600"/>
    <d v="2010-05-25T00:00:00"/>
    <n v="1277874000"/>
    <d v="2010-06-30T00:00:00"/>
    <x v="44"/>
    <b v="0"/>
    <b v="0"/>
    <s v="film &amp; video"/>
    <s v="shorts"/>
    <s v="film &amp; video/shorts"/>
  </r>
  <r>
    <n v="813"/>
    <s v="Buckley Group"/>
    <s v="Diverse high-level attitude"/>
    <n v="2.3940625"/>
    <n v="3200"/>
    <n v="7661"/>
    <n v="2.3940625"/>
    <x v="3"/>
    <n v="1"/>
    <n v="68"/>
    <s v="US"/>
    <s v="USD"/>
    <n v="1346043600"/>
    <d v="2012-08-27T00:00:00"/>
    <n v="1346907600"/>
    <d v="2012-09-06T00:00:00"/>
    <x v="19"/>
    <b v="0"/>
    <b v="0"/>
    <s v="games"/>
    <s v="video games"/>
    <s v="games/video games"/>
  </r>
  <r>
    <n v="665"/>
    <s v="Park-Goodman"/>
    <s v="Customer-focused impactful extranet"/>
    <n v="2.3958823529411766"/>
    <n v="5100"/>
    <n v="12219"/>
    <n v="2.3958823529411766"/>
    <x v="3"/>
    <n v="1"/>
    <n v="272"/>
    <s v="US"/>
    <s v="USD"/>
    <n v="1310187600"/>
    <d v="2011-07-09T00:00:00"/>
    <n v="1311397200"/>
    <d v="2011-07-23T00:00:00"/>
    <x v="2"/>
    <b v="0"/>
    <b v="1"/>
    <s v="film &amp; video"/>
    <s v="documentary"/>
    <s v="film &amp; video/documentary"/>
  </r>
  <r>
    <n v="933"/>
    <s v="Espinoza Group"/>
    <s v="Implemented tangible support"/>
    <n v="2.3974657534246577"/>
    <n v="73000"/>
    <n v="175015"/>
    <n v="2.3974657534246577"/>
    <x v="3"/>
    <n v="1"/>
    <n v="1902"/>
    <s v="US"/>
    <s v="USD"/>
    <n v="1365397200"/>
    <d v="2013-04-08T00:00:00"/>
    <n v="1366520400"/>
    <d v="2013-04-21T00:00:00"/>
    <x v="34"/>
    <b v="0"/>
    <b v="0"/>
    <s v="theater"/>
    <s v="plays"/>
    <s v="theater/plays"/>
  </r>
  <r>
    <n v="556"/>
    <s v="Smith and Sons"/>
    <s v="Grass-roots 24/7 attitude"/>
    <n v="2.3975"/>
    <n v="5200"/>
    <n v="12467"/>
    <n v="2.3975"/>
    <x v="3"/>
    <n v="1"/>
    <n v="122"/>
    <s v="US"/>
    <s v="USD"/>
    <n v="1315285200"/>
    <d v="2011-09-06T00:00:00"/>
    <n v="1315890000"/>
    <d v="2011-09-13T00:00:00"/>
    <x v="15"/>
    <b v="0"/>
    <b v="1"/>
    <s v="publishing"/>
    <s v="translations"/>
    <s v="publishing/translations"/>
  </r>
  <r>
    <n v="275"/>
    <s v="Ward, Sanchez and Kemp"/>
    <s v="Stand-alone discrete Graphical User Interface"/>
    <n v="2.4151282051282053"/>
    <n v="3900"/>
    <n v="9419"/>
    <n v="2.4151282051282053"/>
    <x v="3"/>
    <n v="1"/>
    <n v="116"/>
    <s v="US"/>
    <s v="USD"/>
    <n v="1554526800"/>
    <d v="2019-04-06T00:00:00"/>
    <n v="1555218000"/>
    <d v="2019-04-14T00:00:00"/>
    <x v="20"/>
    <b v="0"/>
    <b v="0"/>
    <s v="publishing"/>
    <s v="translations"/>
    <s v="publishing/translations"/>
  </r>
  <r>
    <n v="13"/>
    <s v="Walker, Taylor and Coleman"/>
    <s v="Multi-tiered directional open architecture"/>
    <n v="2.4511904761904764"/>
    <n v="4200"/>
    <n v="10295"/>
    <n v="2.4511904761904764"/>
    <x v="3"/>
    <n v="1"/>
    <n v="98"/>
    <s v="US"/>
    <s v="USD"/>
    <n v="1465621200"/>
    <d v="2016-06-11T00:00:00"/>
    <n v="1466658000"/>
    <d v="2016-06-23T00:00:00"/>
    <x v="18"/>
    <b v="0"/>
    <b v="0"/>
    <s v="music"/>
    <s v="indie rock"/>
    <s v="music/indie rock"/>
  </r>
  <r>
    <n v="717"/>
    <s v="Barnes, Wilcox and Riley"/>
    <s v="Reverse-engineered well-modulated ability"/>
    <n v="2.4764285714285714"/>
    <n v="5600"/>
    <n v="13868"/>
    <n v="2.4764285714285714"/>
    <x v="3"/>
    <n v="1"/>
    <n v="555"/>
    <s v="US"/>
    <s v="USD"/>
    <n v="1313989200"/>
    <d v="2011-08-22T00:00:00"/>
    <n v="1315803600"/>
    <d v="2011-09-12T00:00:00"/>
    <x v="23"/>
    <b v="0"/>
    <b v="0"/>
    <s v="film &amp; video"/>
    <s v="documentary"/>
    <s v="film &amp; video/documentary"/>
  </r>
  <r>
    <n v="617"/>
    <s v="King LLC"/>
    <s v="Multi-channeled local intranet"/>
    <n v="2.4971428571428573"/>
    <n v="1400"/>
    <n v="3496"/>
    <n v="2.4971428571428573"/>
    <x v="3"/>
    <n v="1"/>
    <n v="55"/>
    <s v="US"/>
    <s v="USD"/>
    <n v="1401858000"/>
    <d v="2014-06-04T00:00:00"/>
    <n v="1402722000"/>
    <d v="2014-06-14T00:00:00"/>
    <x v="19"/>
    <b v="0"/>
    <b v="0"/>
    <s v="theater"/>
    <s v="plays"/>
    <s v="theater/plays"/>
  </r>
  <r>
    <n v="860"/>
    <s v="Lee PLC"/>
    <s v="Re-contextualized leadingedge firmware"/>
    <n v="2.5165000000000002"/>
    <n v="2000"/>
    <n v="5033"/>
    <n v="2.5165000000000002"/>
    <x v="3"/>
    <n v="1"/>
    <n v="65"/>
    <s v="US"/>
    <s v="USD"/>
    <n v="1550556000"/>
    <d v="2019-02-19T00:00:00"/>
    <n v="1551420000"/>
    <d v="2019-03-01T00:00:00"/>
    <x v="19"/>
    <b v="0"/>
    <b v="1"/>
    <s v="technology"/>
    <s v="wearables"/>
    <s v="technology/wearables"/>
  </r>
  <r>
    <n v="902"/>
    <s v="Wang, Silva and Byrd"/>
    <s v="Integrated bifurcated software"/>
    <n v="2.5242857142857145"/>
    <n v="1400"/>
    <n v="3534"/>
    <n v="2.5242857142857145"/>
    <x v="3"/>
    <n v="1"/>
    <n v="110"/>
    <s v="US"/>
    <s v="USD"/>
    <n v="1454133600"/>
    <d v="2016-01-30T00:00:00"/>
    <n v="1457762400"/>
    <d v="2016-03-12T00:00:00"/>
    <x v="29"/>
    <b v="0"/>
    <b v="0"/>
    <s v="technology"/>
    <s v="web"/>
    <s v="technology/web"/>
  </r>
  <r>
    <n v="89"/>
    <s v="White, Singleton and Zimmerman"/>
    <s v="Monitored scalable knowledgebase"/>
    <n v="2.5258823529411765"/>
    <n v="3400"/>
    <n v="8588"/>
    <n v="2.5258823529411765"/>
    <x v="3"/>
    <n v="1"/>
    <n v="96"/>
    <s v="US"/>
    <s v="USD"/>
    <n v="1271307600"/>
    <d v="2010-04-15T00:00:00"/>
    <n v="1271480400"/>
    <d v="2010-04-17T00:00:00"/>
    <x v="21"/>
    <b v="0"/>
    <b v="0"/>
    <s v="theater"/>
    <s v="plays"/>
    <s v="theater/plays"/>
  </r>
  <r>
    <n v="269"/>
    <s v="Miles and Sons"/>
    <s v="Persistent attitude-oriented approach"/>
    <n v="2.5262857142857142"/>
    <n v="3500"/>
    <n v="8842"/>
    <n v="2.5262857142857142"/>
    <x v="3"/>
    <n v="1"/>
    <n v="87"/>
    <s v="US"/>
    <s v="USD"/>
    <n v="1548914400"/>
    <d v="2019-01-31T00:00:00"/>
    <n v="1550728800"/>
    <d v="2019-02-21T00:00:00"/>
    <x v="23"/>
    <b v="0"/>
    <b v="0"/>
    <s v="film &amp; video"/>
    <s v="television"/>
    <s v="film &amp; video/television"/>
  </r>
  <r>
    <n v="163"/>
    <s v="Burton-Watkins"/>
    <s v="Extended reciprocal circuit"/>
    <n v="2.5325714285714285"/>
    <n v="3500"/>
    <n v="8864"/>
    <n v="2.5325714285714285"/>
    <x v="3"/>
    <n v="1"/>
    <n v="246"/>
    <s v="US"/>
    <s v="USD"/>
    <n v="1508475600"/>
    <d v="2017-10-20T00:00:00"/>
    <n v="1512712800"/>
    <d v="2017-12-08T00:00:00"/>
    <x v="42"/>
    <b v="0"/>
    <b v="1"/>
    <s v="photography"/>
    <s v="photography books"/>
    <s v="photography/photography books"/>
  </r>
  <r>
    <n v="68"/>
    <s v="Moreno-Turner"/>
    <s v="Inverse multi-tasking installation"/>
    <n v="2.5452631578947367"/>
    <n v="5700"/>
    <n v="14508"/>
    <n v="2.5452631578947367"/>
    <x v="3"/>
    <n v="1"/>
    <n v="246"/>
    <s v="IT"/>
    <s v="EUR"/>
    <n v="1501131600"/>
    <d v="2017-07-27T00:00:00"/>
    <n v="1505192400"/>
    <d v="2017-09-12T00:00:00"/>
    <x v="38"/>
    <b v="0"/>
    <b v="1"/>
    <s v="theater"/>
    <s v="plays"/>
    <s v="theater/plays"/>
  </r>
  <r>
    <n v="753"/>
    <s v="Guerrero-Griffin"/>
    <s v="Networked web-enabled product"/>
    <n v="2.5670212765957445"/>
    <n v="4700"/>
    <n v="12065"/>
    <n v="2.5670212765957445"/>
    <x v="3"/>
    <n v="1"/>
    <n v="137"/>
    <s v="US"/>
    <s v="USD"/>
    <n v="1274590800"/>
    <d v="2010-05-23T00:00:00"/>
    <n v="1275886800"/>
    <d v="2010-06-07T00:00:00"/>
    <x v="7"/>
    <b v="0"/>
    <b v="0"/>
    <s v="photography"/>
    <s v="photography books"/>
    <s v="photography/photography books"/>
  </r>
  <r>
    <n v="891"/>
    <s v="Williams, Price and Hurley"/>
    <s v="Synchronized demand-driven infrastructure"/>
    <n v="2.5859999999999999"/>
    <n v="3000"/>
    <n v="7758"/>
    <n v="2.5859999999999999"/>
    <x v="3"/>
    <n v="1"/>
    <n v="165"/>
    <s v="CA"/>
    <s v="CAD"/>
    <n v="1322892000"/>
    <d v="2011-12-03T00:00:00"/>
    <n v="1326693600"/>
    <d v="2012-01-16T00:00:00"/>
    <x v="55"/>
    <b v="0"/>
    <b v="0"/>
    <s v="film &amp; video"/>
    <s v="documentary"/>
    <s v="film &amp; video/documentary"/>
  </r>
  <r>
    <n v="92"/>
    <s v="Santos, Bell and Lloyd"/>
    <s v="Object-based analyzing knowledge user"/>
    <n v="2.5887500000000001"/>
    <n v="20000"/>
    <n v="51775"/>
    <n v="2.5887500000000001"/>
    <x v="3"/>
    <n v="1"/>
    <n v="498"/>
    <s v="CH"/>
    <s v="CHF"/>
    <n v="1277269200"/>
    <d v="2010-06-23T00:00:00"/>
    <n v="1277355600"/>
    <d v="2010-06-24T00:00:00"/>
    <x v="4"/>
    <b v="0"/>
    <b v="1"/>
    <s v="games"/>
    <s v="video games"/>
    <s v="games/video games"/>
  </r>
  <r>
    <n v="225"/>
    <s v="Fox-Quinn"/>
    <s v="Enterprise-wide reciprocal success"/>
    <n v="2.6017404129793511"/>
    <n v="67800"/>
    <n v="176398"/>
    <n v="2.6017404129793511"/>
    <x v="3"/>
    <n v="1"/>
    <n v="5880"/>
    <s v="US"/>
    <s v="USD"/>
    <n v="1399093200"/>
    <d v="2014-05-03T00:00:00"/>
    <n v="1399093200"/>
    <d v="2014-05-03T00:00:00"/>
    <x v="36"/>
    <b v="1"/>
    <b v="0"/>
    <s v="music"/>
    <s v="rock"/>
    <s v="music/rock"/>
  </r>
  <r>
    <n v="484"/>
    <s v="Landry Inc"/>
    <s v="Synergistic cohesive adapter"/>
    <n v="2.6020608108108108"/>
    <n v="29600"/>
    <n v="77021"/>
    <n v="2.6020608108108108"/>
    <x v="3"/>
    <n v="1"/>
    <n v="1572"/>
    <s v="GB"/>
    <s v="GBP"/>
    <n v="1407128400"/>
    <d v="2014-08-04T00:00:00"/>
    <n v="1411362000"/>
    <d v="2014-09-22T00:00:00"/>
    <x v="42"/>
    <b v="0"/>
    <b v="1"/>
    <s v="food"/>
    <s v="food trucks"/>
    <s v="food/food trucks"/>
  </r>
  <r>
    <n v="88"/>
    <s v="Clark Group"/>
    <s v="Grass-roots fault-tolerant policy"/>
    <n v="2.6074999999999999"/>
    <n v="4800"/>
    <n v="12516"/>
    <n v="2.6074999999999999"/>
    <x v="3"/>
    <n v="1"/>
    <n v="113"/>
    <s v="US"/>
    <s v="USD"/>
    <n v="1429160400"/>
    <d v="2015-04-16T00:00:00"/>
    <n v="1431061200"/>
    <d v="2015-05-08T00:00:00"/>
    <x v="12"/>
    <b v="0"/>
    <b v="0"/>
    <s v="publishing"/>
    <s v="translations"/>
    <s v="publishing/translations"/>
  </r>
  <r>
    <n v="137"/>
    <s v="Hudson-Nguyen"/>
    <s v="Down-sized disintermediate support"/>
    <n v="2.617777777777778"/>
    <n v="1800"/>
    <n v="4712"/>
    <n v="2.617777777777778"/>
    <x v="3"/>
    <n v="1"/>
    <n v="50"/>
    <s v="US"/>
    <s v="USD"/>
    <n v="1286341200"/>
    <d v="2010-10-06T00:00:00"/>
    <n v="1286859600"/>
    <d v="2010-10-12T00:00:00"/>
    <x v="24"/>
    <b v="0"/>
    <b v="0"/>
    <s v="publishing"/>
    <s v="nonfiction"/>
    <s v="publishing/nonfiction"/>
  </r>
  <r>
    <n v="807"/>
    <s v="Walker-Taylor"/>
    <s v="Automated uniform concept"/>
    <n v="2.64"/>
    <n v="700"/>
    <n v="1848"/>
    <n v="2.64"/>
    <x v="3"/>
    <n v="1"/>
    <n v="43"/>
    <s v="US"/>
    <s v="USD"/>
    <n v="1571115600"/>
    <d v="2019-10-15T00:00:00"/>
    <n v="1574920800"/>
    <d v="2019-11-28T00:00:00"/>
    <x v="55"/>
    <b v="0"/>
    <b v="1"/>
    <s v="theater"/>
    <s v="plays"/>
    <s v="theater/plays"/>
  </r>
  <r>
    <n v="540"/>
    <s v="Brown-Pena"/>
    <s v="Front-line client-server secured line"/>
    <n v="2.6598113207547169"/>
    <n v="5300"/>
    <n v="14097"/>
    <n v="2.6598113207547169"/>
    <x v="3"/>
    <n v="1"/>
    <n v="247"/>
    <s v="US"/>
    <s v="USD"/>
    <n v="1525496400"/>
    <d v="2018-05-05T00:00:00"/>
    <n v="1527397200"/>
    <d v="2018-05-27T00:00:00"/>
    <x v="12"/>
    <b v="0"/>
    <b v="0"/>
    <s v="photography"/>
    <s v="photography books"/>
    <s v="photography/photography books"/>
  </r>
  <r>
    <n v="10"/>
    <s v="Green Ltd"/>
    <s v="Monitored empowering installation"/>
    <n v="2.6611538461538462"/>
    <n v="5200"/>
    <n v="13838"/>
    <n v="2.6611538461538462"/>
    <x v="3"/>
    <n v="1"/>
    <n v="220"/>
    <s v="US"/>
    <s v="USD"/>
    <n v="1281762000"/>
    <d v="2010-08-14T00:00:00"/>
    <n v="1285909200"/>
    <d v="2010-10-01T00:00:00"/>
    <x v="59"/>
    <b v="0"/>
    <b v="0"/>
    <s v="film &amp; video"/>
    <s v="drama"/>
    <s v="film &amp; video/drama"/>
  </r>
  <r>
    <n v="827"/>
    <s v="Miranda, Martinez and Lowery"/>
    <s v="Innovative actuating artificial intelligence"/>
    <n v="2.6669565217391304"/>
    <n v="2300"/>
    <n v="6134"/>
    <n v="2.6669565217391304"/>
    <x v="3"/>
    <n v="1"/>
    <n v="82"/>
    <s v="AU"/>
    <s v="AUD"/>
    <n v="1304398800"/>
    <d v="2011-05-03T00:00:00"/>
    <n v="1305435600"/>
    <d v="2011-05-15T00:00:00"/>
    <x v="18"/>
    <b v="0"/>
    <b v="1"/>
    <s v="film &amp; video"/>
    <s v="drama"/>
    <s v="film &amp; video/drama"/>
  </r>
  <r>
    <n v="620"/>
    <s v="Swanson, Wilson and Baker"/>
    <s v="Synergized well-modulated project"/>
    <n v="2.6802325581395348"/>
    <n v="4300"/>
    <n v="11525"/>
    <n v="2.6802325581395348"/>
    <x v="3"/>
    <n v="1"/>
    <n v="128"/>
    <s v="AU"/>
    <s v="AUD"/>
    <n v="1467954000"/>
    <d v="2016-07-08T00:00:00"/>
    <n v="1468299600"/>
    <d v="2016-07-12T00:00:00"/>
    <x v="6"/>
    <b v="0"/>
    <b v="0"/>
    <s v="photography"/>
    <s v="photography books"/>
    <s v="photography/photography books"/>
  </r>
  <r>
    <n v="258"/>
    <s v="Duncan, Mcdonald and Miller"/>
    <s v="Assimilated coherent hardware"/>
    <n v="2.6848000000000001"/>
    <n v="5000"/>
    <n v="13424"/>
    <n v="2.6848000000000001"/>
    <x v="3"/>
    <n v="1"/>
    <n v="186"/>
    <s v="US"/>
    <s v="USD"/>
    <n v="1481176800"/>
    <d v="2016-12-08T00:00:00"/>
    <n v="1482904800"/>
    <d v="2016-12-28T00:00:00"/>
    <x v="32"/>
    <b v="0"/>
    <b v="1"/>
    <s v="theater"/>
    <s v="plays"/>
    <s v="theater/plays"/>
  </r>
  <r>
    <n v="804"/>
    <s v="English-Mccullough"/>
    <s v="Business-focused discrete software"/>
    <n v="2.6873076923076922"/>
    <n v="2600"/>
    <n v="6987"/>
    <n v="2.6873076923076922"/>
    <x v="3"/>
    <n v="1"/>
    <n v="218"/>
    <s v="US"/>
    <s v="USD"/>
    <n v="1514872800"/>
    <d v="2018-01-02T00:00:00"/>
    <n v="1516600800"/>
    <d v="2018-01-22T00:00:00"/>
    <x v="32"/>
    <b v="0"/>
    <b v="0"/>
    <s v="music"/>
    <s v="rock"/>
    <s v="music/rock"/>
  </r>
  <r>
    <n v="112"/>
    <s v="Jones-Meyer"/>
    <s v="Re-engineered client-driven hub"/>
    <n v="2.6882978723404256"/>
    <n v="4700"/>
    <n v="12635"/>
    <n v="2.6882978723404256"/>
    <x v="3"/>
    <n v="1"/>
    <n v="361"/>
    <s v="AU"/>
    <s v="AUD"/>
    <n v="1408856400"/>
    <d v="2014-08-24T00:00:00"/>
    <n v="1410152400"/>
    <d v="2014-09-08T00:00:00"/>
    <x v="7"/>
    <b v="0"/>
    <b v="0"/>
    <s v="technology"/>
    <s v="web"/>
    <s v="technology/web"/>
  </r>
  <r>
    <n v="723"/>
    <s v="Beck-Knight"/>
    <s v="Exclusive fresh-thinking model"/>
    <n v="2.704081632653061"/>
    <n v="4900"/>
    <n v="13250"/>
    <n v="2.704081632653061"/>
    <x v="3"/>
    <n v="1"/>
    <n v="144"/>
    <s v="AU"/>
    <s v="AUD"/>
    <n v="1456898400"/>
    <d v="2016-03-02T00:00:00"/>
    <n v="1458709200"/>
    <d v="2016-03-23T00:00:00"/>
    <x v="23"/>
    <b v="0"/>
    <b v="0"/>
    <s v="theater"/>
    <s v="plays"/>
    <s v="theater/plays"/>
  </r>
  <r>
    <n v="770"/>
    <s v="Mathis-Rodriguez"/>
    <s v="User-centric attitude-oriented intranet"/>
    <n v="2.7074418604651163"/>
    <n v="4300"/>
    <n v="11642"/>
    <n v="2.7074418604651163"/>
    <x v="3"/>
    <n v="1"/>
    <n v="216"/>
    <s v="IT"/>
    <s v="EUR"/>
    <n v="1397451600"/>
    <d v="2014-04-14T00:00:00"/>
    <n v="1398056400"/>
    <d v="2014-04-21T00:00:00"/>
    <x v="15"/>
    <b v="0"/>
    <b v="1"/>
    <s v="theater"/>
    <s v="plays"/>
    <s v="theater/plays"/>
  </r>
  <r>
    <n v="548"/>
    <s v="York-Pitts"/>
    <s v="Monitored discrete toolset"/>
    <n v="2.7091376701966716"/>
    <n v="66100"/>
    <n v="179074"/>
    <n v="2.7091376701966716"/>
    <x v="3"/>
    <n v="1"/>
    <n v="2985"/>
    <s v="US"/>
    <s v="USD"/>
    <n v="1459486800"/>
    <d v="2016-04-01T00:00:00"/>
    <n v="1460610000"/>
    <d v="2016-04-14T00:00:00"/>
    <x v="34"/>
    <b v="0"/>
    <b v="0"/>
    <s v="theater"/>
    <s v="plays"/>
    <s v="theater/plays"/>
  </r>
  <r>
    <n v="871"/>
    <s v="Santana-George"/>
    <s v="Re-engineered client-driven knowledge user"/>
    <n v="2.7260419580419581"/>
    <n v="71500"/>
    <n v="194912"/>
    <n v="2.7260419580419581"/>
    <x v="3"/>
    <n v="1"/>
    <n v="2320"/>
    <s v="US"/>
    <s v="USD"/>
    <n v="1509512400"/>
    <d v="2017-11-01T00:00:00"/>
    <n v="1511071200"/>
    <d v="2017-11-19T00:00:00"/>
    <x v="3"/>
    <b v="0"/>
    <b v="1"/>
    <s v="theater"/>
    <s v="plays"/>
    <s v="theater/plays"/>
  </r>
  <r>
    <n v="369"/>
    <s v="Smith-Gonzalez"/>
    <s v="Polarized needs-based approach"/>
    <n v="2.730185185185185"/>
    <n v="5400"/>
    <n v="14743"/>
    <n v="2.730185185185185"/>
    <x v="3"/>
    <n v="1"/>
    <n v="154"/>
    <s v="US"/>
    <s v="USD"/>
    <n v="1359871200"/>
    <d v="2013-02-03T00:00:00"/>
    <n v="1363237200"/>
    <d v="2013-03-14T00:00:00"/>
    <x v="57"/>
    <b v="0"/>
    <b v="1"/>
    <s v="film &amp; video"/>
    <s v="television"/>
    <s v="film &amp; video/television"/>
  </r>
  <r>
    <n v="249"/>
    <s v="Avila-Nelson"/>
    <s v="Up-sized intermediate website"/>
    <n v="2.7332520325203253"/>
    <n v="61500"/>
    <n v="168095"/>
    <n v="2.7332520325203253"/>
    <x v="3"/>
    <n v="1"/>
    <n v="6465"/>
    <s v="US"/>
    <s v="USD"/>
    <n v="1420178400"/>
    <d v="2015-01-02T00:00:00"/>
    <n v="1420783200"/>
    <d v="2015-01-09T00:00:00"/>
    <x v="15"/>
    <b v="0"/>
    <b v="0"/>
    <s v="publishing"/>
    <s v="translations"/>
    <s v="publishing/translations"/>
  </r>
  <r>
    <n v="59"/>
    <s v="Wright, Fox and Marks"/>
    <s v="Assimilated real-time support"/>
    <n v="2.7507142857142859"/>
    <n v="1400"/>
    <n v="3851"/>
    <n v="2.7507142857142859"/>
    <x v="3"/>
    <n v="1"/>
    <n v="128"/>
    <s v="US"/>
    <s v="USD"/>
    <n v="1497243600"/>
    <d v="2017-06-12T00:00:00"/>
    <n v="1498539600"/>
    <d v="2017-06-27T00:00:00"/>
    <x v="7"/>
    <b v="0"/>
    <b v="1"/>
    <s v="theater"/>
    <s v="plays"/>
    <s v="theater/plays"/>
  </r>
  <r>
    <n v="544"/>
    <s v="Taylor Inc"/>
    <s v="Public-key 3rdgeneration system engine"/>
    <n v="2.7650000000000001"/>
    <n v="2800"/>
    <n v="7742"/>
    <n v="2.7650000000000001"/>
    <x v="3"/>
    <n v="1"/>
    <n v="84"/>
    <s v="US"/>
    <s v="USD"/>
    <n v="1452232800"/>
    <d v="2016-01-08T00:00:00"/>
    <n v="1453356000"/>
    <d v="2016-01-21T00:00:00"/>
    <x v="34"/>
    <b v="0"/>
    <b v="0"/>
    <s v="music"/>
    <s v="rock"/>
    <s v="music/rock"/>
  </r>
  <r>
    <n v="368"/>
    <s v="Whitaker, Wallace and Daniels"/>
    <s v="Reactive directional capacity"/>
    <n v="2.7680769230769231"/>
    <n v="5200"/>
    <n v="14394"/>
    <n v="2.7680769230769231"/>
    <x v="3"/>
    <n v="1"/>
    <n v="206"/>
    <s v="GB"/>
    <s v="GBP"/>
    <n v="1286946000"/>
    <d v="2010-10-13T00:00:00"/>
    <n v="1288933200"/>
    <d v="2010-11-05T00:00:00"/>
    <x v="22"/>
    <b v="0"/>
    <b v="1"/>
    <s v="film &amp; video"/>
    <s v="documentary"/>
    <s v="film &amp; video/documentary"/>
  </r>
  <r>
    <n v="624"/>
    <s v="White, Robertson and Roberts"/>
    <s v="Down-sized national software"/>
    <n v="2.793921568627451"/>
    <n v="5100"/>
    <n v="14249"/>
    <n v="2.793921568627451"/>
    <x v="3"/>
    <n v="1"/>
    <n v="432"/>
    <s v="US"/>
    <s v="USD"/>
    <n v="1422165600"/>
    <d v="2015-01-25T00:00:00"/>
    <n v="1422684000"/>
    <d v="2015-01-31T00:00:00"/>
    <x v="24"/>
    <b v="0"/>
    <b v="0"/>
    <s v="photography"/>
    <s v="photography books"/>
    <s v="photography/photography books"/>
  </r>
  <r>
    <n v="102"/>
    <s v="Garcia Inc"/>
    <s v="Front-line web-enabled model"/>
    <n v="2.8167567567567566"/>
    <n v="3700"/>
    <n v="10422"/>
    <n v="2.8167567567567566"/>
    <x v="3"/>
    <n v="1"/>
    <n v="336"/>
    <s v="US"/>
    <s v="USD"/>
    <n v="1526274000"/>
    <d v="2018-05-14T00:00:00"/>
    <n v="1526878800"/>
    <d v="2018-05-21T00:00:00"/>
    <x v="15"/>
    <b v="0"/>
    <b v="1"/>
    <s v="technology"/>
    <s v="wearables"/>
    <s v="technology/wearables"/>
  </r>
  <r>
    <n v="608"/>
    <s v="Johnson Group"/>
    <s v="Compatible full-range leverage"/>
    <n v="2.8397435897435899"/>
    <n v="3900"/>
    <n v="11075"/>
    <n v="2.8397435897435899"/>
    <x v="3"/>
    <n v="1"/>
    <n v="316"/>
    <s v="US"/>
    <s v="USD"/>
    <n v="1551852000"/>
    <d v="2019-03-06T00:00:00"/>
    <n v="1552197600"/>
    <d v="2019-03-10T00:00:00"/>
    <x v="6"/>
    <b v="0"/>
    <b v="1"/>
    <s v="music"/>
    <s v="jazz"/>
    <s v="music/jazz"/>
  </r>
  <r>
    <n v="549"/>
    <s v="Jarvis and Sons"/>
    <s v="Business-focused intermediate system engine"/>
    <n v="2.8421355932203389"/>
    <n v="29500"/>
    <n v="83843"/>
    <n v="2.8421355932203389"/>
    <x v="3"/>
    <n v="1"/>
    <n v="762"/>
    <s v="US"/>
    <s v="USD"/>
    <n v="1369717200"/>
    <d v="2013-05-28T00:00:00"/>
    <n v="1370494800"/>
    <d v="2013-06-06T00:00:00"/>
    <x v="26"/>
    <b v="0"/>
    <b v="0"/>
    <s v="technology"/>
    <s v="wearables"/>
    <s v="technology/wearables"/>
  </r>
  <r>
    <n v="470"/>
    <s v="Grimes, Holland and Sloan"/>
    <s v="Extended dedicated archive"/>
    <n v="2.8580555555555556"/>
    <n v="3600"/>
    <n v="10289"/>
    <n v="2.8580555555555556"/>
    <x v="3"/>
    <n v="1"/>
    <n v="381"/>
    <s v="US"/>
    <s v="USD"/>
    <n v="1481522400"/>
    <d v="2016-12-12T00:00:00"/>
    <n v="1482127200"/>
    <d v="2016-12-19T00:00:00"/>
    <x v="15"/>
    <b v="0"/>
    <b v="0"/>
    <s v="technology"/>
    <s v="wearables"/>
    <s v="technology/wearables"/>
  </r>
  <r>
    <n v="305"/>
    <s v="Townsend Ltd"/>
    <s v="Grass-roots actuating policy"/>
    <n v="2.8621428571428571"/>
    <n v="2800"/>
    <n v="8014"/>
    <n v="2.8621428571428571"/>
    <x v="3"/>
    <n v="1"/>
    <n v="85"/>
    <s v="US"/>
    <s v="USD"/>
    <n v="1458363600"/>
    <d v="2016-03-19T00:00:00"/>
    <n v="1461906000"/>
    <d v="2016-04-29T00:00:00"/>
    <x v="39"/>
    <b v="0"/>
    <b v="0"/>
    <s v="theater"/>
    <s v="plays"/>
    <s v="theater/plays"/>
  </r>
  <r>
    <n v="425"/>
    <s v="Sullivan, Davis and Booth"/>
    <s v="Vision-oriented actuating hardware"/>
    <n v="2.8766666666666665"/>
    <n v="2700"/>
    <n v="7767"/>
    <n v="2.8766666666666665"/>
    <x v="3"/>
    <n v="1"/>
    <n v="92"/>
    <s v="US"/>
    <s v="USD"/>
    <n v="1438059600"/>
    <d v="2015-07-28T00:00:00"/>
    <n v="1438578000"/>
    <d v="2015-08-03T00:00:00"/>
    <x v="24"/>
    <b v="0"/>
    <b v="0"/>
    <s v="photography"/>
    <s v="photography books"/>
    <s v="photography/photography books"/>
  </r>
  <r>
    <n v="821"/>
    <s v="Alvarez-Andrews"/>
    <s v="Extended impactful secured line"/>
    <n v="2.9128571428571428"/>
    <n v="4900"/>
    <n v="14273"/>
    <n v="2.9128571428571428"/>
    <x v="3"/>
    <n v="1"/>
    <n v="210"/>
    <s v="US"/>
    <s v="USD"/>
    <n v="1488261600"/>
    <d v="2017-02-28T00:00:00"/>
    <n v="1489381200"/>
    <d v="2017-03-13T00:00:00"/>
    <x v="34"/>
    <b v="0"/>
    <b v="0"/>
    <s v="film &amp; video"/>
    <s v="documentary"/>
    <s v="film &amp; video/documentary"/>
  </r>
  <r>
    <n v="184"/>
    <s v="Howard, Carter and Griffith"/>
    <s v="Adaptive asynchronous emulation"/>
    <n v="2.9305555555555554"/>
    <n v="3600"/>
    <n v="10550"/>
    <n v="2.9305555555555554"/>
    <x v="3"/>
    <n v="1"/>
    <n v="340"/>
    <s v="US"/>
    <s v="USD"/>
    <n v="1556859600"/>
    <d v="2019-05-03T00:00:00"/>
    <n v="1556946000"/>
    <d v="2019-05-04T00:00:00"/>
    <x v="4"/>
    <b v="0"/>
    <b v="0"/>
    <s v="theater"/>
    <s v="plays"/>
    <s v="theater/plays"/>
  </r>
  <r>
    <n v="314"/>
    <s v="Sanchez-Morgan"/>
    <s v="Realigned upward-trending strategy"/>
    <n v="2.9471428571428571"/>
    <n v="1400"/>
    <n v="4126"/>
    <n v="2.9471428571428571"/>
    <x v="3"/>
    <n v="1"/>
    <n v="133"/>
    <s v="US"/>
    <s v="USD"/>
    <n v="1552366800"/>
    <d v="2019-03-12T00:00:00"/>
    <n v="1552798800"/>
    <d v="2019-03-17T00:00:00"/>
    <x v="25"/>
    <b v="0"/>
    <b v="1"/>
    <s v="film &amp; video"/>
    <s v="documentary"/>
    <s v="film &amp; video/documentary"/>
  </r>
  <r>
    <n v="962"/>
    <s v="Harris, Russell and Mitchell"/>
    <s v="User-centric cohesive policy"/>
    <n v="2.9602777777777778"/>
    <n v="3600"/>
    <n v="10657"/>
    <n v="2.9602777777777778"/>
    <x v="3"/>
    <n v="1"/>
    <n v="266"/>
    <s v="US"/>
    <s v="USD"/>
    <n v="1384408800"/>
    <d v="2013-11-14T00:00:00"/>
    <n v="1386223200"/>
    <d v="2013-12-05T00:00:00"/>
    <x v="23"/>
    <b v="0"/>
    <b v="0"/>
    <s v="food"/>
    <s v="food trucks"/>
    <s v="food/food trucks"/>
  </r>
  <r>
    <n v="197"/>
    <s v="Perry and Sons"/>
    <s v="Business-focused logistical framework"/>
    <n v="2.9820475319926874"/>
    <n v="54700"/>
    <n v="163118"/>
    <n v="2.9820475319926874"/>
    <x v="3"/>
    <n v="1"/>
    <n v="1989"/>
    <s v="US"/>
    <s v="USD"/>
    <n v="1498194000"/>
    <d v="2017-06-23T00:00:00"/>
    <n v="1499403600"/>
    <d v="2017-07-07T00:00:00"/>
    <x v="2"/>
    <b v="0"/>
    <b v="0"/>
    <s v="film &amp; video"/>
    <s v="drama"/>
    <s v="film &amp; video/drama"/>
  </r>
  <r>
    <n v="359"/>
    <s v="Salazar-Moon"/>
    <s v="Compatible needs-based architecture"/>
    <n v="2.9870000000000001"/>
    <n v="4000"/>
    <n v="11948"/>
    <n v="2.9870000000000001"/>
    <x v="3"/>
    <n v="1"/>
    <n v="187"/>
    <s v="US"/>
    <s v="USD"/>
    <n v="1314421200"/>
    <d v="2011-08-27T00:00:00"/>
    <n v="1315026000"/>
    <d v="2011-09-03T00:00:00"/>
    <x v="15"/>
    <b v="0"/>
    <b v="0"/>
    <s v="film &amp; video"/>
    <s v="animation"/>
    <s v="film &amp; video/animation"/>
  </r>
  <r>
    <n v="78"/>
    <s v="Montgomery, Larson and Spencer"/>
    <s v="User-centric bifurcated knowledge user"/>
    <n v="3.008"/>
    <n v="4500"/>
    <n v="13536"/>
    <n v="3.008"/>
    <x v="3"/>
    <n v="1"/>
    <n v="330"/>
    <s v="US"/>
    <s v="USD"/>
    <n v="1523854800"/>
    <d v="2018-04-16T00:00:00"/>
    <n v="1523941200"/>
    <d v="2018-04-17T00:00:00"/>
    <x v="4"/>
    <b v="0"/>
    <b v="0"/>
    <s v="publishing"/>
    <s v="translations"/>
    <s v="publishing/translations"/>
  </r>
  <r>
    <n v="94"/>
    <s v="Hanson Inc"/>
    <s v="Grass-roots web-enabled contingency"/>
    <n v="3.036896551724138"/>
    <n v="2900"/>
    <n v="8807"/>
    <n v="3.036896551724138"/>
    <x v="3"/>
    <n v="1"/>
    <n v="180"/>
    <s v="GB"/>
    <s v="GBP"/>
    <n v="1554613200"/>
    <d v="2019-04-07T00:00:00"/>
    <n v="1555563600"/>
    <d v="2019-04-18T00:00:00"/>
    <x v="11"/>
    <b v="0"/>
    <b v="0"/>
    <s v="technology"/>
    <s v="web"/>
    <s v="technology/web"/>
  </r>
  <r>
    <n v="272"/>
    <s v="Horton, Morrison and Clark"/>
    <s v="Networked radical neural-net"/>
    <n v="3.0400978473581213"/>
    <n v="51100"/>
    <n v="155349"/>
    <n v="3.0400978473581213"/>
    <x v="3"/>
    <n v="1"/>
    <n v="1894"/>
    <s v="US"/>
    <s v="USD"/>
    <n v="1562734800"/>
    <d v="2019-07-10T00:00:00"/>
    <n v="1564894800"/>
    <d v="2019-08-04T00:00:00"/>
    <x v="5"/>
    <b v="0"/>
    <b v="1"/>
    <s v="theater"/>
    <s v="plays"/>
    <s v="theater/plays"/>
  </r>
  <r>
    <n v="491"/>
    <s v="Henson PLC"/>
    <s v="Universal contextually-based knowledgebase"/>
    <n v="3.0534683098591549"/>
    <n v="56800"/>
    <n v="173437"/>
    <n v="3.0534683098591549"/>
    <x v="3"/>
    <n v="1"/>
    <n v="2443"/>
    <s v="US"/>
    <s v="USD"/>
    <n v="1372654800"/>
    <d v="2013-07-01T00:00:00"/>
    <n v="1374901200"/>
    <d v="2013-07-27T00:00:00"/>
    <x v="17"/>
    <b v="0"/>
    <b v="1"/>
    <s v="food"/>
    <s v="food trucks"/>
    <s v="food/food trucks"/>
  </r>
  <r>
    <n v="570"/>
    <s v="Martinez-Juarez"/>
    <s v="Realigned uniform knowledge user"/>
    <n v="3.0565384615384614"/>
    <n v="31200"/>
    <n v="95364"/>
    <n v="3.0565384615384614"/>
    <x v="3"/>
    <n v="1"/>
    <n v="2725"/>
    <s v="US"/>
    <s v="USD"/>
    <n v="1419055200"/>
    <d v="2014-12-20T00:00:00"/>
    <n v="1419573600"/>
    <d v="2014-12-26T00:00:00"/>
    <x v="24"/>
    <b v="0"/>
    <b v="1"/>
    <s v="music"/>
    <s v="rock"/>
    <s v="music/rock"/>
  </r>
  <r>
    <n v="180"/>
    <s v="Olsen, Edwards and Reid"/>
    <s v="Optional clear-thinking software"/>
    <n v="3.0845714285714285"/>
    <n v="56000"/>
    <n v="172736"/>
    <n v="3.0845714285714285"/>
    <x v="3"/>
    <n v="1"/>
    <n v="2107"/>
    <s v="AU"/>
    <s v="AUD"/>
    <n v="1269234000"/>
    <d v="2010-03-22T00:00:00"/>
    <n v="1269666000"/>
    <d v="2010-03-27T00:00:00"/>
    <x v="25"/>
    <b v="0"/>
    <b v="0"/>
    <s v="technology"/>
    <s v="wearables"/>
    <s v="technology/wearables"/>
  </r>
  <r>
    <n v="31"/>
    <s v="Schroeder Ltd"/>
    <s v="Progressive needs-based focus group"/>
    <n v="3.1"/>
    <n v="3500"/>
    <n v="10850"/>
    <n v="3.1"/>
    <x v="3"/>
    <n v="1"/>
    <n v="226"/>
    <s v="GB"/>
    <s v="GBP"/>
    <n v="1451973600"/>
    <d v="2016-01-05T00:00:00"/>
    <n v="1454392800"/>
    <d v="2016-02-02T00:00:00"/>
    <x v="1"/>
    <b v="0"/>
    <b v="0"/>
    <s v="games"/>
    <s v="video games"/>
    <s v="games/video games"/>
  </r>
  <r>
    <n v="312"/>
    <s v="Martinez LLC"/>
    <s v="Robust impactful approach"/>
    <n v="3.1022842639593908"/>
    <n v="59100"/>
    <n v="183345"/>
    <n v="3.1022842639593908"/>
    <x v="3"/>
    <n v="1"/>
    <n v="3742"/>
    <s v="US"/>
    <s v="USD"/>
    <n v="1382677200"/>
    <d v="2013-10-25T00:00:00"/>
    <n v="1383282000"/>
    <d v="2013-11-01T00:00:00"/>
    <x v="15"/>
    <b v="0"/>
    <b v="0"/>
    <s v="theater"/>
    <s v="plays"/>
    <s v="theater/plays"/>
  </r>
  <r>
    <n v="631"/>
    <s v="Carlson-Hernandez"/>
    <s v="Quality-focused real-time solution"/>
    <n v="3.1039864864864866"/>
    <n v="59200"/>
    <n v="183756"/>
    <n v="3.1039864864864866"/>
    <x v="3"/>
    <n v="1"/>
    <n v="3063"/>
    <s v="US"/>
    <s v="USD"/>
    <n v="1553576400"/>
    <d v="2019-03-26T00:00:00"/>
    <n v="1553922000"/>
    <d v="2019-03-30T00:00:00"/>
    <x v="6"/>
    <b v="0"/>
    <b v="0"/>
    <s v="theater"/>
    <s v="plays"/>
    <s v="theater/plays"/>
  </r>
  <r>
    <n v="133"/>
    <s v="Gates PLC"/>
    <s v="Secured content-based product"/>
    <n v="3.1077777777777778"/>
    <n v="4500"/>
    <n v="13985"/>
    <n v="3.1077777777777778"/>
    <x v="3"/>
    <n v="1"/>
    <n v="159"/>
    <s v="US"/>
    <s v="USD"/>
    <n v="1313125200"/>
    <d v="2011-08-12T00:00:00"/>
    <n v="1315026000"/>
    <d v="2011-09-03T00:00:00"/>
    <x v="12"/>
    <b v="0"/>
    <b v="0"/>
    <s v="music"/>
    <s v="world music"/>
    <s v="music/world music"/>
  </r>
  <r>
    <n v="703"/>
    <s v="Perez Group"/>
    <s v="Cross-platform tertiary hub"/>
    <n v="3.1187381703470032"/>
    <n v="63400"/>
    <n v="197728"/>
    <n v="3.1187381703470032"/>
    <x v="3"/>
    <n v="1"/>
    <n v="2038"/>
    <s v="US"/>
    <s v="USD"/>
    <n v="1334984400"/>
    <d v="2012-04-21T00:00:00"/>
    <n v="1336453200"/>
    <d v="2012-05-08T00:00:00"/>
    <x v="0"/>
    <b v="1"/>
    <b v="1"/>
    <s v="publishing"/>
    <s v="translations"/>
    <s v="publishing/translations"/>
  </r>
  <r>
    <n v="262"/>
    <s v="Lloyd, Kennedy and Davis"/>
    <s v="Compatible multimedia hub"/>
    <n v="3.1341176470588237"/>
    <n v="1700"/>
    <n v="5328"/>
    <n v="3.1341176470588237"/>
    <x v="3"/>
    <n v="1"/>
    <n v="107"/>
    <s v="US"/>
    <s v="USD"/>
    <n v="1301979600"/>
    <d v="2011-04-05T00:00:00"/>
    <n v="1304226000"/>
    <d v="2011-05-01T00:00:00"/>
    <x v="17"/>
    <b v="0"/>
    <b v="1"/>
    <s v="music"/>
    <s v="indie rock"/>
    <s v="music/indie rock"/>
  </r>
  <r>
    <n v="832"/>
    <s v="Bradley, Beck and Mayo"/>
    <s v="Synergized fault-tolerant hierarchy"/>
    <n v="3.1517592592592591"/>
    <n v="43200"/>
    <n v="136156"/>
    <n v="3.1517592592592591"/>
    <x v="3"/>
    <n v="1"/>
    <n v="1297"/>
    <s v="DK"/>
    <s v="DKK"/>
    <n v="1445490000"/>
    <d v="2015-10-22T00:00:00"/>
    <n v="1448431200"/>
    <d v="2015-11-25T00:00:00"/>
    <x v="37"/>
    <b v="1"/>
    <b v="0"/>
    <s v="publishing"/>
    <s v="translations"/>
    <s v="publishing/translations"/>
  </r>
  <r>
    <n v="404"/>
    <s v="Bailey-Boyer"/>
    <s v="Visionary exuding Internet solution"/>
    <n v="3.1558486707566464"/>
    <n v="48900"/>
    <n v="154321"/>
    <n v="3.1558486707566464"/>
    <x v="3"/>
    <n v="1"/>
    <n v="2237"/>
    <s v="US"/>
    <s v="USD"/>
    <n v="1510639200"/>
    <d v="2017-11-14T00:00:00"/>
    <n v="1510898400"/>
    <d v="2017-11-17T00:00:00"/>
    <x v="10"/>
    <b v="0"/>
    <b v="0"/>
    <s v="theater"/>
    <s v="plays"/>
    <s v="theater/plays"/>
  </r>
  <r>
    <n v="471"/>
    <s v="Perry and Sons"/>
    <s v="Configurable static help-desk"/>
    <n v="3.19"/>
    <n v="3100"/>
    <n v="9889"/>
    <n v="3.19"/>
    <x v="3"/>
    <n v="1"/>
    <n v="194"/>
    <s v="GB"/>
    <s v="GBP"/>
    <n v="1335934800"/>
    <d v="2012-05-02T00:00:00"/>
    <n v="1335934800"/>
    <d v="2012-05-02T00:00:00"/>
    <x v="36"/>
    <b v="0"/>
    <b v="1"/>
    <s v="food"/>
    <s v="food trucks"/>
    <s v="food/food trucks"/>
  </r>
  <r>
    <n v="734"/>
    <s v="Stone PLC"/>
    <s v="Exclusive 5thgeneration leverage"/>
    <n v="3.1914285714285713"/>
    <n v="4200"/>
    <n v="13404"/>
    <n v="3.1914285714285713"/>
    <x v="3"/>
    <n v="1"/>
    <n v="536"/>
    <s v="US"/>
    <s v="USD"/>
    <n v="1485583200"/>
    <d v="2017-01-28T00:00:00"/>
    <n v="1486620000"/>
    <d v="2017-02-09T00:00:00"/>
    <x v="18"/>
    <b v="0"/>
    <b v="1"/>
    <s v="theater"/>
    <s v="plays"/>
    <s v="theater/plays"/>
  </r>
  <r>
    <n v="908"/>
    <s v="Bryant-Pope"/>
    <s v="Networked intangible help-desk"/>
    <n v="3.1924083769633507"/>
    <n v="38200"/>
    <n v="121950"/>
    <n v="3.1924083769633507"/>
    <x v="3"/>
    <n v="1"/>
    <n v="3934"/>
    <s v="US"/>
    <s v="USD"/>
    <n v="1335934800"/>
    <d v="2012-05-02T00:00:00"/>
    <n v="1336885200"/>
    <d v="2012-05-13T00:00:00"/>
    <x v="11"/>
    <b v="0"/>
    <b v="0"/>
    <s v="games"/>
    <s v="video games"/>
    <s v="games/video games"/>
  </r>
  <r>
    <n v="976"/>
    <s v="Huerta, Roberts and Dickerson"/>
    <s v="Self-enabling value-added artificial intelligence"/>
    <n v="3.2214999999999998"/>
    <n v="4000"/>
    <n v="12886"/>
    <n v="3.2214999999999998"/>
    <x v="3"/>
    <n v="1"/>
    <n v="140"/>
    <s v="US"/>
    <s v="USD"/>
    <n v="1296194400"/>
    <d v="2011-01-28T00:00:00"/>
    <n v="1296712800"/>
    <d v="2011-02-03T00:00:00"/>
    <x v="24"/>
    <b v="0"/>
    <b v="1"/>
    <s v="theater"/>
    <s v="plays"/>
    <s v="theater/plays"/>
  </r>
  <r>
    <n v="583"/>
    <s v="Powell and Sons"/>
    <s v="Centralized clear-thinking conglomeration"/>
    <n v="3.2240211640211642"/>
    <n v="18900"/>
    <n v="60934"/>
    <n v="3.2240211640211642"/>
    <x v="3"/>
    <n v="1"/>
    <n v="909"/>
    <s v="US"/>
    <s v="USD"/>
    <n v="1329717600"/>
    <d v="2012-02-20T00:00:00"/>
    <n v="1331186400"/>
    <d v="2012-03-08T00:00:00"/>
    <x v="0"/>
    <b v="0"/>
    <b v="0"/>
    <s v="film &amp; video"/>
    <s v="documentary"/>
    <s v="film &amp; video/documentary"/>
  </r>
  <r>
    <n v="38"/>
    <s v="Maldonado-Gonzalez"/>
    <s v="Digitized client-driven database"/>
    <n v="3.2532258064516131"/>
    <n v="3100"/>
    <n v="10085"/>
    <n v="3.2532258064516131"/>
    <x v="3"/>
    <n v="1"/>
    <n v="134"/>
    <s v="US"/>
    <s v="USD"/>
    <n v="1287378000"/>
    <d v="2010-10-18T00:00:00"/>
    <n v="1287810000"/>
    <d v="2010-10-23T00:00:00"/>
    <x v="25"/>
    <b v="0"/>
    <b v="0"/>
    <s v="photography"/>
    <s v="photography books"/>
    <s v="photography/photography books"/>
  </r>
  <r>
    <n v="246"/>
    <s v="Walters-Carter"/>
    <s v="Seamless value-added standardization"/>
    <n v="3.2553333333333332"/>
    <n v="4500"/>
    <n v="14649"/>
    <n v="3.2553333333333332"/>
    <x v="3"/>
    <n v="1"/>
    <n v="222"/>
    <s v="US"/>
    <s v="USD"/>
    <n v="1375678800"/>
    <d v="2013-08-05T00:00:00"/>
    <n v="1376024400"/>
    <d v="2013-08-09T00:00:00"/>
    <x v="6"/>
    <b v="0"/>
    <b v="0"/>
    <s v="technology"/>
    <s v="web"/>
    <s v="technology/web"/>
  </r>
  <r>
    <n v="278"/>
    <s v="Higgins, Davis and Salazar"/>
    <s v="Distributed multi-tasking strategy"/>
    <n v="3.2588888888888889"/>
    <n v="2700"/>
    <n v="8799"/>
    <n v="3.2588888888888889"/>
    <x v="3"/>
    <n v="1"/>
    <n v="91"/>
    <s v="US"/>
    <s v="USD"/>
    <n v="1353909600"/>
    <d v="2012-11-26T00:00:00"/>
    <n v="1356069600"/>
    <d v="2012-12-21T00:00:00"/>
    <x v="5"/>
    <b v="0"/>
    <b v="0"/>
    <s v="technology"/>
    <s v="web"/>
    <s v="technology/web"/>
  </r>
  <r>
    <n v="7"/>
    <s v="Carter-Guzman"/>
    <s v="Centralized cohesive challenge"/>
    <n v="3.2757777777777779"/>
    <n v="4500"/>
    <n v="14741"/>
    <n v="3.2757777777777779"/>
    <x v="3"/>
    <n v="1"/>
    <n v="227"/>
    <s v="DK"/>
    <s v="DKK"/>
    <n v="1439442000"/>
    <d v="2015-08-13T00:00:00"/>
    <n v="1439614800"/>
    <d v="2015-08-15T00:00:00"/>
    <x v="21"/>
    <b v="0"/>
    <b v="0"/>
    <s v="theater"/>
    <s v="plays"/>
    <s v="theater/plays"/>
  </r>
  <r>
    <n v="29"/>
    <s v="Johnson, Parker and Haynes"/>
    <s v="Focused 6thgeneration forecast"/>
    <n v="3.2889978213507627"/>
    <n v="45900"/>
    <n v="150965"/>
    <n v="3.2889978213507627"/>
    <x v="3"/>
    <n v="1"/>
    <n v="1606"/>
    <s v="CH"/>
    <s v="CHF"/>
    <n v="1532062800"/>
    <d v="2018-07-20T00:00:00"/>
    <n v="1535518800"/>
    <d v="2018-08-29T00:00:00"/>
    <x v="43"/>
    <b v="0"/>
    <b v="0"/>
    <s v="film &amp; video"/>
    <s v="shorts"/>
    <s v="film &amp; video/shorts"/>
  </r>
  <r>
    <n v="466"/>
    <s v="Obrien and Sons"/>
    <s v="Pre-emptive transitional frame"/>
    <n v="3.32"/>
    <n v="1200"/>
    <n v="3984"/>
    <n v="3.32"/>
    <x v="3"/>
    <n v="1"/>
    <n v="42"/>
    <s v="US"/>
    <s v="USD"/>
    <n v="1368594000"/>
    <d v="2013-05-15T00:00:00"/>
    <n v="1370581200"/>
    <d v="2013-06-07T00:00:00"/>
    <x v="22"/>
    <b v="0"/>
    <b v="1"/>
    <s v="technology"/>
    <s v="wearables"/>
    <s v="technology/wearables"/>
  </r>
  <r>
    <n v="23"/>
    <s v="Gray-Jenkins"/>
    <s v="Devolved next generation adapter"/>
    <n v="3.3204444444444445"/>
    <n v="4500"/>
    <n v="14942"/>
    <n v="3.3204444444444445"/>
    <x v="3"/>
    <n v="1"/>
    <n v="142"/>
    <s v="GB"/>
    <s v="GBP"/>
    <n v="1550124000"/>
    <d v="2019-02-14T00:00:00"/>
    <n v="1554699600"/>
    <d v="2019-04-08T00:00:00"/>
    <x v="47"/>
    <b v="0"/>
    <b v="0"/>
    <s v="film &amp; video"/>
    <s v="documentary"/>
    <s v="film &amp; video/documentary"/>
  </r>
  <r>
    <n v="219"/>
    <s v="Huang-Henderson"/>
    <s v="Stand-alone mobile customer loyalty"/>
    <n v="3.3212709832134291"/>
    <n v="41700"/>
    <n v="138497"/>
    <n v="3.3212709832134291"/>
    <x v="3"/>
    <n v="1"/>
    <n v="1539"/>
    <s v="US"/>
    <s v="USD"/>
    <n v="1345093200"/>
    <d v="2012-08-16T00:00:00"/>
    <n v="1346130000"/>
    <d v="2012-08-28T00:00:00"/>
    <x v="18"/>
    <b v="0"/>
    <b v="0"/>
    <s v="film &amp; video"/>
    <s v="animation"/>
    <s v="film &amp; video/animation"/>
  </r>
  <r>
    <n v="968"/>
    <s v="Gonzalez-White"/>
    <s v="Open-architected disintermediate budgetary management"/>
    <n v="3.3820833333333336"/>
    <n v="2400"/>
    <n v="8117"/>
    <n v="3.3820833333333336"/>
    <x v="3"/>
    <n v="1"/>
    <n v="114"/>
    <s v="US"/>
    <s v="USD"/>
    <n v="1293861600"/>
    <d v="2011-01-01T00:00:00"/>
    <n v="1295157600"/>
    <d v="2011-01-16T00:00:00"/>
    <x v="7"/>
    <b v="0"/>
    <b v="0"/>
    <s v="food"/>
    <s v="food trucks"/>
    <s v="food/food trucks"/>
  </r>
  <r>
    <n v="848"/>
    <s v="Cole, Salazar and Moreno"/>
    <s v="Robust motivating orchestration"/>
    <n v="3.3846875000000001"/>
    <n v="3200"/>
    <n v="10831"/>
    <n v="3.3846875000000001"/>
    <x v="3"/>
    <n v="1"/>
    <n v="172"/>
    <s v="US"/>
    <s v="USD"/>
    <n v="1276318800"/>
    <d v="2010-06-12T00:00:00"/>
    <n v="1277096400"/>
    <d v="2010-06-21T00:00:00"/>
    <x v="26"/>
    <b v="0"/>
    <b v="0"/>
    <s v="film &amp; video"/>
    <s v="drama"/>
    <s v="film &amp; video/drama"/>
  </r>
  <r>
    <n v="580"/>
    <s v="Perez PLC"/>
    <s v="Seamless 6thgeneration extranet"/>
    <n v="3.4150228310502282"/>
    <n v="43800"/>
    <n v="149578"/>
    <n v="3.4150228310502282"/>
    <x v="3"/>
    <n v="1"/>
    <n v="3116"/>
    <s v="US"/>
    <s v="USD"/>
    <n v="1393394400"/>
    <d v="2014-02-26T00:00:00"/>
    <n v="1394085600"/>
    <d v="2014-03-06T00:00:00"/>
    <x v="20"/>
    <b v="0"/>
    <b v="0"/>
    <s v="theater"/>
    <s v="plays"/>
    <s v="theater/plays"/>
  </r>
  <r>
    <n v="874"/>
    <s v="Chung-Nguyen"/>
    <s v="Managed discrete parallelism"/>
    <n v="3.4693532338308457"/>
    <n v="40200"/>
    <n v="139468"/>
    <n v="3.4693532338308457"/>
    <x v="3"/>
    <n v="1"/>
    <n v="4358"/>
    <s v="US"/>
    <s v="USD"/>
    <n v="1271998800"/>
    <d v="2010-04-23T00:00:00"/>
    <n v="1275282000"/>
    <d v="2010-05-31T00:00:00"/>
    <x v="30"/>
    <b v="0"/>
    <b v="1"/>
    <s v="photography"/>
    <s v="photography books"/>
    <s v="photography/photography books"/>
  </r>
  <r>
    <n v="864"/>
    <s v="Stevenson-Thompson"/>
    <s v="Automated static workforce"/>
    <n v="3.4707142857142856"/>
    <n v="4200"/>
    <n v="14577"/>
    <n v="3.4707142857142856"/>
    <x v="3"/>
    <n v="1"/>
    <n v="150"/>
    <s v="US"/>
    <s v="USD"/>
    <n v="1471582800"/>
    <d v="2016-08-19T00:00:00"/>
    <n v="1472014800"/>
    <d v="2016-08-24T00:00:00"/>
    <x v="25"/>
    <b v="0"/>
    <b v="0"/>
    <s v="film &amp; video"/>
    <s v="shorts"/>
    <s v="film &amp; video/shorts"/>
  </r>
  <r>
    <n v="822"/>
    <s v="Stewart and Sons"/>
    <s v="Distributed optimizing protocol"/>
    <n v="3.4996666666666667"/>
    <n v="54000"/>
    <n v="188982"/>
    <n v="3.4996666666666667"/>
    <x v="3"/>
    <n v="1"/>
    <n v="2100"/>
    <s v="US"/>
    <s v="USD"/>
    <n v="1393567200"/>
    <d v="2014-02-28T00:00:00"/>
    <n v="1395032400"/>
    <d v="2014-03-17T00:00:00"/>
    <x v="0"/>
    <b v="0"/>
    <b v="0"/>
    <s v="music"/>
    <s v="rock"/>
    <s v="music/rock"/>
  </r>
  <r>
    <n v="458"/>
    <s v="Wise, Thompson and Allen"/>
    <s v="Pre-emptive neutral portal"/>
    <n v="3.5120118343195266"/>
    <n v="33800"/>
    <n v="118706"/>
    <n v="3.5120118343195266"/>
    <x v="3"/>
    <n v="1"/>
    <n v="2120"/>
    <s v="US"/>
    <s v="USD"/>
    <n v="1269752400"/>
    <d v="2010-03-28T00:00:00"/>
    <n v="1273554000"/>
    <d v="2010-05-11T00:00:00"/>
    <x v="55"/>
    <b v="0"/>
    <b v="0"/>
    <s v="theater"/>
    <s v="plays"/>
    <s v="theater/plays"/>
  </r>
  <r>
    <n v="735"/>
    <s v="Caldwell PLC"/>
    <s v="Grass-roots zero administration alliance"/>
    <n v="3.5418867924528303"/>
    <n v="37100"/>
    <n v="131404"/>
    <n v="3.5418867924528303"/>
    <x v="3"/>
    <n v="1"/>
    <n v="1991"/>
    <s v="US"/>
    <s v="USD"/>
    <n v="1459314000"/>
    <d v="2016-03-30T00:00:00"/>
    <n v="1459918800"/>
    <d v="2016-04-06T00:00:00"/>
    <x v="15"/>
    <b v="0"/>
    <b v="0"/>
    <s v="photography"/>
    <s v="photography books"/>
    <s v="photography/photography books"/>
  </r>
  <r>
    <n v="439"/>
    <s v="Cummings Inc"/>
    <s v="Digitized transitional monitoring"/>
    <n v="3.5528169014084505"/>
    <n v="28400"/>
    <n v="100900"/>
    <n v="3.5528169014084505"/>
    <x v="3"/>
    <n v="1"/>
    <n v="2293"/>
    <s v="US"/>
    <s v="USD"/>
    <n v="1478408400"/>
    <d v="2016-11-06T00:00:00"/>
    <n v="1479016800"/>
    <d v="2016-11-13T00:00:00"/>
    <x v="15"/>
    <b v="0"/>
    <b v="0"/>
    <s v="film &amp; video"/>
    <s v="science fiction"/>
    <s v="film &amp; video/science fiction"/>
  </r>
  <r>
    <n v="964"/>
    <s v="Peck, Higgins and Smith"/>
    <s v="Devolved disintermediate encryption"/>
    <n v="3.5578378378378379"/>
    <n v="3700"/>
    <n v="13164"/>
    <n v="3.5578378378378379"/>
    <x v="3"/>
    <n v="1"/>
    <n v="155"/>
    <s v="US"/>
    <s v="USD"/>
    <n v="1431320400"/>
    <d v="2015-05-11T00:00:00"/>
    <n v="1431752400"/>
    <d v="2015-05-16T00:00:00"/>
    <x v="25"/>
    <b v="0"/>
    <b v="0"/>
    <s v="theater"/>
    <s v="plays"/>
    <s v="theater/plays"/>
  </r>
  <r>
    <n v="407"/>
    <s v="Herrera-Wilson"/>
    <s v="Organized bandwidth-monitored core"/>
    <n v="3.5588235294117645"/>
    <n v="3400"/>
    <n v="12100"/>
    <n v="3.5588235294117645"/>
    <x v="3"/>
    <n v="1"/>
    <n v="484"/>
    <s v="DK"/>
    <s v="DKK"/>
    <n v="1570942800"/>
    <d v="2019-10-13T00:00:00"/>
    <n v="1571547600"/>
    <d v="2019-10-20T00:00:00"/>
    <x v="15"/>
    <b v="0"/>
    <b v="0"/>
    <s v="theater"/>
    <s v="plays"/>
    <s v="theater/plays"/>
  </r>
  <r>
    <n v="856"/>
    <s v="Williams and Sons"/>
    <s v="Profound composite core"/>
    <n v="3.5658333333333334"/>
    <n v="2400"/>
    <n v="8558"/>
    <n v="3.5658333333333334"/>
    <x v="3"/>
    <n v="1"/>
    <n v="158"/>
    <s v="US"/>
    <s v="USD"/>
    <n v="1335243600"/>
    <d v="2012-04-24T00:00:00"/>
    <n v="1336712400"/>
    <d v="2012-05-11T00:00:00"/>
    <x v="0"/>
    <b v="0"/>
    <b v="0"/>
    <s v="food"/>
    <s v="food trucks"/>
    <s v="food/food trucks"/>
  </r>
  <r>
    <n v="823"/>
    <s v="Dyer Inc"/>
    <s v="Secured well-modulated system engine"/>
    <n v="3.5707317073170732"/>
    <n v="4100"/>
    <n v="14640"/>
    <n v="3.5707317073170732"/>
    <x v="3"/>
    <n v="1"/>
    <n v="252"/>
    <s v="US"/>
    <s v="USD"/>
    <n v="1410325200"/>
    <d v="2014-09-10T00:00:00"/>
    <n v="1412485200"/>
    <d v="2014-10-05T00:00:00"/>
    <x v="5"/>
    <b v="1"/>
    <b v="1"/>
    <s v="music"/>
    <s v="rock"/>
    <s v="music/rock"/>
  </r>
  <r>
    <n v="179"/>
    <s v="Marks Ltd"/>
    <s v="Realigned human-resource orchestration"/>
    <n v="3.5771910112359548"/>
    <n v="44500"/>
    <n v="159185"/>
    <n v="3.5771910112359548"/>
    <x v="3"/>
    <n v="1"/>
    <n v="3537"/>
    <s v="CA"/>
    <s v="CAD"/>
    <n v="1363496400"/>
    <d v="2013-03-17T00:00:00"/>
    <n v="1363582800"/>
    <d v="2013-03-18T00:00:00"/>
    <x v="4"/>
    <b v="0"/>
    <b v="1"/>
    <s v="theater"/>
    <s v="plays"/>
    <s v="theater/plays"/>
  </r>
  <r>
    <n v="683"/>
    <s v="Jones PLC"/>
    <s v="Virtual systemic intranet"/>
    <n v="3.5843478260869563"/>
    <n v="2300"/>
    <n v="8244"/>
    <n v="3.5843478260869563"/>
    <x v="3"/>
    <n v="1"/>
    <n v="147"/>
    <s v="US"/>
    <s v="USD"/>
    <n v="1537074000"/>
    <d v="2018-09-16T00:00:00"/>
    <n v="1537246800"/>
    <d v="2018-09-18T00:00:00"/>
    <x v="21"/>
    <b v="0"/>
    <b v="0"/>
    <s v="theater"/>
    <s v="plays"/>
    <s v="theater/plays"/>
  </r>
  <r>
    <n v="669"/>
    <s v="Payne, Garrett and Thomas"/>
    <s v="Upgradable bi-directional concept"/>
    <n v="3.5864754098360656"/>
    <n v="48800"/>
    <n v="175020"/>
    <n v="3.5864754098360656"/>
    <x v="3"/>
    <n v="1"/>
    <n v="1621"/>
    <s v="IT"/>
    <s v="EUR"/>
    <n v="1498453200"/>
    <d v="2017-06-26T00:00:00"/>
    <n v="1499230800"/>
    <d v="2017-07-05T00:00:00"/>
    <x v="26"/>
    <b v="0"/>
    <b v="0"/>
    <s v="theater"/>
    <s v="plays"/>
    <s v="theater/plays"/>
  </r>
  <r>
    <n v="106"/>
    <s v="Brandt, Carter and Wood"/>
    <s v="Ameliorated clear-thinking circuit"/>
    <n v="3.5912820512820511"/>
    <n v="3900"/>
    <n v="14006"/>
    <n v="3.5912820512820511"/>
    <x v="3"/>
    <n v="1"/>
    <n v="147"/>
    <s v="US"/>
    <s v="USD"/>
    <n v="1567918800"/>
    <d v="2019-09-08T00:00:00"/>
    <n v="1568350800"/>
    <d v="2019-09-13T00:00:00"/>
    <x v="25"/>
    <b v="0"/>
    <b v="0"/>
    <s v="theater"/>
    <s v="plays"/>
    <s v="theater/plays"/>
  </r>
  <r>
    <n v="376"/>
    <s v="Perry PLC"/>
    <s v="Mandatory uniform matrix"/>
    <n v="3.6102941176470589"/>
    <n v="3400"/>
    <n v="12275"/>
    <n v="3.6102941176470589"/>
    <x v="3"/>
    <n v="1"/>
    <n v="131"/>
    <s v="US"/>
    <s v="USD"/>
    <n v="1404622800"/>
    <d v="2014-07-06T00:00:00"/>
    <n v="1405141200"/>
    <d v="2014-07-12T00:00:00"/>
    <x v="24"/>
    <b v="0"/>
    <b v="0"/>
    <s v="music"/>
    <s v="rock"/>
    <s v="music/rock"/>
  </r>
  <r>
    <n v="195"/>
    <s v="Smith and Sons"/>
    <s v="Upgradable high-level solution"/>
    <n v="3.61753164556962"/>
    <n v="15800"/>
    <n v="57157"/>
    <n v="3.61753164556962"/>
    <x v="3"/>
    <n v="1"/>
    <n v="524"/>
    <s v="US"/>
    <s v="USD"/>
    <n v="1532840400"/>
    <d v="2018-07-29T00:00:00"/>
    <n v="1533445200"/>
    <d v="2018-08-05T00:00:00"/>
    <x v="15"/>
    <b v="0"/>
    <b v="0"/>
    <s v="music"/>
    <s v="electric music"/>
    <s v="music/electric music"/>
  </r>
  <r>
    <n v="264"/>
    <s v="Gordon PLC"/>
    <s v="Virtual reciprocal policy"/>
    <n v="3.6266447368421053"/>
    <n v="45600"/>
    <n v="165375"/>
    <n v="3.6266447368421053"/>
    <x v="3"/>
    <n v="1"/>
    <n v="5512"/>
    <s v="US"/>
    <s v="USD"/>
    <n v="1360648800"/>
    <d v="2013-02-12T00:00:00"/>
    <n v="1362031200"/>
    <d v="2013-02-28T00:00:00"/>
    <x v="27"/>
    <b v="0"/>
    <b v="0"/>
    <s v="theater"/>
    <s v="plays"/>
    <s v="theater/plays"/>
  </r>
  <r>
    <n v="474"/>
    <s v="Santos-Young"/>
    <s v="Enhanced neutral ability"/>
    <n v="3.6515"/>
    <n v="4000"/>
    <n v="14606"/>
    <n v="3.6515"/>
    <x v="3"/>
    <n v="1"/>
    <n v="142"/>
    <s v="US"/>
    <s v="USD"/>
    <n v="1418709600"/>
    <d v="2014-12-16T00:00:00"/>
    <n v="1418796000"/>
    <d v="2014-12-17T00:00:00"/>
    <x v="4"/>
    <b v="0"/>
    <b v="0"/>
    <s v="film &amp; video"/>
    <s v="television"/>
    <s v="film &amp; video/television"/>
  </r>
  <r>
    <n v="226"/>
    <s v="Garcia Inc"/>
    <s v="Progressive neutral middleware"/>
    <n v="3.6663333333333332"/>
    <n v="3000"/>
    <n v="10999"/>
    <n v="3.6663333333333332"/>
    <x v="3"/>
    <n v="1"/>
    <n v="112"/>
    <s v="US"/>
    <s v="USD"/>
    <n v="1270702800"/>
    <d v="2010-04-08T00:00:00"/>
    <n v="1273899600"/>
    <d v="2010-05-15T00:00:00"/>
    <x v="35"/>
    <b v="0"/>
    <b v="0"/>
    <s v="photography"/>
    <s v="photography books"/>
    <s v="photography/photography books"/>
  </r>
  <r>
    <n v="954"/>
    <s v="Henderson, Parker and Diaz"/>
    <s v="Enterprise-wide client-driven policy"/>
    <n v="3.6709859154929578"/>
    <n v="42600"/>
    <n v="156384"/>
    <n v="3.6709859154929578"/>
    <x v="3"/>
    <n v="1"/>
    <n v="1548"/>
    <s v="AU"/>
    <s v="AUD"/>
    <n v="1348290000"/>
    <d v="2012-09-22T00:00:00"/>
    <n v="1350363600"/>
    <d v="2012-10-16T00:00:00"/>
    <x v="33"/>
    <b v="0"/>
    <b v="0"/>
    <s v="technology"/>
    <s v="web"/>
    <s v="technology/web"/>
  </r>
  <r>
    <n v="124"/>
    <s v="Stanton, Neal and Rodriguez"/>
    <s v="Polarized uniform software"/>
    <n v="3.6776923076923076"/>
    <n v="2600"/>
    <n v="9562"/>
    <n v="3.6776923076923076"/>
    <x v="3"/>
    <n v="1"/>
    <n v="94"/>
    <s v="IT"/>
    <s v="EUR"/>
    <n v="1557723600"/>
    <d v="2019-05-13T00:00:00"/>
    <n v="1562302800"/>
    <d v="2019-07-05T00:00:00"/>
    <x v="47"/>
    <b v="0"/>
    <b v="0"/>
    <s v="photography"/>
    <s v="photography books"/>
    <s v="photography/photography books"/>
  </r>
  <r>
    <n v="817"/>
    <s v="Alvarez-Bauer"/>
    <s v="Front-line intermediate moderator"/>
    <n v="3.687953216374269"/>
    <n v="51300"/>
    <n v="189192"/>
    <n v="3.687953216374269"/>
    <x v="3"/>
    <n v="1"/>
    <n v="2489"/>
    <s v="IT"/>
    <s v="EUR"/>
    <n v="1556946000"/>
    <d v="2019-05-04T00:00:00"/>
    <n v="1559365200"/>
    <d v="2019-06-01T00:00:00"/>
    <x v="1"/>
    <b v="0"/>
    <b v="1"/>
    <s v="publishing"/>
    <s v="nonfiction"/>
    <s v="publishing/nonfiction"/>
  </r>
  <r>
    <n v="574"/>
    <s v="Parker, Haley and Foster"/>
    <s v="Adaptive local task-force"/>
    <n v="3.6914814814814814"/>
    <n v="2700"/>
    <n v="9967"/>
    <n v="3.6914814814814814"/>
    <x v="3"/>
    <n v="1"/>
    <n v="144"/>
    <s v="US"/>
    <s v="USD"/>
    <n v="1575698400"/>
    <d v="2019-12-07T00:00:00"/>
    <n v="1576562400"/>
    <d v="2019-12-17T00:00:00"/>
    <x v="19"/>
    <b v="0"/>
    <b v="1"/>
    <s v="food"/>
    <s v="food trucks"/>
    <s v="food/food trucks"/>
  </r>
  <r>
    <n v="561"/>
    <s v="Fowler-Smith"/>
    <s v="Down-sized logistical adapter"/>
    <n v="3.6970000000000001"/>
    <n v="3000"/>
    <n v="11091"/>
    <n v="3.6970000000000001"/>
    <x v="3"/>
    <n v="1"/>
    <n v="198"/>
    <s v="CH"/>
    <s v="CHF"/>
    <n v="1318827600"/>
    <d v="2011-10-17T00:00:00"/>
    <n v="1319000400"/>
    <d v="2011-10-19T00:00:00"/>
    <x v="21"/>
    <b v="0"/>
    <b v="0"/>
    <s v="theater"/>
    <s v="plays"/>
    <s v="theater/plays"/>
  </r>
  <r>
    <n v="882"/>
    <s v="White-Rosario"/>
    <s v="Balanced demand-driven definition"/>
    <n v="3.7"/>
    <n v="800"/>
    <n v="2960"/>
    <n v="3.7"/>
    <x v="3"/>
    <n v="1"/>
    <n v="80"/>
    <s v="US"/>
    <s v="USD"/>
    <n v="1421820000"/>
    <d v="2015-01-21T00:00:00"/>
    <n v="1422165600"/>
    <d v="2015-01-25T00:00:00"/>
    <x v="6"/>
    <b v="0"/>
    <b v="0"/>
    <s v="theater"/>
    <s v="plays"/>
    <s v="theater/plays"/>
  </r>
  <r>
    <n v="263"/>
    <s v="Walker Ltd"/>
    <s v="Organic eco-centric success"/>
    <n v="3.7089655172413791"/>
    <n v="2900"/>
    <n v="10756"/>
    <n v="3.7089655172413791"/>
    <x v="3"/>
    <n v="1"/>
    <n v="199"/>
    <s v="US"/>
    <s v="USD"/>
    <n v="1263016800"/>
    <d v="2010-01-09T00:00:00"/>
    <n v="1263016800"/>
    <d v="2010-01-09T00:00:00"/>
    <x v="36"/>
    <b v="0"/>
    <b v="0"/>
    <s v="photography"/>
    <s v="photography books"/>
    <s v="photography/photography books"/>
  </r>
  <r>
    <n v="362"/>
    <s v="Lawrence Group"/>
    <s v="Automated actuating conglomeration"/>
    <n v="3.7175675675675675"/>
    <n v="3700"/>
    <n v="13755"/>
    <n v="3.7175675675675675"/>
    <x v="3"/>
    <n v="1"/>
    <n v="191"/>
    <s v="US"/>
    <s v="USD"/>
    <n v="1296108000"/>
    <d v="2011-01-27T00:00:00"/>
    <n v="1299391200"/>
    <d v="2011-03-06T00:00:00"/>
    <x v="30"/>
    <b v="0"/>
    <b v="0"/>
    <s v="music"/>
    <s v="rock"/>
    <s v="music/rock"/>
  </r>
  <r>
    <n v="974"/>
    <s v="Thomas, Clay and Mendoza"/>
    <s v="Multi-channeled reciprocal interface"/>
    <n v="3.73875"/>
    <n v="800"/>
    <n v="2991"/>
    <n v="3.73875"/>
    <x v="3"/>
    <n v="1"/>
    <n v="32"/>
    <s v="US"/>
    <s v="USD"/>
    <n v="1368853200"/>
    <d v="2013-05-18T00:00:00"/>
    <n v="1368939600"/>
    <d v="2013-05-19T00:00:00"/>
    <x v="4"/>
    <b v="0"/>
    <b v="0"/>
    <s v="music"/>
    <s v="indie rock"/>
    <s v="music/indie rock"/>
  </r>
  <r>
    <n v="113"/>
    <s v="Wright, Hartman and Yu"/>
    <s v="User-friendly tertiary array"/>
    <n v="3.7687878787878786"/>
    <n v="3300"/>
    <n v="12437"/>
    <n v="3.7687878787878786"/>
    <x v="3"/>
    <n v="1"/>
    <n v="131"/>
    <s v="US"/>
    <s v="USD"/>
    <n v="1505192400"/>
    <d v="2017-09-12T00:00:00"/>
    <n v="1505797200"/>
    <d v="2017-09-19T00:00:00"/>
    <x v="15"/>
    <b v="0"/>
    <b v="0"/>
    <s v="food"/>
    <s v="food trucks"/>
    <s v="food/food trucks"/>
  </r>
  <r>
    <n v="33"/>
    <s v="Blair, Collins and Carter"/>
    <s v="Exclusive interactive approach"/>
    <n v="3.7782071713147412"/>
    <n v="50200"/>
    <n v="189666"/>
    <n v="3.7782071713147412"/>
    <x v="3"/>
    <n v="1"/>
    <n v="5419"/>
    <s v="US"/>
    <s v="USD"/>
    <n v="1412485200"/>
    <d v="2014-10-05T00:00:00"/>
    <n v="1415685600"/>
    <d v="2014-11-11T00:00:00"/>
    <x v="35"/>
    <b v="0"/>
    <b v="0"/>
    <s v="theater"/>
    <s v="plays"/>
    <s v="theater/plays"/>
  </r>
  <r>
    <n v="965"/>
    <s v="Nunez-King"/>
    <s v="Phased clear-thinking policy"/>
    <n v="3.8640909090909092"/>
    <n v="2200"/>
    <n v="8501"/>
    <n v="3.8640909090909092"/>
    <x v="3"/>
    <n v="1"/>
    <n v="207"/>
    <s v="GB"/>
    <s v="GBP"/>
    <n v="1264399200"/>
    <d v="2010-01-25T00:00:00"/>
    <n v="1267855200"/>
    <d v="2010-03-06T00:00:00"/>
    <x v="43"/>
    <b v="0"/>
    <b v="0"/>
    <s v="music"/>
    <s v="rock"/>
    <s v="music/rock"/>
  </r>
  <r>
    <n v="863"/>
    <s v="Davis-Johnson"/>
    <s v="Automated reciprocal protocol"/>
    <n v="3.8678571428571429"/>
    <n v="1400"/>
    <n v="5415"/>
    <n v="3.8678571428571429"/>
    <x v="3"/>
    <n v="1"/>
    <n v="217"/>
    <s v="US"/>
    <s v="USD"/>
    <n v="1434517200"/>
    <d v="2015-06-17T00:00:00"/>
    <n v="1436504400"/>
    <d v="2015-07-10T00:00:00"/>
    <x v="22"/>
    <b v="0"/>
    <b v="1"/>
    <s v="film &amp; video"/>
    <s v="television"/>
    <s v="film &amp; video/television"/>
  </r>
  <r>
    <n v="48"/>
    <s v="Lamb Inc"/>
    <s v="Optimized leadingedge concept"/>
    <n v="3.86972972972973"/>
    <n v="33300"/>
    <n v="128862"/>
    <n v="3.86972972972973"/>
    <x v="3"/>
    <n v="1"/>
    <n v="2431"/>
    <s v="US"/>
    <s v="USD"/>
    <n v="1435208400"/>
    <d v="2015-06-25T00:00:00"/>
    <n v="1436245200"/>
    <d v="2015-07-07T00:00:00"/>
    <x v="18"/>
    <b v="0"/>
    <b v="0"/>
    <s v="theater"/>
    <s v="plays"/>
    <s v="theater/plays"/>
  </r>
  <r>
    <n v="825"/>
    <s v="Solomon PLC"/>
    <s v="Open-architected 24/7 infrastructure"/>
    <n v="3.875"/>
    <n v="3600"/>
    <n v="13950"/>
    <n v="3.875"/>
    <x v="3"/>
    <n v="1"/>
    <n v="157"/>
    <s v="GB"/>
    <s v="GBP"/>
    <n v="1500958800"/>
    <d v="2017-07-25T00:00:00"/>
    <n v="1501995600"/>
    <d v="2017-08-06T00:00:00"/>
    <x v="18"/>
    <b v="0"/>
    <b v="0"/>
    <s v="film &amp; video"/>
    <s v="shorts"/>
    <s v="film &amp; video/shorts"/>
  </r>
  <r>
    <n v="313"/>
    <s v="Miller-Irwin"/>
    <s v="Secured maximized policy"/>
    <n v="3.9531818181818181"/>
    <n v="2200"/>
    <n v="8697"/>
    <n v="3.9531818181818181"/>
    <x v="3"/>
    <n v="1"/>
    <n v="223"/>
    <s v="US"/>
    <s v="USD"/>
    <n v="1330322400"/>
    <d v="2012-02-27T00:00:00"/>
    <n v="1330495200"/>
    <d v="2012-02-29T00:00:00"/>
    <x v="21"/>
    <b v="0"/>
    <b v="0"/>
    <s v="music"/>
    <s v="rock"/>
    <s v="music/rock"/>
  </r>
  <r>
    <n v="224"/>
    <s v="Lester-Moore"/>
    <s v="Diverse analyzing definition"/>
    <n v="4.0363930885529156"/>
    <n v="46300"/>
    <n v="186885"/>
    <n v="4.0363930885529156"/>
    <x v="3"/>
    <n v="1"/>
    <n v="3594"/>
    <s v="US"/>
    <s v="USD"/>
    <n v="1411534800"/>
    <d v="2014-09-24T00:00:00"/>
    <n v="1415426400"/>
    <d v="2014-11-08T00:00:00"/>
    <x v="50"/>
    <b v="0"/>
    <b v="0"/>
    <s v="film &amp; video"/>
    <s v="science fiction"/>
    <s v="film &amp; video/science fiction"/>
  </r>
  <r>
    <n v="757"/>
    <s v="Callahan-Gilbert"/>
    <s v="Profit-focused motivating function"/>
    <n v="4.0685714285714285"/>
    <n v="1400"/>
    <n v="5696"/>
    <n v="4.0685714285714285"/>
    <x v="3"/>
    <n v="1"/>
    <n v="114"/>
    <s v="US"/>
    <s v="USD"/>
    <n v="1305176400"/>
    <d v="2011-05-12T00:00:00"/>
    <n v="1305522000"/>
    <d v="2011-05-16T00:00:00"/>
    <x v="6"/>
    <b v="0"/>
    <b v="0"/>
    <s v="film &amp; video"/>
    <s v="drama"/>
    <s v="film &amp; video/drama"/>
  </r>
  <r>
    <n v="899"/>
    <s v="Best-Young"/>
    <s v="Implemented multimedia time-frame"/>
    <n v="4.0709677419354842"/>
    <n v="3100"/>
    <n v="12620"/>
    <n v="4.0709677419354842"/>
    <x v="3"/>
    <n v="1"/>
    <n v="123"/>
    <s v="CH"/>
    <s v="CHF"/>
    <n v="1381122000"/>
    <d v="2013-10-07T00:00:00"/>
    <n v="1382677200"/>
    <d v="2013-10-25T00:00:00"/>
    <x v="3"/>
    <b v="0"/>
    <b v="0"/>
    <s v="music"/>
    <s v="jazz"/>
    <s v="music/jazz"/>
  </r>
  <r>
    <n v="353"/>
    <s v="Mills-Roy"/>
    <s v="Profit-focused multi-tasking access"/>
    <n v="4.105982142857143"/>
    <n v="33600"/>
    <n v="137961"/>
    <n v="4.105982142857143"/>
    <x v="3"/>
    <n v="1"/>
    <n v="1703"/>
    <s v="US"/>
    <s v="USD"/>
    <n v="1562302800"/>
    <d v="2019-07-05T00:00:00"/>
    <n v="1562389200"/>
    <d v="2019-07-06T00:00:00"/>
    <x v="4"/>
    <b v="0"/>
    <b v="0"/>
    <s v="theater"/>
    <s v="plays"/>
    <s v="theater/plays"/>
  </r>
  <r>
    <n v="730"/>
    <s v="Carson PLC"/>
    <s v="Visionary system-worthy attitude"/>
    <n v="4.1266319444444441"/>
    <n v="28800"/>
    <n v="118847"/>
    <n v="4.1266319444444441"/>
    <x v="3"/>
    <n v="1"/>
    <n v="1071"/>
    <s v="CA"/>
    <s v="CAD"/>
    <n v="1432357200"/>
    <d v="2015-05-23T00:00:00"/>
    <n v="1432875600"/>
    <d v="2015-05-29T00:00:00"/>
    <x v="24"/>
    <b v="0"/>
    <b v="0"/>
    <s v="technology"/>
    <s v="wearables"/>
    <s v="technology/wearables"/>
  </r>
  <r>
    <n v="495"/>
    <s v="Bell, Edwards and Andersen"/>
    <s v="Centralized clear-thinking solution"/>
    <n v="4.1449999999999996"/>
    <n v="3200"/>
    <n v="13264"/>
    <n v="4.1449999999999996"/>
    <x v="3"/>
    <n v="1"/>
    <n v="195"/>
    <s v="DK"/>
    <s v="DKK"/>
    <n v="1402376400"/>
    <d v="2014-06-10T00:00:00"/>
    <n v="1402722000"/>
    <d v="2014-06-14T00:00:00"/>
    <x v="6"/>
    <b v="0"/>
    <b v="0"/>
    <s v="theater"/>
    <s v="plays"/>
    <s v="theater/plays"/>
  </r>
  <r>
    <n v="167"/>
    <s v="Cruz-Ward"/>
    <s v="Robust content-based emulation"/>
    <n v="4.155384615384615"/>
    <n v="2600"/>
    <n v="10804"/>
    <n v="4.155384615384615"/>
    <x v="3"/>
    <n v="1"/>
    <n v="146"/>
    <s v="AU"/>
    <s v="AUD"/>
    <n v="1370840400"/>
    <d v="2013-06-10T00:00:00"/>
    <n v="1371704400"/>
    <d v="2013-06-20T00:00:00"/>
    <x v="19"/>
    <b v="0"/>
    <b v="0"/>
    <s v="theater"/>
    <s v="plays"/>
    <s v="theater/plays"/>
  </r>
  <r>
    <n v="177"/>
    <s v="Lee, Gibson and Morgan"/>
    <s v="Digitized solution-oriented product"/>
    <n v="4.1647680412371137"/>
    <n v="38800"/>
    <n v="161593"/>
    <n v="4.1647680412371137"/>
    <x v="3"/>
    <n v="1"/>
    <n v="2739"/>
    <s v="US"/>
    <s v="USD"/>
    <n v="1289800800"/>
    <d v="2010-11-15T00:00:00"/>
    <n v="1291960800"/>
    <d v="2010-12-10T00:00:00"/>
    <x v="5"/>
    <b v="0"/>
    <b v="0"/>
    <s v="theater"/>
    <s v="plays"/>
    <s v="theater/plays"/>
  </r>
  <r>
    <n v="240"/>
    <s v="Pitts-Reed"/>
    <s v="Vision-oriented dynamic service-desk"/>
    <n v="4.1878911564625847"/>
    <n v="29400"/>
    <n v="123124"/>
    <n v="4.1878911564625847"/>
    <x v="3"/>
    <n v="1"/>
    <n v="1784"/>
    <s v="US"/>
    <s v="USD"/>
    <n v="1281070800"/>
    <d v="2010-08-06T00:00:00"/>
    <n v="1281157200"/>
    <d v="2010-08-07T00:00:00"/>
    <x v="4"/>
    <b v="0"/>
    <b v="0"/>
    <s v="theater"/>
    <s v="plays"/>
    <s v="theater/plays"/>
  </r>
  <r>
    <n v="610"/>
    <s v="Hughes, Mendez and Patterson"/>
    <s v="Stand-alone multi-state data-warehouse"/>
    <n v="4.1905607476635511"/>
    <n v="42800"/>
    <n v="179356"/>
    <n v="4.1905607476635511"/>
    <x v="3"/>
    <n v="1"/>
    <n v="6406"/>
    <s v="US"/>
    <s v="USD"/>
    <n v="1355637600"/>
    <d v="2012-12-16T00:00:00"/>
    <n v="1356847200"/>
    <d v="2012-12-30T00:00:00"/>
    <x v="2"/>
    <b v="0"/>
    <b v="0"/>
    <s v="theater"/>
    <s v="plays"/>
    <s v="theater/plays"/>
  </r>
  <r>
    <n v="230"/>
    <s v="Miranda, Hall and Mcgrath"/>
    <s v="Progressive value-added ability"/>
    <n v="4.2016666666666671"/>
    <n v="2400"/>
    <n v="10084"/>
    <n v="4.2016666666666671"/>
    <x v="3"/>
    <n v="1"/>
    <n v="101"/>
    <s v="US"/>
    <s v="USD"/>
    <n v="1575612000"/>
    <d v="2019-12-06T00:00:00"/>
    <n v="1575612000"/>
    <d v="2019-12-06T00:00:00"/>
    <x v="36"/>
    <b v="0"/>
    <b v="0"/>
    <s v="games"/>
    <s v="video games"/>
    <s v="games/video games"/>
  </r>
  <r>
    <n v="238"/>
    <s v="Bolton, Sanchez and Carrillo"/>
    <s v="Distributed systemic adapter"/>
    <n v="4.2241666666666671"/>
    <n v="2400"/>
    <n v="10138"/>
    <n v="4.2241666666666671"/>
    <x v="3"/>
    <n v="1"/>
    <n v="97"/>
    <s v="DK"/>
    <s v="DKK"/>
    <n v="1513231200"/>
    <d v="2017-12-14T00:00:00"/>
    <n v="1515391200"/>
    <d v="2018-01-08T00:00:00"/>
    <x v="5"/>
    <b v="0"/>
    <b v="1"/>
    <s v="theater"/>
    <s v="plays"/>
    <s v="theater/plays"/>
  </r>
  <r>
    <n v="152"/>
    <s v="Bowen, Mcdonald and Hall"/>
    <s v="User-centric fault-tolerant task-force"/>
    <n v="4.2306746987951804"/>
    <n v="41500"/>
    <n v="175573"/>
    <n v="4.2306746987951804"/>
    <x v="3"/>
    <n v="1"/>
    <n v="3376"/>
    <s v="US"/>
    <s v="USD"/>
    <n v="1487311200"/>
    <d v="2017-02-17T00:00:00"/>
    <n v="1487916000"/>
    <d v="2017-02-24T00:00:00"/>
    <x v="15"/>
    <b v="0"/>
    <b v="0"/>
    <s v="music"/>
    <s v="indie rock"/>
    <s v="music/indie rock"/>
  </r>
  <r>
    <n v="169"/>
    <s v="Tran, Steele and Wilson"/>
    <s v="Profit-focused modular product"/>
    <n v="4.240815450643777"/>
    <n v="23300"/>
    <n v="98811"/>
    <n v="4.240815450643777"/>
    <x v="3"/>
    <n v="1"/>
    <n v="1267"/>
    <s v="US"/>
    <s v="USD"/>
    <n v="1339909200"/>
    <d v="2012-06-17T00:00:00"/>
    <n v="1342328400"/>
    <d v="2012-07-15T00:00:00"/>
    <x v="1"/>
    <b v="0"/>
    <b v="1"/>
    <s v="film &amp; video"/>
    <s v="shorts"/>
    <s v="film &amp; video/shorts"/>
  </r>
  <r>
    <n v="207"/>
    <s v="Carney-Anderson"/>
    <s v="Digitized 5thgeneration knowledgebase"/>
    <n v="4.2569999999999997"/>
    <n v="1000"/>
    <n v="4257"/>
    <n v="4.2569999999999997"/>
    <x v="3"/>
    <n v="1"/>
    <n v="43"/>
    <s v="US"/>
    <s v="USD"/>
    <n v="1535432400"/>
    <d v="2018-08-28T00:00:00"/>
    <n v="1537160400"/>
    <d v="2018-09-17T00:00:00"/>
    <x v="32"/>
    <b v="0"/>
    <b v="1"/>
    <s v="music"/>
    <s v="rock"/>
    <s v="music/rock"/>
  </r>
  <r>
    <n v="520"/>
    <s v="Frederick, Jenkins and Collins"/>
    <s v="Organic radical collaboration"/>
    <n v="4.2575000000000003"/>
    <n v="800"/>
    <n v="3406"/>
    <n v="4.2575000000000003"/>
    <x v="3"/>
    <n v="1"/>
    <n v="32"/>
    <s v="US"/>
    <s v="USD"/>
    <n v="1555650000"/>
    <d v="2019-04-19T00:00:00"/>
    <n v="1555909200"/>
    <d v="2019-04-22T00:00:00"/>
    <x v="10"/>
    <b v="0"/>
    <b v="0"/>
    <s v="theater"/>
    <s v="plays"/>
    <s v="theater/plays"/>
  </r>
  <r>
    <n v="992"/>
    <s v="Morrow Inc"/>
    <s v="Networked global migration"/>
    <n v="4.2654838709677421"/>
    <n v="3100"/>
    <n v="13223"/>
    <n v="4.2654838709677421"/>
    <x v="3"/>
    <n v="1"/>
    <n v="132"/>
    <s v="US"/>
    <s v="USD"/>
    <n v="1525669200"/>
    <d v="2018-05-07T00:00:00"/>
    <n v="1526878800"/>
    <d v="2018-05-21T00:00:00"/>
    <x v="2"/>
    <b v="0"/>
    <b v="1"/>
    <s v="film &amp; video"/>
    <s v="drama"/>
    <s v="film &amp; video/drama"/>
  </r>
  <r>
    <n v="688"/>
    <s v="Bowen, Davies and Burns"/>
    <s v="Devolved client-server monitoring"/>
    <n v="4.2927586206896553"/>
    <n v="2900"/>
    <n v="12449"/>
    <n v="4.2927586206896553"/>
    <x v="3"/>
    <n v="1"/>
    <n v="175"/>
    <s v="US"/>
    <s v="USD"/>
    <n v="1547100000"/>
    <d v="2019-01-10T00:00:00"/>
    <n v="1548482400"/>
    <d v="2019-01-26T00:00:00"/>
    <x v="27"/>
    <b v="0"/>
    <b v="1"/>
    <s v="film &amp; video"/>
    <s v="television"/>
    <s v="film &amp; video/television"/>
  </r>
  <r>
    <n v="205"/>
    <s v="Weaver-Marquez"/>
    <s v="Focused analyzing circuit"/>
    <n v="4.3184615384615386"/>
    <n v="1300"/>
    <n v="5614"/>
    <n v="4.3184615384615386"/>
    <x v="3"/>
    <n v="1"/>
    <n v="80"/>
    <s v="US"/>
    <s v="USD"/>
    <n v="1539752400"/>
    <d v="2018-10-17T00:00:00"/>
    <n v="1540789200"/>
    <d v="2018-10-29T00:00:00"/>
    <x v="18"/>
    <b v="1"/>
    <b v="0"/>
    <s v="theater"/>
    <s v="plays"/>
    <s v="theater/plays"/>
  </r>
  <r>
    <n v="331"/>
    <s v="Rose-Silva"/>
    <s v="Intuitive static portal"/>
    <n v="4.4372727272727275"/>
    <n v="3300"/>
    <n v="14643"/>
    <n v="4.4372727272727275"/>
    <x v="3"/>
    <n v="1"/>
    <n v="190"/>
    <s v="US"/>
    <s v="USD"/>
    <n v="1324274400"/>
    <d v="2011-12-19T00:00:00"/>
    <n v="1324360800"/>
    <d v="2011-12-20T00:00:00"/>
    <x v="4"/>
    <b v="0"/>
    <b v="0"/>
    <s v="food"/>
    <s v="food trucks"/>
    <s v="food/food trucks"/>
  </r>
  <r>
    <n v="42"/>
    <s v="Werner-Bryant"/>
    <s v="Virtual uniform frame"/>
    <n v="4.4394444444444447"/>
    <n v="1800"/>
    <n v="7991"/>
    <n v="4.4394444444444447"/>
    <x v="3"/>
    <n v="1"/>
    <n v="222"/>
    <s v="US"/>
    <s v="USD"/>
    <n v="1309755600"/>
    <d v="2011-07-04T00:00:00"/>
    <n v="1310533200"/>
    <d v="2011-07-13T00:00:00"/>
    <x v="26"/>
    <b v="0"/>
    <b v="0"/>
    <s v="food"/>
    <s v="food trucks"/>
    <s v="food/food trucks"/>
  </r>
  <r>
    <n v="243"/>
    <s v="Garcia PLC"/>
    <s v="Customer-focused attitude-oriented function"/>
    <n v="4.4521739130434783"/>
    <n v="2300"/>
    <n v="10240"/>
    <n v="4.4521739130434783"/>
    <x v="3"/>
    <n v="1"/>
    <n v="238"/>
    <s v="US"/>
    <s v="USD"/>
    <n v="1520143200"/>
    <d v="2018-03-04T00:00:00"/>
    <n v="1520402400"/>
    <d v="2018-03-07T00:00:00"/>
    <x v="10"/>
    <b v="0"/>
    <b v="0"/>
    <s v="theater"/>
    <s v="plays"/>
    <s v="theater/plays"/>
  </r>
  <r>
    <n v="698"/>
    <s v="Taylor, Wood and Taylor"/>
    <s v="Cloned hybrid focus group"/>
    <n v="4.466912114014252"/>
    <n v="42100"/>
    <n v="188057"/>
    <n v="4.466912114014252"/>
    <x v="3"/>
    <n v="1"/>
    <n v="2893"/>
    <s v="CA"/>
    <s v="CAD"/>
    <n v="1322114400"/>
    <d v="2011-11-24T00:00:00"/>
    <n v="1323324000"/>
    <d v="2011-12-08T00:00:00"/>
    <x v="2"/>
    <b v="0"/>
    <b v="0"/>
    <s v="technology"/>
    <s v="wearables"/>
    <s v="technology/wearables"/>
  </r>
  <r>
    <n v="291"/>
    <s v="Bell, Grimes and Kerr"/>
    <s v="Self-enabling uniform complexity"/>
    <n v="4.5661111111111108"/>
    <n v="1800"/>
    <n v="8219"/>
    <n v="4.5661111111111108"/>
    <x v="3"/>
    <n v="1"/>
    <n v="107"/>
    <s v="US"/>
    <s v="USD"/>
    <n v="1318654800"/>
    <d v="2011-10-15T00:00:00"/>
    <n v="1319000400"/>
    <d v="2011-10-19T00:00:00"/>
    <x v="6"/>
    <b v="1"/>
    <b v="0"/>
    <s v="technology"/>
    <s v="web"/>
    <s v="technology/web"/>
  </r>
  <r>
    <n v="826"/>
    <s v="Miller-Hubbard"/>
    <s v="Digitized 6thgeneration Local Area Network"/>
    <n v="4.5703571428571426"/>
    <n v="2800"/>
    <n v="12797"/>
    <n v="4.5703571428571426"/>
    <x v="3"/>
    <n v="1"/>
    <n v="194"/>
    <s v="US"/>
    <s v="USD"/>
    <n v="1292220000"/>
    <d v="2010-12-13T00:00:00"/>
    <n v="1294639200"/>
    <d v="2011-01-10T00:00:00"/>
    <x v="1"/>
    <b v="0"/>
    <b v="1"/>
    <s v="theater"/>
    <s v="plays"/>
    <s v="theater/plays"/>
  </r>
  <r>
    <n v="670"/>
    <s v="Robinson Group"/>
    <s v="Re-contextualized homogeneous flexibility"/>
    <n v="4.6885802469135802"/>
    <n v="16200"/>
    <n v="75955"/>
    <n v="4.6885802469135802"/>
    <x v="3"/>
    <n v="1"/>
    <n v="1101"/>
    <s v="US"/>
    <s v="USD"/>
    <n v="1456380000"/>
    <d v="2016-02-25T00:00:00"/>
    <n v="1457416800"/>
    <d v="2016-03-08T00:00:00"/>
    <x v="18"/>
    <b v="0"/>
    <b v="0"/>
    <s v="music"/>
    <s v="indie rock"/>
    <s v="music/indie rock"/>
  </r>
  <r>
    <n v="394"/>
    <s v="Noble-Bailey"/>
    <s v="Customizable dynamic info-mediaries"/>
    <n v="4.6937499999999996"/>
    <n v="800"/>
    <n v="3755"/>
    <n v="4.6937499999999996"/>
    <x v="3"/>
    <n v="1"/>
    <n v="34"/>
    <s v="US"/>
    <s v="USD"/>
    <n v="1375074000"/>
    <d v="2013-07-29T00:00:00"/>
    <n v="1375938000"/>
    <d v="2013-08-08T00:00:00"/>
    <x v="19"/>
    <b v="0"/>
    <b v="1"/>
    <s v="film &amp; video"/>
    <s v="documentary"/>
    <s v="film &amp; video/documentary"/>
  </r>
  <r>
    <n v="714"/>
    <s v="Evans-Jones"/>
    <s v="Switchable methodical superstructure"/>
    <n v="4.7282077922077921"/>
    <n v="38500"/>
    <n v="182036"/>
    <n v="4.7282077922077921"/>
    <x v="3"/>
    <n v="1"/>
    <n v="1785"/>
    <s v="US"/>
    <s v="USD"/>
    <n v="1408424400"/>
    <d v="2014-08-19T00:00:00"/>
    <n v="1408510800"/>
    <d v="2014-08-20T00:00:00"/>
    <x v="4"/>
    <b v="0"/>
    <b v="0"/>
    <s v="music"/>
    <s v="rock"/>
    <s v="music/rock"/>
  </r>
  <r>
    <n v="47"/>
    <s v="Bennett and Sons"/>
    <s v="Function-based multi-state software"/>
    <n v="4.7526666666666664"/>
    <n v="1500"/>
    <n v="7129"/>
    <n v="4.7526666666666664"/>
    <x v="3"/>
    <n v="1"/>
    <n v="149"/>
    <s v="US"/>
    <s v="USD"/>
    <n v="1396069200"/>
    <d v="2014-03-29T00:00:00"/>
    <n v="1398661200"/>
    <d v="2014-04-28T00:00:00"/>
    <x v="14"/>
    <b v="0"/>
    <b v="0"/>
    <s v="theater"/>
    <s v="plays"/>
    <s v="theater/plays"/>
  </r>
  <r>
    <n v="909"/>
    <s v="Gates, Li and Thompson"/>
    <s v="Synchronized attitude-oriented frame"/>
    <n v="4.7894444444444444"/>
    <n v="1800"/>
    <n v="8621"/>
    <n v="4.7894444444444444"/>
    <x v="3"/>
    <n v="1"/>
    <n v="80"/>
    <s v="CA"/>
    <s v="CAD"/>
    <n v="1528088400"/>
    <d v="2018-06-04T00:00:00"/>
    <n v="1530421200"/>
    <d v="2018-07-01T00:00:00"/>
    <x v="13"/>
    <b v="0"/>
    <b v="1"/>
    <s v="theater"/>
    <s v="plays"/>
    <s v="theater/plays"/>
  </r>
  <r>
    <n v="535"/>
    <s v="Garrison LLC"/>
    <s v="Profit-focused 24/7 data-warehouse"/>
    <n v="4.820384615384615"/>
    <n v="2600"/>
    <n v="12533"/>
    <n v="4.820384615384615"/>
    <x v="3"/>
    <n v="1"/>
    <n v="202"/>
    <s v="IT"/>
    <s v="EUR"/>
    <n v="1528434000"/>
    <d v="2018-06-08T00:00:00"/>
    <n v="1528606800"/>
    <d v="2018-06-10T00:00:00"/>
    <x v="21"/>
    <b v="0"/>
    <b v="1"/>
    <s v="theater"/>
    <s v="plays"/>
    <s v="theater/plays"/>
  </r>
  <r>
    <n v="924"/>
    <s v="Butler-Barr"/>
    <s v="User-friendly next generation core"/>
    <n v="4.8805076142131982"/>
    <n v="39400"/>
    <n v="192292"/>
    <n v="4.8805076142131982"/>
    <x v="3"/>
    <n v="1"/>
    <n v="2289"/>
    <s v="IT"/>
    <s v="EUR"/>
    <n v="1572498000"/>
    <d v="2019-10-31T00:00:00"/>
    <n v="1573452000"/>
    <d v="2019-11-11T00:00:00"/>
    <x v="11"/>
    <b v="0"/>
    <b v="0"/>
    <s v="theater"/>
    <s v="plays"/>
    <s v="theater/plays"/>
  </r>
  <r>
    <n v="989"/>
    <s v="Hernandez Inc"/>
    <s v="Versatile dedicated migration"/>
    <n v="4.9958333333333336"/>
    <n v="2400"/>
    <n v="11990"/>
    <n v="4.9958333333333336"/>
    <x v="3"/>
    <n v="1"/>
    <n v="226"/>
    <s v="US"/>
    <s v="USD"/>
    <n v="1555390800"/>
    <d v="2019-04-16T00:00:00"/>
    <n v="1555822800"/>
    <d v="2019-04-21T00:00:00"/>
    <x v="25"/>
    <b v="0"/>
    <b v="0"/>
    <s v="publishing"/>
    <s v="translations"/>
    <s v="publishing/translations"/>
  </r>
  <r>
    <n v="532"/>
    <s v="Cordova-Torres"/>
    <s v="Pre-emptive grid-enabled contingency"/>
    <n v="5.0287499999999996"/>
    <n v="1600"/>
    <n v="8046"/>
    <n v="5.0287499999999996"/>
    <x v="3"/>
    <n v="1"/>
    <n v="126"/>
    <s v="CA"/>
    <s v="CAD"/>
    <n v="1516860000"/>
    <d v="2018-01-25T00:00:00"/>
    <n v="1516946400"/>
    <d v="2018-01-26T00:00:00"/>
    <x v="4"/>
    <b v="0"/>
    <b v="0"/>
    <s v="theater"/>
    <s v="plays"/>
    <s v="theater/plays"/>
  </r>
  <r>
    <n v="654"/>
    <s v="Roberts, Hinton and Williams"/>
    <s v="Programmable static middleware"/>
    <n v="5.0838857142857146"/>
    <n v="35000"/>
    <n v="177936"/>
    <n v="5.0838857142857146"/>
    <x v="3"/>
    <n v="1"/>
    <n v="3016"/>
    <s v="US"/>
    <s v="USD"/>
    <n v="1440392400"/>
    <d v="2015-08-24T00:00:00"/>
    <n v="1440824400"/>
    <d v="2015-08-29T00:00:00"/>
    <x v="25"/>
    <b v="0"/>
    <b v="0"/>
    <s v="music"/>
    <s v="metal"/>
    <s v="music/metal"/>
  </r>
  <r>
    <n v="846"/>
    <s v="Cooper, Stanley and Bryant"/>
    <s v="Phased empowering success"/>
    <n v="5.085"/>
    <n v="1000"/>
    <n v="5085"/>
    <n v="5.085"/>
    <x v="3"/>
    <n v="1"/>
    <n v="48"/>
    <s v="US"/>
    <s v="USD"/>
    <n v="1532149200"/>
    <d v="2018-07-21T00:00:00"/>
    <n v="1535259600"/>
    <d v="2018-08-26T00:00:00"/>
    <x v="44"/>
    <b v="1"/>
    <b v="1"/>
    <s v="technology"/>
    <s v="web"/>
    <s v="technology/web"/>
  </r>
  <r>
    <n v="245"/>
    <s v="Russell-Gardner"/>
    <s v="Re-engineered systematic monitoring"/>
    <n v="5.0934482758620687"/>
    <n v="2900"/>
    <n v="14771"/>
    <n v="5.0934482758620687"/>
    <x v="3"/>
    <n v="1"/>
    <n v="214"/>
    <s v="US"/>
    <s v="USD"/>
    <n v="1396846800"/>
    <d v="2014-04-07T00:00:00"/>
    <n v="1396933200"/>
    <d v="2014-04-08T00:00:00"/>
    <x v="4"/>
    <b v="0"/>
    <b v="0"/>
    <s v="theater"/>
    <s v="plays"/>
    <s v="theater/plays"/>
  </r>
  <r>
    <n v="445"/>
    <s v="Anderson-Pearson"/>
    <s v="Intuitive demand-driven Local Area Network"/>
    <n v="5.1138095238095236"/>
    <n v="2100"/>
    <n v="10739"/>
    <n v="5.1138095238095236"/>
    <x v="3"/>
    <n v="1"/>
    <n v="170"/>
    <s v="US"/>
    <s v="USD"/>
    <n v="1291356000"/>
    <d v="2010-12-03T00:00:00"/>
    <n v="1293170400"/>
    <d v="2010-12-24T00:00:00"/>
    <x v="23"/>
    <b v="0"/>
    <b v="1"/>
    <s v="theater"/>
    <s v="plays"/>
    <s v="theater/plays"/>
  </r>
  <r>
    <n v="479"/>
    <s v="Long-Greene"/>
    <s v="Future-proofed heuristic encryption"/>
    <n v="5.1291666666666664"/>
    <n v="2400"/>
    <n v="12310"/>
    <n v="5.1291666666666664"/>
    <x v="3"/>
    <n v="1"/>
    <n v="173"/>
    <s v="GB"/>
    <s v="GBP"/>
    <n v="1501304400"/>
    <d v="2017-07-29T00:00:00"/>
    <n v="1501477200"/>
    <d v="2017-07-31T00:00:00"/>
    <x v="21"/>
    <b v="0"/>
    <b v="0"/>
    <s v="food"/>
    <s v="food trucks"/>
    <s v="food/food trucks"/>
  </r>
  <r>
    <n v="716"/>
    <s v="Tapia, Kramer and Hicks"/>
    <s v="Advanced modular moderator"/>
    <n v="5.1764999999999999"/>
    <n v="2000"/>
    <n v="10353"/>
    <n v="5.1764999999999999"/>
    <x v="3"/>
    <n v="1"/>
    <n v="157"/>
    <s v="US"/>
    <s v="USD"/>
    <n v="1373432400"/>
    <d v="2013-07-10T00:00:00"/>
    <n v="1375851600"/>
    <d v="2013-08-07T00:00:00"/>
    <x v="1"/>
    <b v="0"/>
    <b v="1"/>
    <s v="theater"/>
    <s v="plays"/>
    <s v="theater/plays"/>
  </r>
  <r>
    <n v="733"/>
    <s v="Marquez-Kerr"/>
    <s v="Automated hybrid orchestration"/>
    <n v="5.2700632911392402"/>
    <n v="15800"/>
    <n v="83267"/>
    <n v="5.2700632911392402"/>
    <x v="3"/>
    <n v="1"/>
    <n v="980"/>
    <s v="US"/>
    <s v="USD"/>
    <n v="1406178000"/>
    <d v="2014-07-24T00:00:00"/>
    <n v="1407301200"/>
    <d v="2014-08-06T00:00:00"/>
    <x v="34"/>
    <b v="0"/>
    <b v="0"/>
    <s v="music"/>
    <s v="metal"/>
    <s v="music/metal"/>
  </r>
  <r>
    <n v="502"/>
    <s v="Johnson Inc"/>
    <s v="Reduced context-sensitive complexity"/>
    <n v="5.2992307692307694"/>
    <n v="1300"/>
    <n v="6889"/>
    <n v="5.2992307692307694"/>
    <x v="3"/>
    <n v="1"/>
    <n v="186"/>
    <s v="AU"/>
    <s v="AUD"/>
    <n v="1343365200"/>
    <d v="2012-07-27T00:00:00"/>
    <n v="1345870800"/>
    <d v="2012-08-25T00:00:00"/>
    <x v="28"/>
    <b v="0"/>
    <b v="1"/>
    <s v="games"/>
    <s v="video games"/>
    <s v="games/video games"/>
  </r>
  <r>
    <n v="684"/>
    <s v="Gilmore LLC"/>
    <s v="Optimized systemic algorithm"/>
    <n v="5.4285714285714288"/>
    <n v="1400"/>
    <n v="7600"/>
    <n v="5.4285714285714288"/>
    <x v="3"/>
    <n v="1"/>
    <n v="110"/>
    <s v="CA"/>
    <s v="CAD"/>
    <n v="1277787600"/>
    <d v="2010-06-29T00:00:00"/>
    <n v="1279515600"/>
    <d v="2010-07-19T00:00:00"/>
    <x v="32"/>
    <b v="0"/>
    <b v="0"/>
    <s v="publishing"/>
    <s v="nonfiction"/>
    <s v="publishing/nonfiction"/>
  </r>
  <r>
    <n v="879"/>
    <s v="Ortiz Inc"/>
    <s v="Stand-alone incremental parallelism"/>
    <n v="5.4379999999999997"/>
    <n v="1000"/>
    <n v="5438"/>
    <n v="5.4379999999999997"/>
    <x v="3"/>
    <n v="1"/>
    <n v="53"/>
    <s v="US"/>
    <s v="USD"/>
    <n v="1487743200"/>
    <d v="2017-02-22T00:00:00"/>
    <n v="1488520800"/>
    <d v="2017-03-03T00:00:00"/>
    <x v="26"/>
    <b v="0"/>
    <b v="0"/>
    <s v="publishing"/>
    <s v="nonfiction"/>
    <s v="publishing/nonfiction"/>
  </r>
  <r>
    <n v="304"/>
    <s v="Peterson PLC"/>
    <s v="User-friendly discrete benchmark"/>
    <n v="5.4614285714285717"/>
    <n v="2100"/>
    <n v="11469"/>
    <n v="5.4614285714285717"/>
    <x v="3"/>
    <n v="1"/>
    <n v="142"/>
    <s v="US"/>
    <s v="USD"/>
    <n v="1470546000"/>
    <d v="2016-08-07T00:00:00"/>
    <n v="1474088400"/>
    <d v="2016-09-17T00:00:00"/>
    <x v="39"/>
    <b v="0"/>
    <b v="0"/>
    <s v="film &amp; video"/>
    <s v="documentary"/>
    <s v="film &amp; video/documentary"/>
  </r>
  <r>
    <n v="494"/>
    <s v="Hopkins-Browning"/>
    <s v="Balanced upward-trending productivity"/>
    <n v="5.4736000000000002"/>
    <n v="2500"/>
    <n v="13684"/>
    <n v="5.4736000000000002"/>
    <x v="3"/>
    <n v="1"/>
    <n v="268"/>
    <s v="US"/>
    <s v="USD"/>
    <n v="1332392400"/>
    <d v="2012-03-22T00:00:00"/>
    <n v="1332478800"/>
    <d v="2012-03-23T00:00:00"/>
    <x v="4"/>
    <b v="0"/>
    <b v="0"/>
    <s v="technology"/>
    <s v="wearables"/>
    <s v="technology/wearables"/>
  </r>
  <r>
    <n v="842"/>
    <s v="Lawson and Sons"/>
    <s v="Reverse-engineered multi-tasking product"/>
    <n v="5.6313333333333331"/>
    <n v="1500"/>
    <n v="8447"/>
    <n v="5.6313333333333331"/>
    <x v="3"/>
    <n v="1"/>
    <n v="132"/>
    <s v="IT"/>
    <s v="EUR"/>
    <n v="1529038800"/>
    <d v="2018-06-15T00:00:00"/>
    <n v="1529298000"/>
    <d v="2018-06-18T00:00:00"/>
    <x v="10"/>
    <b v="0"/>
    <b v="0"/>
    <s v="technology"/>
    <s v="wearables"/>
    <s v="technology/wearables"/>
  </r>
  <r>
    <n v="758"/>
    <s v="Logan-Miranda"/>
    <s v="Proactive systemic firmware"/>
    <n v="5.6420608108108112"/>
    <n v="29600"/>
    <n v="167005"/>
    <n v="5.6420608108108112"/>
    <x v="3"/>
    <n v="1"/>
    <n v="1518"/>
    <s v="CA"/>
    <s v="CAD"/>
    <n v="1414126800"/>
    <d v="2014-10-24T00:00:00"/>
    <n v="1414904400"/>
    <d v="2014-11-02T00:00:00"/>
    <x v="26"/>
    <b v="0"/>
    <b v="0"/>
    <s v="music"/>
    <s v="rock"/>
    <s v="music/rock"/>
  </r>
  <r>
    <n v="244"/>
    <s v="Herring-Bailey"/>
    <s v="Reverse-engineered system-worthy extranet"/>
    <n v="5.6971428571428575"/>
    <n v="700"/>
    <n v="3988"/>
    <n v="5.6971428571428575"/>
    <x v="3"/>
    <n v="1"/>
    <n v="53"/>
    <s v="US"/>
    <s v="USD"/>
    <n v="1405314000"/>
    <d v="2014-07-14T00:00:00"/>
    <n v="1409806800"/>
    <d v="2014-09-04T00:00:00"/>
    <x v="51"/>
    <b v="0"/>
    <b v="0"/>
    <s v="theater"/>
    <s v="plays"/>
    <s v="theater/plays"/>
  </r>
  <r>
    <n v="426"/>
    <s v="Edwards-Kane"/>
    <s v="Virtual leadingedge framework"/>
    <n v="5.7294444444444448"/>
    <n v="1800"/>
    <n v="10313"/>
    <n v="5.7294444444444448"/>
    <x v="3"/>
    <n v="1"/>
    <n v="219"/>
    <s v="US"/>
    <s v="USD"/>
    <n v="1361944800"/>
    <d v="2013-02-27T00:00:00"/>
    <n v="1362549600"/>
    <d v="2013-03-06T00:00:00"/>
    <x v="15"/>
    <b v="0"/>
    <b v="0"/>
    <s v="theater"/>
    <s v="plays"/>
    <s v="theater/plays"/>
  </r>
  <r>
    <n v="467"/>
    <s v="Shaw Ltd"/>
    <s v="Profit-focused content-based application"/>
    <n v="5.7521428571428572"/>
    <n v="1400"/>
    <n v="8053"/>
    <n v="5.7521428571428572"/>
    <x v="3"/>
    <n v="1"/>
    <n v="139"/>
    <s v="CA"/>
    <s v="CAD"/>
    <n v="1448258400"/>
    <d v="2015-11-23T00:00:00"/>
    <n v="1448863200"/>
    <d v="2015-11-30T00:00:00"/>
    <x v="15"/>
    <b v="0"/>
    <b v="1"/>
    <s v="technology"/>
    <s v="web"/>
    <s v="technology/web"/>
  </r>
  <r>
    <n v="280"/>
    <s v="Braun PLC"/>
    <s v="Function-based high-level infrastructure"/>
    <n v="5.8144"/>
    <n v="2500"/>
    <n v="14536"/>
    <n v="5.8144"/>
    <x v="3"/>
    <n v="1"/>
    <n v="393"/>
    <s v="US"/>
    <s v="USD"/>
    <n v="1511244000"/>
    <d v="2017-11-21T00:00:00"/>
    <n v="1511762400"/>
    <d v="2017-11-27T00:00:00"/>
    <x v="24"/>
    <b v="0"/>
    <b v="0"/>
    <s v="film &amp; video"/>
    <s v="animation"/>
    <s v="film &amp; video/animation"/>
  </r>
  <r>
    <n v="366"/>
    <s v="Williams, Perez and Villegas"/>
    <s v="Robust directional system engine"/>
    <n v="5.9211111111111112"/>
    <n v="1800"/>
    <n v="10658"/>
    <n v="5.9211111111111112"/>
    <x v="3"/>
    <n v="1"/>
    <n v="101"/>
    <s v="US"/>
    <s v="USD"/>
    <n v="1294034400"/>
    <d v="2011-01-03T00:00:00"/>
    <n v="1294120800"/>
    <d v="2011-01-04T00:00:00"/>
    <x v="4"/>
    <b v="0"/>
    <b v="1"/>
    <s v="theater"/>
    <s v="plays"/>
    <s v="theater/plays"/>
  </r>
  <r>
    <n v="108"/>
    <s v="Decker Inc"/>
    <s v="Universal encompassing implementation"/>
    <n v="5.9526666666666666"/>
    <n v="1500"/>
    <n v="8929"/>
    <n v="5.9526666666666666"/>
    <x v="3"/>
    <n v="1"/>
    <n v="83"/>
    <s v="US"/>
    <s v="USD"/>
    <n v="1333688400"/>
    <d v="2012-04-06T00:00:00"/>
    <n v="1336885200"/>
    <d v="2012-05-13T00:00:00"/>
    <x v="35"/>
    <b v="0"/>
    <b v="0"/>
    <s v="film &amp; video"/>
    <s v="documentary"/>
    <s v="film &amp; video/documentary"/>
  </r>
  <r>
    <n v="259"/>
    <s v="Watkins Ltd"/>
    <s v="Multi-channeled responsive implementation"/>
    <n v="5.9749999999999996"/>
    <n v="1800"/>
    <n v="10755"/>
    <n v="5.9749999999999996"/>
    <x v="3"/>
    <n v="1"/>
    <n v="138"/>
    <s v="US"/>
    <s v="USD"/>
    <n v="1354946400"/>
    <d v="2012-12-08T00:00:00"/>
    <n v="1356588000"/>
    <d v="2012-12-27T00:00:00"/>
    <x v="31"/>
    <b v="1"/>
    <b v="0"/>
    <s v="photography"/>
    <s v="photography books"/>
    <s v="photography/photography books"/>
  </r>
  <r>
    <n v="816"/>
    <s v="Jones, Casey and Jones"/>
    <s v="Ergonomic mission-critical moratorium"/>
    <n v="6.1521739130434785"/>
    <n v="2300"/>
    <n v="14150"/>
    <n v="6.1521739130434785"/>
    <x v="3"/>
    <n v="1"/>
    <n v="133"/>
    <s v="US"/>
    <s v="USD"/>
    <n v="1392012000"/>
    <d v="2014-02-10T00:00:00"/>
    <n v="1392184800"/>
    <d v="2014-02-12T00:00:00"/>
    <x v="21"/>
    <b v="1"/>
    <b v="1"/>
    <s v="theater"/>
    <s v="plays"/>
    <s v="theater/plays"/>
  </r>
  <r>
    <n v="621"/>
    <s v="Dean, Fox and Phillips"/>
    <s v="Extended context-sensitive forecast"/>
    <n v="6.1980078125000002"/>
    <n v="25600"/>
    <n v="158669"/>
    <n v="6.1980078125000002"/>
    <x v="3"/>
    <n v="1"/>
    <n v="2144"/>
    <s v="US"/>
    <s v="USD"/>
    <n v="1473742800"/>
    <d v="2016-09-13T00:00:00"/>
    <n v="1474174800"/>
    <d v="2016-09-18T00:00:00"/>
    <x v="25"/>
    <b v="0"/>
    <b v="0"/>
    <s v="theater"/>
    <s v="plays"/>
    <s v="theater/plays"/>
  </r>
  <r>
    <n v="252"/>
    <s v="Perez PLC"/>
    <s v="Operative bandwidth-monitored interface"/>
    <n v="6.2629999999999999"/>
    <n v="1000"/>
    <n v="6263"/>
    <n v="6.2629999999999999"/>
    <x v="3"/>
    <n v="1"/>
    <n v="59"/>
    <s v="US"/>
    <s v="USD"/>
    <n v="1382677200"/>
    <d v="2013-10-25T00:00:00"/>
    <n v="1383109200"/>
    <d v="2013-10-30T00:00:00"/>
    <x v="25"/>
    <b v="0"/>
    <b v="0"/>
    <s v="theater"/>
    <s v="plays"/>
    <s v="theater/plays"/>
  </r>
  <r>
    <n v="80"/>
    <s v="Sutton, Barrett and Tucker"/>
    <s v="Cross-platform needs-based approach"/>
    <n v="6.374545454545455"/>
    <n v="1100"/>
    <n v="7012"/>
    <n v="6.374545454545455"/>
    <x v="3"/>
    <n v="1"/>
    <n v="127"/>
    <s v="US"/>
    <s v="USD"/>
    <n v="1503982800"/>
    <d v="2017-08-29T00:00:00"/>
    <n v="1506574800"/>
    <d v="2017-09-28T00:00:00"/>
    <x v="14"/>
    <b v="0"/>
    <b v="0"/>
    <s v="games"/>
    <s v="video games"/>
    <s v="games/video games"/>
  </r>
  <r>
    <n v="16"/>
    <s v="Hines Inc"/>
    <s v="Cross-platform systemic adapter"/>
    <n v="6.4947058823529416"/>
    <n v="1700"/>
    <n v="11041"/>
    <n v="6.4947058823529416"/>
    <x v="3"/>
    <n v="1"/>
    <n v="100"/>
    <s v="US"/>
    <s v="USD"/>
    <n v="1390370400"/>
    <d v="2014-01-22T00:00:00"/>
    <n v="1392271200"/>
    <d v="2014-02-13T00:00:00"/>
    <x v="12"/>
    <b v="0"/>
    <b v="0"/>
    <s v="publishing"/>
    <s v="nonfiction"/>
    <s v="publishing/nonfiction"/>
  </r>
  <r>
    <n v="853"/>
    <s v="Collier LLC"/>
    <s v="Secured well-modulated projection"/>
    <n v="6.5205847953216374"/>
    <n v="17100"/>
    <n v="111502"/>
    <n v="6.5205847953216374"/>
    <x v="3"/>
    <n v="1"/>
    <n v="1467"/>
    <s v="CA"/>
    <s v="CAD"/>
    <n v="1308546000"/>
    <d v="2011-06-20T00:00:00"/>
    <n v="1308978000"/>
    <d v="2011-06-25T00:00:00"/>
    <x v="25"/>
    <b v="0"/>
    <b v="1"/>
    <s v="music"/>
    <s v="indie rock"/>
    <s v="music/indie rock"/>
  </r>
  <r>
    <n v="761"/>
    <s v="Mitchell-Lee"/>
    <s v="Customizable leadingedge model"/>
    <n v="6.5545454545454547"/>
    <n v="2200"/>
    <n v="14420"/>
    <n v="6.5545454545454547"/>
    <x v="3"/>
    <n v="1"/>
    <n v="166"/>
    <s v="US"/>
    <s v="USD"/>
    <n v="1500699600"/>
    <d v="2017-07-22T00:00:00"/>
    <n v="1501131600"/>
    <d v="2017-07-27T00:00:00"/>
    <x v="25"/>
    <b v="0"/>
    <b v="0"/>
    <s v="music"/>
    <s v="rock"/>
    <s v="music/rock"/>
  </r>
  <r>
    <n v="44"/>
    <s v="Reid-Mccullough"/>
    <s v="Visionary real-time groupware"/>
    <n v="6.5881249999999998"/>
    <n v="1600"/>
    <n v="10541"/>
    <n v="6.5881249999999998"/>
    <x v="3"/>
    <n v="1"/>
    <n v="98"/>
    <s v="DK"/>
    <s v="DKK"/>
    <n v="1552798800"/>
    <d v="2019-03-17T00:00:00"/>
    <n v="1552885200"/>
    <d v="2019-03-18T00:00:00"/>
    <x v="4"/>
    <b v="0"/>
    <b v="0"/>
    <s v="publishing"/>
    <s v="fiction"/>
    <s v="publishing/fiction"/>
  </r>
  <r>
    <n v="73"/>
    <s v="Collins-Goodman"/>
    <s v="Cross-platform even-keeled initiative"/>
    <n v="6.609285714285714"/>
    <n v="1400"/>
    <n v="9253"/>
    <n v="6.609285714285714"/>
    <x v="3"/>
    <n v="1"/>
    <n v="88"/>
    <s v="US"/>
    <s v="USD"/>
    <n v="1480226400"/>
    <d v="2016-11-27T00:00:00"/>
    <n v="1480485600"/>
    <d v="2016-11-30T00:00:00"/>
    <x v="10"/>
    <b v="0"/>
    <b v="0"/>
    <s v="music"/>
    <s v="jazz"/>
    <s v="music/jazz"/>
  </r>
  <r>
    <n v="412"/>
    <s v="Rodriguez-Scott"/>
    <s v="Realigned zero tolerance software"/>
    <n v="6.6885714285714286"/>
    <n v="2100"/>
    <n v="14046"/>
    <n v="6.6885714285714286"/>
    <x v="3"/>
    <n v="1"/>
    <n v="134"/>
    <s v="US"/>
    <s v="USD"/>
    <n v="1388728800"/>
    <d v="2014-01-03T00:00:00"/>
    <n v="1389592800"/>
    <d v="2014-01-13T00:00:00"/>
    <x v="19"/>
    <b v="0"/>
    <b v="0"/>
    <s v="publishing"/>
    <s v="fiction"/>
    <s v="publishing/fiction"/>
  </r>
  <r>
    <n v="72"/>
    <s v="Hampton, Lewis and Ray"/>
    <s v="Seamless coherent parallelism"/>
    <n v="6.7033333333333331"/>
    <n v="600"/>
    <n v="4022"/>
    <n v="6.7033333333333331"/>
    <x v="3"/>
    <n v="1"/>
    <n v="54"/>
    <s v="US"/>
    <s v="USD"/>
    <n v="1435726800"/>
    <d v="2015-07-01T00:00:00"/>
    <n v="1438837200"/>
    <d v="2015-08-06T00:00:00"/>
    <x v="44"/>
    <b v="0"/>
    <b v="0"/>
    <s v="film &amp; video"/>
    <s v="animation"/>
    <s v="film &amp; video/animation"/>
  </r>
  <r>
    <n v="201"/>
    <s v="Osborne, Perkins and Knox"/>
    <s v="Cross-platform bi-directional workforce"/>
    <n v="6.8119047619047617"/>
    <n v="2100"/>
    <n v="14305"/>
    <n v="6.8119047619047617"/>
    <x v="3"/>
    <n v="1"/>
    <n v="157"/>
    <s v="US"/>
    <s v="USD"/>
    <n v="1406264400"/>
    <d v="2014-07-25T00:00:00"/>
    <n v="1407819600"/>
    <d v="2014-08-12T00:00:00"/>
    <x v="3"/>
    <b v="0"/>
    <b v="0"/>
    <s v="technology"/>
    <s v="web"/>
    <s v="technology/web"/>
  </r>
  <r>
    <n v="627"/>
    <s v="Martin, Lee and Armstrong"/>
    <s v="Open-architected incremental ability"/>
    <n v="6.9424999999999999"/>
    <n v="1600"/>
    <n v="11108"/>
    <n v="6.9424999999999999"/>
    <x v="3"/>
    <n v="1"/>
    <n v="154"/>
    <s v="GB"/>
    <s v="GBP"/>
    <n v="1276664400"/>
    <d v="2010-06-16T00:00:00"/>
    <n v="1278738000"/>
    <d v="2010-07-10T00:00:00"/>
    <x v="33"/>
    <b v="1"/>
    <b v="0"/>
    <s v="food"/>
    <s v="food trucks"/>
    <s v="food/food trucks"/>
  </r>
  <r>
    <n v="523"/>
    <s v="Underwood, James and Jones"/>
    <s v="Triple-buffered holistic ability"/>
    <n v="7.003333333333333"/>
    <n v="900"/>
    <n v="6303"/>
    <n v="7.003333333333333"/>
    <x v="3"/>
    <n v="1"/>
    <n v="89"/>
    <s v="US"/>
    <s v="USD"/>
    <n v="1267682400"/>
    <d v="2010-03-04T00:00:00"/>
    <n v="1268114400"/>
    <d v="2010-03-09T00:00:00"/>
    <x v="25"/>
    <b v="0"/>
    <b v="0"/>
    <s v="film &amp; video"/>
    <s v="shorts"/>
    <s v="film &amp; video/shorts"/>
  </r>
  <r>
    <n v="285"/>
    <s v="Dawson, Brady and Gilbert"/>
    <s v="Front-line optimizing emulation"/>
    <n v="7.0633333333333335"/>
    <n v="900"/>
    <n v="6357"/>
    <n v="7.0633333333333335"/>
    <x v="3"/>
    <n v="1"/>
    <n v="254"/>
    <s v="US"/>
    <s v="USD"/>
    <n v="1473483600"/>
    <d v="2016-09-10T00:00:00"/>
    <n v="1476766800"/>
    <d v="2016-10-18T00:00:00"/>
    <x v="30"/>
    <b v="0"/>
    <b v="0"/>
    <s v="theater"/>
    <s v="plays"/>
    <s v="theater/plays"/>
  </r>
  <r>
    <n v="708"/>
    <s v="Ortega LLC"/>
    <s v="Secured bifurcated intranet"/>
    <n v="7.0705882352941174"/>
    <n v="1700"/>
    <n v="12020"/>
    <n v="7.0705882352941174"/>
    <x v="3"/>
    <n v="1"/>
    <n v="137"/>
    <s v="CH"/>
    <s v="CHF"/>
    <n v="1495429200"/>
    <d v="2017-05-22T00:00:00"/>
    <n v="1496293200"/>
    <d v="2017-06-01T00:00:00"/>
    <x v="19"/>
    <b v="0"/>
    <b v="0"/>
    <s v="theater"/>
    <s v="plays"/>
    <s v="theater/plays"/>
  </r>
  <r>
    <n v="744"/>
    <s v="Fitzgerald Group"/>
    <s v="Intuitive exuding initiative"/>
    <n v="7.12"/>
    <n v="2000"/>
    <n v="14240"/>
    <n v="7.12"/>
    <x v="3"/>
    <n v="1"/>
    <n v="140"/>
    <s v="US"/>
    <s v="USD"/>
    <n v="1533877200"/>
    <d v="2018-08-10T00:00:00"/>
    <n v="1534050000"/>
    <d v="2018-08-12T00:00:00"/>
    <x v="21"/>
    <b v="0"/>
    <b v="1"/>
    <s v="theater"/>
    <s v="plays"/>
    <s v="theater/plays"/>
  </r>
  <r>
    <n v="398"/>
    <s v="Myers LLC"/>
    <s v="Reactive bottom-line open architecture"/>
    <n v="7.1776470588235295"/>
    <n v="1700"/>
    <n v="12202"/>
    <n v="7.1776470588235295"/>
    <x v="3"/>
    <n v="1"/>
    <n v="123"/>
    <s v="IT"/>
    <s v="EUR"/>
    <n v="1525755600"/>
    <d v="2018-05-08T00:00:00"/>
    <n v="1525928400"/>
    <d v="2018-05-10T00:00:00"/>
    <x v="21"/>
    <b v="0"/>
    <b v="1"/>
    <s v="film &amp; video"/>
    <s v="animation"/>
    <s v="film &amp; video/animation"/>
  </r>
  <r>
    <n v="182"/>
    <s v="Adams Group"/>
    <s v="Reverse-engineered bandwidth-monitored contingency"/>
    <n v="7.2232472324723247"/>
    <n v="27100"/>
    <n v="195750"/>
    <n v="7.2232472324723247"/>
    <x v="3"/>
    <n v="1"/>
    <n v="3318"/>
    <s v="DK"/>
    <s v="DKK"/>
    <n v="1560574800"/>
    <d v="2019-06-15T00:00:00"/>
    <n v="1561957200"/>
    <d v="2019-07-01T00:00:00"/>
    <x v="27"/>
    <b v="0"/>
    <b v="0"/>
    <s v="theater"/>
    <s v="plays"/>
    <s v="theater/plays"/>
  </r>
  <r>
    <n v="62"/>
    <s v="Sparks-West"/>
    <s v="Organized incremental standardization"/>
    <n v="7.226"/>
    <n v="2000"/>
    <n v="14452"/>
    <n v="7.226"/>
    <x v="3"/>
    <n v="1"/>
    <n v="249"/>
    <s v="US"/>
    <s v="USD"/>
    <n v="1433480400"/>
    <d v="2015-06-05T00:00:00"/>
    <n v="1433566800"/>
    <d v="2015-06-06T00:00:00"/>
    <x v="4"/>
    <b v="0"/>
    <b v="0"/>
    <s v="technology"/>
    <s v="web"/>
    <s v="technology/web"/>
  </r>
  <r>
    <n v="493"/>
    <s v="Adams, Walker and Wong"/>
    <s v="Seamless background framework"/>
    <n v="7.2377777777777776"/>
    <n v="900"/>
    <n v="6514"/>
    <n v="7.2377777777777776"/>
    <x v="3"/>
    <n v="1"/>
    <n v="64"/>
    <s v="US"/>
    <s v="USD"/>
    <n v="1561784400"/>
    <d v="2019-06-29T00:00:00"/>
    <n v="1562907600"/>
    <d v="2019-07-12T00:00:00"/>
    <x v="34"/>
    <b v="0"/>
    <b v="0"/>
    <s v="photography"/>
    <s v="photography books"/>
    <s v="photography/photography books"/>
  </r>
  <r>
    <n v="114"/>
    <s v="Harper-Davis"/>
    <s v="Robust heuristic encoding"/>
    <n v="7.2715789473684209"/>
    <n v="1900"/>
    <n v="13816"/>
    <n v="7.2715789473684209"/>
    <x v="3"/>
    <n v="1"/>
    <n v="126"/>
    <s v="US"/>
    <s v="USD"/>
    <n v="1554786000"/>
    <d v="2019-04-09T00:00:00"/>
    <n v="1554872400"/>
    <d v="2019-04-10T00:00:00"/>
    <x v="4"/>
    <b v="0"/>
    <b v="1"/>
    <s v="technology"/>
    <s v="wearables"/>
    <s v="technology/wearables"/>
  </r>
  <r>
    <n v="764"/>
    <s v="Shaffer-Mason"/>
    <s v="Managed bandwidth-monitored system engine"/>
    <n v="7.2818181818181822"/>
    <n v="1100"/>
    <n v="8010"/>
    <n v="7.2818181818181822"/>
    <x v="3"/>
    <n v="1"/>
    <n v="148"/>
    <s v="US"/>
    <s v="USD"/>
    <n v="1305262800"/>
    <d v="2011-05-13T00:00:00"/>
    <n v="1305954000"/>
    <d v="2011-05-21T00:00:00"/>
    <x v="20"/>
    <b v="0"/>
    <b v="0"/>
    <s v="music"/>
    <s v="rock"/>
    <s v="music/rock"/>
  </r>
  <r>
    <n v="786"/>
    <s v="Smith-Brown"/>
    <s v="Object-based content-based ability"/>
    <n v="7.2973333333333334"/>
    <n v="1500"/>
    <n v="10946"/>
    <n v="7.2973333333333334"/>
    <x v="3"/>
    <n v="1"/>
    <n v="207"/>
    <s v="IT"/>
    <s v="EUR"/>
    <n v="1522126800"/>
    <d v="2018-03-27T00:00:00"/>
    <n v="1522731600"/>
    <d v="2018-04-03T00:00:00"/>
    <x v="15"/>
    <b v="0"/>
    <b v="1"/>
    <s v="music"/>
    <s v="jazz"/>
    <s v="music/jazz"/>
  </r>
  <r>
    <n v="373"/>
    <s v="Brown-Parker"/>
    <s v="Down-sized coherent toolset"/>
    <n v="7.3018222222222224"/>
    <n v="22500"/>
    <n v="164291"/>
    <n v="7.3018222222222224"/>
    <x v="3"/>
    <n v="1"/>
    <n v="2106"/>
    <s v="US"/>
    <s v="USD"/>
    <n v="1502946000"/>
    <d v="2017-08-17T00:00:00"/>
    <n v="1503637200"/>
    <d v="2017-08-25T00:00:00"/>
    <x v="20"/>
    <b v="0"/>
    <b v="0"/>
    <s v="theater"/>
    <s v="plays"/>
    <s v="theater/plays"/>
  </r>
  <r>
    <n v="365"/>
    <s v="Lucas, Hall and Bonilla"/>
    <s v="Networked bottom-line initiative"/>
    <n v="7.3343749999999996"/>
    <n v="1600"/>
    <n v="11735"/>
    <n v="7.3343749999999996"/>
    <x v="3"/>
    <n v="1"/>
    <n v="112"/>
    <s v="AU"/>
    <s v="AUD"/>
    <n v="1482991200"/>
    <d v="2016-12-29T00:00:00"/>
    <n v="1485324000"/>
    <d v="2017-01-25T00:00:00"/>
    <x v="13"/>
    <b v="0"/>
    <b v="0"/>
    <s v="theater"/>
    <s v="plays"/>
    <s v="theater/plays"/>
  </r>
  <r>
    <n v="958"/>
    <s v="Green, Robinson and Ho"/>
    <s v="De-engineered zero-defect open system"/>
    <n v="7.3463636363636367"/>
    <n v="1100"/>
    <n v="8081"/>
    <n v="7.3463636363636367"/>
    <x v="3"/>
    <n v="1"/>
    <n v="112"/>
    <s v="US"/>
    <s v="USD"/>
    <n v="1277096400"/>
    <d v="2010-06-21T00:00:00"/>
    <n v="1278997200"/>
    <d v="2010-07-13T00:00:00"/>
    <x v="12"/>
    <b v="0"/>
    <b v="0"/>
    <s v="film &amp; video"/>
    <s v="animation"/>
    <s v="film &amp; video/animation"/>
  </r>
  <r>
    <n v="756"/>
    <s v="Serrano, Gallagher and Griffith"/>
    <s v="Customizable bi-directional monitoring"/>
    <n v="7.7207692307692311"/>
    <n v="1300"/>
    <n v="10037"/>
    <n v="7.7207692307692311"/>
    <x v="3"/>
    <n v="1"/>
    <n v="148"/>
    <s v="US"/>
    <s v="USD"/>
    <n v="1421733600"/>
    <d v="2015-01-20T00:00:00"/>
    <n v="1422252000"/>
    <d v="2015-01-26T00:00:00"/>
    <x v="24"/>
    <b v="0"/>
    <b v="0"/>
    <s v="theater"/>
    <s v="plays"/>
    <s v="theater/plays"/>
  </r>
  <r>
    <n v="896"/>
    <s v="Wright-Bryant"/>
    <s v="Reverse-engineered client-server extranet"/>
    <n v="7.7443434343434348"/>
    <n v="19800"/>
    <n v="153338"/>
    <n v="7.7443434343434348"/>
    <x v="3"/>
    <n v="1"/>
    <n v="1460"/>
    <s v="AU"/>
    <s v="AUD"/>
    <n v="1310619600"/>
    <d v="2011-07-14T00:00:00"/>
    <n v="1310878800"/>
    <d v="2011-07-17T00:00:00"/>
    <x v="10"/>
    <b v="0"/>
    <b v="1"/>
    <s v="food"/>
    <s v="food trucks"/>
    <s v="food/food trucks"/>
  </r>
  <r>
    <n v="778"/>
    <s v="Moss-Guzman"/>
    <s v="Cross-platform optimizing website"/>
    <n v="7.8792307692307695"/>
    <n v="1300"/>
    <n v="10243"/>
    <n v="7.8792307692307695"/>
    <x v="3"/>
    <n v="1"/>
    <n v="174"/>
    <s v="CH"/>
    <s v="CHF"/>
    <n v="1313211600"/>
    <d v="2011-08-13T00:00:00"/>
    <n v="1313643600"/>
    <d v="2011-08-18T00:00:00"/>
    <x v="25"/>
    <b v="0"/>
    <b v="0"/>
    <s v="film &amp; video"/>
    <s v="animation"/>
    <s v="film &amp; video/animation"/>
  </r>
  <r>
    <n v="966"/>
    <s v="Davis and Sons"/>
    <s v="Seamless solution-oriented capacity"/>
    <n v="7.9223529411764702"/>
    <n v="1700"/>
    <n v="13468"/>
    <n v="7.9223529411764702"/>
    <x v="3"/>
    <n v="1"/>
    <n v="245"/>
    <s v="US"/>
    <s v="USD"/>
    <n v="1497502800"/>
    <d v="2017-06-15T00:00:00"/>
    <n v="1497675600"/>
    <d v="2017-06-17T00:00:00"/>
    <x v="21"/>
    <b v="0"/>
    <b v="0"/>
    <s v="theater"/>
    <s v="plays"/>
    <s v="theater/plays"/>
  </r>
  <r>
    <n v="560"/>
    <s v="Hunt LLC"/>
    <s v="Re-engineered radical policy"/>
    <n v="7.9416000000000002"/>
    <n v="20000"/>
    <n v="158832"/>
    <n v="7.9416000000000002"/>
    <x v="3"/>
    <n v="1"/>
    <n v="3177"/>
    <s v="US"/>
    <s v="USD"/>
    <n v="1321596000"/>
    <d v="2011-11-18T00:00:00"/>
    <n v="1325052000"/>
    <d v="2011-12-28T00:00:00"/>
    <x v="43"/>
    <b v="0"/>
    <b v="0"/>
    <s v="film &amp; video"/>
    <s v="animation"/>
    <s v="film &amp; video/animation"/>
  </r>
  <r>
    <n v="912"/>
    <s v="Sanchez-Parsons"/>
    <s v="Reduced bifurcated pricing structure"/>
    <n v="7.95"/>
    <n v="1800"/>
    <n v="14310"/>
    <n v="7.95"/>
    <x v="3"/>
    <n v="1"/>
    <n v="179"/>
    <s v="US"/>
    <s v="USD"/>
    <n v="1346821200"/>
    <d v="2012-09-05T00:00:00"/>
    <n v="1347944400"/>
    <d v="2012-09-18T00:00:00"/>
    <x v="34"/>
    <b v="1"/>
    <b v="0"/>
    <s v="film &amp; video"/>
    <s v="drama"/>
    <s v="film &amp; video/drama"/>
  </r>
  <r>
    <n v="820"/>
    <s v="Valdez, Williams and Meyer"/>
    <s v="Cross-group heuristic forecast"/>
    <n v="8.0060000000000002"/>
    <n v="1500"/>
    <n v="12009"/>
    <n v="8.0060000000000002"/>
    <x v="3"/>
    <n v="1"/>
    <n v="279"/>
    <s v="GB"/>
    <s v="GBP"/>
    <n v="1532840400"/>
    <d v="2018-07-29T00:00:00"/>
    <n v="1533963600"/>
    <d v="2018-08-11T00:00:00"/>
    <x v="34"/>
    <b v="0"/>
    <b v="1"/>
    <s v="music"/>
    <s v="rock"/>
    <s v="music/rock"/>
  </r>
  <r>
    <n v="837"/>
    <s v="Cook-Ortiz"/>
    <s v="Right-sized dedicated standardization"/>
    <n v="8.5288135593220336"/>
    <n v="17700"/>
    <n v="150960"/>
    <n v="8.5288135593220336"/>
    <x v="3"/>
    <n v="1"/>
    <n v="1797"/>
    <s v="US"/>
    <s v="USD"/>
    <n v="1301202000"/>
    <d v="2011-03-27T00:00:00"/>
    <n v="1305867600"/>
    <d v="2011-05-20T00:00:00"/>
    <x v="41"/>
    <b v="0"/>
    <b v="0"/>
    <s v="music"/>
    <s v="jazz"/>
    <s v="music/jazz"/>
  </r>
  <r>
    <n v="978"/>
    <s v="Bailey, Nguyen and Martinez"/>
    <s v="Fundamental user-facing productivity"/>
    <n v="8.641"/>
    <n v="1000"/>
    <n v="8641"/>
    <n v="8.641"/>
    <x v="3"/>
    <n v="1"/>
    <n v="92"/>
    <s v="US"/>
    <s v="USD"/>
    <n v="1478930400"/>
    <d v="2016-11-12T00:00:00"/>
    <n v="1480831200"/>
    <d v="2016-12-04T00:00:00"/>
    <x v="12"/>
    <b v="0"/>
    <b v="0"/>
    <s v="games"/>
    <s v="video games"/>
    <s v="games/video games"/>
  </r>
  <r>
    <n v="174"/>
    <s v="Santos, Black and Donovan"/>
    <s v="Pre-emptive scalable access"/>
    <n v="8.9466666666666672"/>
    <n v="600"/>
    <n v="5368"/>
    <n v="8.9466666666666672"/>
    <x v="3"/>
    <n v="1"/>
    <n v="48"/>
    <s v="US"/>
    <s v="USD"/>
    <n v="1444021200"/>
    <d v="2015-10-05T00:00:00"/>
    <n v="1444107600"/>
    <d v="2015-10-06T00:00:00"/>
    <x v="4"/>
    <b v="0"/>
    <b v="1"/>
    <s v="technology"/>
    <s v="wearables"/>
    <s v="technology/wearables"/>
  </r>
  <r>
    <n v="97"/>
    <s v="Stewart LLC"/>
    <s v="Cloned bi-directional architecture"/>
    <n v="9.2669230769230762"/>
    <n v="1300"/>
    <n v="12047"/>
    <n v="9.2669230769230762"/>
    <x v="3"/>
    <n v="1"/>
    <n v="113"/>
    <s v="US"/>
    <s v="USD"/>
    <n v="1435208400"/>
    <d v="2015-06-25T00:00:00"/>
    <n v="1439874000"/>
    <d v="2015-08-18T00:00:00"/>
    <x v="41"/>
    <b v="0"/>
    <b v="0"/>
    <s v="food"/>
    <s v="food trucks"/>
    <s v="food/food trucks"/>
  </r>
  <r>
    <n v="506"/>
    <s v="Robles, Bell and Gonzalez"/>
    <s v="Customizable background monitoring"/>
    <n v="9.2707777777777771"/>
    <n v="18000"/>
    <n v="166874"/>
    <n v="9.2707777777777771"/>
    <x v="3"/>
    <n v="1"/>
    <n v="2528"/>
    <s v="US"/>
    <s v="USD"/>
    <n v="1511416800"/>
    <d v="2017-11-23T00:00:00"/>
    <n v="1512885600"/>
    <d v="2017-12-10T00:00:00"/>
    <x v="0"/>
    <b v="0"/>
    <b v="1"/>
    <s v="theater"/>
    <s v="plays"/>
    <s v="theater/plays"/>
  </r>
  <r>
    <n v="687"/>
    <s v="Martin, Gates and Holt"/>
    <s v="Distributed holistic neural-net"/>
    <n v="9.32"/>
    <n v="1500"/>
    <n v="13980"/>
    <n v="9.32"/>
    <x v="3"/>
    <n v="1"/>
    <n v="269"/>
    <s v="US"/>
    <s v="USD"/>
    <n v="1489298400"/>
    <d v="2017-03-12T00:00:00"/>
    <n v="1489554000"/>
    <d v="2017-03-15T00:00:00"/>
    <x v="10"/>
    <b v="0"/>
    <b v="0"/>
    <s v="theater"/>
    <s v="plays"/>
    <s v="theater/plays"/>
  </r>
  <r>
    <n v="247"/>
    <s v="Johnson, Patterson and Montoya"/>
    <s v="Triple-buffered fresh-thinking frame"/>
    <n v="9.3261616161616168"/>
    <n v="19800"/>
    <n v="184658"/>
    <n v="9.3261616161616168"/>
    <x v="3"/>
    <n v="1"/>
    <n v="1884"/>
    <s v="US"/>
    <s v="USD"/>
    <n v="1482386400"/>
    <d v="2016-12-22T00:00:00"/>
    <n v="1483682400"/>
    <d v="2017-01-06T00:00:00"/>
    <x v="7"/>
    <b v="0"/>
    <b v="1"/>
    <s v="publishing"/>
    <s v="fiction"/>
    <s v="publishing/fiction"/>
  </r>
  <r>
    <n v="586"/>
    <s v="Rowe-Wong"/>
    <s v="Robust hybrid budgetary management"/>
    <n v="9.5057142857142853"/>
    <n v="700"/>
    <n v="6654"/>
    <n v="9.5057142857142853"/>
    <x v="3"/>
    <n v="1"/>
    <n v="130"/>
    <s v="US"/>
    <s v="USD"/>
    <n v="1289973600"/>
    <d v="2010-11-17T00:00:00"/>
    <n v="1291615200"/>
    <d v="2010-12-06T00:00:00"/>
    <x v="31"/>
    <b v="0"/>
    <b v="0"/>
    <s v="music"/>
    <s v="rock"/>
    <s v="music/rock"/>
  </r>
  <r>
    <n v="449"/>
    <s v="Cuevas-Morales"/>
    <s v="Public-key coherent ability"/>
    <n v="9.67"/>
    <n v="900"/>
    <n v="8703"/>
    <n v="9.67"/>
    <x v="3"/>
    <n v="1"/>
    <n v="86"/>
    <s v="DK"/>
    <s v="DKK"/>
    <n v="1551852000"/>
    <d v="2019-03-06T00:00:00"/>
    <n v="1553317200"/>
    <d v="2019-03-23T00:00:00"/>
    <x v="0"/>
    <b v="0"/>
    <b v="0"/>
    <s v="games"/>
    <s v="video games"/>
    <s v="games/video games"/>
  </r>
  <r>
    <n v="547"/>
    <s v="Hardin-Dixon"/>
    <s v="Focused solution-oriented matrix"/>
    <n v="9.69"/>
    <n v="1300"/>
    <n v="12597"/>
    <n v="9.69"/>
    <x v="3"/>
    <n v="1"/>
    <n v="156"/>
    <s v="US"/>
    <s v="USD"/>
    <n v="1422165600"/>
    <d v="2015-01-25T00:00:00"/>
    <n v="1423202400"/>
    <d v="2015-02-06T00:00:00"/>
    <x v="18"/>
    <b v="0"/>
    <b v="0"/>
    <s v="film &amp; video"/>
    <s v="drama"/>
    <s v="film &amp; video/drama"/>
  </r>
  <r>
    <n v="101"/>
    <s v="Douglas LLC"/>
    <s v="Reduced heuristic moratorium"/>
    <n v="10.214444444444444"/>
    <n v="900"/>
    <n v="9193"/>
    <n v="10.214444444444444"/>
    <x v="3"/>
    <n v="1"/>
    <n v="164"/>
    <s v="US"/>
    <s v="USD"/>
    <n v="1424498400"/>
    <d v="2015-02-21T00:00:00"/>
    <n v="1425103200"/>
    <d v="2015-02-28T00:00:00"/>
    <x v="15"/>
    <b v="0"/>
    <b v="1"/>
    <s v="music"/>
    <s v="electric music"/>
    <s v="music/electric music"/>
  </r>
  <r>
    <n v="214"/>
    <s v="Sullivan Group"/>
    <s v="Open-source fresh-thinking policy"/>
    <n v="10.231428571428571"/>
    <n v="1400"/>
    <n v="14324"/>
    <n v="10.231428571428571"/>
    <x v="3"/>
    <n v="1"/>
    <n v="165"/>
    <s v="US"/>
    <s v="USD"/>
    <n v="1282194000"/>
    <d v="2010-08-19T00:00:00"/>
    <n v="1282712400"/>
    <d v="2010-08-25T00:00:00"/>
    <x v="24"/>
    <b v="0"/>
    <b v="0"/>
    <s v="music"/>
    <s v="rock"/>
    <s v="music/rock"/>
  </r>
  <r>
    <n v="679"/>
    <s v="Davis Ltd"/>
    <s v="Synchronized motivating solution"/>
    <n v="10.365"/>
    <n v="1400"/>
    <n v="14511"/>
    <n v="10.365"/>
    <x v="3"/>
    <n v="1"/>
    <n v="363"/>
    <s v="US"/>
    <s v="USD"/>
    <n v="1571374800"/>
    <d v="2019-10-18T00:00:00"/>
    <n v="1571806800"/>
    <d v="2019-10-23T00:00:00"/>
    <x v="25"/>
    <b v="0"/>
    <b v="1"/>
    <s v="food"/>
    <s v="food trucks"/>
    <s v="food/food trucks"/>
  </r>
  <r>
    <n v="591"/>
    <s v="Jensen LLC"/>
    <s v="Realigned dedicated system engine"/>
    <n v="10.376666666666667"/>
    <n v="600"/>
    <n v="6226"/>
    <n v="10.376666666666667"/>
    <x v="3"/>
    <n v="1"/>
    <n v="102"/>
    <s v="US"/>
    <s v="USD"/>
    <n v="1279083600"/>
    <d v="2010-07-14T00:00:00"/>
    <n v="1279947600"/>
    <d v="2010-07-24T00:00:00"/>
    <x v="19"/>
    <b v="0"/>
    <b v="0"/>
    <s v="games"/>
    <s v="video games"/>
    <s v="games/video games"/>
  </r>
  <r>
    <n v="1"/>
    <s v="Odom Inc"/>
    <s v="Managed bottom-line architecture"/>
    <n v="10.4"/>
    <n v="1400"/>
    <n v="14560"/>
    <n v="10.4"/>
    <x v="3"/>
    <n v="1"/>
    <n v="158"/>
    <s v="US"/>
    <s v="USD"/>
    <n v="1408424400"/>
    <d v="2014-08-19T00:00:00"/>
    <n v="1408597200"/>
    <d v="2014-08-21T00:00:00"/>
    <x v="21"/>
    <b v="0"/>
    <b v="1"/>
    <s v="music"/>
    <s v="rock"/>
    <s v="music/rock"/>
  </r>
  <r>
    <n v="436"/>
    <s v="King-Nguyen"/>
    <s v="Open-source incremental throughput"/>
    <n v="10.521538461538462"/>
    <n v="1300"/>
    <n v="13678"/>
    <n v="10.521538461538462"/>
    <x v="3"/>
    <n v="1"/>
    <n v="249"/>
    <s v="US"/>
    <s v="USD"/>
    <n v="1555736400"/>
    <d v="2019-04-20T00:00:00"/>
    <n v="1555822800"/>
    <d v="2019-04-21T00:00:00"/>
    <x v="4"/>
    <b v="0"/>
    <b v="0"/>
    <s v="music"/>
    <s v="jazz"/>
    <s v="music/jazz"/>
  </r>
  <r>
    <n v="277"/>
    <s v="Ramos-Mitchell"/>
    <s v="Persevering system-worthy info-mediaries"/>
    <n v="10.664285714285715"/>
    <n v="700"/>
    <n v="7465"/>
    <n v="10.664285714285715"/>
    <x v="3"/>
    <n v="1"/>
    <n v="83"/>
    <s v="US"/>
    <s v="USD"/>
    <n v="1279515600"/>
    <d v="2010-07-19T00:00:00"/>
    <n v="1279688400"/>
    <d v="2010-07-21T00:00:00"/>
    <x v="21"/>
    <b v="0"/>
    <b v="0"/>
    <s v="theater"/>
    <s v="plays"/>
    <s v="theater/plays"/>
  </r>
  <r>
    <n v="818"/>
    <s v="Martinez LLC"/>
    <s v="Automated local secured line"/>
    <n v="10.948571428571428"/>
    <n v="700"/>
    <n v="7664"/>
    <n v="10.948571428571428"/>
    <x v="3"/>
    <n v="1"/>
    <n v="69"/>
    <s v="US"/>
    <s v="USD"/>
    <n v="1548050400"/>
    <d v="2019-01-21T00:00:00"/>
    <n v="1549173600"/>
    <d v="2019-02-03T00:00:00"/>
    <x v="34"/>
    <b v="0"/>
    <b v="1"/>
    <s v="theater"/>
    <s v="plays"/>
    <s v="theater/plays"/>
  </r>
  <r>
    <n v="951"/>
    <s v="Peterson Ltd"/>
    <s v="Re-engineered 24hour matrix"/>
    <n v="10.969379310344827"/>
    <n v="14500"/>
    <n v="159056"/>
    <n v="10.969379310344827"/>
    <x v="3"/>
    <n v="1"/>
    <n v="1559"/>
    <s v="US"/>
    <s v="USD"/>
    <n v="1482732000"/>
    <d v="2016-12-26T00:00:00"/>
    <n v="1482818400"/>
    <d v="2016-12-27T00:00:00"/>
    <x v="4"/>
    <b v="0"/>
    <b v="1"/>
    <s v="music"/>
    <s v="rock"/>
    <s v="music/rock"/>
  </r>
  <r>
    <n v="955"/>
    <s v="Moss-Obrien"/>
    <s v="Function-based next generation emulation"/>
    <n v="11.09"/>
    <n v="700"/>
    <n v="7763"/>
    <n v="11.09"/>
    <x v="3"/>
    <n v="1"/>
    <n v="80"/>
    <s v="US"/>
    <s v="USD"/>
    <n v="1353823200"/>
    <d v="2012-11-25T00:00:00"/>
    <n v="1353996000"/>
    <d v="2012-11-27T00:00:00"/>
    <x v="21"/>
    <b v="0"/>
    <b v="0"/>
    <s v="theater"/>
    <s v="plays"/>
    <s v="theater/plays"/>
  </r>
  <r>
    <n v="742"/>
    <s v="West-Stevens"/>
    <s v="Reactive solution-oriented groupware"/>
    <n v="11.260833333333334"/>
    <n v="1200"/>
    <n v="13513"/>
    <n v="11.260833333333334"/>
    <x v="3"/>
    <n v="1"/>
    <n v="122"/>
    <s v="US"/>
    <s v="USD"/>
    <n v="1263880800"/>
    <d v="2010-01-19T00:00:00"/>
    <n v="1267509600"/>
    <d v="2010-03-02T00:00:00"/>
    <x v="29"/>
    <b v="0"/>
    <b v="0"/>
    <s v="music"/>
    <s v="electric music"/>
    <s v="music/electric music"/>
  </r>
  <r>
    <n v="741"/>
    <s v="Garcia Ltd"/>
    <s v="Balanced mobile alliance"/>
    <n v="11.791666666666666"/>
    <n v="1200"/>
    <n v="14150"/>
    <n v="11.791666666666666"/>
    <x v="3"/>
    <n v="1"/>
    <n v="130"/>
    <s v="US"/>
    <s v="USD"/>
    <n v="1274590800"/>
    <d v="2010-05-23T00:00:00"/>
    <n v="1274677200"/>
    <d v="2010-05-24T00:00:00"/>
    <x v="4"/>
    <b v="0"/>
    <b v="0"/>
    <s v="theater"/>
    <s v="plays"/>
    <s v="theater/plays"/>
  </r>
  <r>
    <n v="806"/>
    <s v="Harmon-Madden"/>
    <s v="Adaptive holistic hub"/>
    <n v="11.802857142857142"/>
    <n v="700"/>
    <n v="8262"/>
    <n v="11.802857142857142"/>
    <x v="3"/>
    <n v="1"/>
    <n v="76"/>
    <s v="US"/>
    <s v="USD"/>
    <n v="1330927200"/>
    <d v="2012-03-05T00:00:00"/>
    <n v="1332997200"/>
    <d v="2012-03-29T00:00:00"/>
    <x v="33"/>
    <b v="0"/>
    <b v="1"/>
    <s v="film &amp; video"/>
    <s v="drama"/>
    <s v="film &amp; video/drama"/>
  </r>
  <r>
    <n v="793"/>
    <s v="Rodriguez, Cox and Rodriguez"/>
    <s v="Networked disintermediate leverage"/>
    <n v="11.859090909090909"/>
    <n v="1100"/>
    <n v="13045"/>
    <n v="11.859090909090909"/>
    <x v="3"/>
    <n v="1"/>
    <n v="181"/>
    <s v="CH"/>
    <s v="CHF"/>
    <n v="1372136400"/>
    <d v="2013-06-25T00:00:00"/>
    <n v="1372482000"/>
    <d v="2013-06-29T00:00:00"/>
    <x v="6"/>
    <b v="0"/>
    <b v="0"/>
    <s v="publishing"/>
    <s v="nonfiction"/>
    <s v="publishing/nonfiction"/>
  </r>
  <r>
    <n v="294"/>
    <s v="Turner-Davis"/>
    <s v="Automated local emulation"/>
    <n v="13.396666666666667"/>
    <n v="600"/>
    <n v="8038"/>
    <n v="13.396666666666667"/>
    <x v="3"/>
    <n v="1"/>
    <n v="183"/>
    <s v="US"/>
    <s v="USD"/>
    <n v="1540530000"/>
    <d v="2018-10-26T00:00:00"/>
    <n v="1541570400"/>
    <d v="2018-11-07T00:00:00"/>
    <x v="18"/>
    <b v="0"/>
    <b v="0"/>
    <s v="theater"/>
    <s v="plays"/>
    <s v="theater/plays"/>
  </r>
  <r>
    <n v="301"/>
    <s v="Wong-Walker"/>
    <s v="Multi-channeled disintermediate policy"/>
    <n v="13.446666666666667"/>
    <n v="900"/>
    <n v="12102"/>
    <n v="13.446666666666667"/>
    <x v="3"/>
    <n v="1"/>
    <n v="295"/>
    <s v="US"/>
    <s v="USD"/>
    <n v="1424930400"/>
    <d v="2015-02-26T00:00:00"/>
    <n v="1426395600"/>
    <d v="2015-03-15T00:00:00"/>
    <x v="0"/>
    <b v="0"/>
    <b v="0"/>
    <s v="film &amp; video"/>
    <s v="documentary"/>
    <s v="film &amp; video/documentary"/>
  </r>
  <r>
    <n v="347"/>
    <s v="Petersen and Sons"/>
    <s v="Open-source full-range portal"/>
    <n v="14.007777777777777"/>
    <n v="900"/>
    <n v="12607"/>
    <n v="14.007777777777777"/>
    <x v="3"/>
    <n v="1"/>
    <n v="191"/>
    <s v="US"/>
    <s v="USD"/>
    <n v="1423634400"/>
    <d v="2015-02-11T00:00:00"/>
    <n v="1425708000"/>
    <d v="2015-03-07T00:00:00"/>
    <x v="33"/>
    <b v="0"/>
    <b v="0"/>
    <s v="technology"/>
    <s v="web"/>
    <s v="technology/web"/>
  </r>
  <r>
    <n v="82"/>
    <s v="Porter-George"/>
    <s v="Reactive content-based framework"/>
    <n v="14.973000000000001"/>
    <n v="1000"/>
    <n v="14973"/>
    <n v="14.973000000000001"/>
    <x v="3"/>
    <n v="1"/>
    <n v="180"/>
    <s v="GB"/>
    <s v="GBP"/>
    <n v="1547704800"/>
    <d v="2019-01-17T00:00:00"/>
    <n v="1548309600"/>
    <d v="2019-01-24T00:00:00"/>
    <x v="15"/>
    <b v="0"/>
    <b v="1"/>
    <s v="games"/>
    <s v="video games"/>
    <s v="games/video games"/>
  </r>
  <r>
    <n v="401"/>
    <s v="Smith-Schmidt"/>
    <s v="Inverse radical hierarchy"/>
    <n v="15.302222222222222"/>
    <n v="900"/>
    <n v="13772"/>
    <n v="15.302222222222222"/>
    <x v="3"/>
    <n v="1"/>
    <n v="299"/>
    <s v="US"/>
    <s v="USD"/>
    <n v="1572152400"/>
    <d v="2019-10-27T00:00:00"/>
    <n v="1572152400"/>
    <d v="2019-10-27T00:00:00"/>
    <x v="36"/>
    <b v="0"/>
    <b v="0"/>
    <s v="theater"/>
    <s v="plays"/>
    <s v="theater/plays"/>
  </r>
  <r>
    <n v="372"/>
    <s v="Green-Carr"/>
    <s v="Pre-emptive bifurcated artificial intelligence"/>
    <n v="15.915555555555555"/>
    <n v="900"/>
    <n v="14324"/>
    <n v="15.915555555555555"/>
    <x v="3"/>
    <n v="1"/>
    <n v="169"/>
    <s v="US"/>
    <s v="USD"/>
    <n v="1420696800"/>
    <d v="2015-01-08T00:00:00"/>
    <n v="1422424800"/>
    <d v="2015-01-28T00:00:00"/>
    <x v="32"/>
    <b v="0"/>
    <b v="1"/>
    <s v="film &amp; video"/>
    <s v="documentary"/>
    <s v="film &amp; video/documentary"/>
  </r>
  <r>
    <n v="364"/>
    <s v="Ramirez-Myers"/>
    <s v="Switchable intangible definition"/>
    <n v="16.163333333333334"/>
    <n v="900"/>
    <n v="14547"/>
    <n v="16.163333333333334"/>
    <x v="3"/>
    <n v="1"/>
    <n v="186"/>
    <s v="US"/>
    <s v="USD"/>
    <n v="1520229600"/>
    <d v="2018-03-05T00:00:00"/>
    <n v="1522818000"/>
    <d v="2018-04-04T00:00:00"/>
    <x v="14"/>
    <b v="0"/>
    <b v="0"/>
    <s v="music"/>
    <s v="indie rock"/>
    <s v="music/indie rock"/>
  </r>
  <r>
    <n v="289"/>
    <s v="Smith, Love and Smith"/>
    <s v="Grass-roots mission-critical capability"/>
    <n v="16.842500000000001"/>
    <n v="800"/>
    <n v="13474"/>
    <n v="16.842500000000001"/>
    <x v="3"/>
    <n v="1"/>
    <n v="337"/>
    <s v="CA"/>
    <s v="CAD"/>
    <n v="1438578000"/>
    <d v="2015-08-03T00:00:00"/>
    <n v="1438837200"/>
    <d v="2015-08-06T00:00:00"/>
    <x v="10"/>
    <b v="0"/>
    <b v="0"/>
    <s v="theater"/>
    <s v="plays"/>
    <s v="theater/plays"/>
  </r>
  <r>
    <n v="712"/>
    <s v="Garza-Bryant"/>
    <s v="Programmable leadingedge contingency"/>
    <n v="18.40625"/>
    <n v="800"/>
    <n v="14725"/>
    <n v="18.40625"/>
    <x v="3"/>
    <n v="1"/>
    <n v="202"/>
    <s v="US"/>
    <s v="USD"/>
    <n v="1467954000"/>
    <d v="2016-07-08T00:00:00"/>
    <n v="1471496400"/>
    <d v="2016-08-18T00:00:00"/>
    <x v="39"/>
    <b v="0"/>
    <b v="0"/>
    <s v="theater"/>
    <s v="plays"/>
    <s v="theater/plays"/>
  </r>
  <r>
    <n v="653"/>
    <s v="Williams-Jones"/>
    <s v="Monitored incremental info-mediaries"/>
    <n v="23.388333333333332"/>
    <n v="600"/>
    <n v="14033"/>
    <n v="23.388333333333332"/>
    <x v="3"/>
    <n v="1"/>
    <n v="234"/>
    <s v="US"/>
    <s v="USD"/>
    <n v="1460091600"/>
    <d v="2016-04-08T00:00:00"/>
    <n v="1460264400"/>
    <d v="2016-04-10T00:00:00"/>
    <x v="21"/>
    <b v="0"/>
    <b v="0"/>
    <s v="technology"/>
    <s v="web"/>
    <s v="technology/we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1BDC2-84F9-48B0-B3CF-E8DCE4408FA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4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 project count" fld="1" subtotal="count" baseField="14" baseItem="1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70C0-106D-4C79-B34A-CB7E7AA6A3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2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8" hier="-1"/>
  </pageFields>
  <dataFields count="1">
    <dataField name=" project count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719A8-8BC0-491F-8BC7-7044240E19C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9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showAll="0"/>
    <pivotField showAll="0"/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</pivotFields>
  <rowFields count="2">
    <field x="21"/>
    <field x="13"/>
  </rowFields>
  <rowItems count="14"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 project count" fld="1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613FF-60AF-4E88-98D9-80BFA87C801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29" firstHeaderRow="0" firstDataRow="1" firstDataCol="1" rowPageCount="2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 sortType="descending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"/>
    </i>
    <i>
      <x v="23"/>
    </i>
    <i>
      <x v="9"/>
    </i>
    <i>
      <x v="19"/>
    </i>
    <i>
      <x v="12"/>
    </i>
    <i>
      <x v="22"/>
    </i>
    <i>
      <x v="18"/>
    </i>
    <i>
      <x/>
    </i>
    <i>
      <x v="15"/>
    </i>
    <i>
      <x v="4"/>
    </i>
    <i>
      <x v="2"/>
    </i>
    <i>
      <x v="3"/>
    </i>
    <i>
      <x v="11"/>
    </i>
    <i>
      <x v="21"/>
    </i>
    <i>
      <x v="13"/>
    </i>
    <i>
      <x v="8"/>
    </i>
    <i>
      <x v="7"/>
    </i>
    <i>
      <x v="14"/>
    </i>
    <i>
      <x v="17"/>
    </i>
    <i>
      <x v="6"/>
    </i>
    <i>
      <x v="20"/>
    </i>
    <i>
      <x v="5"/>
    </i>
    <i>
      <x v="1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item="6" hier="-1"/>
    <pageField fld="18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9" baseItem="5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693D-6ECE-496D-BF97-E8662AE281E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176" firstHeaderRow="0" firstDataRow="1" firstDataCol="1" rowPageCount="1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axis="axisPage" multipleItemSelectionAllowed="1" showAll="0">
      <items count="6">
        <item x="2"/>
        <item x="0"/>
        <item h="1" x="1"/>
        <item x="3"/>
        <item h="1" x="4"/>
        <item t="default"/>
      </items>
    </pivotField>
    <pivotField dataField="1" showAll="0"/>
    <pivotField showAll="0"/>
    <pivotField axis="axisRow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multipleItemSelectionAllowed="1" showAll="0" sortType="ascending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10"/>
    <field x="18"/>
    <field x="19"/>
  </rowFields>
  <rowItems count="172">
    <i>
      <x/>
    </i>
    <i r="1">
      <x v="5"/>
    </i>
    <i r="2">
      <x v="12"/>
    </i>
    <i r="1">
      <x v="1"/>
    </i>
    <i r="2">
      <x v="6"/>
    </i>
    <i r="1">
      <x v="4"/>
    </i>
    <i r="2">
      <x v="8"/>
    </i>
    <i r="2">
      <x v="7"/>
    </i>
    <i r="2">
      <x v="15"/>
    </i>
    <i r="1">
      <x v="6"/>
    </i>
    <i r="2">
      <x v="11"/>
    </i>
    <i r="2">
      <x v="14"/>
    </i>
    <i r="1">
      <x v="8"/>
    </i>
    <i r="2">
      <x v="13"/>
    </i>
    <i r="1">
      <x/>
    </i>
    <i r="2">
      <x/>
    </i>
    <i r="2">
      <x v="3"/>
    </i>
    <i r="2">
      <x v="16"/>
    </i>
    <i r="2">
      <x v="2"/>
    </i>
    <i r="1">
      <x v="2"/>
    </i>
    <i r="2">
      <x v="20"/>
    </i>
    <i r="2">
      <x v="10"/>
    </i>
    <i r="1">
      <x v="7"/>
    </i>
    <i r="2">
      <x v="21"/>
    </i>
    <i r="2">
      <x v="22"/>
    </i>
    <i>
      <x v="1"/>
    </i>
    <i r="1">
      <x v="5"/>
    </i>
    <i r="2">
      <x v="12"/>
    </i>
    <i r="1">
      <x v="1"/>
    </i>
    <i r="2">
      <x v="6"/>
    </i>
    <i r="1">
      <x v="8"/>
    </i>
    <i r="2">
      <x v="13"/>
    </i>
    <i r="1">
      <x/>
    </i>
    <i r="2">
      <x v="17"/>
    </i>
    <i r="2">
      <x v="2"/>
    </i>
    <i r="2">
      <x v="3"/>
    </i>
    <i r="2">
      <x/>
    </i>
    <i r="1">
      <x v="4"/>
    </i>
    <i r="2">
      <x v="7"/>
    </i>
    <i r="2">
      <x v="8"/>
    </i>
    <i r="2">
      <x v="15"/>
    </i>
    <i r="1">
      <x v="7"/>
    </i>
    <i r="2">
      <x v="22"/>
    </i>
    <i r="2">
      <x v="21"/>
    </i>
    <i r="1">
      <x v="6"/>
    </i>
    <i r="2">
      <x v="11"/>
    </i>
    <i r="2">
      <x v="5"/>
    </i>
    <i>
      <x v="2"/>
    </i>
    <i r="1">
      <x v="4"/>
    </i>
    <i r="2">
      <x v="8"/>
    </i>
    <i r="2">
      <x v="15"/>
    </i>
    <i r="2">
      <x v="7"/>
    </i>
    <i r="1">
      <x v="8"/>
    </i>
    <i r="2">
      <x v="13"/>
    </i>
    <i r="1">
      <x/>
    </i>
    <i r="2">
      <x/>
    </i>
    <i r="2">
      <x v="17"/>
    </i>
    <i r="2">
      <x v="2"/>
    </i>
    <i r="1">
      <x v="6"/>
    </i>
    <i r="2">
      <x v="11"/>
    </i>
    <i r="2">
      <x v="14"/>
    </i>
    <i r="1">
      <x v="7"/>
    </i>
    <i r="2">
      <x v="21"/>
    </i>
    <i r="1">
      <x v="2"/>
    </i>
    <i r="2">
      <x v="20"/>
    </i>
    <i>
      <x v="3"/>
    </i>
    <i r="1">
      <x v="7"/>
    </i>
    <i r="2">
      <x v="21"/>
    </i>
    <i r="2">
      <x v="22"/>
    </i>
    <i r="1">
      <x v="4"/>
    </i>
    <i r="2">
      <x v="15"/>
    </i>
    <i r="2">
      <x v="9"/>
    </i>
    <i r="2">
      <x v="8"/>
    </i>
    <i r="2">
      <x v="7"/>
    </i>
    <i r="1">
      <x/>
    </i>
    <i r="2">
      <x v="3"/>
    </i>
    <i r="2">
      <x v="2"/>
    </i>
    <i r="2">
      <x v="16"/>
    </i>
    <i r="2">
      <x/>
    </i>
    <i r="1">
      <x v="8"/>
    </i>
    <i r="2">
      <x v="13"/>
    </i>
    <i r="1">
      <x v="6"/>
    </i>
    <i r="2">
      <x v="5"/>
    </i>
    <i r="2">
      <x v="19"/>
    </i>
    <i r="2">
      <x v="11"/>
    </i>
    <i r="1">
      <x v="2"/>
    </i>
    <i r="2">
      <x v="20"/>
    </i>
    <i>
      <x v="4"/>
    </i>
    <i r="1">
      <x v="6"/>
    </i>
    <i r="2">
      <x v="11"/>
    </i>
    <i r="2">
      <x v="19"/>
    </i>
    <i r="1">
      <x v="8"/>
    </i>
    <i r="2">
      <x v="13"/>
    </i>
    <i r="1">
      <x v="4"/>
    </i>
    <i r="2">
      <x v="15"/>
    </i>
    <i r="2">
      <x v="9"/>
    </i>
    <i r="2">
      <x v="7"/>
    </i>
    <i r="2">
      <x v="4"/>
    </i>
    <i r="1">
      <x/>
    </i>
    <i r="2">
      <x v="17"/>
    </i>
    <i r="2">
      <x v="2"/>
    </i>
    <i r="2">
      <x v="18"/>
    </i>
    <i r="2">
      <x v="3"/>
    </i>
    <i r="1">
      <x v="1"/>
    </i>
    <i r="2">
      <x v="6"/>
    </i>
    <i r="1">
      <x v="7"/>
    </i>
    <i r="2">
      <x v="22"/>
    </i>
    <i r="2">
      <x v="21"/>
    </i>
    <i r="1">
      <x v="2"/>
    </i>
    <i r="2">
      <x v="20"/>
    </i>
    <i>
      <x v="5"/>
    </i>
    <i r="1">
      <x v="1"/>
    </i>
    <i r="2">
      <x v="6"/>
    </i>
    <i r="1">
      <x v="5"/>
    </i>
    <i r="2">
      <x v="12"/>
    </i>
    <i r="1">
      <x v="2"/>
    </i>
    <i r="2">
      <x v="20"/>
    </i>
    <i r="2">
      <x v="10"/>
    </i>
    <i r="1">
      <x v="4"/>
    </i>
    <i r="2">
      <x v="8"/>
    </i>
    <i r="2">
      <x v="15"/>
    </i>
    <i r="2">
      <x v="7"/>
    </i>
    <i r="2">
      <x v="4"/>
    </i>
    <i r="2">
      <x v="9"/>
    </i>
    <i r="1">
      <x v="6"/>
    </i>
    <i r="2">
      <x v="11"/>
    </i>
    <i r="2">
      <x v="5"/>
    </i>
    <i r="2">
      <x v="19"/>
    </i>
    <i r="1">
      <x/>
    </i>
    <i r="2">
      <x/>
    </i>
    <i r="2">
      <x v="2"/>
    </i>
    <i r="2">
      <x v="17"/>
    </i>
    <i r="1">
      <x v="8"/>
    </i>
    <i r="2">
      <x v="13"/>
    </i>
    <i r="1">
      <x v="7"/>
    </i>
    <i r="2">
      <x v="21"/>
    </i>
    <i r="2">
      <x v="22"/>
    </i>
    <i>
      <x v="6"/>
    </i>
    <i r="1">
      <x v="2"/>
    </i>
    <i r="2">
      <x v="20"/>
    </i>
    <i r="2">
      <x v="10"/>
    </i>
    <i r="1">
      <x v="1"/>
    </i>
    <i r="2">
      <x v="6"/>
    </i>
    <i r="1">
      <x v="8"/>
    </i>
    <i r="2">
      <x v="13"/>
    </i>
    <i r="1">
      <x v="6"/>
    </i>
    <i r="2">
      <x v="5"/>
    </i>
    <i r="2">
      <x v="11"/>
    </i>
    <i r="2">
      <x v="19"/>
    </i>
    <i r="2">
      <x v="14"/>
    </i>
    <i r="1">
      <x/>
    </i>
    <i r="2">
      <x v="17"/>
    </i>
    <i r="2">
      <x v="3"/>
    </i>
    <i r="2">
      <x v="2"/>
    </i>
    <i r="2">
      <x/>
    </i>
    <i r="2">
      <x v="18"/>
    </i>
    <i r="2">
      <x v="16"/>
    </i>
    <i r="1">
      <x v="4"/>
    </i>
    <i r="2">
      <x v="9"/>
    </i>
    <i r="2">
      <x v="8"/>
    </i>
    <i r="2">
      <x v="4"/>
    </i>
    <i r="2">
      <x v="15"/>
    </i>
    <i r="2">
      <x v="23"/>
    </i>
    <i r="2">
      <x v="7"/>
    </i>
    <i r="1">
      <x v="7"/>
    </i>
    <i r="2">
      <x v="22"/>
    </i>
    <i r="2">
      <x v="21"/>
    </i>
    <i r="1">
      <x v="5"/>
    </i>
    <i r="2">
      <x v="12"/>
    </i>
    <i r="1">
      <x v="3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8" baseItem="4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1A13-8964-4E52-983E-7218AFB2BD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7" firstHeaderRow="1" firstDataRow="1" firstDataCol="1"/>
  <pivotFields count="22">
    <pivotField showAll="0"/>
    <pivotField dataField="1" showAll="0"/>
    <pivotField showAll="0"/>
    <pivotField numFmtId="9" showAll="0"/>
    <pivotField showAll="0"/>
    <pivotField showAll="0"/>
    <pivotField numFmtId="9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axis="axisRow" numFmtId="164" showAll="0">
      <items count="61">
        <item x="36"/>
        <item x="4"/>
        <item x="21"/>
        <item x="10"/>
        <item x="6"/>
        <item x="25"/>
        <item x="24"/>
        <item x="15"/>
        <item x="20"/>
        <item x="26"/>
        <item x="19"/>
        <item x="11"/>
        <item x="18"/>
        <item x="34"/>
        <item x="2"/>
        <item x="7"/>
        <item x="27"/>
        <item x="0"/>
        <item x="3"/>
        <item x="31"/>
        <item x="32"/>
        <item x="23"/>
        <item x="12"/>
        <item x="22"/>
        <item x="33"/>
        <item x="5"/>
        <item x="17"/>
        <item x="13"/>
        <item x="1"/>
        <item x="28"/>
        <item x="14"/>
        <item x="9"/>
        <item x="48"/>
        <item x="53"/>
        <item x="37"/>
        <item x="16"/>
        <item x="44"/>
        <item x="35"/>
        <item x="30"/>
        <item x="57"/>
        <item x="43"/>
        <item x="39"/>
        <item x="29"/>
        <item x="56"/>
        <item x="55"/>
        <item x="50"/>
        <item x="58"/>
        <item x="38"/>
        <item x="59"/>
        <item x="42"/>
        <item x="54"/>
        <item x="45"/>
        <item x="51"/>
        <item x="47"/>
        <item x="41"/>
        <item x="40"/>
        <item x="46"/>
        <item x="49"/>
        <item x="52"/>
        <item x="8"/>
        <item t="default"/>
      </items>
    </pivotField>
    <pivotField showAll="0"/>
    <pivotField showAll="0"/>
    <pivotField showAll="0"/>
    <pivotField showAll="0"/>
    <pivotField showAll="0"/>
  </pivotFields>
  <rowFields count="2">
    <field x="16"/>
    <field x="7"/>
  </rowFields>
  <rowItems count="2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3"/>
    </i>
    <i>
      <x v="9"/>
    </i>
    <i r="1">
      <x/>
    </i>
    <i r="1">
      <x v="1"/>
    </i>
    <i r="1">
      <x v="3"/>
    </i>
    <i>
      <x v="10"/>
    </i>
    <i r="1">
      <x/>
    </i>
    <i r="1">
      <x v="1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3"/>
    </i>
    <i>
      <x v="13"/>
    </i>
    <i r="1">
      <x/>
    </i>
    <i r="1">
      <x v="1"/>
    </i>
    <i r="1">
      <x v="3"/>
    </i>
    <i>
      <x v="14"/>
    </i>
    <i r="1">
      <x/>
    </i>
    <i r="1">
      <x v="1"/>
    </i>
    <i r="1">
      <x v="3"/>
    </i>
    <i>
      <x v="15"/>
    </i>
    <i r="1">
      <x v="1"/>
    </i>
    <i r="1">
      <x v="2"/>
    </i>
    <i r="1">
      <x v="3"/>
    </i>
    <i>
      <x v="16"/>
    </i>
    <i r="1">
      <x/>
    </i>
    <i r="1">
      <x v="1"/>
    </i>
    <i r="1">
      <x v="3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3"/>
    </i>
    <i>
      <x v="20"/>
    </i>
    <i r="1">
      <x/>
    </i>
    <i r="1">
      <x v="1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 v="1"/>
    </i>
    <i r="1">
      <x v="2"/>
    </i>
    <i r="1">
      <x v="3"/>
    </i>
    <i>
      <x v="23"/>
    </i>
    <i r="1">
      <x/>
    </i>
    <i r="1">
      <x v="1"/>
    </i>
    <i r="1">
      <x v="3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3"/>
    </i>
    <i>
      <x v="26"/>
    </i>
    <i r="1">
      <x/>
    </i>
    <i r="1">
      <x v="1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3"/>
    </i>
    <i>
      <x v="29"/>
    </i>
    <i r="1">
      <x v="1"/>
    </i>
    <i r="1">
      <x v="3"/>
    </i>
    <i>
      <x v="30"/>
    </i>
    <i r="1">
      <x v="1"/>
    </i>
    <i r="1">
      <x v="3"/>
    </i>
    <i>
      <x v="31"/>
    </i>
    <i r="1">
      <x v="1"/>
    </i>
    <i r="1">
      <x v="2"/>
    </i>
    <i r="1">
      <x v="3"/>
    </i>
    <i>
      <x v="32"/>
    </i>
    <i r="1">
      <x v="1"/>
    </i>
    <i r="1">
      <x v="3"/>
    </i>
    <i>
      <x v="33"/>
    </i>
    <i r="1">
      <x v="1"/>
    </i>
    <i r="1">
      <x v="3"/>
    </i>
    <i>
      <x v="34"/>
    </i>
    <i r="1">
      <x/>
    </i>
    <i r="1">
      <x v="1"/>
    </i>
    <i r="1">
      <x v="3"/>
    </i>
    <i>
      <x v="35"/>
    </i>
    <i r="1">
      <x/>
    </i>
    <i r="1">
      <x v="1"/>
    </i>
    <i r="1">
      <x v="3"/>
    </i>
    <i>
      <x v="36"/>
    </i>
    <i r="1">
      <x v="1"/>
    </i>
    <i r="1">
      <x v="3"/>
    </i>
    <i>
      <x v="37"/>
    </i>
    <i r="1">
      <x v="1"/>
    </i>
    <i r="1">
      <x v="3"/>
    </i>
    <i>
      <x v="38"/>
    </i>
    <i r="1">
      <x v="1"/>
    </i>
    <i r="1">
      <x v="3"/>
    </i>
    <i>
      <x v="39"/>
    </i>
    <i r="1">
      <x v="3"/>
    </i>
    <i>
      <x v="40"/>
    </i>
    <i r="1">
      <x v="1"/>
    </i>
    <i r="1">
      <x v="2"/>
    </i>
    <i r="1">
      <x v="3"/>
    </i>
    <i>
      <x v="41"/>
    </i>
    <i r="1">
      <x v="1"/>
    </i>
    <i r="1">
      <x v="3"/>
    </i>
    <i>
      <x v="42"/>
    </i>
    <i r="1">
      <x v="1"/>
    </i>
    <i r="1">
      <x v="3"/>
    </i>
    <i>
      <x v="43"/>
    </i>
    <i r="1">
      <x v="3"/>
    </i>
    <i>
      <x v="44"/>
    </i>
    <i r="1">
      <x v="3"/>
    </i>
    <i>
      <x v="45"/>
    </i>
    <i r="1">
      <x v="1"/>
    </i>
    <i r="1">
      <x v="3"/>
    </i>
    <i>
      <x v="46"/>
    </i>
    <i r="1">
      <x v="3"/>
    </i>
    <i>
      <x v="47"/>
    </i>
    <i r="1">
      <x/>
    </i>
    <i r="1">
      <x v="1"/>
    </i>
    <i r="1">
      <x v="3"/>
    </i>
    <i>
      <x v="48"/>
    </i>
    <i r="1">
      <x v="3"/>
    </i>
    <i>
      <x v="49"/>
    </i>
    <i r="1">
      <x v="1"/>
    </i>
    <i r="1">
      <x v="3"/>
    </i>
    <i>
      <x v="50"/>
    </i>
    <i r="1">
      <x v="1"/>
    </i>
    <i>
      <x v="51"/>
    </i>
    <i r="1">
      <x/>
    </i>
    <i r="1">
      <x v="1"/>
    </i>
    <i>
      <x v="52"/>
    </i>
    <i r="1">
      <x v="1"/>
    </i>
    <i r="1">
      <x v="3"/>
    </i>
    <i>
      <x v="53"/>
    </i>
    <i r="1">
      <x v="1"/>
    </i>
    <i r="1">
      <x v="3"/>
    </i>
    <i>
      <x v="54"/>
    </i>
    <i r="1">
      <x v="1"/>
    </i>
    <i r="1">
      <x v="3"/>
    </i>
    <i>
      <x v="55"/>
    </i>
    <i r="1">
      <x v="1"/>
    </i>
    <i>
      <x v="56"/>
    </i>
    <i r="1">
      <x v="1"/>
    </i>
    <i r="1">
      <x v="2"/>
    </i>
    <i>
      <x v="57"/>
    </i>
    <i r="1">
      <x v="1"/>
    </i>
    <i>
      <x v="58"/>
    </i>
    <i r="1">
      <x/>
    </i>
    <i r="1">
      <x v="3"/>
    </i>
    <i>
      <x v="59"/>
    </i>
    <i r="1"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zoomScale="80" zoomScaleNormal="80" workbookViewId="0">
      <selection activeCell="H21" sqref="H21"/>
    </sheetView>
  </sheetViews>
  <sheetFormatPr defaultColWidth="11" defaultRowHeight="15.75" x14ac:dyDescent="0.25"/>
  <cols>
    <col min="1" max="1" width="6.375" customWidth="1"/>
    <col min="2" max="2" width="30.625" style="3" bestFit="1" customWidth="1"/>
    <col min="3" max="3" width="33.5" style="2" customWidth="1"/>
    <col min="4" max="4" width="13.625" style="2" customWidth="1"/>
    <col min="7" max="7" width="13.25" customWidth="1"/>
    <col min="10" max="10" width="13" bestFit="1" customWidth="1"/>
    <col min="13" max="14" width="19.5" customWidth="1"/>
    <col min="15" max="16" width="16.75" customWidth="1"/>
    <col min="17" max="17" width="8.625" style="24" customWidth="1"/>
    <col min="18" max="18" width="14" customWidth="1"/>
    <col min="19" max="20" width="13.625" customWidth="1"/>
    <col min="21" max="21" width="19.625" customWidth="1"/>
    <col min="22" max="22" width="28" bestFit="1" customWidth="1"/>
  </cols>
  <sheetData>
    <row r="1" spans="1:22" s="1" customFormat="1" ht="31.5" x14ac:dyDescent="0.25">
      <c r="A1" s="1" t="s">
        <v>2087</v>
      </c>
      <c r="B1" s="1" t="s">
        <v>0</v>
      </c>
      <c r="C1" s="1" t="s">
        <v>1</v>
      </c>
      <c r="D1" s="1" t="s">
        <v>2085</v>
      </c>
      <c r="E1" s="1" t="s">
        <v>2</v>
      </c>
      <c r="F1" s="1" t="s">
        <v>3</v>
      </c>
      <c r="G1" s="5" t="s">
        <v>2028</v>
      </c>
      <c r="H1" s="1" t="s">
        <v>4</v>
      </c>
      <c r="I1" s="1" t="s">
        <v>2088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9</v>
      </c>
      <c r="P1" s="1" t="s">
        <v>2071</v>
      </c>
      <c r="Q1" s="23" t="s">
        <v>2103</v>
      </c>
      <c r="R1" s="1" t="s">
        <v>10</v>
      </c>
      <c r="S1" s="1" t="s">
        <v>11</v>
      </c>
      <c r="T1" s="1" t="s">
        <v>2043</v>
      </c>
      <c r="U1" s="1" t="s">
        <v>2044</v>
      </c>
      <c r="V1" s="1" t="s">
        <v>2027</v>
      </c>
    </row>
    <row r="2" spans="1:22" x14ac:dyDescent="0.25">
      <c r="A2">
        <v>0</v>
      </c>
      <c r="B2" s="3" t="s">
        <v>12</v>
      </c>
      <c r="C2" s="2" t="s">
        <v>13</v>
      </c>
      <c r="D2" s="11">
        <f t="shared" ref="D2:D65" si="0">F2/E2</f>
        <v>0</v>
      </c>
      <c r="E2">
        <v>100</v>
      </c>
      <c r="F2">
        <v>0</v>
      </c>
      <c r="G2" s="4">
        <f t="shared" ref="G2:G65" si="1">F2/E2</f>
        <v>0</v>
      </c>
      <c r="H2" t="s">
        <v>14</v>
      </c>
      <c r="I2">
        <f>IF(H2="successful",1,0)</f>
        <v>0</v>
      </c>
      <c r="J2">
        <v>0</v>
      </c>
      <c r="K2" t="s">
        <v>15</v>
      </c>
      <c r="L2" t="s">
        <v>16</v>
      </c>
      <c r="M2">
        <v>1448690400</v>
      </c>
      <c r="N2" s="9">
        <f t="shared" ref="N2:N65" si="2">INT((((M2/60)/60)/24))+DATE(1970,1,1)</f>
        <v>42336</v>
      </c>
      <c r="O2">
        <v>1450159200</v>
      </c>
      <c r="P2" s="9">
        <f>INT((((O2/60)/60)/24))+DATE(1970,1,1)</f>
        <v>42353</v>
      </c>
      <c r="Q2" s="24">
        <f>P2-N2</f>
        <v>17</v>
      </c>
      <c r="R2" t="b">
        <v>0</v>
      </c>
      <c r="S2" t="b">
        <v>0</v>
      </c>
      <c r="T2" t="str">
        <f t="shared" ref="T2:T65" si="3">MID(V2,1,FIND("/",V2)-1)</f>
        <v>food</v>
      </c>
      <c r="U2" t="str">
        <f t="shared" ref="U2:U65" si="4">MID(V2,FIND("/",V2)+1,100)</f>
        <v>food trucks</v>
      </c>
      <c r="V2" t="s">
        <v>17</v>
      </c>
    </row>
    <row r="3" spans="1:22" x14ac:dyDescent="0.25">
      <c r="A3">
        <v>500</v>
      </c>
      <c r="B3" s="3" t="s">
        <v>1048</v>
      </c>
      <c r="C3" s="2" t="s">
        <v>1049</v>
      </c>
      <c r="D3" s="11">
        <f t="shared" si="0"/>
        <v>0</v>
      </c>
      <c r="E3">
        <v>100</v>
      </c>
      <c r="F3">
        <v>0</v>
      </c>
      <c r="G3" s="4">
        <f t="shared" si="1"/>
        <v>0</v>
      </c>
      <c r="H3" t="s">
        <v>14</v>
      </c>
      <c r="I3">
        <f t="shared" ref="I3:I66" si="5">IF(H3="successful",1,0)</f>
        <v>0</v>
      </c>
      <c r="J3">
        <v>0</v>
      </c>
      <c r="K3" t="s">
        <v>21</v>
      </c>
      <c r="L3" t="s">
        <v>22</v>
      </c>
      <c r="M3">
        <v>1367384400</v>
      </c>
      <c r="N3" s="9">
        <f t="shared" si="2"/>
        <v>41395</v>
      </c>
      <c r="O3">
        <v>1369803600</v>
      </c>
      <c r="P3" s="9">
        <f t="shared" ref="P3:P66" si="6">INT((((O3/60)/60)/24))+DATE(1970,1,1)</f>
        <v>41423</v>
      </c>
      <c r="Q3" s="24">
        <f t="shared" ref="Q3:Q66" si="7">P3-N3</f>
        <v>28</v>
      </c>
      <c r="R3" t="b">
        <v>0</v>
      </c>
      <c r="S3" t="b">
        <v>1</v>
      </c>
      <c r="T3" t="str">
        <f t="shared" si="3"/>
        <v>theater</v>
      </c>
      <c r="U3" t="str">
        <f t="shared" si="4"/>
        <v>plays</v>
      </c>
      <c r="V3" t="s">
        <v>33</v>
      </c>
    </row>
    <row r="4" spans="1:22" x14ac:dyDescent="0.25">
      <c r="A4">
        <v>921</v>
      </c>
      <c r="B4" s="3" t="s">
        <v>1874</v>
      </c>
      <c r="C4" s="2" t="s">
        <v>1875</v>
      </c>
      <c r="D4" s="11">
        <f t="shared" si="0"/>
        <v>7.5436408977556111E-3</v>
      </c>
      <c r="E4">
        <v>160400</v>
      </c>
      <c r="F4">
        <v>1210</v>
      </c>
      <c r="G4" s="4">
        <f t="shared" si="1"/>
        <v>7.5436408977556111E-3</v>
      </c>
      <c r="H4" t="s">
        <v>14</v>
      </c>
      <c r="I4">
        <f t="shared" si="5"/>
        <v>0</v>
      </c>
      <c r="J4">
        <v>38</v>
      </c>
      <c r="K4" t="s">
        <v>21</v>
      </c>
      <c r="L4" t="s">
        <v>22</v>
      </c>
      <c r="M4">
        <v>1329026400</v>
      </c>
      <c r="N4" s="9">
        <f t="shared" si="2"/>
        <v>40951</v>
      </c>
      <c r="O4">
        <v>1330236000</v>
      </c>
      <c r="P4" s="9">
        <f t="shared" si="6"/>
        <v>40965</v>
      </c>
      <c r="Q4" s="24">
        <f t="shared" si="7"/>
        <v>14</v>
      </c>
      <c r="R4" t="b">
        <v>0</v>
      </c>
      <c r="S4" t="b">
        <v>0</v>
      </c>
      <c r="T4" t="str">
        <f t="shared" si="3"/>
        <v>technology</v>
      </c>
      <c r="U4" t="str">
        <f t="shared" si="4"/>
        <v>web</v>
      </c>
      <c r="V4" t="s">
        <v>28</v>
      </c>
    </row>
    <row r="5" spans="1:22" x14ac:dyDescent="0.25">
      <c r="A5">
        <v>496</v>
      </c>
      <c r="B5" s="3" t="s">
        <v>1040</v>
      </c>
      <c r="C5" s="2" t="s">
        <v>1041</v>
      </c>
      <c r="D5" s="11">
        <f t="shared" si="0"/>
        <v>9.0696409140369975E-3</v>
      </c>
      <c r="E5">
        <v>183800</v>
      </c>
      <c r="F5">
        <v>1667</v>
      </c>
      <c r="G5" s="4">
        <f t="shared" si="1"/>
        <v>9.0696409140369975E-3</v>
      </c>
      <c r="H5" t="s">
        <v>14</v>
      </c>
      <c r="I5">
        <f t="shared" si="5"/>
        <v>0</v>
      </c>
      <c r="J5">
        <v>54</v>
      </c>
      <c r="K5" t="s">
        <v>21</v>
      </c>
      <c r="L5" t="s">
        <v>22</v>
      </c>
      <c r="M5">
        <v>1495342800</v>
      </c>
      <c r="N5" s="9">
        <f t="shared" si="2"/>
        <v>42876</v>
      </c>
      <c r="O5">
        <v>1496811600</v>
      </c>
      <c r="P5" s="9">
        <f t="shared" si="6"/>
        <v>42893</v>
      </c>
      <c r="Q5" s="24">
        <f t="shared" si="7"/>
        <v>17</v>
      </c>
      <c r="R5" t="b">
        <v>0</v>
      </c>
      <c r="S5" t="b">
        <v>0</v>
      </c>
      <c r="T5" t="str">
        <f t="shared" si="3"/>
        <v>film &amp; video</v>
      </c>
      <c r="U5" t="str">
        <f t="shared" si="4"/>
        <v>animation</v>
      </c>
      <c r="V5" t="s">
        <v>71</v>
      </c>
    </row>
    <row r="6" spans="1:22" x14ac:dyDescent="0.25">
      <c r="A6">
        <v>100</v>
      </c>
      <c r="B6" s="3" t="s">
        <v>249</v>
      </c>
      <c r="C6" s="2" t="s">
        <v>250</v>
      </c>
      <c r="D6" s="11">
        <f t="shared" si="0"/>
        <v>0.01</v>
      </c>
      <c r="E6">
        <v>100</v>
      </c>
      <c r="F6">
        <v>1</v>
      </c>
      <c r="G6" s="4">
        <f t="shared" si="1"/>
        <v>0.01</v>
      </c>
      <c r="H6" t="s">
        <v>14</v>
      </c>
      <c r="I6">
        <f t="shared" si="5"/>
        <v>0</v>
      </c>
      <c r="J6">
        <v>1</v>
      </c>
      <c r="K6" t="s">
        <v>21</v>
      </c>
      <c r="L6" t="s">
        <v>22</v>
      </c>
      <c r="M6">
        <v>1319000400</v>
      </c>
      <c r="N6" s="9">
        <f t="shared" si="2"/>
        <v>40835</v>
      </c>
      <c r="O6">
        <v>1320555600</v>
      </c>
      <c r="P6" s="9">
        <f t="shared" si="6"/>
        <v>40853</v>
      </c>
      <c r="Q6" s="24">
        <f t="shared" si="7"/>
        <v>18</v>
      </c>
      <c r="R6" t="b">
        <v>0</v>
      </c>
      <c r="S6" t="b">
        <v>0</v>
      </c>
      <c r="T6" t="str">
        <f t="shared" si="3"/>
        <v>theater</v>
      </c>
      <c r="U6" t="str">
        <f t="shared" si="4"/>
        <v>plays</v>
      </c>
      <c r="V6" t="s">
        <v>33</v>
      </c>
    </row>
    <row r="7" spans="1:22" x14ac:dyDescent="0.25">
      <c r="A7">
        <v>150</v>
      </c>
      <c r="B7" s="3" t="s">
        <v>352</v>
      </c>
      <c r="C7" s="2" t="s">
        <v>353</v>
      </c>
      <c r="D7" s="11">
        <f t="shared" si="0"/>
        <v>0.01</v>
      </c>
      <c r="E7">
        <v>100</v>
      </c>
      <c r="F7">
        <v>1</v>
      </c>
      <c r="G7" s="4">
        <f t="shared" si="1"/>
        <v>0.01</v>
      </c>
      <c r="H7" t="s">
        <v>14</v>
      </c>
      <c r="I7">
        <f t="shared" si="5"/>
        <v>0</v>
      </c>
      <c r="J7">
        <v>1</v>
      </c>
      <c r="K7" t="s">
        <v>21</v>
      </c>
      <c r="L7" t="s">
        <v>22</v>
      </c>
      <c r="M7">
        <v>1544940000</v>
      </c>
      <c r="N7" s="9">
        <f t="shared" si="2"/>
        <v>43450</v>
      </c>
      <c r="O7">
        <v>1545026400</v>
      </c>
      <c r="P7" s="9">
        <f t="shared" si="6"/>
        <v>43451</v>
      </c>
      <c r="Q7" s="24">
        <f t="shared" si="7"/>
        <v>1</v>
      </c>
      <c r="R7" t="b">
        <v>0</v>
      </c>
      <c r="S7" t="b">
        <v>0</v>
      </c>
      <c r="T7" t="str">
        <f t="shared" si="3"/>
        <v>music</v>
      </c>
      <c r="U7" t="str">
        <f t="shared" si="4"/>
        <v>rock</v>
      </c>
      <c r="V7" t="s">
        <v>23</v>
      </c>
    </row>
    <row r="8" spans="1:22" x14ac:dyDescent="0.25">
      <c r="A8">
        <v>750</v>
      </c>
      <c r="B8" s="3" t="s">
        <v>1536</v>
      </c>
      <c r="C8" s="2" t="s">
        <v>1537</v>
      </c>
      <c r="D8" s="11">
        <f t="shared" si="0"/>
        <v>0.01</v>
      </c>
      <c r="E8">
        <v>100</v>
      </c>
      <c r="F8">
        <v>1</v>
      </c>
      <c r="G8" s="4">
        <f t="shared" si="1"/>
        <v>0.01</v>
      </c>
      <c r="H8" t="s">
        <v>14</v>
      </c>
      <c r="I8">
        <f t="shared" si="5"/>
        <v>0</v>
      </c>
      <c r="J8">
        <v>1</v>
      </c>
      <c r="K8" t="s">
        <v>40</v>
      </c>
      <c r="L8" t="s">
        <v>41</v>
      </c>
      <c r="M8">
        <v>1277960400</v>
      </c>
      <c r="N8" s="9">
        <f t="shared" si="2"/>
        <v>40360</v>
      </c>
      <c r="O8">
        <v>1280120400</v>
      </c>
      <c r="P8" s="9">
        <f t="shared" si="6"/>
        <v>40385</v>
      </c>
      <c r="Q8" s="24">
        <f t="shared" si="7"/>
        <v>25</v>
      </c>
      <c r="R8" t="b">
        <v>0</v>
      </c>
      <c r="S8" t="b">
        <v>0</v>
      </c>
      <c r="T8" t="str">
        <f t="shared" si="3"/>
        <v>music</v>
      </c>
      <c r="U8" t="str">
        <f t="shared" si="4"/>
        <v>electric music</v>
      </c>
      <c r="V8" t="s">
        <v>50</v>
      </c>
    </row>
    <row r="9" spans="1:22" x14ac:dyDescent="0.25">
      <c r="A9">
        <v>800</v>
      </c>
      <c r="B9" s="3" t="s">
        <v>1635</v>
      </c>
      <c r="C9" s="2" t="s">
        <v>1636</v>
      </c>
      <c r="D9" s="11">
        <f t="shared" si="0"/>
        <v>0.01</v>
      </c>
      <c r="E9">
        <v>100</v>
      </c>
      <c r="F9">
        <v>1</v>
      </c>
      <c r="G9" s="4">
        <f t="shared" si="1"/>
        <v>0.01</v>
      </c>
      <c r="H9" t="s">
        <v>14</v>
      </c>
      <c r="I9">
        <f t="shared" si="5"/>
        <v>0</v>
      </c>
      <c r="J9">
        <v>1</v>
      </c>
      <c r="K9" t="s">
        <v>98</v>
      </c>
      <c r="L9" t="s">
        <v>99</v>
      </c>
      <c r="M9">
        <v>1434085200</v>
      </c>
      <c r="N9" s="9">
        <f t="shared" si="2"/>
        <v>42167</v>
      </c>
      <c r="O9">
        <v>1434430800</v>
      </c>
      <c r="P9" s="9">
        <f t="shared" si="6"/>
        <v>42171</v>
      </c>
      <c r="Q9" s="24">
        <f t="shared" si="7"/>
        <v>4</v>
      </c>
      <c r="R9" t="b">
        <v>0</v>
      </c>
      <c r="S9" t="b">
        <v>0</v>
      </c>
      <c r="T9" t="str">
        <f t="shared" si="3"/>
        <v>music</v>
      </c>
      <c r="U9" t="str">
        <f t="shared" si="4"/>
        <v>rock</v>
      </c>
      <c r="V9" t="s">
        <v>23</v>
      </c>
    </row>
    <row r="10" spans="1:22" x14ac:dyDescent="0.25">
      <c r="A10">
        <v>850</v>
      </c>
      <c r="B10" s="3" t="s">
        <v>1733</v>
      </c>
      <c r="C10" s="2" t="s">
        <v>1734</v>
      </c>
      <c r="D10" s="11">
        <f t="shared" si="0"/>
        <v>0.01</v>
      </c>
      <c r="E10">
        <v>100</v>
      </c>
      <c r="F10">
        <v>1</v>
      </c>
      <c r="G10" s="4">
        <f t="shared" si="1"/>
        <v>0.01</v>
      </c>
      <c r="H10" t="s">
        <v>14</v>
      </c>
      <c r="I10">
        <f t="shared" si="5"/>
        <v>0</v>
      </c>
      <c r="J10">
        <v>1</v>
      </c>
      <c r="K10" t="s">
        <v>21</v>
      </c>
      <c r="L10" t="s">
        <v>22</v>
      </c>
      <c r="M10">
        <v>1321682400</v>
      </c>
      <c r="N10" s="9">
        <f t="shared" si="2"/>
        <v>40866</v>
      </c>
      <c r="O10">
        <v>1322978400</v>
      </c>
      <c r="P10" s="9">
        <f t="shared" si="6"/>
        <v>40881</v>
      </c>
      <c r="Q10" s="24">
        <f t="shared" si="7"/>
        <v>15</v>
      </c>
      <c r="R10" t="b">
        <v>1</v>
      </c>
      <c r="S10" t="b">
        <v>0</v>
      </c>
      <c r="T10" t="str">
        <f t="shared" si="3"/>
        <v>music</v>
      </c>
      <c r="U10" t="str">
        <f t="shared" si="4"/>
        <v>rock</v>
      </c>
      <c r="V10" t="s">
        <v>23</v>
      </c>
    </row>
    <row r="11" spans="1:22" ht="31.5" x14ac:dyDescent="0.25">
      <c r="A11">
        <v>830</v>
      </c>
      <c r="B11" s="3" t="s">
        <v>1693</v>
      </c>
      <c r="C11" s="2" t="s">
        <v>1694</v>
      </c>
      <c r="D11" s="11">
        <f t="shared" si="0"/>
        <v>1.1710526315789473E-2</v>
      </c>
      <c r="E11">
        <v>121600</v>
      </c>
      <c r="F11">
        <v>1424</v>
      </c>
      <c r="G11" s="4">
        <f t="shared" si="1"/>
        <v>1.1710526315789473E-2</v>
      </c>
      <c r="H11" t="s">
        <v>14</v>
      </c>
      <c r="I11">
        <f t="shared" si="5"/>
        <v>0</v>
      </c>
      <c r="J11">
        <v>22</v>
      </c>
      <c r="K11" t="s">
        <v>21</v>
      </c>
      <c r="L11" t="s">
        <v>22</v>
      </c>
      <c r="M11">
        <v>1514959200</v>
      </c>
      <c r="N11" s="9">
        <f t="shared" si="2"/>
        <v>43103</v>
      </c>
      <c r="O11">
        <v>1520056800</v>
      </c>
      <c r="P11" s="9">
        <f t="shared" si="6"/>
        <v>43162</v>
      </c>
      <c r="Q11" s="24">
        <f t="shared" si="7"/>
        <v>59</v>
      </c>
      <c r="R11" t="b">
        <v>0</v>
      </c>
      <c r="S11" t="b">
        <v>0</v>
      </c>
      <c r="T11" t="str">
        <f t="shared" si="3"/>
        <v>theater</v>
      </c>
      <c r="U11" t="str">
        <f t="shared" si="4"/>
        <v>plays</v>
      </c>
      <c r="V11" t="s">
        <v>33</v>
      </c>
    </row>
    <row r="12" spans="1:22" ht="31.5" x14ac:dyDescent="0.25">
      <c r="A12">
        <v>271</v>
      </c>
      <c r="B12" s="3" t="s">
        <v>594</v>
      </c>
      <c r="C12" s="2" t="s">
        <v>595</v>
      </c>
      <c r="D12" s="11">
        <f t="shared" si="0"/>
        <v>1.2706571242680547E-2</v>
      </c>
      <c r="E12">
        <v>153700</v>
      </c>
      <c r="F12">
        <v>1953</v>
      </c>
      <c r="G12" s="4">
        <f t="shared" si="1"/>
        <v>1.2706571242680547E-2</v>
      </c>
      <c r="H12" t="s">
        <v>47</v>
      </c>
      <c r="I12">
        <f t="shared" si="5"/>
        <v>0</v>
      </c>
      <c r="J12">
        <v>61</v>
      </c>
      <c r="K12" t="s">
        <v>21</v>
      </c>
      <c r="L12" t="s">
        <v>22</v>
      </c>
      <c r="M12">
        <v>1449468000</v>
      </c>
      <c r="N12" s="9">
        <f t="shared" si="2"/>
        <v>42345</v>
      </c>
      <c r="O12">
        <v>1452146400</v>
      </c>
      <c r="P12" s="9">
        <f t="shared" si="6"/>
        <v>42376</v>
      </c>
      <c r="Q12" s="24">
        <f t="shared" si="7"/>
        <v>31</v>
      </c>
      <c r="R12" t="b">
        <v>0</v>
      </c>
      <c r="S12" t="b">
        <v>0</v>
      </c>
      <c r="T12" t="str">
        <f t="shared" si="3"/>
        <v>photography</v>
      </c>
      <c r="U12" t="str">
        <f t="shared" si="4"/>
        <v>photography books</v>
      </c>
      <c r="V12" t="s">
        <v>122</v>
      </c>
    </row>
    <row r="13" spans="1:22" x14ac:dyDescent="0.25">
      <c r="A13">
        <v>936</v>
      </c>
      <c r="B13" s="3" t="s">
        <v>1246</v>
      </c>
      <c r="C13" s="2" t="s">
        <v>1904</v>
      </c>
      <c r="D13" s="11">
        <f t="shared" si="0"/>
        <v>1.6375968992248063E-2</v>
      </c>
      <c r="E13">
        <v>103200</v>
      </c>
      <c r="F13">
        <v>1690</v>
      </c>
      <c r="G13" s="4">
        <f t="shared" si="1"/>
        <v>1.6375968992248063E-2</v>
      </c>
      <c r="H13" t="s">
        <v>14</v>
      </c>
      <c r="I13">
        <f t="shared" si="5"/>
        <v>0</v>
      </c>
      <c r="J13">
        <v>21</v>
      </c>
      <c r="K13" t="s">
        <v>21</v>
      </c>
      <c r="L13" t="s">
        <v>22</v>
      </c>
      <c r="M13">
        <v>1563771600</v>
      </c>
      <c r="N13" s="9">
        <f t="shared" si="2"/>
        <v>43668</v>
      </c>
      <c r="O13">
        <v>1564030800</v>
      </c>
      <c r="P13" s="9">
        <f t="shared" si="6"/>
        <v>43671</v>
      </c>
      <c r="Q13" s="24">
        <f t="shared" si="7"/>
        <v>3</v>
      </c>
      <c r="R13" t="b">
        <v>1</v>
      </c>
      <c r="S13" t="b">
        <v>0</v>
      </c>
      <c r="T13" t="str">
        <f t="shared" si="3"/>
        <v>theater</v>
      </c>
      <c r="U13" t="str">
        <f t="shared" si="4"/>
        <v>plays</v>
      </c>
      <c r="V13" t="s">
        <v>33</v>
      </c>
    </row>
    <row r="14" spans="1:22" ht="31.5" x14ac:dyDescent="0.25">
      <c r="A14">
        <v>903</v>
      </c>
      <c r="B14" s="3" t="s">
        <v>1838</v>
      </c>
      <c r="C14" s="2" t="s">
        <v>1839</v>
      </c>
      <c r="D14" s="11">
        <f t="shared" si="0"/>
        <v>1.729268292682927E-2</v>
      </c>
      <c r="E14">
        <v>41000</v>
      </c>
      <c r="F14">
        <v>709</v>
      </c>
      <c r="G14" s="4">
        <f t="shared" si="1"/>
        <v>1.729268292682927E-2</v>
      </c>
      <c r="H14" t="s">
        <v>47</v>
      </c>
      <c r="I14">
        <f t="shared" si="5"/>
        <v>0</v>
      </c>
      <c r="J14">
        <v>14</v>
      </c>
      <c r="K14" t="s">
        <v>21</v>
      </c>
      <c r="L14" t="s">
        <v>22</v>
      </c>
      <c r="M14">
        <v>1336194000</v>
      </c>
      <c r="N14" s="9">
        <f t="shared" si="2"/>
        <v>41034</v>
      </c>
      <c r="O14">
        <v>1337490000</v>
      </c>
      <c r="P14" s="9">
        <f t="shared" si="6"/>
        <v>41049</v>
      </c>
      <c r="Q14" s="24">
        <f t="shared" si="7"/>
        <v>15</v>
      </c>
      <c r="R14" t="b">
        <v>0</v>
      </c>
      <c r="S14" t="b">
        <v>1</v>
      </c>
      <c r="T14" t="str">
        <f t="shared" si="3"/>
        <v>publishing</v>
      </c>
      <c r="U14" t="str">
        <f t="shared" si="4"/>
        <v>nonfiction</v>
      </c>
      <c r="V14" t="s">
        <v>68</v>
      </c>
    </row>
    <row r="15" spans="1:22" ht="31.5" x14ac:dyDescent="0.25">
      <c r="A15">
        <v>50</v>
      </c>
      <c r="B15" s="3" t="s">
        <v>146</v>
      </c>
      <c r="C15" s="2" t="s">
        <v>147</v>
      </c>
      <c r="D15" s="11">
        <f t="shared" si="0"/>
        <v>0.02</v>
      </c>
      <c r="E15">
        <v>100</v>
      </c>
      <c r="F15">
        <v>2</v>
      </c>
      <c r="G15" s="4">
        <f t="shared" si="1"/>
        <v>0.02</v>
      </c>
      <c r="H15" t="s">
        <v>14</v>
      </c>
      <c r="I15">
        <f t="shared" si="5"/>
        <v>0</v>
      </c>
      <c r="J15">
        <v>1</v>
      </c>
      <c r="K15" t="s">
        <v>107</v>
      </c>
      <c r="L15" t="s">
        <v>108</v>
      </c>
      <c r="M15">
        <v>1375333200</v>
      </c>
      <c r="N15" s="9">
        <f t="shared" si="2"/>
        <v>41487</v>
      </c>
      <c r="O15">
        <v>1377752400</v>
      </c>
      <c r="P15" s="9">
        <f t="shared" si="6"/>
        <v>41515</v>
      </c>
      <c r="Q15" s="24">
        <f t="shared" si="7"/>
        <v>28</v>
      </c>
      <c r="R15" t="b">
        <v>0</v>
      </c>
      <c r="S15" t="b">
        <v>0</v>
      </c>
      <c r="T15" t="str">
        <f t="shared" si="3"/>
        <v>music</v>
      </c>
      <c r="U15" t="str">
        <f t="shared" si="4"/>
        <v>metal</v>
      </c>
      <c r="V15" t="s">
        <v>148</v>
      </c>
    </row>
    <row r="16" spans="1:22" x14ac:dyDescent="0.25">
      <c r="A16">
        <v>200</v>
      </c>
      <c r="B16" s="3" t="s">
        <v>452</v>
      </c>
      <c r="C16" s="2" t="s">
        <v>453</v>
      </c>
      <c r="D16" s="11">
        <f t="shared" si="0"/>
        <v>0.02</v>
      </c>
      <c r="E16">
        <v>100</v>
      </c>
      <c r="F16">
        <v>2</v>
      </c>
      <c r="G16" s="4">
        <f t="shared" si="1"/>
        <v>0.02</v>
      </c>
      <c r="H16" t="s">
        <v>14</v>
      </c>
      <c r="I16">
        <f t="shared" si="5"/>
        <v>0</v>
      </c>
      <c r="J16">
        <v>1</v>
      </c>
      <c r="K16" t="s">
        <v>15</v>
      </c>
      <c r="L16" t="s">
        <v>16</v>
      </c>
      <c r="M16">
        <v>1269493200</v>
      </c>
      <c r="N16" s="9">
        <f t="shared" si="2"/>
        <v>40262</v>
      </c>
      <c r="O16">
        <v>1270443600</v>
      </c>
      <c r="P16" s="9">
        <f t="shared" si="6"/>
        <v>40273</v>
      </c>
      <c r="Q16" s="24">
        <f t="shared" si="7"/>
        <v>11</v>
      </c>
      <c r="R16" t="b">
        <v>0</v>
      </c>
      <c r="S16" t="b">
        <v>0</v>
      </c>
      <c r="T16" t="str">
        <f t="shared" si="3"/>
        <v>theater</v>
      </c>
      <c r="U16" t="str">
        <f t="shared" si="4"/>
        <v>plays</v>
      </c>
      <c r="V16" t="s">
        <v>33</v>
      </c>
    </row>
    <row r="17" spans="1:22" ht="31.5" x14ac:dyDescent="0.25">
      <c r="A17">
        <v>400</v>
      </c>
      <c r="B17" s="3" t="s">
        <v>851</v>
      </c>
      <c r="C17" s="2" t="s">
        <v>852</v>
      </c>
      <c r="D17" s="11">
        <f t="shared" si="0"/>
        <v>0.02</v>
      </c>
      <c r="E17">
        <v>100</v>
      </c>
      <c r="F17">
        <v>2</v>
      </c>
      <c r="G17" s="4">
        <f t="shared" si="1"/>
        <v>0.02</v>
      </c>
      <c r="H17" t="s">
        <v>14</v>
      </c>
      <c r="I17">
        <f t="shared" si="5"/>
        <v>0</v>
      </c>
      <c r="J17">
        <v>1</v>
      </c>
      <c r="K17" t="s">
        <v>21</v>
      </c>
      <c r="L17" t="s">
        <v>22</v>
      </c>
      <c r="M17">
        <v>1376629200</v>
      </c>
      <c r="N17" s="9">
        <f t="shared" si="2"/>
        <v>41502</v>
      </c>
      <c r="O17">
        <v>1378530000</v>
      </c>
      <c r="P17" s="9">
        <f t="shared" si="6"/>
        <v>41524</v>
      </c>
      <c r="Q17" s="24">
        <f t="shared" si="7"/>
        <v>22</v>
      </c>
      <c r="R17" t="b">
        <v>0</v>
      </c>
      <c r="S17" t="b">
        <v>1</v>
      </c>
      <c r="T17" t="str">
        <f t="shared" si="3"/>
        <v>photography</v>
      </c>
      <c r="U17" t="str">
        <f t="shared" si="4"/>
        <v>photography books</v>
      </c>
      <c r="V17" t="s">
        <v>122</v>
      </c>
    </row>
    <row r="18" spans="1:22" x14ac:dyDescent="0.25">
      <c r="A18">
        <v>650</v>
      </c>
      <c r="B18" s="3" t="s">
        <v>1342</v>
      </c>
      <c r="C18" s="2" t="s">
        <v>1343</v>
      </c>
      <c r="D18" s="11">
        <f t="shared" si="0"/>
        <v>0.02</v>
      </c>
      <c r="E18">
        <v>100</v>
      </c>
      <c r="F18">
        <v>2</v>
      </c>
      <c r="G18" s="4">
        <f t="shared" si="1"/>
        <v>0.02</v>
      </c>
      <c r="H18" t="s">
        <v>14</v>
      </c>
      <c r="I18">
        <f t="shared" si="5"/>
        <v>0</v>
      </c>
      <c r="J18">
        <v>1</v>
      </c>
      <c r="K18" t="s">
        <v>21</v>
      </c>
      <c r="L18" t="s">
        <v>22</v>
      </c>
      <c r="M18">
        <v>1404795600</v>
      </c>
      <c r="N18" s="9">
        <f t="shared" si="2"/>
        <v>41828</v>
      </c>
      <c r="O18">
        <v>1407128400</v>
      </c>
      <c r="P18" s="9">
        <f t="shared" si="6"/>
        <v>41855</v>
      </c>
      <c r="Q18" s="24">
        <f t="shared" si="7"/>
        <v>27</v>
      </c>
      <c r="R18" t="b">
        <v>0</v>
      </c>
      <c r="S18" t="b">
        <v>0</v>
      </c>
      <c r="T18" t="str">
        <f t="shared" si="3"/>
        <v>music</v>
      </c>
      <c r="U18" t="str">
        <f t="shared" si="4"/>
        <v>jazz</v>
      </c>
      <c r="V18" t="s">
        <v>159</v>
      </c>
    </row>
    <row r="19" spans="1:22" x14ac:dyDescent="0.25">
      <c r="A19">
        <v>900</v>
      </c>
      <c r="B19" s="3" t="s">
        <v>1832</v>
      </c>
      <c r="C19" s="2" t="s">
        <v>1833</v>
      </c>
      <c r="D19" s="11">
        <f t="shared" si="0"/>
        <v>0.02</v>
      </c>
      <c r="E19">
        <v>100</v>
      </c>
      <c r="F19">
        <v>2</v>
      </c>
      <c r="G19" s="4">
        <f t="shared" si="1"/>
        <v>0.02</v>
      </c>
      <c r="H19" t="s">
        <v>14</v>
      </c>
      <c r="I19">
        <f t="shared" si="5"/>
        <v>0</v>
      </c>
      <c r="J19">
        <v>1</v>
      </c>
      <c r="K19" t="s">
        <v>21</v>
      </c>
      <c r="L19" t="s">
        <v>22</v>
      </c>
      <c r="M19">
        <v>1411102800</v>
      </c>
      <c r="N19" s="9">
        <f t="shared" si="2"/>
        <v>41901</v>
      </c>
      <c r="O19">
        <v>1411189200</v>
      </c>
      <c r="P19" s="9">
        <f t="shared" si="6"/>
        <v>41902</v>
      </c>
      <c r="Q19" s="24">
        <f t="shared" si="7"/>
        <v>1</v>
      </c>
      <c r="R19" t="b">
        <v>0</v>
      </c>
      <c r="S19" t="b">
        <v>1</v>
      </c>
      <c r="T19" t="str">
        <f t="shared" si="3"/>
        <v>technology</v>
      </c>
      <c r="U19" t="str">
        <f t="shared" si="4"/>
        <v>web</v>
      </c>
      <c r="V19" t="s">
        <v>28</v>
      </c>
    </row>
    <row r="20" spans="1:22" x14ac:dyDescent="0.25">
      <c r="A20">
        <v>738</v>
      </c>
      <c r="B20" s="3" t="s">
        <v>1032</v>
      </c>
      <c r="C20" s="2" t="s">
        <v>1514</v>
      </c>
      <c r="D20" s="11">
        <f t="shared" si="0"/>
        <v>2.0843373493975904E-2</v>
      </c>
      <c r="E20">
        <v>74700</v>
      </c>
      <c r="F20">
        <v>1557</v>
      </c>
      <c r="G20" s="4">
        <f t="shared" si="1"/>
        <v>2.0843373493975904E-2</v>
      </c>
      <c r="H20" t="s">
        <v>14</v>
      </c>
      <c r="I20">
        <f t="shared" si="5"/>
        <v>0</v>
      </c>
      <c r="J20">
        <v>15</v>
      </c>
      <c r="K20" t="s">
        <v>21</v>
      </c>
      <c r="L20" t="s">
        <v>22</v>
      </c>
      <c r="M20">
        <v>1416117600</v>
      </c>
      <c r="N20" s="9">
        <f t="shared" si="2"/>
        <v>41959</v>
      </c>
      <c r="O20">
        <v>1418018400</v>
      </c>
      <c r="P20" s="9">
        <f t="shared" si="6"/>
        <v>41981</v>
      </c>
      <c r="Q20" s="24">
        <f t="shared" si="7"/>
        <v>22</v>
      </c>
      <c r="R20" t="b">
        <v>0</v>
      </c>
      <c r="S20" t="b">
        <v>1</v>
      </c>
      <c r="T20" t="str">
        <f t="shared" si="3"/>
        <v>theater</v>
      </c>
      <c r="U20" t="str">
        <f t="shared" si="4"/>
        <v>plays</v>
      </c>
      <c r="V20" t="s">
        <v>33</v>
      </c>
    </row>
    <row r="21" spans="1:22" x14ac:dyDescent="0.25">
      <c r="A21">
        <v>542</v>
      </c>
      <c r="B21" s="3" t="s">
        <v>1129</v>
      </c>
      <c r="C21" s="2" t="s">
        <v>1130</v>
      </c>
      <c r="D21" s="11">
        <f t="shared" si="0"/>
        <v>2.5064935064935064E-2</v>
      </c>
      <c r="E21">
        <v>77000</v>
      </c>
      <c r="F21">
        <v>1930</v>
      </c>
      <c r="G21" s="4">
        <f t="shared" si="1"/>
        <v>2.5064935064935064E-2</v>
      </c>
      <c r="H21" t="s">
        <v>14</v>
      </c>
      <c r="I21">
        <f t="shared" si="5"/>
        <v>0</v>
      </c>
      <c r="J21">
        <v>49</v>
      </c>
      <c r="K21" t="s">
        <v>40</v>
      </c>
      <c r="L21" t="s">
        <v>41</v>
      </c>
      <c r="M21">
        <v>1453442400</v>
      </c>
      <c r="N21" s="9">
        <f t="shared" si="2"/>
        <v>42391</v>
      </c>
      <c r="O21">
        <v>1456034400</v>
      </c>
      <c r="P21" s="9">
        <f t="shared" si="6"/>
        <v>42421</v>
      </c>
      <c r="Q21" s="24">
        <f t="shared" si="7"/>
        <v>30</v>
      </c>
      <c r="R21" t="b">
        <v>0</v>
      </c>
      <c r="S21" t="b">
        <v>0</v>
      </c>
      <c r="T21" t="str">
        <f t="shared" si="3"/>
        <v>music</v>
      </c>
      <c r="U21" t="str">
        <f t="shared" si="4"/>
        <v>indie rock</v>
      </c>
      <c r="V21" t="s">
        <v>60</v>
      </c>
    </row>
    <row r="22" spans="1:22" x14ac:dyDescent="0.25">
      <c r="A22">
        <v>170</v>
      </c>
      <c r="B22" s="3" t="s">
        <v>392</v>
      </c>
      <c r="C22" s="2" t="s">
        <v>393</v>
      </c>
      <c r="D22" s="11">
        <f t="shared" si="0"/>
        <v>2.9388623072833599E-2</v>
      </c>
      <c r="E22">
        <v>188100</v>
      </c>
      <c r="F22">
        <v>5528</v>
      </c>
      <c r="G22" s="4">
        <f t="shared" si="1"/>
        <v>2.9388623072833599E-2</v>
      </c>
      <c r="H22" t="s">
        <v>14</v>
      </c>
      <c r="I22">
        <f t="shared" si="5"/>
        <v>0</v>
      </c>
      <c r="J22">
        <v>67</v>
      </c>
      <c r="K22" t="s">
        <v>21</v>
      </c>
      <c r="L22" t="s">
        <v>22</v>
      </c>
      <c r="M22">
        <v>1501736400</v>
      </c>
      <c r="N22" s="9">
        <f t="shared" si="2"/>
        <v>42950</v>
      </c>
      <c r="O22">
        <v>1502341200</v>
      </c>
      <c r="P22" s="9">
        <f t="shared" si="6"/>
        <v>42957</v>
      </c>
      <c r="Q22" s="24">
        <f t="shared" si="7"/>
        <v>7</v>
      </c>
      <c r="R22" t="b">
        <v>0</v>
      </c>
      <c r="S22" t="b">
        <v>0</v>
      </c>
      <c r="T22" t="str">
        <f t="shared" si="3"/>
        <v>music</v>
      </c>
      <c r="U22" t="str">
        <f t="shared" si="4"/>
        <v>indie rock</v>
      </c>
      <c r="V22" t="s">
        <v>60</v>
      </c>
    </row>
    <row r="23" spans="1:22" x14ac:dyDescent="0.25">
      <c r="A23">
        <v>250</v>
      </c>
      <c r="B23" s="3" t="s">
        <v>552</v>
      </c>
      <c r="C23" s="2" t="s">
        <v>553</v>
      </c>
      <c r="D23" s="11">
        <f t="shared" si="0"/>
        <v>0.03</v>
      </c>
      <c r="E23">
        <v>100</v>
      </c>
      <c r="F23">
        <v>3</v>
      </c>
      <c r="G23" s="4">
        <f t="shared" si="1"/>
        <v>0.03</v>
      </c>
      <c r="H23" t="s">
        <v>14</v>
      </c>
      <c r="I23">
        <f t="shared" si="5"/>
        <v>0</v>
      </c>
      <c r="J23">
        <v>1</v>
      </c>
      <c r="K23" t="s">
        <v>21</v>
      </c>
      <c r="L23" t="s">
        <v>22</v>
      </c>
      <c r="M23">
        <v>1264399200</v>
      </c>
      <c r="N23" s="9">
        <f t="shared" si="2"/>
        <v>40203</v>
      </c>
      <c r="O23">
        <v>1267423200</v>
      </c>
      <c r="P23" s="9">
        <f t="shared" si="6"/>
        <v>40238</v>
      </c>
      <c r="Q23" s="24">
        <f t="shared" si="7"/>
        <v>35</v>
      </c>
      <c r="R23" t="b">
        <v>0</v>
      </c>
      <c r="S23" t="b">
        <v>0</v>
      </c>
      <c r="T23" t="str">
        <f t="shared" si="3"/>
        <v>music</v>
      </c>
      <c r="U23" t="str">
        <f t="shared" si="4"/>
        <v>rock</v>
      </c>
      <c r="V23" t="s">
        <v>23</v>
      </c>
    </row>
    <row r="24" spans="1:22" ht="31.5" x14ac:dyDescent="0.25">
      <c r="A24">
        <v>700</v>
      </c>
      <c r="B24" s="3" t="s">
        <v>1438</v>
      </c>
      <c r="C24" s="2" t="s">
        <v>1439</v>
      </c>
      <c r="D24" s="11">
        <f t="shared" si="0"/>
        <v>0.03</v>
      </c>
      <c r="E24">
        <v>100</v>
      </c>
      <c r="F24">
        <v>3</v>
      </c>
      <c r="G24" s="4">
        <f t="shared" si="1"/>
        <v>0.03</v>
      </c>
      <c r="H24" t="s">
        <v>14</v>
      </c>
      <c r="I24">
        <f t="shared" si="5"/>
        <v>0</v>
      </c>
      <c r="J24">
        <v>1</v>
      </c>
      <c r="K24" t="s">
        <v>21</v>
      </c>
      <c r="L24" t="s">
        <v>22</v>
      </c>
      <c r="M24">
        <v>1264399200</v>
      </c>
      <c r="N24" s="9">
        <f t="shared" si="2"/>
        <v>40203</v>
      </c>
      <c r="O24">
        <v>1265695200</v>
      </c>
      <c r="P24" s="9">
        <f t="shared" si="6"/>
        <v>40218</v>
      </c>
      <c r="Q24" s="24">
        <f t="shared" si="7"/>
        <v>15</v>
      </c>
      <c r="R24" t="b">
        <v>0</v>
      </c>
      <c r="S24" t="b">
        <v>0</v>
      </c>
      <c r="T24" t="str">
        <f t="shared" si="3"/>
        <v>technology</v>
      </c>
      <c r="U24" t="str">
        <f t="shared" si="4"/>
        <v>wearables</v>
      </c>
      <c r="V24" t="s">
        <v>65</v>
      </c>
    </row>
    <row r="25" spans="1:22" x14ac:dyDescent="0.25">
      <c r="A25">
        <v>622</v>
      </c>
      <c r="B25" s="3" t="s">
        <v>1286</v>
      </c>
      <c r="C25" s="2" t="s">
        <v>1287</v>
      </c>
      <c r="D25" s="11">
        <f t="shared" si="0"/>
        <v>3.1301587301587303E-2</v>
      </c>
      <c r="E25">
        <v>189000</v>
      </c>
      <c r="F25">
        <v>5916</v>
      </c>
      <c r="G25" s="4">
        <f t="shared" si="1"/>
        <v>3.1301587301587303E-2</v>
      </c>
      <c r="H25" t="s">
        <v>14</v>
      </c>
      <c r="I25">
        <f t="shared" si="5"/>
        <v>0</v>
      </c>
      <c r="J25">
        <v>64</v>
      </c>
      <c r="K25" t="s">
        <v>21</v>
      </c>
      <c r="L25" t="s">
        <v>22</v>
      </c>
      <c r="M25">
        <v>1523768400</v>
      </c>
      <c r="N25" s="9">
        <f t="shared" si="2"/>
        <v>43205</v>
      </c>
      <c r="O25">
        <v>1526014800</v>
      </c>
      <c r="P25" s="9">
        <f t="shared" si="6"/>
        <v>43231</v>
      </c>
      <c r="Q25" s="24">
        <f t="shared" si="7"/>
        <v>26</v>
      </c>
      <c r="R25" t="b">
        <v>0</v>
      </c>
      <c r="S25" t="b">
        <v>0</v>
      </c>
      <c r="T25" t="str">
        <f t="shared" si="3"/>
        <v>music</v>
      </c>
      <c r="U25" t="str">
        <f t="shared" si="4"/>
        <v>indie rock</v>
      </c>
      <c r="V25" t="s">
        <v>60</v>
      </c>
    </row>
    <row r="26" spans="1:22" x14ac:dyDescent="0.25">
      <c r="A26">
        <v>129</v>
      </c>
      <c r="B26" s="3" t="s">
        <v>309</v>
      </c>
      <c r="C26" s="2" t="s">
        <v>310</v>
      </c>
      <c r="D26" s="11">
        <f t="shared" si="0"/>
        <v>3.2026936026936029E-2</v>
      </c>
      <c r="E26">
        <v>148500</v>
      </c>
      <c r="F26">
        <v>4756</v>
      </c>
      <c r="G26" s="4">
        <f t="shared" si="1"/>
        <v>3.2026936026936029E-2</v>
      </c>
      <c r="H26" t="s">
        <v>74</v>
      </c>
      <c r="I26">
        <f t="shared" si="5"/>
        <v>0</v>
      </c>
      <c r="J26">
        <v>55</v>
      </c>
      <c r="K26" t="s">
        <v>26</v>
      </c>
      <c r="L26" t="s">
        <v>27</v>
      </c>
      <c r="M26">
        <v>1422943200</v>
      </c>
      <c r="N26" s="9">
        <f t="shared" si="2"/>
        <v>42038</v>
      </c>
      <c r="O26">
        <v>1425103200</v>
      </c>
      <c r="P26" s="9">
        <f t="shared" si="6"/>
        <v>42063</v>
      </c>
      <c r="Q26" s="24">
        <f t="shared" si="7"/>
        <v>25</v>
      </c>
      <c r="R26" t="b">
        <v>0</v>
      </c>
      <c r="S26" t="b">
        <v>0</v>
      </c>
      <c r="T26" t="str">
        <f t="shared" si="3"/>
        <v>food</v>
      </c>
      <c r="U26" t="str">
        <f t="shared" si="4"/>
        <v>food trucks</v>
      </c>
      <c r="V26" t="s">
        <v>17</v>
      </c>
    </row>
    <row r="27" spans="1:22" x14ac:dyDescent="0.25">
      <c r="A27">
        <v>136</v>
      </c>
      <c r="B27" s="3" t="s">
        <v>324</v>
      </c>
      <c r="C27" s="2" t="s">
        <v>325</v>
      </c>
      <c r="D27" s="11">
        <f t="shared" si="0"/>
        <v>3.2862318840579711E-2</v>
      </c>
      <c r="E27">
        <v>82800</v>
      </c>
      <c r="F27">
        <v>2721</v>
      </c>
      <c r="G27" s="4">
        <f t="shared" si="1"/>
        <v>3.2862318840579711E-2</v>
      </c>
      <c r="H27" t="s">
        <v>74</v>
      </c>
      <c r="I27">
        <f t="shared" si="5"/>
        <v>0</v>
      </c>
      <c r="J27">
        <v>58</v>
      </c>
      <c r="K27" t="s">
        <v>21</v>
      </c>
      <c r="L27" t="s">
        <v>22</v>
      </c>
      <c r="M27">
        <v>1402117200</v>
      </c>
      <c r="N27" s="9">
        <f t="shared" si="2"/>
        <v>41797</v>
      </c>
      <c r="O27">
        <v>1403154000</v>
      </c>
      <c r="P27" s="9">
        <f t="shared" si="6"/>
        <v>41809</v>
      </c>
      <c r="Q27" s="24">
        <f t="shared" si="7"/>
        <v>12</v>
      </c>
      <c r="R27" t="b">
        <v>0</v>
      </c>
      <c r="S27" t="b">
        <v>1</v>
      </c>
      <c r="T27" t="str">
        <f t="shared" si="3"/>
        <v>film &amp; video</v>
      </c>
      <c r="U27" t="str">
        <f t="shared" si="4"/>
        <v>drama</v>
      </c>
      <c r="V27" t="s">
        <v>53</v>
      </c>
    </row>
    <row r="28" spans="1:22" x14ac:dyDescent="0.25">
      <c r="A28">
        <v>204</v>
      </c>
      <c r="B28" s="3" t="s">
        <v>460</v>
      </c>
      <c r="C28" s="2" t="s">
        <v>461</v>
      </c>
      <c r="D28" s="11">
        <f t="shared" si="0"/>
        <v>3.372E-2</v>
      </c>
      <c r="E28">
        <v>75000</v>
      </c>
      <c r="F28">
        <v>2529</v>
      </c>
      <c r="G28" s="4">
        <f t="shared" si="1"/>
        <v>3.372E-2</v>
      </c>
      <c r="H28" t="s">
        <v>14</v>
      </c>
      <c r="I28">
        <f t="shared" si="5"/>
        <v>0</v>
      </c>
      <c r="J28">
        <v>40</v>
      </c>
      <c r="K28" t="s">
        <v>21</v>
      </c>
      <c r="L28" t="s">
        <v>22</v>
      </c>
      <c r="M28">
        <v>1301806800</v>
      </c>
      <c r="N28" s="9">
        <f t="shared" si="2"/>
        <v>40636</v>
      </c>
      <c r="O28">
        <v>1302670800</v>
      </c>
      <c r="P28" s="9">
        <f t="shared" si="6"/>
        <v>40646</v>
      </c>
      <c r="Q28" s="24">
        <f t="shared" si="7"/>
        <v>10</v>
      </c>
      <c r="R28" t="b">
        <v>0</v>
      </c>
      <c r="S28" t="b">
        <v>0</v>
      </c>
      <c r="T28" t="str">
        <f t="shared" si="3"/>
        <v>music</v>
      </c>
      <c r="U28" t="str">
        <f t="shared" si="4"/>
        <v>jazz</v>
      </c>
      <c r="V28" t="s">
        <v>159</v>
      </c>
    </row>
    <row r="29" spans="1:22" ht="31.5" x14ac:dyDescent="0.25">
      <c r="A29">
        <v>599</v>
      </c>
      <c r="B29" s="3" t="s">
        <v>1240</v>
      </c>
      <c r="C29" s="2" t="s">
        <v>1241</v>
      </c>
      <c r="D29" s="11">
        <f t="shared" si="0"/>
        <v>3.6436208125445471E-2</v>
      </c>
      <c r="E29">
        <v>140300</v>
      </c>
      <c r="F29">
        <v>5112</v>
      </c>
      <c r="G29" s="4">
        <f t="shared" si="1"/>
        <v>3.6436208125445471E-2</v>
      </c>
      <c r="H29" t="s">
        <v>14</v>
      </c>
      <c r="I29">
        <f t="shared" si="5"/>
        <v>0</v>
      </c>
      <c r="J29">
        <v>82</v>
      </c>
      <c r="K29" t="s">
        <v>36</v>
      </c>
      <c r="L29" t="s">
        <v>37</v>
      </c>
      <c r="M29">
        <v>1423720800</v>
      </c>
      <c r="N29" s="9">
        <f t="shared" si="2"/>
        <v>42047</v>
      </c>
      <c r="O29">
        <v>1424412000</v>
      </c>
      <c r="P29" s="9">
        <f t="shared" si="6"/>
        <v>42055</v>
      </c>
      <c r="Q29" s="24">
        <f t="shared" si="7"/>
        <v>8</v>
      </c>
      <c r="R29" t="b">
        <v>0</v>
      </c>
      <c r="S29" t="b">
        <v>0</v>
      </c>
      <c r="T29" t="str">
        <f t="shared" si="3"/>
        <v>film &amp; video</v>
      </c>
      <c r="U29" t="str">
        <f t="shared" si="4"/>
        <v>documentary</v>
      </c>
      <c r="V29" t="s">
        <v>42</v>
      </c>
    </row>
    <row r="30" spans="1:22" x14ac:dyDescent="0.25">
      <c r="A30">
        <v>215</v>
      </c>
      <c r="B30" s="3" t="s">
        <v>483</v>
      </c>
      <c r="C30" s="2" t="s">
        <v>484</v>
      </c>
      <c r="D30" s="11">
        <f t="shared" si="0"/>
        <v>3.8418367346938778E-2</v>
      </c>
      <c r="E30">
        <v>156800</v>
      </c>
      <c r="F30">
        <v>6024</v>
      </c>
      <c r="G30" s="4">
        <f t="shared" si="1"/>
        <v>3.8418367346938778E-2</v>
      </c>
      <c r="H30" t="s">
        <v>14</v>
      </c>
      <c r="I30">
        <f t="shared" si="5"/>
        <v>0</v>
      </c>
      <c r="J30">
        <v>143</v>
      </c>
      <c r="K30" t="s">
        <v>21</v>
      </c>
      <c r="L30" t="s">
        <v>22</v>
      </c>
      <c r="M30">
        <v>1550037600</v>
      </c>
      <c r="N30" s="9">
        <f t="shared" si="2"/>
        <v>43509</v>
      </c>
      <c r="O30">
        <v>1550210400</v>
      </c>
      <c r="P30" s="9">
        <f t="shared" si="6"/>
        <v>43511</v>
      </c>
      <c r="Q30" s="24">
        <f t="shared" si="7"/>
        <v>2</v>
      </c>
      <c r="R30" t="b">
        <v>0</v>
      </c>
      <c r="S30" t="b">
        <v>0</v>
      </c>
      <c r="T30" t="str">
        <f t="shared" si="3"/>
        <v>theater</v>
      </c>
      <c r="U30" t="str">
        <f t="shared" si="4"/>
        <v>plays</v>
      </c>
      <c r="V30" t="s">
        <v>33</v>
      </c>
    </row>
    <row r="31" spans="1:22" x14ac:dyDescent="0.25">
      <c r="A31">
        <v>450</v>
      </c>
      <c r="B31" s="3" t="s">
        <v>948</v>
      </c>
      <c r="C31" s="2" t="s">
        <v>949</v>
      </c>
      <c r="D31" s="11">
        <f t="shared" si="0"/>
        <v>0.04</v>
      </c>
      <c r="E31">
        <v>100</v>
      </c>
      <c r="F31">
        <v>4</v>
      </c>
      <c r="G31" s="4">
        <f t="shared" si="1"/>
        <v>0.04</v>
      </c>
      <c r="H31" t="s">
        <v>14</v>
      </c>
      <c r="I31">
        <f t="shared" si="5"/>
        <v>0</v>
      </c>
      <c r="J31">
        <v>1</v>
      </c>
      <c r="K31" t="s">
        <v>15</v>
      </c>
      <c r="L31" t="s">
        <v>16</v>
      </c>
      <c r="M31">
        <v>1540098000</v>
      </c>
      <c r="N31" s="9">
        <f t="shared" si="2"/>
        <v>43394</v>
      </c>
      <c r="O31">
        <v>1542088800</v>
      </c>
      <c r="P31" s="9">
        <f t="shared" si="6"/>
        <v>43417</v>
      </c>
      <c r="Q31" s="24">
        <f t="shared" si="7"/>
        <v>23</v>
      </c>
      <c r="R31" t="b">
        <v>0</v>
      </c>
      <c r="S31" t="b">
        <v>0</v>
      </c>
      <c r="T31" t="str">
        <f t="shared" si="3"/>
        <v>film &amp; video</v>
      </c>
      <c r="U31" t="str">
        <f t="shared" si="4"/>
        <v>animation</v>
      </c>
      <c r="V31" t="s">
        <v>71</v>
      </c>
    </row>
    <row r="32" spans="1:22" ht="31.5" x14ac:dyDescent="0.25">
      <c r="A32">
        <v>550</v>
      </c>
      <c r="B32" s="3" t="s">
        <v>1145</v>
      </c>
      <c r="C32" s="2" t="s">
        <v>1146</v>
      </c>
      <c r="D32" s="11">
        <f t="shared" si="0"/>
        <v>0.04</v>
      </c>
      <c r="E32">
        <v>100</v>
      </c>
      <c r="F32">
        <v>4</v>
      </c>
      <c r="G32" s="4">
        <f t="shared" si="1"/>
        <v>0.04</v>
      </c>
      <c r="H32" t="s">
        <v>74</v>
      </c>
      <c r="I32">
        <f t="shared" si="5"/>
        <v>0</v>
      </c>
      <c r="J32">
        <v>1</v>
      </c>
      <c r="K32" t="s">
        <v>98</v>
      </c>
      <c r="L32" t="s">
        <v>99</v>
      </c>
      <c r="M32">
        <v>1330495200</v>
      </c>
      <c r="N32" s="9">
        <f t="shared" si="2"/>
        <v>40968</v>
      </c>
      <c r="O32">
        <v>1332306000</v>
      </c>
      <c r="P32" s="9">
        <f t="shared" si="6"/>
        <v>40989</v>
      </c>
      <c r="Q32" s="24">
        <f t="shared" si="7"/>
        <v>21</v>
      </c>
      <c r="R32" t="b">
        <v>0</v>
      </c>
      <c r="S32" t="b">
        <v>0</v>
      </c>
      <c r="T32" t="str">
        <f t="shared" si="3"/>
        <v>music</v>
      </c>
      <c r="U32" t="str">
        <f t="shared" si="4"/>
        <v>indie rock</v>
      </c>
      <c r="V32" t="s">
        <v>60</v>
      </c>
    </row>
    <row r="33" spans="1:22" x14ac:dyDescent="0.25">
      <c r="A33">
        <v>721</v>
      </c>
      <c r="B33" s="3" t="s">
        <v>1480</v>
      </c>
      <c r="C33" s="2" t="s">
        <v>1481</v>
      </c>
      <c r="D33" s="11">
        <f t="shared" si="0"/>
        <v>4.3923948220064728E-2</v>
      </c>
      <c r="E33">
        <v>123600</v>
      </c>
      <c r="F33">
        <v>5429</v>
      </c>
      <c r="G33" s="4">
        <f t="shared" si="1"/>
        <v>4.3923948220064728E-2</v>
      </c>
      <c r="H33" t="s">
        <v>74</v>
      </c>
      <c r="I33">
        <f t="shared" si="5"/>
        <v>0</v>
      </c>
      <c r="J33">
        <v>60</v>
      </c>
      <c r="K33" t="s">
        <v>21</v>
      </c>
      <c r="L33" t="s">
        <v>22</v>
      </c>
      <c r="M33">
        <v>1522818000</v>
      </c>
      <c r="N33" s="9">
        <f t="shared" si="2"/>
        <v>43194</v>
      </c>
      <c r="O33">
        <v>1523336400</v>
      </c>
      <c r="P33" s="9">
        <f t="shared" si="6"/>
        <v>43200</v>
      </c>
      <c r="Q33" s="24">
        <f t="shared" si="7"/>
        <v>6</v>
      </c>
      <c r="R33" t="b">
        <v>0</v>
      </c>
      <c r="S33" t="b">
        <v>0</v>
      </c>
      <c r="T33" t="str">
        <f t="shared" si="3"/>
        <v>music</v>
      </c>
      <c r="U33" t="str">
        <f t="shared" si="4"/>
        <v>rock</v>
      </c>
      <c r="V33" t="s">
        <v>23</v>
      </c>
    </row>
    <row r="34" spans="1:22" x14ac:dyDescent="0.25">
      <c r="A34">
        <v>959</v>
      </c>
      <c r="B34" s="3" t="s">
        <v>1948</v>
      </c>
      <c r="C34" s="2" t="s">
        <v>1949</v>
      </c>
      <c r="D34" s="11">
        <f t="shared" si="0"/>
        <v>4.5731034482758622E-2</v>
      </c>
      <c r="E34">
        <v>145000</v>
      </c>
      <c r="F34">
        <v>6631</v>
      </c>
      <c r="G34" s="4">
        <f t="shared" si="1"/>
        <v>4.5731034482758622E-2</v>
      </c>
      <c r="H34" t="s">
        <v>14</v>
      </c>
      <c r="I34">
        <f t="shared" si="5"/>
        <v>0</v>
      </c>
      <c r="J34">
        <v>130</v>
      </c>
      <c r="K34" t="s">
        <v>21</v>
      </c>
      <c r="L34" t="s">
        <v>22</v>
      </c>
      <c r="M34">
        <v>1277701200</v>
      </c>
      <c r="N34" s="9">
        <f t="shared" si="2"/>
        <v>40357</v>
      </c>
      <c r="O34">
        <v>1280120400</v>
      </c>
      <c r="P34" s="9">
        <f t="shared" si="6"/>
        <v>40385</v>
      </c>
      <c r="Q34" s="24">
        <f t="shared" si="7"/>
        <v>28</v>
      </c>
      <c r="R34" t="b">
        <v>0</v>
      </c>
      <c r="S34" t="b">
        <v>0</v>
      </c>
      <c r="T34" t="str">
        <f t="shared" si="3"/>
        <v>publishing</v>
      </c>
      <c r="U34" t="str">
        <f t="shared" si="4"/>
        <v>translations</v>
      </c>
      <c r="V34" t="s">
        <v>206</v>
      </c>
    </row>
    <row r="35" spans="1:22" x14ac:dyDescent="0.25">
      <c r="A35">
        <v>300</v>
      </c>
      <c r="B35" s="3" t="s">
        <v>652</v>
      </c>
      <c r="C35" s="2" t="s">
        <v>653</v>
      </c>
      <c r="D35" s="11">
        <f t="shared" si="0"/>
        <v>0.05</v>
      </c>
      <c r="E35">
        <v>100</v>
      </c>
      <c r="F35">
        <v>5</v>
      </c>
      <c r="G35" s="4">
        <f t="shared" si="1"/>
        <v>0.05</v>
      </c>
      <c r="H35" t="s">
        <v>14</v>
      </c>
      <c r="I35">
        <f t="shared" si="5"/>
        <v>0</v>
      </c>
      <c r="J35">
        <v>1</v>
      </c>
      <c r="K35" t="s">
        <v>36</v>
      </c>
      <c r="L35" t="s">
        <v>37</v>
      </c>
      <c r="M35">
        <v>1504069200</v>
      </c>
      <c r="N35" s="9">
        <f t="shared" si="2"/>
        <v>42977</v>
      </c>
      <c r="O35">
        <v>1504155600</v>
      </c>
      <c r="P35" s="9">
        <f t="shared" si="6"/>
        <v>42978</v>
      </c>
      <c r="Q35" s="24">
        <f t="shared" si="7"/>
        <v>1</v>
      </c>
      <c r="R35" t="b">
        <v>0</v>
      </c>
      <c r="S35" t="b">
        <v>1</v>
      </c>
      <c r="T35" t="str">
        <f t="shared" si="3"/>
        <v>publishing</v>
      </c>
      <c r="U35" t="str">
        <f t="shared" si="4"/>
        <v>nonfiction</v>
      </c>
      <c r="V35" t="s">
        <v>68</v>
      </c>
    </row>
    <row r="36" spans="1:22" x14ac:dyDescent="0.25">
      <c r="A36">
        <v>350</v>
      </c>
      <c r="B36" s="3" t="s">
        <v>752</v>
      </c>
      <c r="C36" s="2" t="s">
        <v>753</v>
      </c>
      <c r="D36" s="11">
        <f t="shared" si="0"/>
        <v>0.05</v>
      </c>
      <c r="E36">
        <v>100</v>
      </c>
      <c r="F36">
        <v>5</v>
      </c>
      <c r="G36" s="4">
        <f t="shared" si="1"/>
        <v>0.05</v>
      </c>
      <c r="H36" t="s">
        <v>14</v>
      </c>
      <c r="I36">
        <f t="shared" si="5"/>
        <v>0</v>
      </c>
      <c r="J36">
        <v>1</v>
      </c>
      <c r="K36" t="s">
        <v>21</v>
      </c>
      <c r="L36" t="s">
        <v>22</v>
      </c>
      <c r="M36">
        <v>1432098000</v>
      </c>
      <c r="N36" s="9">
        <f t="shared" si="2"/>
        <v>42144</v>
      </c>
      <c r="O36">
        <v>1433653200</v>
      </c>
      <c r="P36" s="9">
        <f t="shared" si="6"/>
        <v>42162</v>
      </c>
      <c r="Q36" s="24">
        <f t="shared" si="7"/>
        <v>18</v>
      </c>
      <c r="R36" t="b">
        <v>0</v>
      </c>
      <c r="S36" t="b">
        <v>1</v>
      </c>
      <c r="T36" t="str">
        <f t="shared" si="3"/>
        <v>music</v>
      </c>
      <c r="U36" t="str">
        <f t="shared" si="4"/>
        <v>jazz</v>
      </c>
      <c r="V36" t="s">
        <v>159</v>
      </c>
    </row>
    <row r="37" spans="1:22" x14ac:dyDescent="0.25">
      <c r="A37">
        <v>600</v>
      </c>
      <c r="B37" s="3" t="s">
        <v>1242</v>
      </c>
      <c r="C37" s="2" t="s">
        <v>1243</v>
      </c>
      <c r="D37" s="11">
        <f t="shared" si="0"/>
        <v>0.05</v>
      </c>
      <c r="E37">
        <v>100</v>
      </c>
      <c r="F37">
        <v>5</v>
      </c>
      <c r="G37" s="4">
        <f t="shared" si="1"/>
        <v>0.05</v>
      </c>
      <c r="H37" t="s">
        <v>14</v>
      </c>
      <c r="I37">
        <f t="shared" si="5"/>
        <v>0</v>
      </c>
      <c r="J37">
        <v>1</v>
      </c>
      <c r="K37" t="s">
        <v>40</v>
      </c>
      <c r="L37" t="s">
        <v>41</v>
      </c>
      <c r="M37">
        <v>1375160400</v>
      </c>
      <c r="N37" s="9">
        <f t="shared" si="2"/>
        <v>41485</v>
      </c>
      <c r="O37">
        <v>1376197200</v>
      </c>
      <c r="P37" s="9">
        <f t="shared" si="6"/>
        <v>41497</v>
      </c>
      <c r="Q37" s="24">
        <f t="shared" si="7"/>
        <v>12</v>
      </c>
      <c r="R37" t="b">
        <v>0</v>
      </c>
      <c r="S37" t="b">
        <v>0</v>
      </c>
      <c r="T37" t="str">
        <f t="shared" si="3"/>
        <v>food</v>
      </c>
      <c r="U37" t="str">
        <f t="shared" si="4"/>
        <v>food trucks</v>
      </c>
      <c r="V37" t="s">
        <v>17</v>
      </c>
    </row>
    <row r="38" spans="1:22" x14ac:dyDescent="0.25">
      <c r="A38">
        <v>950</v>
      </c>
      <c r="B38" s="3" t="s">
        <v>1930</v>
      </c>
      <c r="C38" s="2" t="s">
        <v>1931</v>
      </c>
      <c r="D38" s="11">
        <f t="shared" si="0"/>
        <v>0.05</v>
      </c>
      <c r="E38">
        <v>100</v>
      </c>
      <c r="F38">
        <v>5</v>
      </c>
      <c r="G38" s="4">
        <f t="shared" si="1"/>
        <v>0.05</v>
      </c>
      <c r="H38" t="s">
        <v>14</v>
      </c>
      <c r="I38">
        <f t="shared" si="5"/>
        <v>0</v>
      </c>
      <c r="J38">
        <v>1</v>
      </c>
      <c r="K38" t="s">
        <v>21</v>
      </c>
      <c r="L38" t="s">
        <v>22</v>
      </c>
      <c r="M38">
        <v>1555390800</v>
      </c>
      <c r="N38" s="9">
        <f t="shared" si="2"/>
        <v>43571</v>
      </c>
      <c r="O38">
        <v>1555822800</v>
      </c>
      <c r="P38" s="9">
        <f t="shared" si="6"/>
        <v>43576</v>
      </c>
      <c r="Q38" s="24">
        <f t="shared" si="7"/>
        <v>5</v>
      </c>
      <c r="R38" t="b">
        <v>0</v>
      </c>
      <c r="S38" t="b">
        <v>1</v>
      </c>
      <c r="T38" t="str">
        <f t="shared" si="3"/>
        <v>theater</v>
      </c>
      <c r="U38" t="str">
        <f t="shared" si="4"/>
        <v>plays</v>
      </c>
      <c r="V38" t="s">
        <v>33</v>
      </c>
    </row>
    <row r="39" spans="1:22" ht="31.5" x14ac:dyDescent="0.25">
      <c r="A39">
        <v>895</v>
      </c>
      <c r="B39" s="3" t="s">
        <v>1822</v>
      </c>
      <c r="C39" s="2" t="s">
        <v>1823</v>
      </c>
      <c r="D39" s="11">
        <f t="shared" si="0"/>
        <v>6.9511889862327911E-2</v>
      </c>
      <c r="E39">
        <v>159800</v>
      </c>
      <c r="F39">
        <v>11108</v>
      </c>
      <c r="G39" s="4">
        <f t="shared" si="1"/>
        <v>6.9511889862327911E-2</v>
      </c>
      <c r="H39" t="s">
        <v>14</v>
      </c>
      <c r="I39">
        <f t="shared" si="5"/>
        <v>0</v>
      </c>
      <c r="J39">
        <v>107</v>
      </c>
      <c r="K39" t="s">
        <v>21</v>
      </c>
      <c r="L39" t="s">
        <v>22</v>
      </c>
      <c r="M39">
        <v>1517637600</v>
      </c>
      <c r="N39" s="9">
        <f t="shared" si="2"/>
        <v>43134</v>
      </c>
      <c r="O39">
        <v>1518415200</v>
      </c>
      <c r="P39" s="9">
        <f t="shared" si="6"/>
        <v>43143</v>
      </c>
      <c r="Q39" s="24">
        <f t="shared" si="7"/>
        <v>9</v>
      </c>
      <c r="R39" t="b">
        <v>0</v>
      </c>
      <c r="S39" t="b">
        <v>0</v>
      </c>
      <c r="T39" t="str">
        <f t="shared" si="3"/>
        <v>theater</v>
      </c>
      <c r="U39" t="str">
        <f t="shared" si="4"/>
        <v>plays</v>
      </c>
      <c r="V39" t="s">
        <v>33</v>
      </c>
    </row>
    <row r="40" spans="1:22" ht="31.5" x14ac:dyDescent="0.25">
      <c r="A40">
        <v>518</v>
      </c>
      <c r="B40" s="3" t="s">
        <v>1082</v>
      </c>
      <c r="C40" s="2" t="s">
        <v>1083</v>
      </c>
      <c r="D40" s="11">
        <f t="shared" si="0"/>
        <v>7.0681818181818179E-2</v>
      </c>
      <c r="E40">
        <v>8800</v>
      </c>
      <c r="F40">
        <v>622</v>
      </c>
      <c r="G40" s="4">
        <f t="shared" si="1"/>
        <v>7.0681818181818179E-2</v>
      </c>
      <c r="H40" t="s">
        <v>14</v>
      </c>
      <c r="I40">
        <f t="shared" si="5"/>
        <v>0</v>
      </c>
      <c r="J40">
        <v>10</v>
      </c>
      <c r="K40" t="s">
        <v>21</v>
      </c>
      <c r="L40" t="s">
        <v>22</v>
      </c>
      <c r="M40">
        <v>1519365600</v>
      </c>
      <c r="N40" s="9">
        <f t="shared" si="2"/>
        <v>43154</v>
      </c>
      <c r="O40">
        <v>1519538400</v>
      </c>
      <c r="P40" s="9">
        <f t="shared" si="6"/>
        <v>43156</v>
      </c>
      <c r="Q40" s="24">
        <f t="shared" si="7"/>
        <v>2</v>
      </c>
      <c r="R40" t="b">
        <v>0</v>
      </c>
      <c r="S40" t="b">
        <v>1</v>
      </c>
      <c r="T40" t="str">
        <f t="shared" si="3"/>
        <v>film &amp; video</v>
      </c>
      <c r="U40" t="str">
        <f t="shared" si="4"/>
        <v>animation</v>
      </c>
      <c r="V40" t="s">
        <v>71</v>
      </c>
    </row>
    <row r="41" spans="1:22" ht="31.5" x14ac:dyDescent="0.25">
      <c r="A41">
        <v>594</v>
      </c>
      <c r="B41" s="3" t="s">
        <v>1230</v>
      </c>
      <c r="C41" s="2" t="s">
        <v>1231</v>
      </c>
      <c r="D41" s="11">
        <f t="shared" si="0"/>
        <v>7.0991735537190084E-2</v>
      </c>
      <c r="E41">
        <v>157300</v>
      </c>
      <c r="F41">
        <v>11167</v>
      </c>
      <c r="G41" s="4">
        <f t="shared" si="1"/>
        <v>7.0991735537190084E-2</v>
      </c>
      <c r="H41" t="s">
        <v>14</v>
      </c>
      <c r="I41">
        <f t="shared" si="5"/>
        <v>0</v>
      </c>
      <c r="J41">
        <v>157</v>
      </c>
      <c r="K41" t="s">
        <v>21</v>
      </c>
      <c r="L41" t="s">
        <v>22</v>
      </c>
      <c r="M41">
        <v>1467003600</v>
      </c>
      <c r="N41" s="9">
        <f t="shared" si="2"/>
        <v>42548</v>
      </c>
      <c r="O41">
        <v>1467262800</v>
      </c>
      <c r="P41" s="9">
        <f t="shared" si="6"/>
        <v>42551</v>
      </c>
      <c r="Q41" s="24">
        <f t="shared" si="7"/>
        <v>3</v>
      </c>
      <c r="R41" t="b">
        <v>0</v>
      </c>
      <c r="S41" t="b">
        <v>1</v>
      </c>
      <c r="T41" t="str">
        <f t="shared" si="3"/>
        <v>theater</v>
      </c>
      <c r="U41" t="str">
        <f t="shared" si="4"/>
        <v>plays</v>
      </c>
      <c r="V41" t="s">
        <v>33</v>
      </c>
    </row>
    <row r="42" spans="1:22" x14ac:dyDescent="0.25">
      <c r="A42">
        <v>391</v>
      </c>
      <c r="B42" s="3" t="s">
        <v>834</v>
      </c>
      <c r="C42" s="2" t="s">
        <v>835</v>
      </c>
      <c r="D42" s="11">
        <f t="shared" si="0"/>
        <v>7.27317880794702E-2</v>
      </c>
      <c r="E42">
        <v>60400</v>
      </c>
      <c r="F42">
        <v>4393</v>
      </c>
      <c r="G42" s="4">
        <f t="shared" si="1"/>
        <v>7.27317880794702E-2</v>
      </c>
      <c r="H42" t="s">
        <v>14</v>
      </c>
      <c r="I42">
        <f t="shared" si="5"/>
        <v>0</v>
      </c>
      <c r="J42">
        <v>151</v>
      </c>
      <c r="K42" t="s">
        <v>21</v>
      </c>
      <c r="L42" t="s">
        <v>22</v>
      </c>
      <c r="M42">
        <v>1389679200</v>
      </c>
      <c r="N42" s="9">
        <f t="shared" si="2"/>
        <v>41653</v>
      </c>
      <c r="O42">
        <v>1389852000</v>
      </c>
      <c r="P42" s="9">
        <f t="shared" si="6"/>
        <v>41655</v>
      </c>
      <c r="Q42" s="24">
        <f t="shared" si="7"/>
        <v>2</v>
      </c>
      <c r="R42" t="b">
        <v>0</v>
      </c>
      <c r="S42" t="b">
        <v>0</v>
      </c>
      <c r="T42" t="str">
        <f t="shared" si="3"/>
        <v>publishing</v>
      </c>
      <c r="U42" t="str">
        <f t="shared" si="4"/>
        <v>nonfiction</v>
      </c>
      <c r="V42" t="s">
        <v>68</v>
      </c>
    </row>
    <row r="43" spans="1:22" ht="31.5" x14ac:dyDescent="0.25">
      <c r="A43">
        <v>306</v>
      </c>
      <c r="B43" s="3" t="s">
        <v>664</v>
      </c>
      <c r="C43" s="2" t="s">
        <v>665</v>
      </c>
      <c r="D43" s="11">
        <f t="shared" si="0"/>
        <v>7.9076923076923072E-2</v>
      </c>
      <c r="E43">
        <v>6500</v>
      </c>
      <c r="F43">
        <v>514</v>
      </c>
      <c r="G43" s="4">
        <f t="shared" si="1"/>
        <v>7.9076923076923072E-2</v>
      </c>
      <c r="H43" t="s">
        <v>14</v>
      </c>
      <c r="I43">
        <f t="shared" si="5"/>
        <v>0</v>
      </c>
      <c r="J43">
        <v>7</v>
      </c>
      <c r="K43" t="s">
        <v>21</v>
      </c>
      <c r="L43" t="s">
        <v>22</v>
      </c>
      <c r="M43">
        <v>1500008400</v>
      </c>
      <c r="N43" s="9">
        <f t="shared" si="2"/>
        <v>42930</v>
      </c>
      <c r="O43">
        <v>1500267600</v>
      </c>
      <c r="P43" s="9">
        <f t="shared" si="6"/>
        <v>42933</v>
      </c>
      <c r="Q43" s="24">
        <f t="shared" si="7"/>
        <v>3</v>
      </c>
      <c r="R43" t="b">
        <v>0</v>
      </c>
      <c r="S43" t="b">
        <v>1</v>
      </c>
      <c r="T43" t="str">
        <f t="shared" si="3"/>
        <v>theater</v>
      </c>
      <c r="U43" t="str">
        <f t="shared" si="4"/>
        <v>plays</v>
      </c>
      <c r="V43" t="s">
        <v>33</v>
      </c>
    </row>
    <row r="44" spans="1:22" x14ac:dyDescent="0.25">
      <c r="A44">
        <v>657</v>
      </c>
      <c r="B44" s="3" t="s">
        <v>1356</v>
      </c>
      <c r="C44" s="2" t="s">
        <v>1357</v>
      </c>
      <c r="D44" s="11">
        <f t="shared" si="0"/>
        <v>8.2400000000000001E-2</v>
      </c>
      <c r="E44">
        <v>10000</v>
      </c>
      <c r="F44">
        <v>824</v>
      </c>
      <c r="G44" s="4">
        <f t="shared" si="1"/>
        <v>8.2400000000000001E-2</v>
      </c>
      <c r="H44" t="s">
        <v>14</v>
      </c>
      <c r="I44">
        <f t="shared" si="5"/>
        <v>0</v>
      </c>
      <c r="J44">
        <v>14</v>
      </c>
      <c r="K44" t="s">
        <v>21</v>
      </c>
      <c r="L44" t="s">
        <v>22</v>
      </c>
      <c r="M44">
        <v>1514354400</v>
      </c>
      <c r="N44" s="9">
        <f t="shared" si="2"/>
        <v>43096</v>
      </c>
      <c r="O44">
        <v>1515736800</v>
      </c>
      <c r="P44" s="9">
        <f t="shared" si="6"/>
        <v>43112</v>
      </c>
      <c r="Q44" s="24">
        <f t="shared" si="7"/>
        <v>16</v>
      </c>
      <c r="R44" t="b">
        <v>0</v>
      </c>
      <c r="S44" t="b">
        <v>0</v>
      </c>
      <c r="T44" t="str">
        <f t="shared" si="3"/>
        <v>film &amp; video</v>
      </c>
      <c r="U44" t="str">
        <f t="shared" si="4"/>
        <v>science fiction</v>
      </c>
      <c r="V44" t="s">
        <v>474</v>
      </c>
    </row>
    <row r="45" spans="1:22" x14ac:dyDescent="0.25">
      <c r="A45">
        <v>220</v>
      </c>
      <c r="B45" s="3" t="s">
        <v>493</v>
      </c>
      <c r="C45" s="2" t="s">
        <v>494</v>
      </c>
      <c r="D45" s="11">
        <f t="shared" si="0"/>
        <v>8.4430379746835441E-2</v>
      </c>
      <c r="E45">
        <v>7900</v>
      </c>
      <c r="F45">
        <v>667</v>
      </c>
      <c r="G45" s="4">
        <f t="shared" si="1"/>
        <v>8.4430379746835441E-2</v>
      </c>
      <c r="H45" t="s">
        <v>14</v>
      </c>
      <c r="I45">
        <f t="shared" si="5"/>
        <v>0</v>
      </c>
      <c r="J45">
        <v>17</v>
      </c>
      <c r="K45" t="s">
        <v>21</v>
      </c>
      <c r="L45" t="s">
        <v>22</v>
      </c>
      <c r="M45">
        <v>1309496400</v>
      </c>
      <c r="N45" s="9">
        <f t="shared" si="2"/>
        <v>40725</v>
      </c>
      <c r="O45">
        <v>1311051600</v>
      </c>
      <c r="P45" s="9">
        <f t="shared" si="6"/>
        <v>40743</v>
      </c>
      <c r="Q45" s="24">
        <f t="shared" si="7"/>
        <v>18</v>
      </c>
      <c r="R45" t="b">
        <v>1</v>
      </c>
      <c r="S45" t="b">
        <v>0</v>
      </c>
      <c r="T45" t="str">
        <f t="shared" si="3"/>
        <v>theater</v>
      </c>
      <c r="U45" t="str">
        <f t="shared" si="4"/>
        <v>plays</v>
      </c>
      <c r="V45" t="s">
        <v>33</v>
      </c>
    </row>
    <row r="46" spans="1:22" x14ac:dyDescent="0.25">
      <c r="A46">
        <v>198</v>
      </c>
      <c r="B46" s="3" t="s">
        <v>448</v>
      </c>
      <c r="C46" s="2" t="s">
        <v>449</v>
      </c>
      <c r="D46" s="11">
        <f t="shared" si="0"/>
        <v>9.5585443037974685E-2</v>
      </c>
      <c r="E46">
        <v>63200</v>
      </c>
      <c r="F46">
        <v>6041</v>
      </c>
      <c r="G46" s="4">
        <f t="shared" si="1"/>
        <v>9.5585443037974685E-2</v>
      </c>
      <c r="H46" t="s">
        <v>14</v>
      </c>
      <c r="I46">
        <f t="shared" si="5"/>
        <v>0</v>
      </c>
      <c r="J46">
        <v>168</v>
      </c>
      <c r="K46" t="s">
        <v>21</v>
      </c>
      <c r="L46" t="s">
        <v>22</v>
      </c>
      <c r="M46">
        <v>1281070800</v>
      </c>
      <c r="N46" s="9">
        <f t="shared" si="2"/>
        <v>40396</v>
      </c>
      <c r="O46">
        <v>1283576400</v>
      </c>
      <c r="P46" s="9">
        <f t="shared" si="6"/>
        <v>40425</v>
      </c>
      <c r="Q46" s="24">
        <f t="shared" si="7"/>
        <v>29</v>
      </c>
      <c r="R46" t="b">
        <v>0</v>
      </c>
      <c r="S46" t="b">
        <v>0</v>
      </c>
      <c r="T46" t="str">
        <f t="shared" si="3"/>
        <v>music</v>
      </c>
      <c r="U46" t="str">
        <f t="shared" si="4"/>
        <v>electric music</v>
      </c>
      <c r="V46" t="s">
        <v>50</v>
      </c>
    </row>
    <row r="47" spans="1:22" x14ac:dyDescent="0.25">
      <c r="A47">
        <v>320</v>
      </c>
      <c r="B47" s="3" t="s">
        <v>692</v>
      </c>
      <c r="C47" s="2" t="s">
        <v>693</v>
      </c>
      <c r="D47" s="11">
        <f t="shared" si="0"/>
        <v>9.5876777251184833E-2</v>
      </c>
      <c r="E47">
        <v>84400</v>
      </c>
      <c r="F47">
        <v>8092</v>
      </c>
      <c r="G47" s="4">
        <f t="shared" si="1"/>
        <v>9.5876777251184833E-2</v>
      </c>
      <c r="H47" t="s">
        <v>14</v>
      </c>
      <c r="I47">
        <f t="shared" si="5"/>
        <v>0</v>
      </c>
      <c r="J47">
        <v>80</v>
      </c>
      <c r="K47" t="s">
        <v>21</v>
      </c>
      <c r="L47" t="s">
        <v>22</v>
      </c>
      <c r="M47">
        <v>1305003600</v>
      </c>
      <c r="N47" s="9">
        <f t="shared" si="2"/>
        <v>40673</v>
      </c>
      <c r="O47">
        <v>1305781200</v>
      </c>
      <c r="P47" s="9">
        <f t="shared" si="6"/>
        <v>40682</v>
      </c>
      <c r="Q47" s="24">
        <f t="shared" si="7"/>
        <v>9</v>
      </c>
      <c r="R47" t="b">
        <v>0</v>
      </c>
      <c r="S47" t="b">
        <v>0</v>
      </c>
      <c r="T47" t="str">
        <f t="shared" si="3"/>
        <v>publishing</v>
      </c>
      <c r="U47" t="str">
        <f t="shared" si="4"/>
        <v>fiction</v>
      </c>
      <c r="V47" t="s">
        <v>119</v>
      </c>
    </row>
    <row r="48" spans="1:22" x14ac:dyDescent="0.25">
      <c r="A48">
        <v>292</v>
      </c>
      <c r="B48" s="3" t="s">
        <v>636</v>
      </c>
      <c r="C48" s="2" t="s">
        <v>637</v>
      </c>
      <c r="D48" s="11">
        <f t="shared" si="0"/>
        <v>9.8219178082191785E-2</v>
      </c>
      <c r="E48">
        <v>7300</v>
      </c>
      <c r="F48">
        <v>717</v>
      </c>
      <c r="G48" s="4">
        <f t="shared" si="1"/>
        <v>9.8219178082191785E-2</v>
      </c>
      <c r="H48" t="s">
        <v>14</v>
      </c>
      <c r="I48">
        <f t="shared" si="5"/>
        <v>0</v>
      </c>
      <c r="J48">
        <v>10</v>
      </c>
      <c r="K48" t="s">
        <v>21</v>
      </c>
      <c r="L48" t="s">
        <v>22</v>
      </c>
      <c r="M48">
        <v>1331874000</v>
      </c>
      <c r="N48" s="9">
        <f t="shared" si="2"/>
        <v>40984</v>
      </c>
      <c r="O48">
        <v>1333429200</v>
      </c>
      <c r="P48" s="9">
        <f t="shared" si="6"/>
        <v>41002</v>
      </c>
      <c r="Q48" s="24">
        <f t="shared" si="7"/>
        <v>18</v>
      </c>
      <c r="R48" t="b">
        <v>0</v>
      </c>
      <c r="S48" t="b">
        <v>0</v>
      </c>
      <c r="T48" t="str">
        <f t="shared" si="3"/>
        <v>food</v>
      </c>
      <c r="U48" t="str">
        <f t="shared" si="4"/>
        <v>food trucks</v>
      </c>
      <c r="V48" t="s">
        <v>17</v>
      </c>
    </row>
    <row r="49" spans="1:22" ht="31.5" x14ac:dyDescent="0.25">
      <c r="A49">
        <v>946</v>
      </c>
      <c r="B49" s="3" t="s">
        <v>1922</v>
      </c>
      <c r="C49" s="2" t="s">
        <v>1923</v>
      </c>
      <c r="D49" s="11">
        <f t="shared" si="0"/>
        <v>9.9141184124918666E-2</v>
      </c>
      <c r="E49">
        <v>153700</v>
      </c>
      <c r="F49">
        <v>15238</v>
      </c>
      <c r="G49" s="4">
        <f t="shared" si="1"/>
        <v>9.9141184124918666E-2</v>
      </c>
      <c r="H49" t="s">
        <v>14</v>
      </c>
      <c r="I49">
        <f t="shared" si="5"/>
        <v>0</v>
      </c>
      <c r="J49">
        <v>181</v>
      </c>
      <c r="K49" t="s">
        <v>21</v>
      </c>
      <c r="L49" t="s">
        <v>22</v>
      </c>
      <c r="M49">
        <v>1308200400</v>
      </c>
      <c r="N49" s="9">
        <f t="shared" si="2"/>
        <v>40710</v>
      </c>
      <c r="O49">
        <v>1308373200</v>
      </c>
      <c r="P49" s="9">
        <f t="shared" si="6"/>
        <v>40712</v>
      </c>
      <c r="Q49" s="24">
        <f t="shared" si="7"/>
        <v>2</v>
      </c>
      <c r="R49" t="b">
        <v>0</v>
      </c>
      <c r="S49" t="b">
        <v>0</v>
      </c>
      <c r="T49" t="str">
        <f t="shared" si="3"/>
        <v>theater</v>
      </c>
      <c r="U49" t="str">
        <f t="shared" si="4"/>
        <v>plays</v>
      </c>
      <c r="V49" t="s">
        <v>33</v>
      </c>
    </row>
    <row r="50" spans="1:22" x14ac:dyDescent="0.25">
      <c r="A50">
        <v>377</v>
      </c>
      <c r="B50" s="3" t="s">
        <v>806</v>
      </c>
      <c r="C50" s="2" t="s">
        <v>807</v>
      </c>
      <c r="D50" s="11">
        <f t="shared" si="0"/>
        <v>0.10257545271629778</v>
      </c>
      <c r="E50">
        <v>49700</v>
      </c>
      <c r="F50">
        <v>5098</v>
      </c>
      <c r="G50" s="4">
        <f t="shared" si="1"/>
        <v>0.10257545271629778</v>
      </c>
      <c r="H50" t="s">
        <v>14</v>
      </c>
      <c r="I50">
        <f t="shared" si="5"/>
        <v>0</v>
      </c>
      <c r="J50">
        <v>127</v>
      </c>
      <c r="K50" t="s">
        <v>21</v>
      </c>
      <c r="L50" t="s">
        <v>22</v>
      </c>
      <c r="M50">
        <v>1571720400</v>
      </c>
      <c r="N50" s="9">
        <f t="shared" si="2"/>
        <v>43760</v>
      </c>
      <c r="O50">
        <v>1572933600</v>
      </c>
      <c r="P50" s="9">
        <f t="shared" si="6"/>
        <v>43774</v>
      </c>
      <c r="Q50" s="24">
        <f t="shared" si="7"/>
        <v>14</v>
      </c>
      <c r="R50" t="b">
        <v>0</v>
      </c>
      <c r="S50" t="b">
        <v>0</v>
      </c>
      <c r="T50" t="str">
        <f t="shared" si="3"/>
        <v>theater</v>
      </c>
      <c r="U50" t="str">
        <f t="shared" si="4"/>
        <v>plays</v>
      </c>
      <c r="V50" t="s">
        <v>33</v>
      </c>
    </row>
    <row r="51" spans="1:22" ht="31.5" x14ac:dyDescent="0.25">
      <c r="A51">
        <v>775</v>
      </c>
      <c r="B51" s="3" t="s">
        <v>1585</v>
      </c>
      <c r="C51" s="2" t="s">
        <v>1586</v>
      </c>
      <c r="D51" s="11">
        <f t="shared" si="0"/>
        <v>0.10297872340425532</v>
      </c>
      <c r="E51">
        <v>9400</v>
      </c>
      <c r="F51">
        <v>968</v>
      </c>
      <c r="G51" s="4">
        <f t="shared" si="1"/>
        <v>0.10297872340425532</v>
      </c>
      <c r="H51" t="s">
        <v>14</v>
      </c>
      <c r="I51">
        <f t="shared" si="5"/>
        <v>0</v>
      </c>
      <c r="J51">
        <v>10</v>
      </c>
      <c r="K51" t="s">
        <v>21</v>
      </c>
      <c r="L51" t="s">
        <v>22</v>
      </c>
      <c r="M51">
        <v>1415253600</v>
      </c>
      <c r="N51" s="9">
        <f t="shared" si="2"/>
        <v>41949</v>
      </c>
      <c r="O51">
        <v>1416117600</v>
      </c>
      <c r="P51" s="9">
        <f t="shared" si="6"/>
        <v>41959</v>
      </c>
      <c r="Q51" s="24">
        <f t="shared" si="7"/>
        <v>10</v>
      </c>
      <c r="R51" t="b">
        <v>0</v>
      </c>
      <c r="S51" t="b">
        <v>0</v>
      </c>
      <c r="T51" t="str">
        <f t="shared" si="3"/>
        <v>music</v>
      </c>
      <c r="U51" t="str">
        <f t="shared" si="4"/>
        <v>rock</v>
      </c>
      <c r="V51" t="s">
        <v>23</v>
      </c>
    </row>
    <row r="52" spans="1:22" ht="31.5" x14ac:dyDescent="0.25">
      <c r="A52">
        <v>171</v>
      </c>
      <c r="B52" s="3" t="s">
        <v>394</v>
      </c>
      <c r="C52" s="2" t="s">
        <v>395</v>
      </c>
      <c r="D52" s="11">
        <f t="shared" si="0"/>
        <v>0.1063265306122449</v>
      </c>
      <c r="E52">
        <v>4900</v>
      </c>
      <c r="F52">
        <v>521</v>
      </c>
      <c r="G52" s="4">
        <f t="shared" si="1"/>
        <v>0.1063265306122449</v>
      </c>
      <c r="H52" t="s">
        <v>14</v>
      </c>
      <c r="I52">
        <f t="shared" si="5"/>
        <v>0</v>
      </c>
      <c r="J52">
        <v>5</v>
      </c>
      <c r="K52" t="s">
        <v>21</v>
      </c>
      <c r="L52" t="s">
        <v>22</v>
      </c>
      <c r="M52">
        <v>1395291600</v>
      </c>
      <c r="N52" s="9">
        <f t="shared" si="2"/>
        <v>41718</v>
      </c>
      <c r="O52">
        <v>1397192400</v>
      </c>
      <c r="P52" s="9">
        <f t="shared" si="6"/>
        <v>41740</v>
      </c>
      <c r="Q52" s="24">
        <f t="shared" si="7"/>
        <v>22</v>
      </c>
      <c r="R52" t="b">
        <v>0</v>
      </c>
      <c r="S52" t="b">
        <v>0</v>
      </c>
      <c r="T52" t="str">
        <f t="shared" si="3"/>
        <v>publishing</v>
      </c>
      <c r="U52" t="str">
        <f t="shared" si="4"/>
        <v>translations</v>
      </c>
      <c r="V52" t="s">
        <v>206</v>
      </c>
    </row>
    <row r="53" spans="1:22" x14ac:dyDescent="0.25">
      <c r="A53">
        <v>423</v>
      </c>
      <c r="B53" s="3" t="s">
        <v>895</v>
      </c>
      <c r="C53" s="2" t="s">
        <v>896</v>
      </c>
      <c r="D53" s="11">
        <f t="shared" si="0"/>
        <v>0.10638024357239513</v>
      </c>
      <c r="E53">
        <v>147800</v>
      </c>
      <c r="F53">
        <v>15723</v>
      </c>
      <c r="G53" s="4">
        <f t="shared" si="1"/>
        <v>0.10638024357239513</v>
      </c>
      <c r="H53" t="s">
        <v>14</v>
      </c>
      <c r="I53">
        <f t="shared" si="5"/>
        <v>0</v>
      </c>
      <c r="J53">
        <v>162</v>
      </c>
      <c r="K53" t="s">
        <v>21</v>
      </c>
      <c r="L53" t="s">
        <v>22</v>
      </c>
      <c r="M53">
        <v>1316667600</v>
      </c>
      <c r="N53" s="9">
        <f t="shared" si="2"/>
        <v>40808</v>
      </c>
      <c r="O53">
        <v>1316840400</v>
      </c>
      <c r="P53" s="9">
        <f t="shared" si="6"/>
        <v>40810</v>
      </c>
      <c r="Q53" s="24">
        <f t="shared" si="7"/>
        <v>2</v>
      </c>
      <c r="R53" t="b">
        <v>0</v>
      </c>
      <c r="S53" t="b">
        <v>1</v>
      </c>
      <c r="T53" t="str">
        <f t="shared" si="3"/>
        <v>food</v>
      </c>
      <c r="U53" t="str">
        <f t="shared" si="4"/>
        <v>food trucks</v>
      </c>
      <c r="V53" t="s">
        <v>17</v>
      </c>
    </row>
    <row r="54" spans="1:22" x14ac:dyDescent="0.25">
      <c r="A54">
        <v>236</v>
      </c>
      <c r="B54" s="3" t="s">
        <v>524</v>
      </c>
      <c r="C54" s="2" t="s">
        <v>525</v>
      </c>
      <c r="D54" s="11">
        <f t="shared" si="0"/>
        <v>0.10944303797468355</v>
      </c>
      <c r="E54">
        <v>39500</v>
      </c>
      <c r="F54">
        <v>4323</v>
      </c>
      <c r="G54" s="4">
        <f t="shared" si="1"/>
        <v>0.10944303797468355</v>
      </c>
      <c r="H54" t="s">
        <v>14</v>
      </c>
      <c r="I54">
        <f t="shared" si="5"/>
        <v>0</v>
      </c>
      <c r="J54">
        <v>57</v>
      </c>
      <c r="K54" t="s">
        <v>26</v>
      </c>
      <c r="L54" t="s">
        <v>27</v>
      </c>
      <c r="M54">
        <v>1561438800</v>
      </c>
      <c r="N54" s="9">
        <f t="shared" si="2"/>
        <v>43641</v>
      </c>
      <c r="O54">
        <v>1562043600</v>
      </c>
      <c r="P54" s="9">
        <f t="shared" si="6"/>
        <v>43648</v>
      </c>
      <c r="Q54" s="24">
        <f t="shared" si="7"/>
        <v>7</v>
      </c>
      <c r="R54" t="b">
        <v>0</v>
      </c>
      <c r="S54" t="b">
        <v>1</v>
      </c>
      <c r="T54" t="str">
        <f t="shared" si="3"/>
        <v>music</v>
      </c>
      <c r="U54" t="str">
        <f t="shared" si="4"/>
        <v>rock</v>
      </c>
      <c r="V54" t="s">
        <v>23</v>
      </c>
    </row>
    <row r="55" spans="1:22" x14ac:dyDescent="0.25">
      <c r="A55">
        <v>415</v>
      </c>
      <c r="B55" s="3" t="s">
        <v>880</v>
      </c>
      <c r="C55" s="2" t="s">
        <v>881</v>
      </c>
      <c r="D55" s="11">
        <f t="shared" si="0"/>
        <v>0.11059030837004405</v>
      </c>
      <c r="E55">
        <v>113500</v>
      </c>
      <c r="F55">
        <v>12552</v>
      </c>
      <c r="G55" s="4">
        <f t="shared" si="1"/>
        <v>0.11059030837004405</v>
      </c>
      <c r="H55" t="s">
        <v>14</v>
      </c>
      <c r="I55">
        <f t="shared" si="5"/>
        <v>0</v>
      </c>
      <c r="J55">
        <v>418</v>
      </c>
      <c r="K55" t="s">
        <v>21</v>
      </c>
      <c r="L55" t="s">
        <v>22</v>
      </c>
      <c r="M55">
        <v>1326434400</v>
      </c>
      <c r="N55" s="9">
        <f t="shared" si="2"/>
        <v>40921</v>
      </c>
      <c r="O55">
        <v>1327903200</v>
      </c>
      <c r="P55" s="9">
        <f t="shared" si="6"/>
        <v>40938</v>
      </c>
      <c r="Q55" s="24">
        <f t="shared" si="7"/>
        <v>17</v>
      </c>
      <c r="R55" t="b">
        <v>0</v>
      </c>
      <c r="S55" t="b">
        <v>0</v>
      </c>
      <c r="T55" t="str">
        <f t="shared" si="3"/>
        <v>theater</v>
      </c>
      <c r="U55" t="str">
        <f t="shared" si="4"/>
        <v>plays</v>
      </c>
      <c r="V55" t="s">
        <v>33</v>
      </c>
    </row>
    <row r="56" spans="1:22" x14ac:dyDescent="0.25">
      <c r="A56">
        <v>529</v>
      </c>
      <c r="B56" s="3" t="s">
        <v>1103</v>
      </c>
      <c r="C56" s="2" t="s">
        <v>1104</v>
      </c>
      <c r="D56" s="11">
        <f t="shared" si="0"/>
        <v>0.11254901960784314</v>
      </c>
      <c r="E56">
        <v>5100</v>
      </c>
      <c r="F56">
        <v>574</v>
      </c>
      <c r="G56" s="4">
        <f t="shared" si="1"/>
        <v>0.11254901960784314</v>
      </c>
      <c r="H56" t="s">
        <v>14</v>
      </c>
      <c r="I56">
        <f t="shared" si="5"/>
        <v>0</v>
      </c>
      <c r="J56">
        <v>9</v>
      </c>
      <c r="K56" t="s">
        <v>21</v>
      </c>
      <c r="L56" t="s">
        <v>22</v>
      </c>
      <c r="M56">
        <v>1399698000</v>
      </c>
      <c r="N56" s="9">
        <f t="shared" si="2"/>
        <v>41769</v>
      </c>
      <c r="O56">
        <v>1402117200</v>
      </c>
      <c r="P56" s="9">
        <f t="shared" si="6"/>
        <v>41797</v>
      </c>
      <c r="Q56" s="24">
        <f t="shared" si="7"/>
        <v>28</v>
      </c>
      <c r="R56" t="b">
        <v>0</v>
      </c>
      <c r="S56" t="b">
        <v>0</v>
      </c>
      <c r="T56" t="str">
        <f t="shared" si="3"/>
        <v>games</v>
      </c>
      <c r="U56" t="str">
        <f t="shared" si="4"/>
        <v>video games</v>
      </c>
      <c r="V56" t="s">
        <v>89</v>
      </c>
    </row>
    <row r="57" spans="1:22" x14ac:dyDescent="0.25">
      <c r="A57">
        <v>388</v>
      </c>
      <c r="B57" s="3" t="s">
        <v>828</v>
      </c>
      <c r="C57" s="2" t="s">
        <v>829</v>
      </c>
      <c r="D57" s="11">
        <f t="shared" si="0"/>
        <v>0.11270034843205574</v>
      </c>
      <c r="E57">
        <v>114800</v>
      </c>
      <c r="F57">
        <v>12938</v>
      </c>
      <c r="G57" s="4">
        <f t="shared" si="1"/>
        <v>0.11270034843205574</v>
      </c>
      <c r="H57" t="s">
        <v>74</v>
      </c>
      <c r="I57">
        <f t="shared" si="5"/>
        <v>0</v>
      </c>
      <c r="J57">
        <v>145</v>
      </c>
      <c r="K57" t="s">
        <v>98</v>
      </c>
      <c r="L57" t="s">
        <v>99</v>
      </c>
      <c r="M57">
        <v>1325656800</v>
      </c>
      <c r="N57" s="9">
        <f t="shared" si="2"/>
        <v>40912</v>
      </c>
      <c r="O57">
        <v>1325829600</v>
      </c>
      <c r="P57" s="9">
        <f t="shared" si="6"/>
        <v>40914</v>
      </c>
      <c r="Q57" s="24">
        <f t="shared" si="7"/>
        <v>2</v>
      </c>
      <c r="R57" t="b">
        <v>0</v>
      </c>
      <c r="S57" t="b">
        <v>0</v>
      </c>
      <c r="T57" t="str">
        <f t="shared" si="3"/>
        <v>music</v>
      </c>
      <c r="U57" t="str">
        <f t="shared" si="4"/>
        <v>indie rock</v>
      </c>
      <c r="V57" t="s">
        <v>60</v>
      </c>
    </row>
    <row r="58" spans="1:22" x14ac:dyDescent="0.25">
      <c r="A58">
        <v>638</v>
      </c>
      <c r="B58" s="3" t="s">
        <v>1318</v>
      </c>
      <c r="C58" s="2" t="s">
        <v>1319</v>
      </c>
      <c r="D58" s="11">
        <f t="shared" si="0"/>
        <v>0.11419117647058824</v>
      </c>
      <c r="E58">
        <v>81600</v>
      </c>
      <c r="F58">
        <v>9318</v>
      </c>
      <c r="G58" s="4">
        <f t="shared" si="1"/>
        <v>0.11419117647058824</v>
      </c>
      <c r="H58" t="s">
        <v>14</v>
      </c>
      <c r="I58">
        <f t="shared" si="5"/>
        <v>0</v>
      </c>
      <c r="J58">
        <v>94</v>
      </c>
      <c r="K58" t="s">
        <v>21</v>
      </c>
      <c r="L58" t="s">
        <v>22</v>
      </c>
      <c r="M58">
        <v>1280206800</v>
      </c>
      <c r="N58" s="9">
        <f t="shared" si="2"/>
        <v>40386</v>
      </c>
      <c r="O58">
        <v>1281243600</v>
      </c>
      <c r="P58" s="9">
        <f t="shared" si="6"/>
        <v>40398</v>
      </c>
      <c r="Q58" s="24">
        <f t="shared" si="7"/>
        <v>12</v>
      </c>
      <c r="R58" t="b">
        <v>0</v>
      </c>
      <c r="S58" t="b">
        <v>1</v>
      </c>
      <c r="T58" t="str">
        <f t="shared" si="3"/>
        <v>theater</v>
      </c>
      <c r="U58" t="str">
        <f t="shared" si="4"/>
        <v>plays</v>
      </c>
      <c r="V58" t="s">
        <v>33</v>
      </c>
    </row>
    <row r="59" spans="1:22" x14ac:dyDescent="0.25">
      <c r="A59">
        <v>358</v>
      </c>
      <c r="B59" s="3" t="s">
        <v>768</v>
      </c>
      <c r="C59" s="2" t="s">
        <v>769</v>
      </c>
      <c r="D59" s="11">
        <f t="shared" si="0"/>
        <v>0.11814432989690722</v>
      </c>
      <c r="E59">
        <v>9700</v>
      </c>
      <c r="F59">
        <v>1146</v>
      </c>
      <c r="G59" s="4">
        <f t="shared" si="1"/>
        <v>0.11814432989690722</v>
      </c>
      <c r="H59" t="s">
        <v>14</v>
      </c>
      <c r="I59">
        <f t="shared" si="5"/>
        <v>0</v>
      </c>
      <c r="J59">
        <v>23</v>
      </c>
      <c r="K59" t="s">
        <v>15</v>
      </c>
      <c r="L59" t="s">
        <v>16</v>
      </c>
      <c r="M59">
        <v>1533877200</v>
      </c>
      <c r="N59" s="9">
        <f t="shared" si="2"/>
        <v>43322</v>
      </c>
      <c r="O59">
        <v>1534136400</v>
      </c>
      <c r="P59" s="9">
        <f t="shared" si="6"/>
        <v>43325</v>
      </c>
      <c r="Q59" s="24">
        <f t="shared" si="7"/>
        <v>3</v>
      </c>
      <c r="R59" t="b">
        <v>1</v>
      </c>
      <c r="S59" t="b">
        <v>0</v>
      </c>
      <c r="T59" t="str">
        <f t="shared" si="3"/>
        <v>photography</v>
      </c>
      <c r="U59" t="str">
        <f t="shared" si="4"/>
        <v>photography books</v>
      </c>
      <c r="V59" t="s">
        <v>122</v>
      </c>
    </row>
    <row r="60" spans="1:22" x14ac:dyDescent="0.25">
      <c r="A60">
        <v>63</v>
      </c>
      <c r="B60" s="3" t="s">
        <v>174</v>
      </c>
      <c r="C60" s="2" t="s">
        <v>175</v>
      </c>
      <c r="D60" s="11">
        <f t="shared" si="0"/>
        <v>0.11851063829787234</v>
      </c>
      <c r="E60">
        <v>4700</v>
      </c>
      <c r="F60">
        <v>557</v>
      </c>
      <c r="G60" s="4">
        <f t="shared" si="1"/>
        <v>0.11851063829787234</v>
      </c>
      <c r="H60" t="s">
        <v>14</v>
      </c>
      <c r="I60">
        <f t="shared" si="5"/>
        <v>0</v>
      </c>
      <c r="J60">
        <v>5</v>
      </c>
      <c r="K60" t="s">
        <v>21</v>
      </c>
      <c r="L60" t="s">
        <v>22</v>
      </c>
      <c r="M60">
        <v>1493355600</v>
      </c>
      <c r="N60" s="9">
        <f t="shared" si="2"/>
        <v>42853</v>
      </c>
      <c r="O60">
        <v>1493874000</v>
      </c>
      <c r="P60" s="9">
        <f t="shared" si="6"/>
        <v>42859</v>
      </c>
      <c r="Q60" s="24">
        <f t="shared" si="7"/>
        <v>6</v>
      </c>
      <c r="R60" t="b">
        <v>0</v>
      </c>
      <c r="S60" t="b">
        <v>0</v>
      </c>
      <c r="T60" t="str">
        <f t="shared" si="3"/>
        <v>theater</v>
      </c>
      <c r="U60" t="str">
        <f t="shared" si="4"/>
        <v>plays</v>
      </c>
      <c r="V60" t="s">
        <v>33</v>
      </c>
    </row>
    <row r="61" spans="1:22" x14ac:dyDescent="0.25">
      <c r="A61">
        <v>904</v>
      </c>
      <c r="B61" s="3" t="s">
        <v>1840</v>
      </c>
      <c r="C61" s="2" t="s">
        <v>1841</v>
      </c>
      <c r="D61" s="11">
        <f t="shared" si="0"/>
        <v>0.12230769230769231</v>
      </c>
      <c r="E61">
        <v>6500</v>
      </c>
      <c r="F61">
        <v>795</v>
      </c>
      <c r="G61" s="4">
        <f t="shared" si="1"/>
        <v>0.12230769230769231</v>
      </c>
      <c r="H61" t="s">
        <v>14</v>
      </c>
      <c r="I61">
        <f t="shared" si="5"/>
        <v>0</v>
      </c>
      <c r="J61">
        <v>16</v>
      </c>
      <c r="K61" t="s">
        <v>21</v>
      </c>
      <c r="L61" t="s">
        <v>22</v>
      </c>
      <c r="M61">
        <v>1349326800</v>
      </c>
      <c r="N61" s="9">
        <f t="shared" si="2"/>
        <v>41186</v>
      </c>
      <c r="O61">
        <v>1349672400</v>
      </c>
      <c r="P61" s="9">
        <f t="shared" si="6"/>
        <v>41190</v>
      </c>
      <c r="Q61" s="24">
        <f t="shared" si="7"/>
        <v>4</v>
      </c>
      <c r="R61" t="b">
        <v>0</v>
      </c>
      <c r="S61" t="b">
        <v>0</v>
      </c>
      <c r="T61" t="str">
        <f t="shared" si="3"/>
        <v>publishing</v>
      </c>
      <c r="U61" t="str">
        <f t="shared" si="4"/>
        <v>radio &amp; podcasts</v>
      </c>
      <c r="V61" t="s">
        <v>133</v>
      </c>
    </row>
    <row r="62" spans="1:22" ht="31.5" x14ac:dyDescent="0.25">
      <c r="A62">
        <v>562</v>
      </c>
      <c r="B62" s="3" t="s">
        <v>1168</v>
      </c>
      <c r="C62" s="2" t="s">
        <v>1169</v>
      </c>
      <c r="D62" s="11">
        <f t="shared" si="0"/>
        <v>0.12818181818181817</v>
      </c>
      <c r="E62">
        <v>9900</v>
      </c>
      <c r="F62">
        <v>1269</v>
      </c>
      <c r="G62" s="4">
        <f t="shared" si="1"/>
        <v>0.12818181818181817</v>
      </c>
      <c r="H62" t="s">
        <v>14</v>
      </c>
      <c r="I62">
        <f t="shared" si="5"/>
        <v>0</v>
      </c>
      <c r="J62">
        <v>26</v>
      </c>
      <c r="K62" t="s">
        <v>98</v>
      </c>
      <c r="L62" t="s">
        <v>99</v>
      </c>
      <c r="M62">
        <v>1552366800</v>
      </c>
      <c r="N62" s="9">
        <f t="shared" si="2"/>
        <v>43536</v>
      </c>
      <c r="O62">
        <v>1552539600</v>
      </c>
      <c r="P62" s="9">
        <f t="shared" si="6"/>
        <v>43538</v>
      </c>
      <c r="Q62" s="24">
        <f t="shared" si="7"/>
        <v>2</v>
      </c>
      <c r="R62" t="b">
        <v>0</v>
      </c>
      <c r="S62" t="b">
        <v>0</v>
      </c>
      <c r="T62" t="str">
        <f t="shared" si="3"/>
        <v>music</v>
      </c>
      <c r="U62" t="str">
        <f t="shared" si="4"/>
        <v>rock</v>
      </c>
      <c r="V62" t="s">
        <v>23</v>
      </c>
    </row>
    <row r="63" spans="1:22" ht="31.5" x14ac:dyDescent="0.25">
      <c r="A63">
        <v>592</v>
      </c>
      <c r="B63" s="3" t="s">
        <v>1226</v>
      </c>
      <c r="C63" s="2" t="s">
        <v>1227</v>
      </c>
      <c r="D63" s="11">
        <f t="shared" si="0"/>
        <v>0.12910076530612244</v>
      </c>
      <c r="E63">
        <v>156800</v>
      </c>
      <c r="F63">
        <v>20243</v>
      </c>
      <c r="G63" s="4">
        <f t="shared" si="1"/>
        <v>0.12910076530612244</v>
      </c>
      <c r="H63" t="s">
        <v>14</v>
      </c>
      <c r="I63">
        <f t="shared" si="5"/>
        <v>0</v>
      </c>
      <c r="J63">
        <v>253</v>
      </c>
      <c r="K63" t="s">
        <v>21</v>
      </c>
      <c r="L63" t="s">
        <v>22</v>
      </c>
      <c r="M63">
        <v>1401426000</v>
      </c>
      <c r="N63" s="9">
        <f t="shared" si="2"/>
        <v>41789</v>
      </c>
      <c r="O63">
        <v>1402203600</v>
      </c>
      <c r="P63" s="9">
        <f t="shared" si="6"/>
        <v>41798</v>
      </c>
      <c r="Q63" s="24">
        <f t="shared" si="7"/>
        <v>9</v>
      </c>
      <c r="R63" t="b">
        <v>0</v>
      </c>
      <c r="S63" t="b">
        <v>0</v>
      </c>
      <c r="T63" t="str">
        <f t="shared" si="3"/>
        <v>theater</v>
      </c>
      <c r="U63" t="str">
        <f t="shared" si="4"/>
        <v>plays</v>
      </c>
      <c r="V63" t="s">
        <v>33</v>
      </c>
    </row>
    <row r="64" spans="1:22" ht="31.5" x14ac:dyDescent="0.25">
      <c r="A64">
        <v>743</v>
      </c>
      <c r="B64" s="3" t="s">
        <v>1522</v>
      </c>
      <c r="C64" s="2" t="s">
        <v>1523</v>
      </c>
      <c r="D64" s="11">
        <f t="shared" si="0"/>
        <v>0.12923076923076923</v>
      </c>
      <c r="E64">
        <v>3900</v>
      </c>
      <c r="F64">
        <v>504</v>
      </c>
      <c r="G64" s="4">
        <f t="shared" si="1"/>
        <v>0.12923076923076923</v>
      </c>
      <c r="H64" t="s">
        <v>14</v>
      </c>
      <c r="I64">
        <f t="shared" si="5"/>
        <v>0</v>
      </c>
      <c r="J64">
        <v>17</v>
      </c>
      <c r="K64" t="s">
        <v>21</v>
      </c>
      <c r="L64" t="s">
        <v>22</v>
      </c>
      <c r="M64">
        <v>1445403600</v>
      </c>
      <c r="N64" s="9">
        <f t="shared" si="2"/>
        <v>42298</v>
      </c>
      <c r="O64">
        <v>1445922000</v>
      </c>
      <c r="P64" s="9">
        <f t="shared" si="6"/>
        <v>42304</v>
      </c>
      <c r="Q64" s="24">
        <f t="shared" si="7"/>
        <v>6</v>
      </c>
      <c r="R64" t="b">
        <v>0</v>
      </c>
      <c r="S64" t="b">
        <v>1</v>
      </c>
      <c r="T64" t="str">
        <f t="shared" si="3"/>
        <v>theater</v>
      </c>
      <c r="U64" t="str">
        <f t="shared" si="4"/>
        <v>plays</v>
      </c>
      <c r="V64" t="s">
        <v>33</v>
      </c>
    </row>
    <row r="65" spans="1:22" x14ac:dyDescent="0.25">
      <c r="A65">
        <v>941</v>
      </c>
      <c r="B65" s="3" t="s">
        <v>1913</v>
      </c>
      <c r="C65" s="2" t="s">
        <v>1914</v>
      </c>
      <c r="D65" s="11">
        <f t="shared" si="0"/>
        <v>0.1305813953488372</v>
      </c>
      <c r="E65">
        <v>43000</v>
      </c>
      <c r="F65">
        <v>5615</v>
      </c>
      <c r="G65" s="4">
        <f t="shared" si="1"/>
        <v>0.1305813953488372</v>
      </c>
      <c r="H65" t="s">
        <v>14</v>
      </c>
      <c r="I65">
        <f t="shared" si="5"/>
        <v>0</v>
      </c>
      <c r="J65">
        <v>78</v>
      </c>
      <c r="K65" t="s">
        <v>21</v>
      </c>
      <c r="L65" t="s">
        <v>22</v>
      </c>
      <c r="M65">
        <v>1294552800</v>
      </c>
      <c r="N65" s="9">
        <f t="shared" si="2"/>
        <v>40552</v>
      </c>
      <c r="O65">
        <v>1297576800</v>
      </c>
      <c r="P65" s="9">
        <f t="shared" si="6"/>
        <v>40587</v>
      </c>
      <c r="Q65" s="24">
        <f t="shared" si="7"/>
        <v>35</v>
      </c>
      <c r="R65" t="b">
        <v>1</v>
      </c>
      <c r="S65" t="b">
        <v>0</v>
      </c>
      <c r="T65" t="str">
        <f t="shared" si="3"/>
        <v>theater</v>
      </c>
      <c r="U65" t="str">
        <f t="shared" si="4"/>
        <v>plays</v>
      </c>
      <c r="V65" t="s">
        <v>33</v>
      </c>
    </row>
    <row r="66" spans="1:22" ht="31.5" x14ac:dyDescent="0.25">
      <c r="A66">
        <v>374</v>
      </c>
      <c r="B66" s="3" t="s">
        <v>800</v>
      </c>
      <c r="C66" s="2" t="s">
        <v>801</v>
      </c>
      <c r="D66" s="11">
        <f t="shared" ref="D66:D129" si="8">F66/E66</f>
        <v>0.13185782556750297</v>
      </c>
      <c r="E66">
        <v>167400</v>
      </c>
      <c r="F66">
        <v>22073</v>
      </c>
      <c r="G66" s="4">
        <f t="shared" ref="G66:G129" si="9">F66/E66</f>
        <v>0.13185782556750297</v>
      </c>
      <c r="H66" t="s">
        <v>14</v>
      </c>
      <c r="I66">
        <f t="shared" si="5"/>
        <v>0</v>
      </c>
      <c r="J66">
        <v>441</v>
      </c>
      <c r="K66" t="s">
        <v>21</v>
      </c>
      <c r="L66" t="s">
        <v>22</v>
      </c>
      <c r="M66">
        <v>1547186400</v>
      </c>
      <c r="N66" s="9">
        <f t="shared" ref="N66:N129" si="10">INT((((M66/60)/60)/24))+DATE(1970,1,1)</f>
        <v>43476</v>
      </c>
      <c r="O66">
        <v>1547618400</v>
      </c>
      <c r="P66" s="9">
        <f t="shared" si="6"/>
        <v>43481</v>
      </c>
      <c r="Q66" s="24">
        <f t="shared" si="7"/>
        <v>5</v>
      </c>
      <c r="R66" t="b">
        <v>0</v>
      </c>
      <c r="S66" t="b">
        <v>1</v>
      </c>
      <c r="T66" t="str">
        <f t="shared" ref="T66:T129" si="11">MID(V66,1,FIND("/",V66)-1)</f>
        <v>film &amp; video</v>
      </c>
      <c r="U66" t="str">
        <f t="shared" ref="U66:U129" si="12">MID(V66,FIND("/",V66)+1,100)</f>
        <v>documentary</v>
      </c>
      <c r="V66" t="s">
        <v>42</v>
      </c>
    </row>
    <row r="67" spans="1:22" ht="31.5" x14ac:dyDescent="0.25">
      <c r="A67">
        <v>486</v>
      </c>
      <c r="B67" s="3" t="s">
        <v>1019</v>
      </c>
      <c r="C67" s="2" t="s">
        <v>1020</v>
      </c>
      <c r="D67" s="11">
        <f t="shared" si="8"/>
        <v>0.13500000000000001</v>
      </c>
      <c r="E67">
        <v>5200</v>
      </c>
      <c r="F67">
        <v>702</v>
      </c>
      <c r="G67" s="4">
        <f t="shared" si="9"/>
        <v>0.13500000000000001</v>
      </c>
      <c r="H67" t="s">
        <v>14</v>
      </c>
      <c r="I67">
        <f t="shared" ref="I67:I130" si="13">IF(H67="successful",1,0)</f>
        <v>0</v>
      </c>
      <c r="J67">
        <v>21</v>
      </c>
      <c r="K67" t="s">
        <v>40</v>
      </c>
      <c r="L67" t="s">
        <v>41</v>
      </c>
      <c r="M67">
        <v>1520575200</v>
      </c>
      <c r="N67" s="9">
        <f t="shared" si="10"/>
        <v>43168</v>
      </c>
      <c r="O67">
        <v>1521867600</v>
      </c>
      <c r="P67" s="9">
        <f t="shared" ref="P67:P130" si="14">INT((((O67/60)/60)/24))+DATE(1970,1,1)</f>
        <v>43183</v>
      </c>
      <c r="Q67" s="24">
        <f t="shared" ref="Q67:Q130" si="15">P67-N67</f>
        <v>15</v>
      </c>
      <c r="R67" t="b">
        <v>0</v>
      </c>
      <c r="S67" t="b">
        <v>1</v>
      </c>
      <c r="T67" t="str">
        <f t="shared" si="11"/>
        <v>publishing</v>
      </c>
      <c r="U67" t="str">
        <f t="shared" si="12"/>
        <v>translations</v>
      </c>
      <c r="V67" t="s">
        <v>206</v>
      </c>
    </row>
    <row r="68" spans="1:22" x14ac:dyDescent="0.25">
      <c r="A68">
        <v>611</v>
      </c>
      <c r="B68" s="3" t="s">
        <v>1264</v>
      </c>
      <c r="C68" s="2" t="s">
        <v>1265</v>
      </c>
      <c r="D68" s="11">
        <f t="shared" si="8"/>
        <v>0.13853658536585367</v>
      </c>
      <c r="E68">
        <v>8200</v>
      </c>
      <c r="F68">
        <v>1136</v>
      </c>
      <c r="G68" s="4">
        <f t="shared" si="9"/>
        <v>0.13853658536585367</v>
      </c>
      <c r="H68" t="s">
        <v>74</v>
      </c>
      <c r="I68">
        <f t="shared" si="13"/>
        <v>0</v>
      </c>
      <c r="J68">
        <v>15</v>
      </c>
      <c r="K68" t="s">
        <v>21</v>
      </c>
      <c r="L68" t="s">
        <v>22</v>
      </c>
      <c r="M68">
        <v>1374728400</v>
      </c>
      <c r="N68" s="9">
        <f t="shared" si="10"/>
        <v>41480</v>
      </c>
      <c r="O68">
        <v>1375765200</v>
      </c>
      <c r="P68" s="9">
        <f t="shared" si="14"/>
        <v>41492</v>
      </c>
      <c r="Q68" s="24">
        <f t="shared" si="15"/>
        <v>12</v>
      </c>
      <c r="R68" t="b">
        <v>0</v>
      </c>
      <c r="S68" t="b">
        <v>0</v>
      </c>
      <c r="T68" t="str">
        <f t="shared" si="11"/>
        <v>theater</v>
      </c>
      <c r="U68" t="str">
        <f t="shared" si="12"/>
        <v>plays</v>
      </c>
      <c r="V68" t="s">
        <v>33</v>
      </c>
    </row>
    <row r="69" spans="1:22" x14ac:dyDescent="0.25">
      <c r="A69">
        <v>505</v>
      </c>
      <c r="B69" s="3" t="s">
        <v>1057</v>
      </c>
      <c r="C69" s="2" t="s">
        <v>1058</v>
      </c>
      <c r="D69" s="11">
        <f t="shared" si="8"/>
        <v>0.13901001112347053</v>
      </c>
      <c r="E69">
        <v>89900</v>
      </c>
      <c r="F69">
        <v>12497</v>
      </c>
      <c r="G69" s="4">
        <f t="shared" si="9"/>
        <v>0.13901001112347053</v>
      </c>
      <c r="H69" t="s">
        <v>14</v>
      </c>
      <c r="I69">
        <f t="shared" si="13"/>
        <v>0</v>
      </c>
      <c r="J69">
        <v>347</v>
      </c>
      <c r="K69" t="s">
        <v>21</v>
      </c>
      <c r="L69" t="s">
        <v>22</v>
      </c>
      <c r="M69">
        <v>1362722400</v>
      </c>
      <c r="N69" s="9">
        <f t="shared" si="10"/>
        <v>41341</v>
      </c>
      <c r="O69">
        <v>1366347600</v>
      </c>
      <c r="P69" s="9">
        <f t="shared" si="14"/>
        <v>41383</v>
      </c>
      <c r="Q69" s="24">
        <f t="shared" si="15"/>
        <v>42</v>
      </c>
      <c r="R69" t="b">
        <v>0</v>
      </c>
      <c r="S69" t="b">
        <v>1</v>
      </c>
      <c r="T69" t="str">
        <f t="shared" si="11"/>
        <v>publishing</v>
      </c>
      <c r="U69" t="str">
        <f t="shared" si="12"/>
        <v>radio &amp; podcasts</v>
      </c>
      <c r="V69" t="s">
        <v>133</v>
      </c>
    </row>
    <row r="70" spans="1:22" x14ac:dyDescent="0.25">
      <c r="A70">
        <v>378</v>
      </c>
      <c r="B70" s="3" t="s">
        <v>808</v>
      </c>
      <c r="C70" s="2" t="s">
        <v>809</v>
      </c>
      <c r="D70" s="11">
        <f t="shared" si="8"/>
        <v>0.13962962962962963</v>
      </c>
      <c r="E70">
        <v>178200</v>
      </c>
      <c r="F70">
        <v>24882</v>
      </c>
      <c r="G70" s="4">
        <f t="shared" si="9"/>
        <v>0.13962962962962963</v>
      </c>
      <c r="H70" t="s">
        <v>14</v>
      </c>
      <c r="I70">
        <f t="shared" si="13"/>
        <v>0</v>
      </c>
      <c r="J70">
        <v>355</v>
      </c>
      <c r="K70" t="s">
        <v>21</v>
      </c>
      <c r="L70" t="s">
        <v>22</v>
      </c>
      <c r="M70">
        <v>1526878800</v>
      </c>
      <c r="N70" s="9">
        <f t="shared" si="10"/>
        <v>43241</v>
      </c>
      <c r="O70">
        <v>1530162000</v>
      </c>
      <c r="P70" s="9">
        <f t="shared" si="14"/>
        <v>43279</v>
      </c>
      <c r="Q70" s="24">
        <f t="shared" si="15"/>
        <v>38</v>
      </c>
      <c r="R70" t="b">
        <v>0</v>
      </c>
      <c r="S70" t="b">
        <v>0</v>
      </c>
      <c r="T70" t="str">
        <f t="shared" si="11"/>
        <v>film &amp; video</v>
      </c>
      <c r="U70" t="str">
        <f t="shared" si="12"/>
        <v>documentary</v>
      </c>
      <c r="V70" t="s">
        <v>42</v>
      </c>
    </row>
    <row r="71" spans="1:22" ht="31.5" x14ac:dyDescent="0.25">
      <c r="A71">
        <v>795</v>
      </c>
      <c r="B71" s="3" t="s">
        <v>1625</v>
      </c>
      <c r="C71" s="2" t="s">
        <v>1626</v>
      </c>
      <c r="D71" s="11">
        <f t="shared" si="8"/>
        <v>0.14394366197183098</v>
      </c>
      <c r="E71">
        <v>7100</v>
      </c>
      <c r="F71">
        <v>1022</v>
      </c>
      <c r="G71" s="4">
        <f t="shared" si="9"/>
        <v>0.14394366197183098</v>
      </c>
      <c r="H71" t="s">
        <v>14</v>
      </c>
      <c r="I71">
        <f t="shared" si="13"/>
        <v>0</v>
      </c>
      <c r="J71">
        <v>31</v>
      </c>
      <c r="K71" t="s">
        <v>21</v>
      </c>
      <c r="L71" t="s">
        <v>22</v>
      </c>
      <c r="M71">
        <v>1477976400</v>
      </c>
      <c r="N71" s="9">
        <f t="shared" si="10"/>
        <v>42675</v>
      </c>
      <c r="O71">
        <v>1478235600</v>
      </c>
      <c r="P71" s="9">
        <f t="shared" si="14"/>
        <v>42678</v>
      </c>
      <c r="Q71" s="24">
        <f t="shared" si="15"/>
        <v>3</v>
      </c>
      <c r="R71" t="b">
        <v>0</v>
      </c>
      <c r="S71" t="b">
        <v>0</v>
      </c>
      <c r="T71" t="str">
        <f t="shared" si="11"/>
        <v>film &amp; video</v>
      </c>
      <c r="U71" t="str">
        <f t="shared" si="12"/>
        <v>drama</v>
      </c>
      <c r="V71" t="s">
        <v>53</v>
      </c>
    </row>
    <row r="72" spans="1:22" x14ac:dyDescent="0.25">
      <c r="A72">
        <v>345</v>
      </c>
      <c r="B72" s="3" t="s">
        <v>742</v>
      </c>
      <c r="C72" s="2" t="s">
        <v>743</v>
      </c>
      <c r="D72" s="11">
        <f t="shared" si="8"/>
        <v>0.14694796954314721</v>
      </c>
      <c r="E72">
        <v>157600</v>
      </c>
      <c r="F72">
        <v>23159</v>
      </c>
      <c r="G72" s="4">
        <f t="shared" si="9"/>
        <v>0.14694796954314721</v>
      </c>
      <c r="H72" t="s">
        <v>14</v>
      </c>
      <c r="I72">
        <f t="shared" si="13"/>
        <v>0</v>
      </c>
      <c r="J72">
        <v>331</v>
      </c>
      <c r="K72" t="s">
        <v>40</v>
      </c>
      <c r="L72" t="s">
        <v>41</v>
      </c>
      <c r="M72">
        <v>1436418000</v>
      </c>
      <c r="N72" s="9">
        <f t="shared" si="10"/>
        <v>42194</v>
      </c>
      <c r="O72">
        <v>1436504400</v>
      </c>
      <c r="P72" s="9">
        <f t="shared" si="14"/>
        <v>42195</v>
      </c>
      <c r="Q72" s="24">
        <f t="shared" si="15"/>
        <v>1</v>
      </c>
      <c r="R72" t="b">
        <v>0</v>
      </c>
      <c r="S72" t="b">
        <v>0</v>
      </c>
      <c r="T72" t="str">
        <f t="shared" si="11"/>
        <v>film &amp; video</v>
      </c>
      <c r="U72" t="str">
        <f t="shared" si="12"/>
        <v>drama</v>
      </c>
      <c r="V72" t="s">
        <v>53</v>
      </c>
    </row>
    <row r="73" spans="1:22" ht="31.5" x14ac:dyDescent="0.25">
      <c r="A73">
        <v>110</v>
      </c>
      <c r="B73" s="3" t="s">
        <v>270</v>
      </c>
      <c r="C73" s="2" t="s">
        <v>271</v>
      </c>
      <c r="D73" s="11">
        <f t="shared" si="8"/>
        <v>0.14962780898876404</v>
      </c>
      <c r="E73">
        <v>142400</v>
      </c>
      <c r="F73">
        <v>21307</v>
      </c>
      <c r="G73" s="4">
        <f t="shared" si="9"/>
        <v>0.14962780898876404</v>
      </c>
      <c r="H73" t="s">
        <v>14</v>
      </c>
      <c r="I73">
        <f t="shared" si="13"/>
        <v>0</v>
      </c>
      <c r="J73">
        <v>296</v>
      </c>
      <c r="K73" t="s">
        <v>21</v>
      </c>
      <c r="L73" t="s">
        <v>22</v>
      </c>
      <c r="M73">
        <v>1536642000</v>
      </c>
      <c r="N73" s="9">
        <f t="shared" si="10"/>
        <v>43354</v>
      </c>
      <c r="O73">
        <v>1538283600</v>
      </c>
      <c r="P73" s="9">
        <f t="shared" si="14"/>
        <v>43373</v>
      </c>
      <c r="Q73" s="24">
        <f t="shared" si="15"/>
        <v>19</v>
      </c>
      <c r="R73" t="b">
        <v>0</v>
      </c>
      <c r="S73" t="b">
        <v>0</v>
      </c>
      <c r="T73" t="str">
        <f t="shared" si="11"/>
        <v>food</v>
      </c>
      <c r="U73" t="str">
        <f t="shared" si="12"/>
        <v>food trucks</v>
      </c>
      <c r="V73" t="s">
        <v>17</v>
      </c>
    </row>
    <row r="74" spans="1:22" x14ac:dyDescent="0.25">
      <c r="A74">
        <v>534</v>
      </c>
      <c r="B74" s="3" t="s">
        <v>1113</v>
      </c>
      <c r="C74" s="2" t="s">
        <v>1114</v>
      </c>
      <c r="D74" s="11">
        <f t="shared" si="8"/>
        <v>0.15022446689113356</v>
      </c>
      <c r="E74">
        <v>89100</v>
      </c>
      <c r="F74">
        <v>13385</v>
      </c>
      <c r="G74" s="4">
        <f t="shared" si="9"/>
        <v>0.15022446689113356</v>
      </c>
      <c r="H74" t="s">
        <v>14</v>
      </c>
      <c r="I74">
        <f t="shared" si="13"/>
        <v>0</v>
      </c>
      <c r="J74">
        <v>243</v>
      </c>
      <c r="K74" t="s">
        <v>21</v>
      </c>
      <c r="L74" t="s">
        <v>22</v>
      </c>
      <c r="M74">
        <v>1534482000</v>
      </c>
      <c r="N74" s="9">
        <f t="shared" si="10"/>
        <v>43329</v>
      </c>
      <c r="O74">
        <v>1534568400</v>
      </c>
      <c r="P74" s="9">
        <f t="shared" si="14"/>
        <v>43330</v>
      </c>
      <c r="Q74" s="24">
        <f t="shared" si="15"/>
        <v>1</v>
      </c>
      <c r="R74" t="b">
        <v>0</v>
      </c>
      <c r="S74" t="b">
        <v>1</v>
      </c>
      <c r="T74" t="str">
        <f t="shared" si="11"/>
        <v>film &amp; video</v>
      </c>
      <c r="U74" t="str">
        <f t="shared" si="12"/>
        <v>drama</v>
      </c>
      <c r="V74" t="s">
        <v>53</v>
      </c>
    </row>
    <row r="75" spans="1:22" ht="31.5" x14ac:dyDescent="0.25">
      <c r="A75">
        <v>318</v>
      </c>
      <c r="B75" s="3" t="s">
        <v>688</v>
      </c>
      <c r="C75" s="2" t="s">
        <v>689</v>
      </c>
      <c r="D75" s="11">
        <f t="shared" si="8"/>
        <v>0.15842105263157893</v>
      </c>
      <c r="E75">
        <v>5700</v>
      </c>
      <c r="F75">
        <v>903</v>
      </c>
      <c r="G75" s="4">
        <f t="shared" si="9"/>
        <v>0.15842105263157893</v>
      </c>
      <c r="H75" t="s">
        <v>14</v>
      </c>
      <c r="I75">
        <f t="shared" si="13"/>
        <v>0</v>
      </c>
      <c r="J75">
        <v>17</v>
      </c>
      <c r="K75" t="s">
        <v>21</v>
      </c>
      <c r="L75" t="s">
        <v>22</v>
      </c>
      <c r="M75">
        <v>1392357600</v>
      </c>
      <c r="N75" s="9">
        <f t="shared" si="10"/>
        <v>41684</v>
      </c>
      <c r="O75">
        <v>1392530400</v>
      </c>
      <c r="P75" s="9">
        <f t="shared" si="14"/>
        <v>41686</v>
      </c>
      <c r="Q75" s="24">
        <f t="shared" si="15"/>
        <v>2</v>
      </c>
      <c r="R75" t="b">
        <v>0</v>
      </c>
      <c r="S75" t="b">
        <v>0</v>
      </c>
      <c r="T75" t="str">
        <f t="shared" si="11"/>
        <v>music</v>
      </c>
      <c r="U75" t="str">
        <f t="shared" si="12"/>
        <v>rock</v>
      </c>
      <c r="V75" t="s">
        <v>23</v>
      </c>
    </row>
    <row r="76" spans="1:22" x14ac:dyDescent="0.25">
      <c r="A76">
        <v>543</v>
      </c>
      <c r="B76" s="3" t="s">
        <v>1131</v>
      </c>
      <c r="C76" s="2" t="s">
        <v>1132</v>
      </c>
      <c r="D76" s="11">
        <f t="shared" si="8"/>
        <v>0.1632979976442874</v>
      </c>
      <c r="E76">
        <v>84900</v>
      </c>
      <c r="F76">
        <v>13864</v>
      </c>
      <c r="G76" s="4">
        <f t="shared" si="9"/>
        <v>0.1632979976442874</v>
      </c>
      <c r="H76" t="s">
        <v>14</v>
      </c>
      <c r="I76">
        <f t="shared" si="13"/>
        <v>0</v>
      </c>
      <c r="J76">
        <v>180</v>
      </c>
      <c r="K76" t="s">
        <v>21</v>
      </c>
      <c r="L76" t="s">
        <v>22</v>
      </c>
      <c r="M76">
        <v>1378875600</v>
      </c>
      <c r="N76" s="9">
        <f t="shared" si="10"/>
        <v>41528</v>
      </c>
      <c r="O76">
        <v>1380171600</v>
      </c>
      <c r="P76" s="9">
        <f t="shared" si="14"/>
        <v>41543</v>
      </c>
      <c r="Q76" s="24">
        <f t="shared" si="15"/>
        <v>15</v>
      </c>
      <c r="R76" t="b">
        <v>0</v>
      </c>
      <c r="S76" t="b">
        <v>0</v>
      </c>
      <c r="T76" t="str">
        <f t="shared" si="11"/>
        <v>games</v>
      </c>
      <c r="U76" t="str">
        <f t="shared" si="12"/>
        <v>video games</v>
      </c>
      <c r="V76" t="s">
        <v>89</v>
      </c>
    </row>
    <row r="77" spans="1:22" x14ac:dyDescent="0.25">
      <c r="A77">
        <v>293</v>
      </c>
      <c r="B77" s="3" t="s">
        <v>638</v>
      </c>
      <c r="C77" s="2" t="s">
        <v>639</v>
      </c>
      <c r="D77" s="11">
        <f t="shared" si="8"/>
        <v>0.16384615384615384</v>
      </c>
      <c r="E77">
        <v>6500</v>
      </c>
      <c r="F77">
        <v>1065</v>
      </c>
      <c r="G77" s="4">
        <f t="shared" si="9"/>
        <v>0.16384615384615384</v>
      </c>
      <c r="H77" t="s">
        <v>74</v>
      </c>
      <c r="I77">
        <f t="shared" si="13"/>
        <v>0</v>
      </c>
      <c r="J77">
        <v>32</v>
      </c>
      <c r="K77" t="s">
        <v>107</v>
      </c>
      <c r="L77" t="s">
        <v>108</v>
      </c>
      <c r="M77">
        <v>1286254800</v>
      </c>
      <c r="N77" s="9">
        <f t="shared" si="10"/>
        <v>40456</v>
      </c>
      <c r="O77">
        <v>1287032400</v>
      </c>
      <c r="P77" s="9">
        <f t="shared" si="14"/>
        <v>40465</v>
      </c>
      <c r="Q77" s="24">
        <f t="shared" si="15"/>
        <v>9</v>
      </c>
      <c r="R77" t="b">
        <v>0</v>
      </c>
      <c r="S77" t="b">
        <v>0</v>
      </c>
      <c r="T77" t="str">
        <f t="shared" si="11"/>
        <v>theater</v>
      </c>
      <c r="U77" t="str">
        <f t="shared" si="12"/>
        <v>plays</v>
      </c>
      <c r="V77" t="s">
        <v>33</v>
      </c>
    </row>
    <row r="78" spans="1:22" ht="31.5" x14ac:dyDescent="0.25">
      <c r="A78">
        <v>482</v>
      </c>
      <c r="B78" s="3" t="s">
        <v>1011</v>
      </c>
      <c r="C78" s="2" t="s">
        <v>1012</v>
      </c>
      <c r="D78" s="11">
        <f t="shared" si="8"/>
        <v>0.16404761904761905</v>
      </c>
      <c r="E78">
        <v>4200</v>
      </c>
      <c r="F78">
        <v>689</v>
      </c>
      <c r="G78" s="4">
        <f t="shared" si="9"/>
        <v>0.16404761904761905</v>
      </c>
      <c r="H78" t="s">
        <v>14</v>
      </c>
      <c r="I78">
        <f t="shared" si="13"/>
        <v>0</v>
      </c>
      <c r="J78">
        <v>9</v>
      </c>
      <c r="K78" t="s">
        <v>21</v>
      </c>
      <c r="L78" t="s">
        <v>22</v>
      </c>
      <c r="M78">
        <v>1330063200</v>
      </c>
      <c r="N78" s="9">
        <f t="shared" si="10"/>
        <v>40963</v>
      </c>
      <c r="O78">
        <v>1331013600</v>
      </c>
      <c r="P78" s="9">
        <f t="shared" si="14"/>
        <v>40974</v>
      </c>
      <c r="Q78" s="24">
        <f t="shared" si="15"/>
        <v>11</v>
      </c>
      <c r="R78" t="b">
        <v>0</v>
      </c>
      <c r="S78" t="b">
        <v>1</v>
      </c>
      <c r="T78" t="str">
        <f t="shared" si="11"/>
        <v>publishing</v>
      </c>
      <c r="U78" t="str">
        <f t="shared" si="12"/>
        <v>fiction</v>
      </c>
      <c r="V78" t="s">
        <v>119</v>
      </c>
    </row>
    <row r="79" spans="1:22" x14ac:dyDescent="0.25">
      <c r="A79">
        <v>640</v>
      </c>
      <c r="B79" s="3" t="s">
        <v>1322</v>
      </c>
      <c r="C79" s="2" t="s">
        <v>1323</v>
      </c>
      <c r="D79" s="11">
        <f t="shared" si="8"/>
        <v>0.16501669449081802</v>
      </c>
      <c r="E79">
        <v>119800</v>
      </c>
      <c r="F79">
        <v>19769</v>
      </c>
      <c r="G79" s="4">
        <f t="shared" si="9"/>
        <v>0.16501669449081802</v>
      </c>
      <c r="H79" t="s">
        <v>14</v>
      </c>
      <c r="I79">
        <f t="shared" si="13"/>
        <v>0</v>
      </c>
      <c r="J79">
        <v>257</v>
      </c>
      <c r="K79" t="s">
        <v>21</v>
      </c>
      <c r="L79" t="s">
        <v>22</v>
      </c>
      <c r="M79">
        <v>1453096800</v>
      </c>
      <c r="N79" s="9">
        <f t="shared" si="10"/>
        <v>42387</v>
      </c>
      <c r="O79">
        <v>1453356000</v>
      </c>
      <c r="P79" s="9">
        <f t="shared" si="14"/>
        <v>42390</v>
      </c>
      <c r="Q79" s="24">
        <f t="shared" si="15"/>
        <v>3</v>
      </c>
      <c r="R79" t="b">
        <v>0</v>
      </c>
      <c r="S79" t="b">
        <v>0</v>
      </c>
      <c r="T79" t="str">
        <f t="shared" si="11"/>
        <v>theater</v>
      </c>
      <c r="U79" t="str">
        <f t="shared" si="12"/>
        <v>plays</v>
      </c>
      <c r="V79" t="s">
        <v>33</v>
      </c>
    </row>
    <row r="80" spans="1:22" x14ac:dyDescent="0.25">
      <c r="A80">
        <v>434</v>
      </c>
      <c r="B80" s="3" t="s">
        <v>917</v>
      </c>
      <c r="C80" s="2" t="s">
        <v>918</v>
      </c>
      <c r="D80" s="11">
        <f t="shared" si="8"/>
        <v>0.16722222222222222</v>
      </c>
      <c r="E80">
        <v>5400</v>
      </c>
      <c r="F80">
        <v>903</v>
      </c>
      <c r="G80" s="4">
        <f t="shared" si="9"/>
        <v>0.16722222222222222</v>
      </c>
      <c r="H80" t="s">
        <v>74</v>
      </c>
      <c r="I80">
        <f t="shared" si="13"/>
        <v>0</v>
      </c>
      <c r="J80">
        <v>10</v>
      </c>
      <c r="K80" t="s">
        <v>15</v>
      </c>
      <c r="L80" t="s">
        <v>16</v>
      </c>
      <c r="M80">
        <v>1480572000</v>
      </c>
      <c r="N80" s="9">
        <f t="shared" si="10"/>
        <v>42705</v>
      </c>
      <c r="O80">
        <v>1481781600</v>
      </c>
      <c r="P80" s="9">
        <f t="shared" si="14"/>
        <v>42719</v>
      </c>
      <c r="Q80" s="24">
        <f t="shared" si="15"/>
        <v>14</v>
      </c>
      <c r="R80" t="b">
        <v>1</v>
      </c>
      <c r="S80" t="b">
        <v>0</v>
      </c>
      <c r="T80" t="str">
        <f t="shared" si="11"/>
        <v>theater</v>
      </c>
      <c r="U80" t="str">
        <f t="shared" si="12"/>
        <v>plays</v>
      </c>
      <c r="V80" t="s">
        <v>33</v>
      </c>
    </row>
    <row r="81" spans="1:22" x14ac:dyDescent="0.25">
      <c r="A81">
        <v>578</v>
      </c>
      <c r="B81" s="3" t="s">
        <v>1200</v>
      </c>
      <c r="C81" s="2" t="s">
        <v>1201</v>
      </c>
      <c r="D81" s="11">
        <f t="shared" si="8"/>
        <v>0.1675440414507772</v>
      </c>
      <c r="E81">
        <v>96500</v>
      </c>
      <c r="F81">
        <v>16168</v>
      </c>
      <c r="G81" s="4">
        <f t="shared" si="9"/>
        <v>0.1675440414507772</v>
      </c>
      <c r="H81" t="s">
        <v>14</v>
      </c>
      <c r="I81">
        <f t="shared" si="13"/>
        <v>0</v>
      </c>
      <c r="J81">
        <v>245</v>
      </c>
      <c r="K81" t="s">
        <v>21</v>
      </c>
      <c r="L81" t="s">
        <v>22</v>
      </c>
      <c r="M81">
        <v>1322719200</v>
      </c>
      <c r="N81" s="9">
        <f t="shared" si="10"/>
        <v>40878</v>
      </c>
      <c r="O81">
        <v>1322978400</v>
      </c>
      <c r="P81" s="9">
        <f t="shared" si="14"/>
        <v>40881</v>
      </c>
      <c r="Q81" s="24">
        <f t="shared" si="15"/>
        <v>3</v>
      </c>
      <c r="R81" t="b">
        <v>0</v>
      </c>
      <c r="S81" t="b">
        <v>0</v>
      </c>
      <c r="T81" t="str">
        <f t="shared" si="11"/>
        <v>film &amp; video</v>
      </c>
      <c r="U81" t="str">
        <f t="shared" si="12"/>
        <v>science fiction</v>
      </c>
      <c r="V81" t="s">
        <v>474</v>
      </c>
    </row>
    <row r="82" spans="1:22" ht="31.5" x14ac:dyDescent="0.25">
      <c r="A82">
        <v>146</v>
      </c>
      <c r="B82" s="3" t="s">
        <v>344</v>
      </c>
      <c r="C82" s="2" t="s">
        <v>345</v>
      </c>
      <c r="D82" s="11">
        <f t="shared" si="8"/>
        <v>0.17249999999999999</v>
      </c>
      <c r="E82">
        <v>8800</v>
      </c>
      <c r="F82">
        <v>1518</v>
      </c>
      <c r="G82" s="4">
        <f t="shared" si="9"/>
        <v>0.17249999999999999</v>
      </c>
      <c r="H82" t="s">
        <v>74</v>
      </c>
      <c r="I82">
        <f t="shared" si="13"/>
        <v>0</v>
      </c>
      <c r="J82">
        <v>51</v>
      </c>
      <c r="K82" t="s">
        <v>21</v>
      </c>
      <c r="L82" t="s">
        <v>22</v>
      </c>
      <c r="M82">
        <v>1320732000</v>
      </c>
      <c r="N82" s="9">
        <f t="shared" si="10"/>
        <v>40855</v>
      </c>
      <c r="O82">
        <v>1322460000</v>
      </c>
      <c r="P82" s="9">
        <f t="shared" si="14"/>
        <v>40875</v>
      </c>
      <c r="Q82" s="24">
        <f t="shared" si="15"/>
        <v>20</v>
      </c>
      <c r="R82" t="b">
        <v>0</v>
      </c>
      <c r="S82" t="b">
        <v>0</v>
      </c>
      <c r="T82" t="str">
        <f t="shared" si="11"/>
        <v>theater</v>
      </c>
      <c r="U82" t="str">
        <f t="shared" si="12"/>
        <v>plays</v>
      </c>
      <c r="V82" t="s">
        <v>33</v>
      </c>
    </row>
    <row r="83" spans="1:22" x14ac:dyDescent="0.25">
      <c r="A83">
        <v>286</v>
      </c>
      <c r="B83" s="3" t="s">
        <v>624</v>
      </c>
      <c r="C83" s="2" t="s">
        <v>625</v>
      </c>
      <c r="D83" s="11">
        <f t="shared" si="8"/>
        <v>0.17446030330062445</v>
      </c>
      <c r="E83">
        <v>112100</v>
      </c>
      <c r="F83">
        <v>19557</v>
      </c>
      <c r="G83" s="4">
        <f t="shared" si="9"/>
        <v>0.17446030330062445</v>
      </c>
      <c r="H83" t="s">
        <v>74</v>
      </c>
      <c r="I83">
        <f t="shared" si="13"/>
        <v>0</v>
      </c>
      <c r="J83">
        <v>184</v>
      </c>
      <c r="K83" t="s">
        <v>21</v>
      </c>
      <c r="L83" t="s">
        <v>22</v>
      </c>
      <c r="M83">
        <v>1479880800</v>
      </c>
      <c r="N83" s="9">
        <f t="shared" si="10"/>
        <v>42697</v>
      </c>
      <c r="O83">
        <v>1480485600</v>
      </c>
      <c r="P83" s="9">
        <f t="shared" si="14"/>
        <v>42704</v>
      </c>
      <c r="Q83" s="24">
        <f t="shared" si="15"/>
        <v>7</v>
      </c>
      <c r="R83" t="b">
        <v>0</v>
      </c>
      <c r="S83" t="b">
        <v>0</v>
      </c>
      <c r="T83" t="str">
        <f t="shared" si="11"/>
        <v>theater</v>
      </c>
      <c r="U83" t="str">
        <f t="shared" si="12"/>
        <v>plays</v>
      </c>
      <c r="V83" t="s">
        <v>33</v>
      </c>
    </row>
    <row r="84" spans="1:22" ht="31.5" x14ac:dyDescent="0.25">
      <c r="A84">
        <v>728</v>
      </c>
      <c r="B84" s="3" t="s">
        <v>1494</v>
      </c>
      <c r="C84" s="2" t="s">
        <v>1495</v>
      </c>
      <c r="D84" s="11">
        <f t="shared" si="8"/>
        <v>0.17499999999999999</v>
      </c>
      <c r="E84">
        <v>4200</v>
      </c>
      <c r="F84">
        <v>735</v>
      </c>
      <c r="G84" s="4">
        <f t="shared" si="9"/>
        <v>0.17499999999999999</v>
      </c>
      <c r="H84" t="s">
        <v>14</v>
      </c>
      <c r="I84">
        <f t="shared" si="13"/>
        <v>0</v>
      </c>
      <c r="J84">
        <v>10</v>
      </c>
      <c r="K84" t="s">
        <v>21</v>
      </c>
      <c r="L84" t="s">
        <v>22</v>
      </c>
      <c r="M84">
        <v>1464152400</v>
      </c>
      <c r="N84" s="9">
        <f t="shared" si="10"/>
        <v>42515</v>
      </c>
      <c r="O84">
        <v>1465102800</v>
      </c>
      <c r="P84" s="9">
        <f t="shared" si="14"/>
        <v>42526</v>
      </c>
      <c r="Q84" s="24">
        <f t="shared" si="15"/>
        <v>11</v>
      </c>
      <c r="R84" t="b">
        <v>0</v>
      </c>
      <c r="S84" t="b">
        <v>0</v>
      </c>
      <c r="T84" t="str">
        <f t="shared" si="11"/>
        <v>theater</v>
      </c>
      <c r="U84" t="str">
        <f t="shared" si="12"/>
        <v>plays</v>
      </c>
      <c r="V84" t="s">
        <v>33</v>
      </c>
    </row>
    <row r="85" spans="1:22" x14ac:dyDescent="0.25">
      <c r="A85">
        <v>678</v>
      </c>
      <c r="B85" s="3" t="s">
        <v>1396</v>
      </c>
      <c r="C85" s="2" t="s">
        <v>1397</v>
      </c>
      <c r="D85" s="11">
        <f t="shared" si="8"/>
        <v>0.17968844221105529</v>
      </c>
      <c r="E85">
        <v>99500</v>
      </c>
      <c r="F85">
        <v>17879</v>
      </c>
      <c r="G85" s="4">
        <f t="shared" si="9"/>
        <v>0.17968844221105529</v>
      </c>
      <c r="H85" t="s">
        <v>74</v>
      </c>
      <c r="I85">
        <f t="shared" si="13"/>
        <v>0</v>
      </c>
      <c r="J85">
        <v>215</v>
      </c>
      <c r="K85" t="s">
        <v>21</v>
      </c>
      <c r="L85" t="s">
        <v>22</v>
      </c>
      <c r="M85">
        <v>1547877600</v>
      </c>
      <c r="N85" s="9">
        <f t="shared" si="10"/>
        <v>43484</v>
      </c>
      <c r="O85">
        <v>1548050400</v>
      </c>
      <c r="P85" s="9">
        <f t="shared" si="14"/>
        <v>43486</v>
      </c>
      <c r="Q85" s="24">
        <f t="shared" si="15"/>
        <v>2</v>
      </c>
      <c r="R85" t="b">
        <v>0</v>
      </c>
      <c r="S85" t="b">
        <v>0</v>
      </c>
      <c r="T85" t="str">
        <f t="shared" si="11"/>
        <v>film &amp; video</v>
      </c>
      <c r="U85" t="str">
        <f t="shared" si="12"/>
        <v>drama</v>
      </c>
      <c r="V85" t="s">
        <v>53</v>
      </c>
    </row>
    <row r="86" spans="1:22" x14ac:dyDescent="0.25">
      <c r="A86">
        <v>926</v>
      </c>
      <c r="B86" s="3" t="s">
        <v>1884</v>
      </c>
      <c r="C86" s="2" t="s">
        <v>1885</v>
      </c>
      <c r="D86" s="11">
        <f t="shared" si="8"/>
        <v>0.18126436781609195</v>
      </c>
      <c r="E86">
        <v>8700</v>
      </c>
      <c r="F86">
        <v>1577</v>
      </c>
      <c r="G86" s="4">
        <f t="shared" si="9"/>
        <v>0.18126436781609195</v>
      </c>
      <c r="H86" t="s">
        <v>14</v>
      </c>
      <c r="I86">
        <f t="shared" si="13"/>
        <v>0</v>
      </c>
      <c r="J86">
        <v>15</v>
      </c>
      <c r="K86" t="s">
        <v>21</v>
      </c>
      <c r="L86" t="s">
        <v>22</v>
      </c>
      <c r="M86">
        <v>1463029200</v>
      </c>
      <c r="N86" s="9">
        <f t="shared" si="10"/>
        <v>42502</v>
      </c>
      <c r="O86">
        <v>1463374800</v>
      </c>
      <c r="P86" s="9">
        <f t="shared" si="14"/>
        <v>42506</v>
      </c>
      <c r="Q86" s="24">
        <f t="shared" si="15"/>
        <v>4</v>
      </c>
      <c r="R86" t="b">
        <v>0</v>
      </c>
      <c r="S86" t="b">
        <v>0</v>
      </c>
      <c r="T86" t="str">
        <f t="shared" si="11"/>
        <v>food</v>
      </c>
      <c r="U86" t="str">
        <f t="shared" si="12"/>
        <v>food trucks</v>
      </c>
      <c r="V86" t="s">
        <v>17</v>
      </c>
    </row>
    <row r="87" spans="1:22" x14ac:dyDescent="0.25">
      <c r="A87">
        <v>123</v>
      </c>
      <c r="B87" s="3" t="s">
        <v>297</v>
      </c>
      <c r="C87" s="2" t="s">
        <v>298</v>
      </c>
      <c r="D87" s="11">
        <f t="shared" si="8"/>
        <v>0.18622397298818233</v>
      </c>
      <c r="E87">
        <v>177700</v>
      </c>
      <c r="F87">
        <v>33092</v>
      </c>
      <c r="G87" s="4">
        <f t="shared" si="9"/>
        <v>0.18622397298818233</v>
      </c>
      <c r="H87" t="s">
        <v>14</v>
      </c>
      <c r="I87">
        <f t="shared" si="13"/>
        <v>0</v>
      </c>
      <c r="J87">
        <v>662</v>
      </c>
      <c r="K87" t="s">
        <v>15</v>
      </c>
      <c r="L87" t="s">
        <v>16</v>
      </c>
      <c r="M87">
        <v>1448344800</v>
      </c>
      <c r="N87" s="9">
        <f t="shared" si="10"/>
        <v>42332</v>
      </c>
      <c r="O87">
        <v>1448604000</v>
      </c>
      <c r="P87" s="9">
        <f t="shared" si="14"/>
        <v>42335</v>
      </c>
      <c r="Q87" s="24">
        <f t="shared" si="15"/>
        <v>3</v>
      </c>
      <c r="R87" t="b">
        <v>1</v>
      </c>
      <c r="S87" t="b">
        <v>0</v>
      </c>
      <c r="T87" t="str">
        <f t="shared" si="11"/>
        <v>theater</v>
      </c>
      <c r="U87" t="str">
        <f t="shared" si="12"/>
        <v>plays</v>
      </c>
      <c r="V87" t="s">
        <v>33</v>
      </c>
    </row>
    <row r="88" spans="1:22" ht="31.5" x14ac:dyDescent="0.25">
      <c r="A88">
        <v>283</v>
      </c>
      <c r="B88" s="3" t="s">
        <v>618</v>
      </c>
      <c r="C88" s="2" t="s">
        <v>619</v>
      </c>
      <c r="D88" s="11">
        <f t="shared" si="8"/>
        <v>0.18728395061728395</v>
      </c>
      <c r="E88">
        <v>8100</v>
      </c>
      <c r="F88">
        <v>1517</v>
      </c>
      <c r="G88" s="4">
        <f t="shared" si="9"/>
        <v>0.18728395061728395</v>
      </c>
      <c r="H88" t="s">
        <v>14</v>
      </c>
      <c r="I88">
        <f t="shared" si="13"/>
        <v>0</v>
      </c>
      <c r="J88">
        <v>29</v>
      </c>
      <c r="K88" t="s">
        <v>36</v>
      </c>
      <c r="L88" t="s">
        <v>37</v>
      </c>
      <c r="M88">
        <v>1464584400</v>
      </c>
      <c r="N88" s="9">
        <f t="shared" si="10"/>
        <v>42520</v>
      </c>
      <c r="O88">
        <v>1465016400</v>
      </c>
      <c r="P88" s="9">
        <f t="shared" si="14"/>
        <v>42525</v>
      </c>
      <c r="Q88" s="24">
        <f t="shared" si="15"/>
        <v>5</v>
      </c>
      <c r="R88" t="b">
        <v>0</v>
      </c>
      <c r="S88" t="b">
        <v>0</v>
      </c>
      <c r="T88" t="str">
        <f t="shared" si="11"/>
        <v>music</v>
      </c>
      <c r="U88" t="str">
        <f t="shared" si="12"/>
        <v>rock</v>
      </c>
      <c r="V88" t="s">
        <v>23</v>
      </c>
    </row>
    <row r="89" spans="1:22" x14ac:dyDescent="0.25">
      <c r="A89">
        <v>577</v>
      </c>
      <c r="B89" s="3" t="s">
        <v>1198</v>
      </c>
      <c r="C89" s="2" t="s">
        <v>1199</v>
      </c>
      <c r="D89" s="11">
        <f t="shared" si="8"/>
        <v>0.18853658536585366</v>
      </c>
      <c r="E89">
        <v>8200</v>
      </c>
      <c r="F89">
        <v>1546</v>
      </c>
      <c r="G89" s="4">
        <f t="shared" si="9"/>
        <v>0.18853658536585366</v>
      </c>
      <c r="H89" t="s">
        <v>74</v>
      </c>
      <c r="I89">
        <f t="shared" si="13"/>
        <v>0</v>
      </c>
      <c r="J89">
        <v>37</v>
      </c>
      <c r="K89" t="s">
        <v>21</v>
      </c>
      <c r="L89" t="s">
        <v>22</v>
      </c>
      <c r="M89">
        <v>1299823200</v>
      </c>
      <c r="N89" s="9">
        <f t="shared" si="10"/>
        <v>40613</v>
      </c>
      <c r="O89">
        <v>1302066000</v>
      </c>
      <c r="P89" s="9">
        <f t="shared" si="14"/>
        <v>40639</v>
      </c>
      <c r="Q89" s="24">
        <f t="shared" si="15"/>
        <v>26</v>
      </c>
      <c r="R89" t="b">
        <v>0</v>
      </c>
      <c r="S89" t="b">
        <v>0</v>
      </c>
      <c r="T89" t="str">
        <f t="shared" si="11"/>
        <v>music</v>
      </c>
      <c r="U89" t="str">
        <f t="shared" si="12"/>
        <v>jazz</v>
      </c>
      <c r="V89" t="s">
        <v>159</v>
      </c>
    </row>
    <row r="90" spans="1:22" x14ac:dyDescent="0.25">
      <c r="A90">
        <v>367</v>
      </c>
      <c r="B90" s="3" t="s">
        <v>786</v>
      </c>
      <c r="C90" s="2" t="s">
        <v>787</v>
      </c>
      <c r="D90" s="11">
        <f t="shared" si="8"/>
        <v>0.18888888888888888</v>
      </c>
      <c r="E90">
        <v>9900</v>
      </c>
      <c r="F90">
        <v>1870</v>
      </c>
      <c r="G90" s="4">
        <f t="shared" si="9"/>
        <v>0.18888888888888888</v>
      </c>
      <c r="H90" t="s">
        <v>14</v>
      </c>
      <c r="I90">
        <f t="shared" si="13"/>
        <v>0</v>
      </c>
      <c r="J90">
        <v>75</v>
      </c>
      <c r="K90" t="s">
        <v>21</v>
      </c>
      <c r="L90" t="s">
        <v>22</v>
      </c>
      <c r="M90">
        <v>1413608400</v>
      </c>
      <c r="N90" s="9">
        <f t="shared" si="10"/>
        <v>41930</v>
      </c>
      <c r="O90">
        <v>1415685600</v>
      </c>
      <c r="P90" s="9">
        <f t="shared" si="14"/>
        <v>41954</v>
      </c>
      <c r="Q90" s="24">
        <f t="shared" si="15"/>
        <v>24</v>
      </c>
      <c r="R90" t="b">
        <v>0</v>
      </c>
      <c r="S90" t="b">
        <v>1</v>
      </c>
      <c r="T90" t="str">
        <f t="shared" si="11"/>
        <v>theater</v>
      </c>
      <c r="U90" t="str">
        <f t="shared" si="12"/>
        <v>plays</v>
      </c>
      <c r="V90" t="s">
        <v>33</v>
      </c>
    </row>
    <row r="91" spans="1:22" x14ac:dyDescent="0.25">
      <c r="A91">
        <v>956</v>
      </c>
      <c r="B91" s="3" t="s">
        <v>1942</v>
      </c>
      <c r="C91" s="2" t="s">
        <v>1943</v>
      </c>
      <c r="D91" s="11">
        <f t="shared" si="8"/>
        <v>0.19028784648187633</v>
      </c>
      <c r="E91">
        <v>187600</v>
      </c>
      <c r="F91">
        <v>35698</v>
      </c>
      <c r="G91" s="4">
        <f t="shared" si="9"/>
        <v>0.19028784648187633</v>
      </c>
      <c r="H91" t="s">
        <v>14</v>
      </c>
      <c r="I91">
        <f t="shared" si="13"/>
        <v>0</v>
      </c>
      <c r="J91">
        <v>830</v>
      </c>
      <c r="K91" t="s">
        <v>21</v>
      </c>
      <c r="L91" t="s">
        <v>22</v>
      </c>
      <c r="M91">
        <v>1450764000</v>
      </c>
      <c r="N91" s="9">
        <f t="shared" si="10"/>
        <v>42360</v>
      </c>
      <c r="O91">
        <v>1451109600</v>
      </c>
      <c r="P91" s="9">
        <f t="shared" si="14"/>
        <v>42364</v>
      </c>
      <c r="Q91" s="24">
        <f t="shared" si="15"/>
        <v>4</v>
      </c>
      <c r="R91" t="b">
        <v>0</v>
      </c>
      <c r="S91" t="b">
        <v>0</v>
      </c>
      <c r="T91" t="str">
        <f t="shared" si="11"/>
        <v>film &amp; video</v>
      </c>
      <c r="U91" t="str">
        <f t="shared" si="12"/>
        <v>science fiction</v>
      </c>
      <c r="V91" t="s">
        <v>474</v>
      </c>
    </row>
    <row r="92" spans="1:22" x14ac:dyDescent="0.25">
      <c r="A92">
        <v>317</v>
      </c>
      <c r="B92" s="3" t="s">
        <v>686</v>
      </c>
      <c r="C92" s="2" t="s">
        <v>687</v>
      </c>
      <c r="D92" s="11">
        <f t="shared" si="8"/>
        <v>0.19227272727272726</v>
      </c>
      <c r="E92">
        <v>6600</v>
      </c>
      <c r="F92">
        <v>1269</v>
      </c>
      <c r="G92" s="4">
        <f t="shared" si="9"/>
        <v>0.19227272727272726</v>
      </c>
      <c r="H92" t="s">
        <v>14</v>
      </c>
      <c r="I92">
        <f t="shared" si="13"/>
        <v>0</v>
      </c>
      <c r="J92">
        <v>30</v>
      </c>
      <c r="K92" t="s">
        <v>21</v>
      </c>
      <c r="L92" t="s">
        <v>22</v>
      </c>
      <c r="M92">
        <v>1494738000</v>
      </c>
      <c r="N92" s="9">
        <f t="shared" si="10"/>
        <v>42869</v>
      </c>
      <c r="O92">
        <v>1495861200</v>
      </c>
      <c r="P92" s="9">
        <f t="shared" si="14"/>
        <v>42882</v>
      </c>
      <c r="Q92" s="24">
        <f t="shared" si="15"/>
        <v>13</v>
      </c>
      <c r="R92" t="b">
        <v>0</v>
      </c>
      <c r="S92" t="b">
        <v>0</v>
      </c>
      <c r="T92" t="str">
        <f t="shared" si="11"/>
        <v>theater</v>
      </c>
      <c r="U92" t="str">
        <f t="shared" si="12"/>
        <v>plays</v>
      </c>
      <c r="V92" t="s">
        <v>33</v>
      </c>
    </row>
    <row r="93" spans="1:22" x14ac:dyDescent="0.25">
      <c r="A93">
        <v>910</v>
      </c>
      <c r="B93" s="3" t="s">
        <v>1852</v>
      </c>
      <c r="C93" s="2" t="s">
        <v>1853</v>
      </c>
      <c r="D93" s="11">
        <f t="shared" si="8"/>
        <v>0.19556634304207121</v>
      </c>
      <c r="E93">
        <v>154500</v>
      </c>
      <c r="F93">
        <v>30215</v>
      </c>
      <c r="G93" s="4">
        <f t="shared" si="9"/>
        <v>0.19556634304207121</v>
      </c>
      <c r="H93" t="s">
        <v>74</v>
      </c>
      <c r="I93">
        <f t="shared" si="13"/>
        <v>0</v>
      </c>
      <c r="J93">
        <v>296</v>
      </c>
      <c r="K93" t="s">
        <v>21</v>
      </c>
      <c r="L93" t="s">
        <v>22</v>
      </c>
      <c r="M93">
        <v>1421906400</v>
      </c>
      <c r="N93" s="9">
        <f t="shared" si="10"/>
        <v>42026</v>
      </c>
      <c r="O93">
        <v>1421992800</v>
      </c>
      <c r="P93" s="9">
        <f t="shared" si="14"/>
        <v>42027</v>
      </c>
      <c r="Q93" s="24">
        <f t="shared" si="15"/>
        <v>1</v>
      </c>
      <c r="R93" t="b">
        <v>0</v>
      </c>
      <c r="S93" t="b">
        <v>0</v>
      </c>
      <c r="T93" t="str">
        <f t="shared" si="11"/>
        <v>theater</v>
      </c>
      <c r="U93" t="str">
        <f t="shared" si="12"/>
        <v>plays</v>
      </c>
      <c r="V93" t="s">
        <v>33</v>
      </c>
    </row>
    <row r="94" spans="1:22" x14ac:dyDescent="0.25">
      <c r="A94">
        <v>8</v>
      </c>
      <c r="B94" s="3" t="s">
        <v>45</v>
      </c>
      <c r="C94" s="2" t="s">
        <v>46</v>
      </c>
      <c r="D94" s="11">
        <f t="shared" si="8"/>
        <v>0.19932788374205268</v>
      </c>
      <c r="E94">
        <v>110100</v>
      </c>
      <c r="F94">
        <v>21946</v>
      </c>
      <c r="G94" s="4">
        <f t="shared" si="9"/>
        <v>0.19932788374205268</v>
      </c>
      <c r="H94" t="s">
        <v>47</v>
      </c>
      <c r="I94">
        <f t="shared" si="13"/>
        <v>0</v>
      </c>
      <c r="J94">
        <v>708</v>
      </c>
      <c r="K94" t="s">
        <v>36</v>
      </c>
      <c r="L94" t="s">
        <v>37</v>
      </c>
      <c r="M94">
        <v>1281330000</v>
      </c>
      <c r="N94" s="9">
        <f t="shared" si="10"/>
        <v>40399</v>
      </c>
      <c r="O94">
        <v>1281502800</v>
      </c>
      <c r="P94" s="9">
        <f t="shared" si="14"/>
        <v>40401</v>
      </c>
      <c r="Q94" s="24">
        <f t="shared" si="15"/>
        <v>2</v>
      </c>
      <c r="R94" t="b">
        <v>0</v>
      </c>
      <c r="S94" t="b">
        <v>0</v>
      </c>
      <c r="T94" t="str">
        <f t="shared" si="11"/>
        <v>theater</v>
      </c>
      <c r="U94" t="str">
        <f t="shared" si="12"/>
        <v>plays</v>
      </c>
      <c r="V94" t="s">
        <v>33</v>
      </c>
    </row>
    <row r="95" spans="1:22" x14ac:dyDescent="0.25">
      <c r="A95">
        <v>192</v>
      </c>
      <c r="B95" s="3" t="s">
        <v>436</v>
      </c>
      <c r="C95" s="2" t="s">
        <v>437</v>
      </c>
      <c r="D95" s="11">
        <f t="shared" si="8"/>
        <v>0.19992957746478873</v>
      </c>
      <c r="E95">
        <v>42600</v>
      </c>
      <c r="F95">
        <v>8517</v>
      </c>
      <c r="G95" s="4">
        <f t="shared" si="9"/>
        <v>0.19992957746478873</v>
      </c>
      <c r="H95" t="s">
        <v>14</v>
      </c>
      <c r="I95">
        <f t="shared" si="13"/>
        <v>0</v>
      </c>
      <c r="J95">
        <v>243</v>
      </c>
      <c r="K95" t="s">
        <v>21</v>
      </c>
      <c r="L95" t="s">
        <v>22</v>
      </c>
      <c r="M95">
        <v>1403845200</v>
      </c>
      <c r="N95" s="9">
        <f t="shared" si="10"/>
        <v>41817</v>
      </c>
      <c r="O95">
        <v>1404190800</v>
      </c>
      <c r="P95" s="9">
        <f t="shared" si="14"/>
        <v>41821</v>
      </c>
      <c r="Q95" s="24">
        <f t="shared" si="15"/>
        <v>4</v>
      </c>
      <c r="R95" t="b">
        <v>0</v>
      </c>
      <c r="S95" t="b">
        <v>0</v>
      </c>
      <c r="T95" t="str">
        <f t="shared" si="11"/>
        <v>music</v>
      </c>
      <c r="U95" t="str">
        <f t="shared" si="12"/>
        <v>rock</v>
      </c>
      <c r="V95" t="s">
        <v>23</v>
      </c>
    </row>
    <row r="96" spans="1:22" x14ac:dyDescent="0.25">
      <c r="A96">
        <v>907</v>
      </c>
      <c r="B96" s="3" t="s">
        <v>1846</v>
      </c>
      <c r="C96" s="2" t="s">
        <v>1847</v>
      </c>
      <c r="D96" s="11">
        <f t="shared" si="8"/>
        <v>0.20252747252747252</v>
      </c>
      <c r="E96">
        <v>9100</v>
      </c>
      <c r="F96">
        <v>1843</v>
      </c>
      <c r="G96" s="4">
        <f t="shared" si="9"/>
        <v>0.20252747252747252</v>
      </c>
      <c r="H96" t="s">
        <v>14</v>
      </c>
      <c r="I96">
        <f t="shared" si="13"/>
        <v>0</v>
      </c>
      <c r="J96">
        <v>41</v>
      </c>
      <c r="K96" t="s">
        <v>21</v>
      </c>
      <c r="L96" t="s">
        <v>22</v>
      </c>
      <c r="M96">
        <v>1303880400</v>
      </c>
      <c r="N96" s="9">
        <f t="shared" si="10"/>
        <v>40660</v>
      </c>
      <c r="O96">
        <v>1304485200</v>
      </c>
      <c r="P96" s="9">
        <f t="shared" si="14"/>
        <v>40667</v>
      </c>
      <c r="Q96" s="24">
        <f t="shared" si="15"/>
        <v>7</v>
      </c>
      <c r="R96" t="b">
        <v>0</v>
      </c>
      <c r="S96" t="b">
        <v>0</v>
      </c>
      <c r="T96" t="str">
        <f t="shared" si="11"/>
        <v>theater</v>
      </c>
      <c r="U96" t="str">
        <f t="shared" si="12"/>
        <v>plays</v>
      </c>
      <c r="V96" t="s">
        <v>33</v>
      </c>
    </row>
    <row r="97" spans="1:22" ht="31.5" x14ac:dyDescent="0.25">
      <c r="A97">
        <v>711</v>
      </c>
      <c r="B97" s="3" t="s">
        <v>1460</v>
      </c>
      <c r="C97" s="2" t="s">
        <v>1461</v>
      </c>
      <c r="D97" s="11">
        <f t="shared" si="8"/>
        <v>0.20322580645161289</v>
      </c>
      <c r="E97">
        <v>6200</v>
      </c>
      <c r="F97">
        <v>1260</v>
      </c>
      <c r="G97" s="4">
        <f t="shared" si="9"/>
        <v>0.20322580645161289</v>
      </c>
      <c r="H97" t="s">
        <v>14</v>
      </c>
      <c r="I97">
        <f t="shared" si="13"/>
        <v>0</v>
      </c>
      <c r="J97">
        <v>14</v>
      </c>
      <c r="K97" t="s">
        <v>107</v>
      </c>
      <c r="L97" t="s">
        <v>108</v>
      </c>
      <c r="M97">
        <v>1453615200</v>
      </c>
      <c r="N97" s="9">
        <f t="shared" si="10"/>
        <v>42393</v>
      </c>
      <c r="O97">
        <v>1453788000</v>
      </c>
      <c r="P97" s="9">
        <f t="shared" si="14"/>
        <v>42395</v>
      </c>
      <c r="Q97" s="24">
        <f t="shared" si="15"/>
        <v>2</v>
      </c>
      <c r="R97" t="b">
        <v>1</v>
      </c>
      <c r="S97" t="b">
        <v>1</v>
      </c>
      <c r="T97" t="str">
        <f t="shared" si="11"/>
        <v>theater</v>
      </c>
      <c r="U97" t="str">
        <f t="shared" si="12"/>
        <v>plays</v>
      </c>
      <c r="V97" t="s">
        <v>33</v>
      </c>
    </row>
    <row r="98" spans="1:22" x14ac:dyDescent="0.25">
      <c r="A98">
        <v>310</v>
      </c>
      <c r="B98" s="3" t="s">
        <v>672</v>
      </c>
      <c r="C98" s="2" t="s">
        <v>673</v>
      </c>
      <c r="D98" s="11">
        <f t="shared" si="8"/>
        <v>0.20333333333333334</v>
      </c>
      <c r="E98">
        <v>7800</v>
      </c>
      <c r="F98">
        <v>1586</v>
      </c>
      <c r="G98" s="4">
        <f t="shared" si="9"/>
        <v>0.20333333333333334</v>
      </c>
      <c r="H98" t="s">
        <v>14</v>
      </c>
      <c r="I98">
        <f t="shared" si="13"/>
        <v>0</v>
      </c>
      <c r="J98">
        <v>16</v>
      </c>
      <c r="K98" t="s">
        <v>21</v>
      </c>
      <c r="L98" t="s">
        <v>22</v>
      </c>
      <c r="M98">
        <v>1270789200</v>
      </c>
      <c r="N98" s="9">
        <f t="shared" si="10"/>
        <v>40277</v>
      </c>
      <c r="O98">
        <v>1272171600</v>
      </c>
      <c r="P98" s="9">
        <f t="shared" si="14"/>
        <v>40293</v>
      </c>
      <c r="Q98" s="24">
        <f t="shared" si="15"/>
        <v>16</v>
      </c>
      <c r="R98" t="b">
        <v>0</v>
      </c>
      <c r="S98" t="b">
        <v>0</v>
      </c>
      <c r="T98" t="str">
        <f t="shared" si="11"/>
        <v>games</v>
      </c>
      <c r="U98" t="str">
        <f t="shared" si="12"/>
        <v>video games</v>
      </c>
      <c r="V98" t="s">
        <v>89</v>
      </c>
    </row>
    <row r="99" spans="1:22" ht="31.5" x14ac:dyDescent="0.25">
      <c r="A99">
        <v>668</v>
      </c>
      <c r="B99" s="3" t="s">
        <v>1377</v>
      </c>
      <c r="C99" s="2" t="s">
        <v>1378</v>
      </c>
      <c r="D99" s="11">
        <f t="shared" si="8"/>
        <v>0.20338181818181819</v>
      </c>
      <c r="E99">
        <v>27500</v>
      </c>
      <c r="F99">
        <v>5593</v>
      </c>
      <c r="G99" s="4">
        <f t="shared" si="9"/>
        <v>0.20338181818181819</v>
      </c>
      <c r="H99" t="s">
        <v>14</v>
      </c>
      <c r="I99">
        <f t="shared" si="13"/>
        <v>0</v>
      </c>
      <c r="J99">
        <v>76</v>
      </c>
      <c r="K99" t="s">
        <v>21</v>
      </c>
      <c r="L99" t="s">
        <v>22</v>
      </c>
      <c r="M99">
        <v>1343797200</v>
      </c>
      <c r="N99" s="9">
        <f t="shared" si="10"/>
        <v>41122</v>
      </c>
      <c r="O99">
        <v>1344834000</v>
      </c>
      <c r="P99" s="9">
        <f t="shared" si="14"/>
        <v>41134</v>
      </c>
      <c r="Q99" s="24">
        <f t="shared" si="15"/>
        <v>12</v>
      </c>
      <c r="R99" t="b">
        <v>0</v>
      </c>
      <c r="S99" t="b">
        <v>0</v>
      </c>
      <c r="T99" t="str">
        <f t="shared" si="11"/>
        <v>theater</v>
      </c>
      <c r="U99" t="str">
        <f t="shared" si="12"/>
        <v>plays</v>
      </c>
      <c r="V99" t="s">
        <v>33</v>
      </c>
    </row>
    <row r="100" spans="1:22" x14ac:dyDescent="0.25">
      <c r="A100">
        <v>139</v>
      </c>
      <c r="B100" s="3" t="s">
        <v>330</v>
      </c>
      <c r="C100" s="2" t="s">
        <v>331</v>
      </c>
      <c r="D100" s="11">
        <f t="shared" si="8"/>
        <v>0.20896851248642778</v>
      </c>
      <c r="E100">
        <v>92100</v>
      </c>
      <c r="F100">
        <v>19246</v>
      </c>
      <c r="G100" s="4">
        <f t="shared" si="9"/>
        <v>0.20896851248642778</v>
      </c>
      <c r="H100" t="s">
        <v>14</v>
      </c>
      <c r="I100">
        <f t="shared" si="13"/>
        <v>0</v>
      </c>
      <c r="J100">
        <v>326</v>
      </c>
      <c r="K100" t="s">
        <v>21</v>
      </c>
      <c r="L100" t="s">
        <v>22</v>
      </c>
      <c r="M100">
        <v>1429592400</v>
      </c>
      <c r="N100" s="9">
        <f t="shared" si="10"/>
        <v>42115</v>
      </c>
      <c r="O100">
        <v>1430974800</v>
      </c>
      <c r="P100" s="9">
        <f t="shared" si="14"/>
        <v>42131</v>
      </c>
      <c r="Q100" s="24">
        <f t="shared" si="15"/>
        <v>16</v>
      </c>
      <c r="R100" t="b">
        <v>0</v>
      </c>
      <c r="S100" t="b">
        <v>1</v>
      </c>
      <c r="T100" t="str">
        <f t="shared" si="11"/>
        <v>technology</v>
      </c>
      <c r="U100" t="str">
        <f t="shared" si="12"/>
        <v>wearables</v>
      </c>
      <c r="V100" t="s">
        <v>65</v>
      </c>
    </row>
    <row r="101" spans="1:22" x14ac:dyDescent="0.25">
      <c r="A101">
        <v>6</v>
      </c>
      <c r="B101" s="3" t="s">
        <v>38</v>
      </c>
      <c r="C101" s="2" t="s">
        <v>39</v>
      </c>
      <c r="D101" s="11">
        <f t="shared" si="8"/>
        <v>0.20961538461538462</v>
      </c>
      <c r="E101">
        <v>5200</v>
      </c>
      <c r="F101">
        <v>1090</v>
      </c>
      <c r="G101" s="4">
        <f t="shared" si="9"/>
        <v>0.20961538461538462</v>
      </c>
      <c r="H101" t="s">
        <v>14</v>
      </c>
      <c r="I101">
        <f t="shared" si="13"/>
        <v>0</v>
      </c>
      <c r="J101">
        <v>18</v>
      </c>
      <c r="K101" t="s">
        <v>40</v>
      </c>
      <c r="L101" t="s">
        <v>41</v>
      </c>
      <c r="M101">
        <v>1505278800</v>
      </c>
      <c r="N101" s="9">
        <f t="shared" si="10"/>
        <v>42991</v>
      </c>
      <c r="O101">
        <v>1505365200</v>
      </c>
      <c r="P101" s="9">
        <f t="shared" si="14"/>
        <v>42992</v>
      </c>
      <c r="Q101" s="24">
        <f t="shared" si="15"/>
        <v>1</v>
      </c>
      <c r="R101" t="b">
        <v>0</v>
      </c>
      <c r="S101" t="b">
        <v>0</v>
      </c>
      <c r="T101" t="str">
        <f t="shared" si="11"/>
        <v>film &amp; video</v>
      </c>
      <c r="U101" t="str">
        <f t="shared" si="12"/>
        <v>documentary</v>
      </c>
      <c r="V101" t="s">
        <v>42</v>
      </c>
    </row>
    <row r="102" spans="1:22" x14ac:dyDescent="0.25">
      <c r="A102">
        <v>209</v>
      </c>
      <c r="B102" s="3" t="s">
        <v>470</v>
      </c>
      <c r="C102" s="2" t="s">
        <v>471</v>
      </c>
      <c r="D102" s="11">
        <f t="shared" si="8"/>
        <v>0.21188688946015424</v>
      </c>
      <c r="E102">
        <v>194500</v>
      </c>
      <c r="F102">
        <v>41212</v>
      </c>
      <c r="G102" s="4">
        <f t="shared" si="9"/>
        <v>0.21188688946015424</v>
      </c>
      <c r="H102" t="s">
        <v>47</v>
      </c>
      <c r="I102">
        <f t="shared" si="13"/>
        <v>0</v>
      </c>
      <c r="J102">
        <v>808</v>
      </c>
      <c r="K102" t="s">
        <v>26</v>
      </c>
      <c r="L102" t="s">
        <v>27</v>
      </c>
      <c r="M102">
        <v>1462510800</v>
      </c>
      <c r="N102" s="9">
        <f t="shared" si="10"/>
        <v>42496</v>
      </c>
      <c r="O102">
        <v>1463115600</v>
      </c>
      <c r="P102" s="9">
        <f t="shared" si="14"/>
        <v>42503</v>
      </c>
      <c r="Q102" s="24">
        <f t="shared" si="15"/>
        <v>7</v>
      </c>
      <c r="R102" t="b">
        <v>0</v>
      </c>
      <c r="S102" t="b">
        <v>0</v>
      </c>
      <c r="T102" t="str">
        <f t="shared" si="11"/>
        <v>film &amp; video</v>
      </c>
      <c r="U102" t="str">
        <f t="shared" si="12"/>
        <v>documentary</v>
      </c>
      <c r="V102" t="s">
        <v>42</v>
      </c>
    </row>
    <row r="103" spans="1:22" x14ac:dyDescent="0.25">
      <c r="A103">
        <v>973</v>
      </c>
      <c r="B103" s="3" t="s">
        <v>1975</v>
      </c>
      <c r="C103" s="2" t="s">
        <v>1976</v>
      </c>
      <c r="D103" s="11">
        <f t="shared" si="8"/>
        <v>0.21615194054500414</v>
      </c>
      <c r="E103">
        <v>121100</v>
      </c>
      <c r="F103">
        <v>26176</v>
      </c>
      <c r="G103" s="4">
        <f t="shared" si="9"/>
        <v>0.21615194054500414</v>
      </c>
      <c r="H103" t="s">
        <v>14</v>
      </c>
      <c r="I103">
        <f t="shared" si="13"/>
        <v>0</v>
      </c>
      <c r="J103">
        <v>252</v>
      </c>
      <c r="K103" t="s">
        <v>21</v>
      </c>
      <c r="L103" t="s">
        <v>22</v>
      </c>
      <c r="M103">
        <v>1291960800</v>
      </c>
      <c r="N103" s="9">
        <f t="shared" si="10"/>
        <v>40522</v>
      </c>
      <c r="O103">
        <v>1292133600</v>
      </c>
      <c r="P103" s="9">
        <f t="shared" si="14"/>
        <v>40524</v>
      </c>
      <c r="Q103" s="24">
        <f t="shared" si="15"/>
        <v>2</v>
      </c>
      <c r="R103" t="b">
        <v>0</v>
      </c>
      <c r="S103" t="b">
        <v>1</v>
      </c>
      <c r="T103" t="str">
        <f t="shared" si="11"/>
        <v>theater</v>
      </c>
      <c r="U103" t="str">
        <f t="shared" si="12"/>
        <v>plays</v>
      </c>
      <c r="V103" t="s">
        <v>33</v>
      </c>
    </row>
    <row r="104" spans="1:22" x14ac:dyDescent="0.25">
      <c r="A104">
        <v>514</v>
      </c>
      <c r="B104" s="3" t="s">
        <v>1074</v>
      </c>
      <c r="C104" s="2" t="s">
        <v>1075</v>
      </c>
      <c r="D104" s="11">
        <f t="shared" si="8"/>
        <v>0.22439077144917088</v>
      </c>
      <c r="E104">
        <v>138700</v>
      </c>
      <c r="F104">
        <v>31123</v>
      </c>
      <c r="G104" s="4">
        <f t="shared" si="9"/>
        <v>0.22439077144917088</v>
      </c>
      <c r="H104" t="s">
        <v>74</v>
      </c>
      <c r="I104">
        <f t="shared" si="13"/>
        <v>0</v>
      </c>
      <c r="J104">
        <v>528</v>
      </c>
      <c r="K104" t="s">
        <v>98</v>
      </c>
      <c r="L104" t="s">
        <v>99</v>
      </c>
      <c r="M104">
        <v>1386309600</v>
      </c>
      <c r="N104" s="9">
        <f t="shared" si="10"/>
        <v>41614</v>
      </c>
      <c r="O104">
        <v>1386741600</v>
      </c>
      <c r="P104" s="9">
        <f t="shared" si="14"/>
        <v>41619</v>
      </c>
      <c r="Q104" s="24">
        <f t="shared" si="15"/>
        <v>5</v>
      </c>
      <c r="R104" t="b">
        <v>0</v>
      </c>
      <c r="S104" t="b">
        <v>1</v>
      </c>
      <c r="T104" t="str">
        <f t="shared" si="11"/>
        <v>music</v>
      </c>
      <c r="U104" t="str">
        <f t="shared" si="12"/>
        <v>rock</v>
      </c>
      <c r="V104" t="s">
        <v>23</v>
      </c>
    </row>
    <row r="105" spans="1:22" x14ac:dyDescent="0.25">
      <c r="A105">
        <v>329</v>
      </c>
      <c r="B105" s="3" t="s">
        <v>710</v>
      </c>
      <c r="C105" s="2" t="s">
        <v>711</v>
      </c>
      <c r="D105" s="11">
        <f t="shared" si="8"/>
        <v>0.22896588486140726</v>
      </c>
      <c r="E105">
        <v>93800</v>
      </c>
      <c r="F105">
        <v>21477</v>
      </c>
      <c r="G105" s="4">
        <f t="shared" si="9"/>
        <v>0.22896588486140726</v>
      </c>
      <c r="H105" t="s">
        <v>47</v>
      </c>
      <c r="I105">
        <f t="shared" si="13"/>
        <v>0</v>
      </c>
      <c r="J105">
        <v>211</v>
      </c>
      <c r="K105" t="s">
        <v>21</v>
      </c>
      <c r="L105" t="s">
        <v>22</v>
      </c>
      <c r="M105">
        <v>1481522400</v>
      </c>
      <c r="N105" s="9">
        <f t="shared" si="10"/>
        <v>42716</v>
      </c>
      <c r="O105">
        <v>1482472800</v>
      </c>
      <c r="P105" s="9">
        <f t="shared" si="14"/>
        <v>42727</v>
      </c>
      <c r="Q105" s="24">
        <f t="shared" si="15"/>
        <v>11</v>
      </c>
      <c r="R105" t="b">
        <v>0</v>
      </c>
      <c r="S105" t="b">
        <v>0</v>
      </c>
      <c r="T105" t="str">
        <f t="shared" si="11"/>
        <v>games</v>
      </c>
      <c r="U105" t="str">
        <f t="shared" si="12"/>
        <v>video games</v>
      </c>
      <c r="V105" t="s">
        <v>89</v>
      </c>
    </row>
    <row r="106" spans="1:22" x14ac:dyDescent="0.25">
      <c r="A106">
        <v>256</v>
      </c>
      <c r="B106" s="3" t="s">
        <v>564</v>
      </c>
      <c r="C106" s="2" t="s">
        <v>565</v>
      </c>
      <c r="D106" s="11">
        <f t="shared" si="8"/>
        <v>0.23390243902439026</v>
      </c>
      <c r="E106">
        <v>4100</v>
      </c>
      <c r="F106">
        <v>959</v>
      </c>
      <c r="G106" s="4">
        <f t="shared" si="9"/>
        <v>0.23390243902439026</v>
      </c>
      <c r="H106" t="s">
        <v>14</v>
      </c>
      <c r="I106">
        <f t="shared" si="13"/>
        <v>0</v>
      </c>
      <c r="J106">
        <v>15</v>
      </c>
      <c r="K106" t="s">
        <v>40</v>
      </c>
      <c r="L106" t="s">
        <v>41</v>
      </c>
      <c r="M106">
        <v>1453615200</v>
      </c>
      <c r="N106" s="9">
        <f t="shared" si="10"/>
        <v>42393</v>
      </c>
      <c r="O106">
        <v>1456812000</v>
      </c>
      <c r="P106" s="9">
        <f t="shared" si="14"/>
        <v>42430</v>
      </c>
      <c r="Q106" s="24">
        <f t="shared" si="15"/>
        <v>37</v>
      </c>
      <c r="R106" t="b">
        <v>0</v>
      </c>
      <c r="S106" t="b">
        <v>0</v>
      </c>
      <c r="T106" t="str">
        <f t="shared" si="11"/>
        <v>music</v>
      </c>
      <c r="U106" t="str">
        <f t="shared" si="12"/>
        <v>rock</v>
      </c>
      <c r="V106" t="s">
        <v>23</v>
      </c>
    </row>
    <row r="107" spans="1:22" x14ac:dyDescent="0.25">
      <c r="A107">
        <v>189</v>
      </c>
      <c r="B107" s="3" t="s">
        <v>430</v>
      </c>
      <c r="C107" s="2" t="s">
        <v>431</v>
      </c>
      <c r="D107" s="11">
        <f t="shared" si="8"/>
        <v>0.23525352848928385</v>
      </c>
      <c r="E107">
        <v>191300</v>
      </c>
      <c r="F107">
        <v>45004</v>
      </c>
      <c r="G107" s="4">
        <f t="shared" si="9"/>
        <v>0.23525352848928385</v>
      </c>
      <c r="H107" t="s">
        <v>74</v>
      </c>
      <c r="I107">
        <f t="shared" si="13"/>
        <v>0</v>
      </c>
      <c r="J107">
        <v>441</v>
      </c>
      <c r="K107" t="s">
        <v>21</v>
      </c>
      <c r="L107" t="s">
        <v>22</v>
      </c>
      <c r="M107">
        <v>1457071200</v>
      </c>
      <c r="N107" s="9">
        <f t="shared" si="10"/>
        <v>42433</v>
      </c>
      <c r="O107">
        <v>1457071200</v>
      </c>
      <c r="P107" s="9">
        <f t="shared" si="14"/>
        <v>42433</v>
      </c>
      <c r="Q107" s="24">
        <f t="shared" si="15"/>
        <v>0</v>
      </c>
      <c r="R107" t="b">
        <v>0</v>
      </c>
      <c r="S107" t="b">
        <v>0</v>
      </c>
      <c r="T107" t="str">
        <f t="shared" si="11"/>
        <v>theater</v>
      </c>
      <c r="U107" t="str">
        <f t="shared" si="12"/>
        <v>plays</v>
      </c>
      <c r="V107" t="s">
        <v>33</v>
      </c>
    </row>
    <row r="108" spans="1:22" x14ac:dyDescent="0.25">
      <c r="A108">
        <v>869</v>
      </c>
      <c r="B108" s="3" t="s">
        <v>1770</v>
      </c>
      <c r="C108" s="2" t="s">
        <v>1771</v>
      </c>
      <c r="D108" s="11">
        <f t="shared" si="8"/>
        <v>0.23703520691785052</v>
      </c>
      <c r="E108">
        <v>161900</v>
      </c>
      <c r="F108">
        <v>38376</v>
      </c>
      <c r="G108" s="4">
        <f t="shared" si="9"/>
        <v>0.23703520691785052</v>
      </c>
      <c r="H108" t="s">
        <v>14</v>
      </c>
      <c r="I108">
        <f t="shared" si="13"/>
        <v>0</v>
      </c>
      <c r="J108">
        <v>526</v>
      </c>
      <c r="K108" t="s">
        <v>21</v>
      </c>
      <c r="L108" t="s">
        <v>22</v>
      </c>
      <c r="M108">
        <v>1277096400</v>
      </c>
      <c r="N108" s="9">
        <f t="shared" si="10"/>
        <v>40350</v>
      </c>
      <c r="O108">
        <v>1278306000</v>
      </c>
      <c r="P108" s="9">
        <f t="shared" si="14"/>
        <v>40364</v>
      </c>
      <c r="Q108" s="24">
        <f t="shared" si="15"/>
        <v>14</v>
      </c>
      <c r="R108" t="b">
        <v>0</v>
      </c>
      <c r="S108" t="b">
        <v>0</v>
      </c>
      <c r="T108" t="str">
        <f t="shared" si="11"/>
        <v>film &amp; video</v>
      </c>
      <c r="U108" t="str">
        <f t="shared" si="12"/>
        <v>drama</v>
      </c>
      <c r="V108" t="s">
        <v>53</v>
      </c>
    </row>
    <row r="109" spans="1:22" x14ac:dyDescent="0.25">
      <c r="A109">
        <v>498</v>
      </c>
      <c r="B109" s="3" t="s">
        <v>1044</v>
      </c>
      <c r="C109" s="2" t="s">
        <v>1045</v>
      </c>
      <c r="D109" s="11">
        <f t="shared" si="8"/>
        <v>0.239488107549121</v>
      </c>
      <c r="E109">
        <v>193400</v>
      </c>
      <c r="F109">
        <v>46317</v>
      </c>
      <c r="G109" s="4">
        <f t="shared" si="9"/>
        <v>0.239488107549121</v>
      </c>
      <c r="H109" t="s">
        <v>14</v>
      </c>
      <c r="I109">
        <f t="shared" si="13"/>
        <v>0</v>
      </c>
      <c r="J109">
        <v>579</v>
      </c>
      <c r="K109" t="s">
        <v>36</v>
      </c>
      <c r="L109" t="s">
        <v>37</v>
      </c>
      <c r="M109">
        <v>1420092000</v>
      </c>
      <c r="N109" s="9">
        <f t="shared" si="10"/>
        <v>42005</v>
      </c>
      <c r="O109">
        <v>1420264800</v>
      </c>
      <c r="P109" s="9">
        <f t="shared" si="14"/>
        <v>42007</v>
      </c>
      <c r="Q109" s="24">
        <f t="shared" si="15"/>
        <v>2</v>
      </c>
      <c r="R109" t="b">
        <v>0</v>
      </c>
      <c r="S109" t="b">
        <v>0</v>
      </c>
      <c r="T109" t="str">
        <f t="shared" si="11"/>
        <v>technology</v>
      </c>
      <c r="U109" t="str">
        <f t="shared" si="12"/>
        <v>web</v>
      </c>
      <c r="V109" t="s">
        <v>28</v>
      </c>
    </row>
    <row r="110" spans="1:22" x14ac:dyDescent="0.25">
      <c r="A110">
        <v>492</v>
      </c>
      <c r="B110" s="3" t="s">
        <v>1032</v>
      </c>
      <c r="C110" s="2" t="s">
        <v>1033</v>
      </c>
      <c r="D110" s="11">
        <f t="shared" si="8"/>
        <v>0.23995287958115183</v>
      </c>
      <c r="E110">
        <v>191000</v>
      </c>
      <c r="F110">
        <v>45831</v>
      </c>
      <c r="G110" s="4">
        <f t="shared" si="9"/>
        <v>0.23995287958115183</v>
      </c>
      <c r="H110" t="s">
        <v>74</v>
      </c>
      <c r="I110">
        <f t="shared" si="13"/>
        <v>0</v>
      </c>
      <c r="J110">
        <v>595</v>
      </c>
      <c r="K110" t="s">
        <v>21</v>
      </c>
      <c r="L110" t="s">
        <v>22</v>
      </c>
      <c r="M110">
        <v>1275886800</v>
      </c>
      <c r="N110" s="9">
        <f t="shared" si="10"/>
        <v>40336</v>
      </c>
      <c r="O110">
        <v>1278910800</v>
      </c>
      <c r="P110" s="9">
        <f t="shared" si="14"/>
        <v>40371</v>
      </c>
      <c r="Q110" s="24">
        <f t="shared" si="15"/>
        <v>35</v>
      </c>
      <c r="R110" t="b">
        <v>1</v>
      </c>
      <c r="S110" t="b">
        <v>1</v>
      </c>
      <c r="T110" t="str">
        <f t="shared" si="11"/>
        <v>film &amp; video</v>
      </c>
      <c r="U110" t="str">
        <f t="shared" si="12"/>
        <v>shorts</v>
      </c>
      <c r="V110" t="s">
        <v>100</v>
      </c>
    </row>
    <row r="111" spans="1:22" x14ac:dyDescent="0.25">
      <c r="A111">
        <v>511</v>
      </c>
      <c r="B111" s="3" t="s">
        <v>1068</v>
      </c>
      <c r="C111" s="2" t="s">
        <v>1069</v>
      </c>
      <c r="D111" s="11">
        <f t="shared" si="8"/>
        <v>0.24017591339648173</v>
      </c>
      <c r="E111">
        <v>147800</v>
      </c>
      <c r="F111">
        <v>35498</v>
      </c>
      <c r="G111" s="4">
        <f t="shared" si="9"/>
        <v>0.24017591339648173</v>
      </c>
      <c r="H111" t="s">
        <v>14</v>
      </c>
      <c r="I111">
        <f t="shared" si="13"/>
        <v>0</v>
      </c>
      <c r="J111">
        <v>362</v>
      </c>
      <c r="K111" t="s">
        <v>21</v>
      </c>
      <c r="L111" t="s">
        <v>22</v>
      </c>
      <c r="M111">
        <v>1564030800</v>
      </c>
      <c r="N111" s="9">
        <f t="shared" si="10"/>
        <v>43671</v>
      </c>
      <c r="O111">
        <v>1564894800</v>
      </c>
      <c r="P111" s="9">
        <f t="shared" si="14"/>
        <v>43681</v>
      </c>
      <c r="Q111" s="24">
        <f t="shared" si="15"/>
        <v>10</v>
      </c>
      <c r="R111" t="b">
        <v>0</v>
      </c>
      <c r="S111" t="b">
        <v>0</v>
      </c>
      <c r="T111" t="str">
        <f t="shared" si="11"/>
        <v>theater</v>
      </c>
      <c r="U111" t="str">
        <f t="shared" si="12"/>
        <v>plays</v>
      </c>
      <c r="V111" t="s">
        <v>33</v>
      </c>
    </row>
    <row r="112" spans="1:22" x14ac:dyDescent="0.25">
      <c r="A112">
        <v>69</v>
      </c>
      <c r="B112" s="3" t="s">
        <v>186</v>
      </c>
      <c r="C112" s="2" t="s">
        <v>187</v>
      </c>
      <c r="D112" s="11">
        <f t="shared" si="8"/>
        <v>0.24063291139240506</v>
      </c>
      <c r="E112">
        <v>7900</v>
      </c>
      <c r="F112">
        <v>1901</v>
      </c>
      <c r="G112" s="4">
        <f t="shared" si="9"/>
        <v>0.24063291139240506</v>
      </c>
      <c r="H112" t="s">
        <v>74</v>
      </c>
      <c r="I112">
        <f t="shared" si="13"/>
        <v>0</v>
      </c>
      <c r="J112">
        <v>17</v>
      </c>
      <c r="K112" t="s">
        <v>21</v>
      </c>
      <c r="L112" t="s">
        <v>22</v>
      </c>
      <c r="M112">
        <v>1292738400</v>
      </c>
      <c r="N112" s="9">
        <f t="shared" si="10"/>
        <v>40531</v>
      </c>
      <c r="O112">
        <v>1295676000</v>
      </c>
      <c r="P112" s="9">
        <f t="shared" si="14"/>
        <v>40565</v>
      </c>
      <c r="Q112" s="24">
        <f t="shared" si="15"/>
        <v>34</v>
      </c>
      <c r="R112" t="b">
        <v>0</v>
      </c>
      <c r="S112" t="b">
        <v>0</v>
      </c>
      <c r="T112" t="str">
        <f t="shared" si="11"/>
        <v>theater</v>
      </c>
      <c r="U112" t="str">
        <f t="shared" si="12"/>
        <v>plays</v>
      </c>
      <c r="V112" t="s">
        <v>33</v>
      </c>
    </row>
    <row r="113" spans="1:22" x14ac:dyDescent="0.25">
      <c r="A113">
        <v>323</v>
      </c>
      <c r="B113" s="3" t="s">
        <v>698</v>
      </c>
      <c r="C113" s="2" t="s">
        <v>699</v>
      </c>
      <c r="D113" s="11">
        <f t="shared" si="8"/>
        <v>0.24134831460674158</v>
      </c>
      <c r="E113">
        <v>8900</v>
      </c>
      <c r="F113">
        <v>2148</v>
      </c>
      <c r="G113" s="4">
        <f t="shared" si="9"/>
        <v>0.24134831460674158</v>
      </c>
      <c r="H113" t="s">
        <v>14</v>
      </c>
      <c r="I113">
        <f t="shared" si="13"/>
        <v>0</v>
      </c>
      <c r="J113">
        <v>26</v>
      </c>
      <c r="K113" t="s">
        <v>40</v>
      </c>
      <c r="L113" t="s">
        <v>41</v>
      </c>
      <c r="M113">
        <v>1395896400</v>
      </c>
      <c r="N113" s="9">
        <f t="shared" si="10"/>
        <v>41725</v>
      </c>
      <c r="O113">
        <v>1396069200</v>
      </c>
      <c r="P113" s="9">
        <f t="shared" si="14"/>
        <v>41727</v>
      </c>
      <c r="Q113" s="24">
        <f t="shared" si="15"/>
        <v>2</v>
      </c>
      <c r="R113" t="b">
        <v>0</v>
      </c>
      <c r="S113" t="b">
        <v>0</v>
      </c>
      <c r="T113" t="str">
        <f t="shared" si="11"/>
        <v>film &amp; video</v>
      </c>
      <c r="U113" t="str">
        <f t="shared" si="12"/>
        <v>documentary</v>
      </c>
      <c r="V113" t="s">
        <v>42</v>
      </c>
    </row>
    <row r="114" spans="1:22" x14ac:dyDescent="0.25">
      <c r="A114">
        <v>541</v>
      </c>
      <c r="B114" s="3" t="s">
        <v>1127</v>
      </c>
      <c r="C114" s="2" t="s">
        <v>1128</v>
      </c>
      <c r="D114" s="11">
        <f t="shared" si="8"/>
        <v>0.24205617977528091</v>
      </c>
      <c r="E114">
        <v>178000</v>
      </c>
      <c r="F114">
        <v>43086</v>
      </c>
      <c r="G114" s="4">
        <f t="shared" si="9"/>
        <v>0.24205617977528091</v>
      </c>
      <c r="H114" t="s">
        <v>14</v>
      </c>
      <c r="I114">
        <f t="shared" si="13"/>
        <v>0</v>
      </c>
      <c r="J114">
        <v>395</v>
      </c>
      <c r="K114" t="s">
        <v>107</v>
      </c>
      <c r="L114" t="s">
        <v>108</v>
      </c>
      <c r="M114">
        <v>1433912400</v>
      </c>
      <c r="N114" s="9">
        <f t="shared" si="10"/>
        <v>42165</v>
      </c>
      <c r="O114">
        <v>1436158800</v>
      </c>
      <c r="P114" s="9">
        <f t="shared" si="14"/>
        <v>42191</v>
      </c>
      <c r="Q114" s="24">
        <f t="shared" si="15"/>
        <v>26</v>
      </c>
      <c r="R114" t="b">
        <v>0</v>
      </c>
      <c r="S114" t="b">
        <v>0</v>
      </c>
      <c r="T114" t="str">
        <f t="shared" si="11"/>
        <v>games</v>
      </c>
      <c r="U114" t="str">
        <f t="shared" si="12"/>
        <v>mobile games</v>
      </c>
      <c r="V114" t="s">
        <v>292</v>
      </c>
    </row>
    <row r="115" spans="1:22" ht="31.5" x14ac:dyDescent="0.25">
      <c r="A115">
        <v>447</v>
      </c>
      <c r="B115" s="3" t="s">
        <v>942</v>
      </c>
      <c r="C115" s="2" t="s">
        <v>943</v>
      </c>
      <c r="D115" s="11">
        <f t="shared" si="8"/>
        <v>0.24326030927835052</v>
      </c>
      <c r="E115">
        <v>155200</v>
      </c>
      <c r="F115">
        <v>37754</v>
      </c>
      <c r="G115" s="4">
        <f t="shared" si="9"/>
        <v>0.24326030927835052</v>
      </c>
      <c r="H115" t="s">
        <v>74</v>
      </c>
      <c r="I115">
        <f t="shared" si="13"/>
        <v>0</v>
      </c>
      <c r="J115">
        <v>439</v>
      </c>
      <c r="K115" t="s">
        <v>40</v>
      </c>
      <c r="L115" t="s">
        <v>41</v>
      </c>
      <c r="M115">
        <v>1513663200</v>
      </c>
      <c r="N115" s="9">
        <f t="shared" si="10"/>
        <v>43088</v>
      </c>
      <c r="O115">
        <v>1515045600</v>
      </c>
      <c r="P115" s="9">
        <f t="shared" si="14"/>
        <v>43104</v>
      </c>
      <c r="Q115" s="24">
        <f t="shared" si="15"/>
        <v>16</v>
      </c>
      <c r="R115" t="b">
        <v>0</v>
      </c>
      <c r="S115" t="b">
        <v>0</v>
      </c>
      <c r="T115" t="str">
        <f t="shared" si="11"/>
        <v>film &amp; video</v>
      </c>
      <c r="U115" t="str">
        <f t="shared" si="12"/>
        <v>television</v>
      </c>
      <c r="V115" t="s">
        <v>269</v>
      </c>
    </row>
    <row r="116" spans="1:22" x14ac:dyDescent="0.25">
      <c r="A116">
        <v>715</v>
      </c>
      <c r="B116" s="3" t="s">
        <v>1468</v>
      </c>
      <c r="C116" s="2" t="s">
        <v>1469</v>
      </c>
      <c r="D116" s="11">
        <f t="shared" si="8"/>
        <v>0.24466101694915254</v>
      </c>
      <c r="E116">
        <v>118000</v>
      </c>
      <c r="F116">
        <v>28870</v>
      </c>
      <c r="G116" s="4">
        <f t="shared" si="9"/>
        <v>0.24466101694915254</v>
      </c>
      <c r="H116" t="s">
        <v>14</v>
      </c>
      <c r="I116">
        <f t="shared" si="13"/>
        <v>0</v>
      </c>
      <c r="J116">
        <v>656</v>
      </c>
      <c r="K116" t="s">
        <v>21</v>
      </c>
      <c r="L116" t="s">
        <v>22</v>
      </c>
      <c r="M116">
        <v>1281157200</v>
      </c>
      <c r="N116" s="9">
        <f t="shared" si="10"/>
        <v>40397</v>
      </c>
      <c r="O116">
        <v>1281589200</v>
      </c>
      <c r="P116" s="9">
        <f t="shared" si="14"/>
        <v>40402</v>
      </c>
      <c r="Q116" s="24">
        <f t="shared" si="15"/>
        <v>5</v>
      </c>
      <c r="R116" t="b">
        <v>0</v>
      </c>
      <c r="S116" t="b">
        <v>0</v>
      </c>
      <c r="T116" t="str">
        <f t="shared" si="11"/>
        <v>games</v>
      </c>
      <c r="U116" t="str">
        <f t="shared" si="12"/>
        <v>mobile games</v>
      </c>
      <c r="V116" t="s">
        <v>292</v>
      </c>
    </row>
    <row r="117" spans="1:22" x14ac:dyDescent="0.25">
      <c r="A117">
        <v>103</v>
      </c>
      <c r="B117" s="3" t="s">
        <v>255</v>
      </c>
      <c r="C117" s="2" t="s">
        <v>256</v>
      </c>
      <c r="D117" s="11">
        <f t="shared" si="8"/>
        <v>0.24610000000000001</v>
      </c>
      <c r="E117">
        <v>10000</v>
      </c>
      <c r="F117">
        <v>2461</v>
      </c>
      <c r="G117" s="4">
        <f t="shared" si="9"/>
        <v>0.24610000000000001</v>
      </c>
      <c r="H117" t="s">
        <v>14</v>
      </c>
      <c r="I117">
        <f t="shared" si="13"/>
        <v>0</v>
      </c>
      <c r="J117">
        <v>37</v>
      </c>
      <c r="K117" t="s">
        <v>107</v>
      </c>
      <c r="L117" t="s">
        <v>108</v>
      </c>
      <c r="M117">
        <v>1287896400</v>
      </c>
      <c r="N117" s="9">
        <f t="shared" si="10"/>
        <v>40475</v>
      </c>
      <c r="O117">
        <v>1288674000</v>
      </c>
      <c r="P117" s="9">
        <f t="shared" si="14"/>
        <v>40484</v>
      </c>
      <c r="Q117" s="24">
        <f t="shared" si="15"/>
        <v>9</v>
      </c>
      <c r="R117" t="b">
        <v>0</v>
      </c>
      <c r="S117" t="b">
        <v>0</v>
      </c>
      <c r="T117" t="str">
        <f t="shared" si="11"/>
        <v>music</v>
      </c>
      <c r="U117" t="str">
        <f t="shared" si="12"/>
        <v>electric music</v>
      </c>
      <c r="V117" t="s">
        <v>50</v>
      </c>
    </row>
    <row r="118" spans="1:22" x14ac:dyDescent="0.25">
      <c r="A118">
        <v>441</v>
      </c>
      <c r="B118" s="3" t="s">
        <v>931</v>
      </c>
      <c r="C118" s="2" t="s">
        <v>932</v>
      </c>
      <c r="D118" s="11">
        <f t="shared" si="8"/>
        <v>0.24914285714285714</v>
      </c>
      <c r="E118">
        <v>7000</v>
      </c>
      <c r="F118">
        <v>1744</v>
      </c>
      <c r="G118" s="4">
        <f t="shared" si="9"/>
        <v>0.24914285714285714</v>
      </c>
      <c r="H118" t="s">
        <v>14</v>
      </c>
      <c r="I118">
        <f t="shared" si="13"/>
        <v>0</v>
      </c>
      <c r="J118">
        <v>32</v>
      </c>
      <c r="K118" t="s">
        <v>21</v>
      </c>
      <c r="L118" t="s">
        <v>22</v>
      </c>
      <c r="M118">
        <v>1335416400</v>
      </c>
      <c r="N118" s="9">
        <f t="shared" si="10"/>
        <v>41025</v>
      </c>
      <c r="O118">
        <v>1337835600</v>
      </c>
      <c r="P118" s="9">
        <f t="shared" si="14"/>
        <v>41053</v>
      </c>
      <c r="Q118" s="24">
        <f t="shared" si="15"/>
        <v>28</v>
      </c>
      <c r="R118" t="b">
        <v>0</v>
      </c>
      <c r="S118" t="b">
        <v>0</v>
      </c>
      <c r="T118" t="str">
        <f t="shared" si="11"/>
        <v>technology</v>
      </c>
      <c r="U118" t="str">
        <f t="shared" si="12"/>
        <v>wearables</v>
      </c>
      <c r="V118" t="s">
        <v>65</v>
      </c>
    </row>
    <row r="119" spans="1:22" ht="31.5" x14ac:dyDescent="0.25">
      <c r="A119">
        <v>876</v>
      </c>
      <c r="B119" s="3" t="s">
        <v>1784</v>
      </c>
      <c r="C119" s="2" t="s">
        <v>1785</v>
      </c>
      <c r="D119" s="11">
        <f t="shared" si="8"/>
        <v>0.25433734939759034</v>
      </c>
      <c r="E119">
        <v>8300</v>
      </c>
      <c r="F119">
        <v>2111</v>
      </c>
      <c r="G119" s="4">
        <f t="shared" si="9"/>
        <v>0.25433734939759034</v>
      </c>
      <c r="H119" t="s">
        <v>14</v>
      </c>
      <c r="I119">
        <f t="shared" si="13"/>
        <v>0</v>
      </c>
      <c r="J119">
        <v>57</v>
      </c>
      <c r="K119" t="s">
        <v>15</v>
      </c>
      <c r="L119" t="s">
        <v>16</v>
      </c>
      <c r="M119">
        <v>1559970000</v>
      </c>
      <c r="N119" s="9">
        <f t="shared" si="10"/>
        <v>43624</v>
      </c>
      <c r="O119">
        <v>1562043600</v>
      </c>
      <c r="P119" s="9">
        <f t="shared" si="14"/>
        <v>43648</v>
      </c>
      <c r="Q119" s="24">
        <f t="shared" si="15"/>
        <v>24</v>
      </c>
      <c r="R119" t="b">
        <v>0</v>
      </c>
      <c r="S119" t="b">
        <v>0</v>
      </c>
      <c r="T119" t="str">
        <f t="shared" si="11"/>
        <v>photography</v>
      </c>
      <c r="U119" t="str">
        <f t="shared" si="12"/>
        <v>photography books</v>
      </c>
      <c r="V119" t="s">
        <v>122</v>
      </c>
    </row>
    <row r="120" spans="1:22" x14ac:dyDescent="0.25">
      <c r="A120">
        <v>791</v>
      </c>
      <c r="B120" s="3" t="s">
        <v>1617</v>
      </c>
      <c r="C120" s="2" t="s">
        <v>1618</v>
      </c>
      <c r="D120" s="11">
        <f t="shared" si="8"/>
        <v>0.25714285714285712</v>
      </c>
      <c r="E120">
        <v>2100</v>
      </c>
      <c r="F120">
        <v>540</v>
      </c>
      <c r="G120" s="4">
        <f t="shared" si="9"/>
        <v>0.25714285714285712</v>
      </c>
      <c r="H120" t="s">
        <v>14</v>
      </c>
      <c r="I120">
        <f t="shared" si="13"/>
        <v>0</v>
      </c>
      <c r="J120">
        <v>6</v>
      </c>
      <c r="K120" t="s">
        <v>21</v>
      </c>
      <c r="L120" t="s">
        <v>22</v>
      </c>
      <c r="M120">
        <v>1481436000</v>
      </c>
      <c r="N120" s="9">
        <f t="shared" si="10"/>
        <v>42715</v>
      </c>
      <c r="O120">
        <v>1482818400</v>
      </c>
      <c r="P120" s="9">
        <f t="shared" si="14"/>
        <v>42731</v>
      </c>
      <c r="Q120" s="24">
        <f t="shared" si="15"/>
        <v>16</v>
      </c>
      <c r="R120" t="b">
        <v>0</v>
      </c>
      <c r="S120" t="b">
        <v>0</v>
      </c>
      <c r="T120" t="str">
        <f t="shared" si="11"/>
        <v>food</v>
      </c>
      <c r="U120" t="str">
        <f t="shared" si="12"/>
        <v>food trucks</v>
      </c>
      <c r="V120" t="s">
        <v>17</v>
      </c>
    </row>
    <row r="121" spans="1:22" x14ac:dyDescent="0.25">
      <c r="A121">
        <v>175</v>
      </c>
      <c r="B121" s="3" t="s">
        <v>402</v>
      </c>
      <c r="C121" s="2" t="s">
        <v>403</v>
      </c>
      <c r="D121" s="11">
        <f t="shared" si="8"/>
        <v>0.26191501103752757</v>
      </c>
      <c r="E121">
        <v>181200</v>
      </c>
      <c r="F121">
        <v>47459</v>
      </c>
      <c r="G121" s="4">
        <f t="shared" si="9"/>
        <v>0.26191501103752757</v>
      </c>
      <c r="H121" t="s">
        <v>14</v>
      </c>
      <c r="I121">
        <f t="shared" si="13"/>
        <v>0</v>
      </c>
      <c r="J121">
        <v>1130</v>
      </c>
      <c r="K121" t="s">
        <v>21</v>
      </c>
      <c r="L121" t="s">
        <v>22</v>
      </c>
      <c r="M121">
        <v>1472619600</v>
      </c>
      <c r="N121" s="9">
        <f t="shared" si="10"/>
        <v>42613</v>
      </c>
      <c r="O121">
        <v>1474261200</v>
      </c>
      <c r="P121" s="9">
        <f t="shared" si="14"/>
        <v>42632</v>
      </c>
      <c r="Q121" s="24">
        <f t="shared" si="15"/>
        <v>19</v>
      </c>
      <c r="R121" t="b">
        <v>0</v>
      </c>
      <c r="S121" t="b">
        <v>0</v>
      </c>
      <c r="T121" t="str">
        <f t="shared" si="11"/>
        <v>theater</v>
      </c>
      <c r="U121" t="str">
        <f t="shared" si="12"/>
        <v>plays</v>
      </c>
      <c r="V121" t="s">
        <v>33</v>
      </c>
    </row>
    <row r="122" spans="1:22" x14ac:dyDescent="0.25">
      <c r="A122">
        <v>457</v>
      </c>
      <c r="B122" s="3" t="s">
        <v>962</v>
      </c>
      <c r="C122" s="2" t="s">
        <v>963</v>
      </c>
      <c r="D122" s="11">
        <f t="shared" si="8"/>
        <v>0.26640000000000003</v>
      </c>
      <c r="E122">
        <v>5000</v>
      </c>
      <c r="F122">
        <v>1332</v>
      </c>
      <c r="G122" s="4">
        <f t="shared" si="9"/>
        <v>0.26640000000000003</v>
      </c>
      <c r="H122" t="s">
        <v>14</v>
      </c>
      <c r="I122">
        <f t="shared" si="13"/>
        <v>0</v>
      </c>
      <c r="J122">
        <v>46</v>
      </c>
      <c r="K122" t="s">
        <v>21</v>
      </c>
      <c r="L122" t="s">
        <v>22</v>
      </c>
      <c r="M122">
        <v>1476421200</v>
      </c>
      <c r="N122" s="9">
        <f t="shared" si="10"/>
        <v>42657</v>
      </c>
      <c r="O122">
        <v>1476594000</v>
      </c>
      <c r="P122" s="9">
        <f t="shared" si="14"/>
        <v>42659</v>
      </c>
      <c r="Q122" s="24">
        <f t="shared" si="15"/>
        <v>2</v>
      </c>
      <c r="R122" t="b">
        <v>0</v>
      </c>
      <c r="S122" t="b">
        <v>0</v>
      </c>
      <c r="T122" t="str">
        <f t="shared" si="11"/>
        <v>theater</v>
      </c>
      <c r="U122" t="str">
        <f t="shared" si="12"/>
        <v>plays</v>
      </c>
      <c r="V122" t="s">
        <v>33</v>
      </c>
    </row>
    <row r="123" spans="1:22" x14ac:dyDescent="0.25">
      <c r="A123">
        <v>947</v>
      </c>
      <c r="B123" s="3" t="s">
        <v>1924</v>
      </c>
      <c r="C123" s="2" t="s">
        <v>1925</v>
      </c>
      <c r="D123" s="11">
        <f t="shared" si="8"/>
        <v>0.26694444444444443</v>
      </c>
      <c r="E123">
        <v>3600</v>
      </c>
      <c r="F123">
        <v>961</v>
      </c>
      <c r="G123" s="4">
        <f t="shared" si="9"/>
        <v>0.26694444444444443</v>
      </c>
      <c r="H123" t="s">
        <v>14</v>
      </c>
      <c r="I123">
        <f t="shared" si="13"/>
        <v>0</v>
      </c>
      <c r="J123">
        <v>13</v>
      </c>
      <c r="K123" t="s">
        <v>21</v>
      </c>
      <c r="L123" t="s">
        <v>22</v>
      </c>
      <c r="M123">
        <v>1411707600</v>
      </c>
      <c r="N123" s="9">
        <f t="shared" si="10"/>
        <v>41908</v>
      </c>
      <c r="O123">
        <v>1412312400</v>
      </c>
      <c r="P123" s="9">
        <f t="shared" si="14"/>
        <v>41915</v>
      </c>
      <c r="Q123" s="24">
        <f t="shared" si="15"/>
        <v>7</v>
      </c>
      <c r="R123" t="b">
        <v>0</v>
      </c>
      <c r="S123" t="b">
        <v>0</v>
      </c>
      <c r="T123" t="str">
        <f t="shared" si="11"/>
        <v>theater</v>
      </c>
      <c r="U123" t="str">
        <f t="shared" si="12"/>
        <v>plays</v>
      </c>
      <c r="V123" t="s">
        <v>33</v>
      </c>
    </row>
    <row r="124" spans="1:22" x14ac:dyDescent="0.25">
      <c r="A124">
        <v>270</v>
      </c>
      <c r="B124" s="3" t="s">
        <v>592</v>
      </c>
      <c r="C124" s="2" t="s">
        <v>593</v>
      </c>
      <c r="D124" s="11">
        <f t="shared" si="8"/>
        <v>0.27176538240368026</v>
      </c>
      <c r="E124">
        <v>173900</v>
      </c>
      <c r="F124">
        <v>47260</v>
      </c>
      <c r="G124" s="4">
        <f t="shared" si="9"/>
        <v>0.27176538240368026</v>
      </c>
      <c r="H124" t="s">
        <v>74</v>
      </c>
      <c r="I124">
        <f t="shared" si="13"/>
        <v>0</v>
      </c>
      <c r="J124">
        <v>1890</v>
      </c>
      <c r="K124" t="s">
        <v>21</v>
      </c>
      <c r="L124" t="s">
        <v>22</v>
      </c>
      <c r="M124">
        <v>1291269600</v>
      </c>
      <c r="N124" s="9">
        <f t="shared" si="10"/>
        <v>40514</v>
      </c>
      <c r="O124">
        <v>1291442400</v>
      </c>
      <c r="P124" s="9">
        <f t="shared" si="14"/>
        <v>40516</v>
      </c>
      <c r="Q124" s="24">
        <f t="shared" si="15"/>
        <v>2</v>
      </c>
      <c r="R124" t="b">
        <v>0</v>
      </c>
      <c r="S124" t="b">
        <v>0</v>
      </c>
      <c r="T124" t="str">
        <f t="shared" si="11"/>
        <v>games</v>
      </c>
      <c r="U124" t="str">
        <f t="shared" si="12"/>
        <v>video games</v>
      </c>
      <c r="V124" t="s">
        <v>89</v>
      </c>
    </row>
    <row r="125" spans="1:22" x14ac:dyDescent="0.25">
      <c r="A125">
        <v>897</v>
      </c>
      <c r="B125" s="3" t="s">
        <v>1826</v>
      </c>
      <c r="C125" s="2" t="s">
        <v>1827</v>
      </c>
      <c r="D125" s="11">
        <f t="shared" si="8"/>
        <v>0.27693181818181817</v>
      </c>
      <c r="E125">
        <v>8800</v>
      </c>
      <c r="F125">
        <v>2437</v>
      </c>
      <c r="G125" s="4">
        <f t="shared" si="9"/>
        <v>0.27693181818181817</v>
      </c>
      <c r="H125" t="s">
        <v>14</v>
      </c>
      <c r="I125">
        <f t="shared" si="13"/>
        <v>0</v>
      </c>
      <c r="J125">
        <v>27</v>
      </c>
      <c r="K125" t="s">
        <v>21</v>
      </c>
      <c r="L125" t="s">
        <v>22</v>
      </c>
      <c r="M125">
        <v>1556427600</v>
      </c>
      <c r="N125" s="9">
        <f t="shared" si="10"/>
        <v>43583</v>
      </c>
      <c r="O125">
        <v>1556600400</v>
      </c>
      <c r="P125" s="9">
        <f t="shared" si="14"/>
        <v>43585</v>
      </c>
      <c r="Q125" s="24">
        <f t="shared" si="15"/>
        <v>2</v>
      </c>
      <c r="R125" t="b">
        <v>0</v>
      </c>
      <c r="S125" t="b">
        <v>0</v>
      </c>
      <c r="T125" t="str">
        <f t="shared" si="11"/>
        <v>theater</v>
      </c>
      <c r="U125" t="str">
        <f t="shared" si="12"/>
        <v>plays</v>
      </c>
      <c r="V125" t="s">
        <v>33</v>
      </c>
    </row>
    <row r="126" spans="1:22" x14ac:dyDescent="0.25">
      <c r="A126">
        <v>971</v>
      </c>
      <c r="B126" s="3" t="s">
        <v>1971</v>
      </c>
      <c r="C126" s="2" t="s">
        <v>1972</v>
      </c>
      <c r="D126" s="11">
        <f t="shared" si="8"/>
        <v>0.27725490196078434</v>
      </c>
      <c r="E126">
        <v>5100</v>
      </c>
      <c r="F126">
        <v>1414</v>
      </c>
      <c r="G126" s="4">
        <f t="shared" si="9"/>
        <v>0.27725490196078434</v>
      </c>
      <c r="H126" t="s">
        <v>14</v>
      </c>
      <c r="I126">
        <f t="shared" si="13"/>
        <v>0</v>
      </c>
      <c r="J126">
        <v>24</v>
      </c>
      <c r="K126" t="s">
        <v>21</v>
      </c>
      <c r="L126" t="s">
        <v>22</v>
      </c>
      <c r="M126">
        <v>1381208400</v>
      </c>
      <c r="N126" s="9">
        <f t="shared" si="10"/>
        <v>41555</v>
      </c>
      <c r="O126">
        <v>1381726800</v>
      </c>
      <c r="P126" s="9">
        <f t="shared" si="14"/>
        <v>41561</v>
      </c>
      <c r="Q126" s="24">
        <f t="shared" si="15"/>
        <v>6</v>
      </c>
      <c r="R126" t="b">
        <v>0</v>
      </c>
      <c r="S126" t="b">
        <v>0</v>
      </c>
      <c r="T126" t="str">
        <f t="shared" si="11"/>
        <v>film &amp; video</v>
      </c>
      <c r="U126" t="str">
        <f t="shared" si="12"/>
        <v>television</v>
      </c>
      <c r="V126" t="s">
        <v>269</v>
      </c>
    </row>
    <row r="127" spans="1:22" x14ac:dyDescent="0.25">
      <c r="A127">
        <v>619</v>
      </c>
      <c r="B127" s="3" t="s">
        <v>1280</v>
      </c>
      <c r="C127" s="2" t="s">
        <v>1281</v>
      </c>
      <c r="D127" s="11">
        <f t="shared" si="8"/>
        <v>0.28461970393057684</v>
      </c>
      <c r="E127">
        <v>195900</v>
      </c>
      <c r="F127">
        <v>55757</v>
      </c>
      <c r="G127" s="4">
        <f t="shared" si="9"/>
        <v>0.28461970393057684</v>
      </c>
      <c r="H127" t="s">
        <v>14</v>
      </c>
      <c r="I127">
        <f t="shared" si="13"/>
        <v>0</v>
      </c>
      <c r="J127">
        <v>648</v>
      </c>
      <c r="K127" t="s">
        <v>21</v>
      </c>
      <c r="L127" t="s">
        <v>22</v>
      </c>
      <c r="M127">
        <v>1304658000</v>
      </c>
      <c r="N127" s="9">
        <f t="shared" si="10"/>
        <v>40669</v>
      </c>
      <c r="O127">
        <v>1304744400</v>
      </c>
      <c r="P127" s="9">
        <f t="shared" si="14"/>
        <v>40670</v>
      </c>
      <c r="Q127" s="24">
        <f t="shared" si="15"/>
        <v>1</v>
      </c>
      <c r="R127" t="b">
        <v>1</v>
      </c>
      <c r="S127" t="b">
        <v>1</v>
      </c>
      <c r="T127" t="str">
        <f t="shared" si="11"/>
        <v>theater</v>
      </c>
      <c r="U127" t="str">
        <f t="shared" si="12"/>
        <v>plays</v>
      </c>
      <c r="V127" t="s">
        <v>33</v>
      </c>
    </row>
    <row r="128" spans="1:22" ht="31.5" x14ac:dyDescent="0.25">
      <c r="A128">
        <v>887</v>
      </c>
      <c r="B128" s="3" t="s">
        <v>1806</v>
      </c>
      <c r="C128" s="2" t="s">
        <v>1807</v>
      </c>
      <c r="D128" s="11">
        <f t="shared" si="8"/>
        <v>0.29346153846153844</v>
      </c>
      <c r="E128">
        <v>7800</v>
      </c>
      <c r="F128">
        <v>2289</v>
      </c>
      <c r="G128" s="4">
        <f t="shared" si="9"/>
        <v>0.29346153846153844</v>
      </c>
      <c r="H128" t="s">
        <v>14</v>
      </c>
      <c r="I128">
        <f t="shared" si="13"/>
        <v>0</v>
      </c>
      <c r="J128">
        <v>31</v>
      </c>
      <c r="K128" t="s">
        <v>21</v>
      </c>
      <c r="L128" t="s">
        <v>22</v>
      </c>
      <c r="M128">
        <v>1437109200</v>
      </c>
      <c r="N128" s="9">
        <f t="shared" si="10"/>
        <v>42202</v>
      </c>
      <c r="O128">
        <v>1441170000</v>
      </c>
      <c r="P128" s="9">
        <f t="shared" si="14"/>
        <v>42249</v>
      </c>
      <c r="Q128" s="24">
        <f t="shared" si="15"/>
        <v>47</v>
      </c>
      <c r="R128" t="b">
        <v>0</v>
      </c>
      <c r="S128" t="b">
        <v>1</v>
      </c>
      <c r="T128" t="str">
        <f t="shared" si="11"/>
        <v>theater</v>
      </c>
      <c r="U128" t="str">
        <f t="shared" si="12"/>
        <v>plays</v>
      </c>
      <c r="V128" t="s">
        <v>33</v>
      </c>
    </row>
    <row r="129" spans="1:22" ht="31.5" x14ac:dyDescent="0.25">
      <c r="A129">
        <v>476</v>
      </c>
      <c r="B129" s="3" t="s">
        <v>999</v>
      </c>
      <c r="C129" s="2" t="s">
        <v>1000</v>
      </c>
      <c r="D129" s="11">
        <f t="shared" si="8"/>
        <v>0.29828720626631855</v>
      </c>
      <c r="E129">
        <v>191500</v>
      </c>
      <c r="F129">
        <v>57122</v>
      </c>
      <c r="G129" s="4">
        <f t="shared" si="9"/>
        <v>0.29828720626631855</v>
      </c>
      <c r="H129" t="s">
        <v>14</v>
      </c>
      <c r="I129">
        <f t="shared" si="13"/>
        <v>0</v>
      </c>
      <c r="J129">
        <v>1120</v>
      </c>
      <c r="K129" t="s">
        <v>21</v>
      </c>
      <c r="L129" t="s">
        <v>22</v>
      </c>
      <c r="M129">
        <v>1533877200</v>
      </c>
      <c r="N129" s="9">
        <f t="shared" si="10"/>
        <v>43322</v>
      </c>
      <c r="O129">
        <v>1534395600</v>
      </c>
      <c r="P129" s="9">
        <f t="shared" si="14"/>
        <v>43328</v>
      </c>
      <c r="Q129" s="24">
        <f t="shared" si="15"/>
        <v>6</v>
      </c>
      <c r="R129" t="b">
        <v>0</v>
      </c>
      <c r="S129" t="b">
        <v>0</v>
      </c>
      <c r="T129" t="str">
        <f t="shared" si="11"/>
        <v>publishing</v>
      </c>
      <c r="U129" t="str">
        <f t="shared" si="12"/>
        <v>fiction</v>
      </c>
      <c r="V129" t="s">
        <v>119</v>
      </c>
    </row>
    <row r="130" spans="1:22" x14ac:dyDescent="0.25">
      <c r="A130">
        <v>740</v>
      </c>
      <c r="B130" s="3" t="s">
        <v>1517</v>
      </c>
      <c r="C130" s="2" t="s">
        <v>1518</v>
      </c>
      <c r="D130" s="11">
        <f t="shared" ref="D130:D193" si="16">F130/E130</f>
        <v>0.30037735849056602</v>
      </c>
      <c r="E130">
        <v>5300</v>
      </c>
      <c r="F130">
        <v>1592</v>
      </c>
      <c r="G130" s="4">
        <f t="shared" ref="G130:G193" si="17">F130/E130</f>
        <v>0.30037735849056602</v>
      </c>
      <c r="H130" t="s">
        <v>14</v>
      </c>
      <c r="I130">
        <f t="shared" si="13"/>
        <v>0</v>
      </c>
      <c r="J130">
        <v>16</v>
      </c>
      <c r="K130" t="s">
        <v>21</v>
      </c>
      <c r="L130" t="s">
        <v>22</v>
      </c>
      <c r="M130">
        <v>1486101600</v>
      </c>
      <c r="N130" s="9">
        <f t="shared" ref="N130:N193" si="18">INT((((M130/60)/60)/24))+DATE(1970,1,1)</f>
        <v>42769</v>
      </c>
      <c r="O130">
        <v>1486360800</v>
      </c>
      <c r="P130" s="9">
        <f t="shared" si="14"/>
        <v>42772</v>
      </c>
      <c r="Q130" s="24">
        <f t="shared" si="15"/>
        <v>3</v>
      </c>
      <c r="R130" t="b">
        <v>0</v>
      </c>
      <c r="S130" t="b">
        <v>0</v>
      </c>
      <c r="T130" t="str">
        <f t="shared" ref="T130:T193" si="19">MID(V130,1,FIND("/",V130)-1)</f>
        <v>theater</v>
      </c>
      <c r="U130" t="str">
        <f t="shared" ref="U130:U193" si="20">MID(V130,FIND("/",V130)+1,100)</f>
        <v>plays</v>
      </c>
      <c r="V130" t="s">
        <v>33</v>
      </c>
    </row>
    <row r="131" spans="1:22" ht="31.5" x14ac:dyDescent="0.25">
      <c r="A131">
        <v>745</v>
      </c>
      <c r="B131" s="3" t="s">
        <v>1526</v>
      </c>
      <c r="C131" s="2" t="s">
        <v>1527</v>
      </c>
      <c r="D131" s="11">
        <f t="shared" si="16"/>
        <v>0.30304347826086958</v>
      </c>
      <c r="E131">
        <v>6900</v>
      </c>
      <c r="F131">
        <v>2091</v>
      </c>
      <c r="G131" s="4">
        <f t="shared" si="17"/>
        <v>0.30304347826086958</v>
      </c>
      <c r="H131" t="s">
        <v>14</v>
      </c>
      <c r="I131">
        <f t="shared" ref="I131:I194" si="21">IF(H131="successful",1,0)</f>
        <v>0</v>
      </c>
      <c r="J131">
        <v>34</v>
      </c>
      <c r="K131" t="s">
        <v>21</v>
      </c>
      <c r="L131" t="s">
        <v>22</v>
      </c>
      <c r="M131">
        <v>1275195600</v>
      </c>
      <c r="N131" s="9">
        <f t="shared" si="18"/>
        <v>40328</v>
      </c>
      <c r="O131">
        <v>1277528400</v>
      </c>
      <c r="P131" s="9">
        <f t="shared" ref="P131:P194" si="22">INT((((O131/60)/60)/24))+DATE(1970,1,1)</f>
        <v>40355</v>
      </c>
      <c r="Q131" s="24">
        <f t="shared" ref="Q131:Q194" si="23">P131-N131</f>
        <v>27</v>
      </c>
      <c r="R131" t="b">
        <v>0</v>
      </c>
      <c r="S131" t="b">
        <v>0</v>
      </c>
      <c r="T131" t="str">
        <f t="shared" si="19"/>
        <v>technology</v>
      </c>
      <c r="U131" t="str">
        <f t="shared" si="20"/>
        <v>wearables</v>
      </c>
      <c r="V131" t="s">
        <v>65</v>
      </c>
    </row>
    <row r="132" spans="1:22" x14ac:dyDescent="0.25">
      <c r="A132">
        <v>808</v>
      </c>
      <c r="B132" s="3" t="s">
        <v>1651</v>
      </c>
      <c r="C132" s="2" t="s">
        <v>1652</v>
      </c>
      <c r="D132" s="11">
        <f t="shared" si="16"/>
        <v>0.30442307692307691</v>
      </c>
      <c r="E132">
        <v>5200</v>
      </c>
      <c r="F132">
        <v>1583</v>
      </c>
      <c r="G132" s="4">
        <f t="shared" si="17"/>
        <v>0.30442307692307691</v>
      </c>
      <c r="H132" t="s">
        <v>14</v>
      </c>
      <c r="I132">
        <f t="shared" si="21"/>
        <v>0</v>
      </c>
      <c r="J132">
        <v>19</v>
      </c>
      <c r="K132" t="s">
        <v>21</v>
      </c>
      <c r="L132" t="s">
        <v>22</v>
      </c>
      <c r="M132">
        <v>1463461200</v>
      </c>
      <c r="N132" s="9">
        <f t="shared" si="18"/>
        <v>42507</v>
      </c>
      <c r="O132">
        <v>1464930000</v>
      </c>
      <c r="P132" s="9">
        <f t="shared" si="22"/>
        <v>42524</v>
      </c>
      <c r="Q132" s="24">
        <f t="shared" si="23"/>
        <v>17</v>
      </c>
      <c r="R132" t="b">
        <v>0</v>
      </c>
      <c r="S132" t="b">
        <v>0</v>
      </c>
      <c r="T132" t="str">
        <f t="shared" si="19"/>
        <v>food</v>
      </c>
      <c r="U132" t="str">
        <f t="shared" si="20"/>
        <v>food trucks</v>
      </c>
      <c r="V132" t="s">
        <v>17</v>
      </c>
    </row>
    <row r="133" spans="1:22" x14ac:dyDescent="0.25">
      <c r="A133">
        <v>790</v>
      </c>
      <c r="B133" s="3" t="s">
        <v>1615</v>
      </c>
      <c r="C133" s="2" t="s">
        <v>1616</v>
      </c>
      <c r="D133" s="11">
        <f t="shared" si="16"/>
        <v>0.30540075309306081</v>
      </c>
      <c r="E133">
        <v>185900</v>
      </c>
      <c r="F133">
        <v>56774</v>
      </c>
      <c r="G133" s="4">
        <f t="shared" si="17"/>
        <v>0.30540075309306081</v>
      </c>
      <c r="H133" t="s">
        <v>74</v>
      </c>
      <c r="I133">
        <f t="shared" si="21"/>
        <v>0</v>
      </c>
      <c r="J133">
        <v>1113</v>
      </c>
      <c r="K133" t="s">
        <v>21</v>
      </c>
      <c r="L133" t="s">
        <v>22</v>
      </c>
      <c r="M133">
        <v>1266127200</v>
      </c>
      <c r="N133" s="9">
        <f t="shared" si="18"/>
        <v>40223</v>
      </c>
      <c r="O133">
        <v>1266645600</v>
      </c>
      <c r="P133" s="9">
        <f t="shared" si="22"/>
        <v>40229</v>
      </c>
      <c r="Q133" s="24">
        <f t="shared" si="23"/>
        <v>6</v>
      </c>
      <c r="R133" t="b">
        <v>0</v>
      </c>
      <c r="S133" t="b">
        <v>0</v>
      </c>
      <c r="T133" t="str">
        <f t="shared" si="19"/>
        <v>theater</v>
      </c>
      <c r="U133" t="str">
        <f t="shared" si="20"/>
        <v>plays</v>
      </c>
      <c r="V133" t="s">
        <v>33</v>
      </c>
    </row>
    <row r="134" spans="1:22" x14ac:dyDescent="0.25">
      <c r="A134">
        <v>462</v>
      </c>
      <c r="B134" s="3" t="s">
        <v>972</v>
      </c>
      <c r="C134" s="2" t="s">
        <v>973</v>
      </c>
      <c r="D134" s="11">
        <f t="shared" si="16"/>
        <v>0.30579449152542371</v>
      </c>
      <c r="E134">
        <v>188800</v>
      </c>
      <c r="F134">
        <v>57734</v>
      </c>
      <c r="G134" s="4">
        <f t="shared" si="17"/>
        <v>0.30579449152542371</v>
      </c>
      <c r="H134" t="s">
        <v>14</v>
      </c>
      <c r="I134">
        <f t="shared" si="21"/>
        <v>0</v>
      </c>
      <c r="J134">
        <v>535</v>
      </c>
      <c r="K134" t="s">
        <v>21</v>
      </c>
      <c r="L134" t="s">
        <v>22</v>
      </c>
      <c r="M134">
        <v>1359525600</v>
      </c>
      <c r="N134" s="9">
        <f t="shared" si="18"/>
        <v>41304</v>
      </c>
      <c r="O134">
        <v>1362808800</v>
      </c>
      <c r="P134" s="9">
        <f t="shared" si="22"/>
        <v>41342</v>
      </c>
      <c r="Q134" s="24">
        <f t="shared" si="23"/>
        <v>38</v>
      </c>
      <c r="R134" t="b">
        <v>0</v>
      </c>
      <c r="S134" t="b">
        <v>0</v>
      </c>
      <c r="T134" t="str">
        <f t="shared" si="19"/>
        <v>games</v>
      </c>
      <c r="U134" t="str">
        <f t="shared" si="20"/>
        <v>mobile games</v>
      </c>
      <c r="V134" t="s">
        <v>292</v>
      </c>
    </row>
    <row r="135" spans="1:22" ht="31.5" x14ac:dyDescent="0.25">
      <c r="A135">
        <v>843</v>
      </c>
      <c r="B135" s="3" t="s">
        <v>1719</v>
      </c>
      <c r="C135" s="2" t="s">
        <v>1720</v>
      </c>
      <c r="D135" s="11">
        <f t="shared" si="16"/>
        <v>0.30715909090909088</v>
      </c>
      <c r="E135">
        <v>8800</v>
      </c>
      <c r="F135">
        <v>2703</v>
      </c>
      <c r="G135" s="4">
        <f t="shared" si="17"/>
        <v>0.30715909090909088</v>
      </c>
      <c r="H135" t="s">
        <v>14</v>
      </c>
      <c r="I135">
        <f t="shared" si="21"/>
        <v>0</v>
      </c>
      <c r="J135">
        <v>33</v>
      </c>
      <c r="K135" t="s">
        <v>21</v>
      </c>
      <c r="L135" t="s">
        <v>22</v>
      </c>
      <c r="M135">
        <v>1535259600</v>
      </c>
      <c r="N135" s="9">
        <f t="shared" si="18"/>
        <v>43338</v>
      </c>
      <c r="O135">
        <v>1535778000</v>
      </c>
      <c r="P135" s="9">
        <f t="shared" si="22"/>
        <v>43344</v>
      </c>
      <c r="Q135" s="24">
        <f t="shared" si="23"/>
        <v>6</v>
      </c>
      <c r="R135" t="b">
        <v>0</v>
      </c>
      <c r="S135" t="b">
        <v>0</v>
      </c>
      <c r="T135" t="str">
        <f t="shared" si="19"/>
        <v>photography</v>
      </c>
      <c r="U135" t="str">
        <f t="shared" si="20"/>
        <v>photography books</v>
      </c>
      <c r="V135" t="s">
        <v>122</v>
      </c>
    </row>
    <row r="136" spans="1:22" ht="31.5" x14ac:dyDescent="0.25">
      <c r="A136">
        <v>485</v>
      </c>
      <c r="B136" s="3" t="s">
        <v>1017</v>
      </c>
      <c r="C136" s="2" t="s">
        <v>1018</v>
      </c>
      <c r="D136" s="11">
        <f t="shared" si="16"/>
        <v>0.30732891832229581</v>
      </c>
      <c r="E136">
        <v>90600</v>
      </c>
      <c r="F136">
        <v>27844</v>
      </c>
      <c r="G136" s="4">
        <f t="shared" si="17"/>
        <v>0.30732891832229581</v>
      </c>
      <c r="H136" t="s">
        <v>14</v>
      </c>
      <c r="I136">
        <f t="shared" si="21"/>
        <v>0</v>
      </c>
      <c r="J136">
        <v>648</v>
      </c>
      <c r="K136" t="s">
        <v>40</v>
      </c>
      <c r="L136" t="s">
        <v>41</v>
      </c>
      <c r="M136">
        <v>1560142800</v>
      </c>
      <c r="N136" s="9">
        <f t="shared" si="18"/>
        <v>43626</v>
      </c>
      <c r="O136">
        <v>1563685200</v>
      </c>
      <c r="P136" s="9">
        <f t="shared" si="22"/>
        <v>43667</v>
      </c>
      <c r="Q136" s="24">
        <f t="shared" si="23"/>
        <v>41</v>
      </c>
      <c r="R136" t="b">
        <v>0</v>
      </c>
      <c r="S136" t="b">
        <v>0</v>
      </c>
      <c r="T136" t="str">
        <f t="shared" si="19"/>
        <v>theater</v>
      </c>
      <c r="U136" t="str">
        <f t="shared" si="20"/>
        <v>plays</v>
      </c>
      <c r="V136" t="s">
        <v>33</v>
      </c>
    </row>
    <row r="137" spans="1:22" ht="31.5" x14ac:dyDescent="0.25">
      <c r="A137">
        <v>766</v>
      </c>
      <c r="B137" s="3" t="s">
        <v>1567</v>
      </c>
      <c r="C137" s="2" t="s">
        <v>1568</v>
      </c>
      <c r="D137" s="11">
        <f t="shared" si="16"/>
        <v>0.31171232876712329</v>
      </c>
      <c r="E137">
        <v>43800</v>
      </c>
      <c r="F137">
        <v>13653</v>
      </c>
      <c r="G137" s="4">
        <f t="shared" si="17"/>
        <v>0.31171232876712329</v>
      </c>
      <c r="H137" t="s">
        <v>14</v>
      </c>
      <c r="I137">
        <f t="shared" si="21"/>
        <v>0</v>
      </c>
      <c r="J137">
        <v>248</v>
      </c>
      <c r="K137" t="s">
        <v>26</v>
      </c>
      <c r="L137" t="s">
        <v>27</v>
      </c>
      <c r="M137">
        <v>1537333200</v>
      </c>
      <c r="N137" s="9">
        <f t="shared" si="18"/>
        <v>43362</v>
      </c>
      <c r="O137">
        <v>1537419600</v>
      </c>
      <c r="P137" s="9">
        <f t="shared" si="22"/>
        <v>43363</v>
      </c>
      <c r="Q137" s="24">
        <f t="shared" si="23"/>
        <v>1</v>
      </c>
      <c r="R137" t="b">
        <v>0</v>
      </c>
      <c r="S137" t="b">
        <v>0</v>
      </c>
      <c r="T137" t="str">
        <f t="shared" si="19"/>
        <v>film &amp; video</v>
      </c>
      <c r="U137" t="str">
        <f t="shared" si="20"/>
        <v>science fiction</v>
      </c>
      <c r="V137" t="s">
        <v>474</v>
      </c>
    </row>
    <row r="138" spans="1:22" ht="31.5" x14ac:dyDescent="0.25">
      <c r="A138">
        <v>261</v>
      </c>
      <c r="B138" s="3" t="s">
        <v>574</v>
      </c>
      <c r="C138" s="2" t="s">
        <v>575</v>
      </c>
      <c r="D138" s="11">
        <f t="shared" si="16"/>
        <v>0.31201660735468567</v>
      </c>
      <c r="E138">
        <v>84300</v>
      </c>
      <c r="F138">
        <v>26303</v>
      </c>
      <c r="G138" s="4">
        <f t="shared" si="17"/>
        <v>0.31201660735468567</v>
      </c>
      <c r="H138" t="s">
        <v>14</v>
      </c>
      <c r="I138">
        <f t="shared" si="21"/>
        <v>0</v>
      </c>
      <c r="J138">
        <v>454</v>
      </c>
      <c r="K138" t="s">
        <v>21</v>
      </c>
      <c r="L138" t="s">
        <v>22</v>
      </c>
      <c r="M138">
        <v>1282712400</v>
      </c>
      <c r="N138" s="9">
        <f t="shared" si="18"/>
        <v>40415</v>
      </c>
      <c r="O138">
        <v>1283058000</v>
      </c>
      <c r="P138" s="9">
        <f t="shared" si="22"/>
        <v>40419</v>
      </c>
      <c r="Q138" s="24">
        <f t="shared" si="23"/>
        <v>4</v>
      </c>
      <c r="R138" t="b">
        <v>0</v>
      </c>
      <c r="S138" t="b">
        <v>1</v>
      </c>
      <c r="T138" t="str">
        <f t="shared" si="19"/>
        <v>music</v>
      </c>
      <c r="U138" t="str">
        <f t="shared" si="20"/>
        <v>rock</v>
      </c>
      <c r="V138" t="s">
        <v>23</v>
      </c>
    </row>
    <row r="139" spans="1:22" x14ac:dyDescent="0.25">
      <c r="A139">
        <v>168</v>
      </c>
      <c r="B139" s="3" t="s">
        <v>388</v>
      </c>
      <c r="C139" s="2" t="s">
        <v>389</v>
      </c>
      <c r="D139" s="11">
        <f t="shared" si="16"/>
        <v>0.3130913348946136</v>
      </c>
      <c r="E139">
        <v>128100</v>
      </c>
      <c r="F139">
        <v>40107</v>
      </c>
      <c r="G139" s="4">
        <f t="shared" si="17"/>
        <v>0.3130913348946136</v>
      </c>
      <c r="H139" t="s">
        <v>14</v>
      </c>
      <c r="I139">
        <f t="shared" si="21"/>
        <v>0</v>
      </c>
      <c r="J139">
        <v>955</v>
      </c>
      <c r="K139" t="s">
        <v>36</v>
      </c>
      <c r="L139" t="s">
        <v>37</v>
      </c>
      <c r="M139">
        <v>1550815200</v>
      </c>
      <c r="N139" s="9">
        <f t="shared" si="18"/>
        <v>43518</v>
      </c>
      <c r="O139">
        <v>1552798800</v>
      </c>
      <c r="P139" s="9">
        <f t="shared" si="22"/>
        <v>43541</v>
      </c>
      <c r="Q139" s="24">
        <f t="shared" si="23"/>
        <v>23</v>
      </c>
      <c r="R139" t="b">
        <v>0</v>
      </c>
      <c r="S139" t="b">
        <v>1</v>
      </c>
      <c r="T139" t="str">
        <f t="shared" si="19"/>
        <v>music</v>
      </c>
      <c r="U139" t="str">
        <f t="shared" si="20"/>
        <v>indie rock</v>
      </c>
      <c r="V139" t="s">
        <v>60</v>
      </c>
    </row>
    <row r="140" spans="1:22" x14ac:dyDescent="0.25">
      <c r="A140">
        <v>302</v>
      </c>
      <c r="B140" s="3" t="s">
        <v>656</v>
      </c>
      <c r="C140" s="2" t="s">
        <v>657</v>
      </c>
      <c r="D140" s="11">
        <f t="shared" si="16"/>
        <v>0.31844940867279897</v>
      </c>
      <c r="E140">
        <v>76100</v>
      </c>
      <c r="F140">
        <v>24234</v>
      </c>
      <c r="G140" s="4">
        <f t="shared" si="17"/>
        <v>0.31844940867279897</v>
      </c>
      <c r="H140" t="s">
        <v>14</v>
      </c>
      <c r="I140">
        <f t="shared" si="21"/>
        <v>0</v>
      </c>
      <c r="J140">
        <v>245</v>
      </c>
      <c r="K140" t="s">
        <v>21</v>
      </c>
      <c r="L140" t="s">
        <v>22</v>
      </c>
      <c r="M140">
        <v>1535864400</v>
      </c>
      <c r="N140" s="9">
        <f t="shared" si="18"/>
        <v>43345</v>
      </c>
      <c r="O140">
        <v>1537074000</v>
      </c>
      <c r="P140" s="9">
        <f t="shared" si="22"/>
        <v>43359</v>
      </c>
      <c r="Q140" s="24">
        <f t="shared" si="23"/>
        <v>14</v>
      </c>
      <c r="R140" t="b">
        <v>0</v>
      </c>
      <c r="S140" t="b">
        <v>0</v>
      </c>
      <c r="T140" t="str">
        <f t="shared" si="19"/>
        <v>theater</v>
      </c>
      <c r="U140" t="str">
        <f t="shared" si="20"/>
        <v>plays</v>
      </c>
      <c r="V140" t="s">
        <v>33</v>
      </c>
    </row>
    <row r="141" spans="1:22" x14ac:dyDescent="0.25">
      <c r="A141">
        <v>186</v>
      </c>
      <c r="B141" s="3" t="s">
        <v>424</v>
      </c>
      <c r="C141" s="2" t="s">
        <v>425</v>
      </c>
      <c r="D141" s="11">
        <f t="shared" si="16"/>
        <v>0.31934684684684683</v>
      </c>
      <c r="E141">
        <v>88800</v>
      </c>
      <c r="F141">
        <v>28358</v>
      </c>
      <c r="G141" s="4">
        <f t="shared" si="17"/>
        <v>0.31934684684684683</v>
      </c>
      <c r="H141" t="s">
        <v>14</v>
      </c>
      <c r="I141">
        <f t="shared" si="21"/>
        <v>0</v>
      </c>
      <c r="J141">
        <v>886</v>
      </c>
      <c r="K141" t="s">
        <v>21</v>
      </c>
      <c r="L141" t="s">
        <v>22</v>
      </c>
      <c r="M141">
        <v>1400821200</v>
      </c>
      <c r="N141" s="9">
        <f t="shared" si="18"/>
        <v>41782</v>
      </c>
      <c r="O141">
        <v>1402117200</v>
      </c>
      <c r="P141" s="9">
        <f t="shared" si="22"/>
        <v>41797</v>
      </c>
      <c r="Q141" s="24">
        <f t="shared" si="23"/>
        <v>15</v>
      </c>
      <c r="R141" t="b">
        <v>0</v>
      </c>
      <c r="S141" t="b">
        <v>0</v>
      </c>
      <c r="T141" t="str">
        <f t="shared" si="19"/>
        <v>theater</v>
      </c>
      <c r="U141" t="str">
        <f t="shared" si="20"/>
        <v>plays</v>
      </c>
      <c r="V141" t="s">
        <v>33</v>
      </c>
    </row>
    <row r="142" spans="1:22" x14ac:dyDescent="0.25">
      <c r="A142">
        <v>188</v>
      </c>
      <c r="B142" s="3" t="s">
        <v>428</v>
      </c>
      <c r="C142" s="2" t="s">
        <v>429</v>
      </c>
      <c r="D142" s="11">
        <f t="shared" si="16"/>
        <v>0.3201219512195122</v>
      </c>
      <c r="E142">
        <v>8200</v>
      </c>
      <c r="F142">
        <v>2625</v>
      </c>
      <c r="G142" s="4">
        <f t="shared" si="17"/>
        <v>0.3201219512195122</v>
      </c>
      <c r="H142" t="s">
        <v>14</v>
      </c>
      <c r="I142">
        <f t="shared" si="21"/>
        <v>0</v>
      </c>
      <c r="J142">
        <v>35</v>
      </c>
      <c r="K142" t="s">
        <v>107</v>
      </c>
      <c r="L142" t="s">
        <v>108</v>
      </c>
      <c r="M142">
        <v>1417500000</v>
      </c>
      <c r="N142" s="9">
        <f t="shared" si="18"/>
        <v>41975</v>
      </c>
      <c r="O142">
        <v>1417586400</v>
      </c>
      <c r="P142" s="9">
        <f t="shared" si="22"/>
        <v>41976</v>
      </c>
      <c r="Q142" s="24">
        <f t="shared" si="23"/>
        <v>1</v>
      </c>
      <c r="R142" t="b">
        <v>0</v>
      </c>
      <c r="S142" t="b">
        <v>0</v>
      </c>
      <c r="T142" t="str">
        <f t="shared" si="19"/>
        <v>theater</v>
      </c>
      <c r="U142" t="str">
        <f t="shared" si="20"/>
        <v>plays</v>
      </c>
      <c r="V142" t="s">
        <v>33</v>
      </c>
    </row>
    <row r="143" spans="1:22" ht="31.5" x14ac:dyDescent="0.25">
      <c r="A143">
        <v>274</v>
      </c>
      <c r="B143" s="3" t="s">
        <v>600</v>
      </c>
      <c r="C143" s="2" t="s">
        <v>601</v>
      </c>
      <c r="D143" s="11">
        <f t="shared" si="16"/>
        <v>0.32208333333333333</v>
      </c>
      <c r="E143">
        <v>2400</v>
      </c>
      <c r="F143">
        <v>773</v>
      </c>
      <c r="G143" s="4">
        <f t="shared" si="17"/>
        <v>0.32208333333333333</v>
      </c>
      <c r="H143" t="s">
        <v>14</v>
      </c>
      <c r="I143">
        <f t="shared" si="21"/>
        <v>0</v>
      </c>
      <c r="J143">
        <v>15</v>
      </c>
      <c r="K143" t="s">
        <v>21</v>
      </c>
      <c r="L143" t="s">
        <v>22</v>
      </c>
      <c r="M143">
        <v>1509948000</v>
      </c>
      <c r="N143" s="9">
        <f t="shared" si="18"/>
        <v>43045</v>
      </c>
      <c r="O143">
        <v>1510380000</v>
      </c>
      <c r="P143" s="9">
        <f t="shared" si="22"/>
        <v>43050</v>
      </c>
      <c r="Q143" s="24">
        <f t="shared" si="23"/>
        <v>5</v>
      </c>
      <c r="R143" t="b">
        <v>0</v>
      </c>
      <c r="S143" t="b">
        <v>0</v>
      </c>
      <c r="T143" t="str">
        <f t="shared" si="19"/>
        <v>theater</v>
      </c>
      <c r="U143" t="str">
        <f t="shared" si="20"/>
        <v>plays</v>
      </c>
      <c r="V143" t="s">
        <v>33</v>
      </c>
    </row>
    <row r="144" spans="1:22" x14ac:dyDescent="0.25">
      <c r="A144">
        <v>945</v>
      </c>
      <c r="B144" s="3" t="s">
        <v>1920</v>
      </c>
      <c r="C144" s="2" t="s">
        <v>1921</v>
      </c>
      <c r="D144" s="11">
        <f t="shared" si="16"/>
        <v>0.32444767441860467</v>
      </c>
      <c r="E144">
        <v>172000</v>
      </c>
      <c r="F144">
        <v>55805</v>
      </c>
      <c r="G144" s="4">
        <f t="shared" si="17"/>
        <v>0.32444767441860467</v>
      </c>
      <c r="H144" t="s">
        <v>14</v>
      </c>
      <c r="I144">
        <f t="shared" si="21"/>
        <v>0</v>
      </c>
      <c r="J144">
        <v>1691</v>
      </c>
      <c r="K144" t="s">
        <v>21</v>
      </c>
      <c r="L144" t="s">
        <v>22</v>
      </c>
      <c r="M144">
        <v>1333602000</v>
      </c>
      <c r="N144" s="9">
        <f t="shared" si="18"/>
        <v>41004</v>
      </c>
      <c r="O144">
        <v>1334898000</v>
      </c>
      <c r="P144" s="9">
        <f t="shared" si="22"/>
        <v>41019</v>
      </c>
      <c r="Q144" s="24">
        <f t="shared" si="23"/>
        <v>15</v>
      </c>
      <c r="R144" t="b">
        <v>1</v>
      </c>
      <c r="S144" t="b">
        <v>0</v>
      </c>
      <c r="T144" t="str">
        <f t="shared" si="19"/>
        <v>photography</v>
      </c>
      <c r="U144" t="str">
        <f t="shared" si="20"/>
        <v>photography books</v>
      </c>
      <c r="V144" t="s">
        <v>122</v>
      </c>
    </row>
    <row r="145" spans="1:22" ht="31.5" x14ac:dyDescent="0.25">
      <c r="A145">
        <v>522</v>
      </c>
      <c r="B145" s="3" t="s">
        <v>1089</v>
      </c>
      <c r="C145" s="2" t="s">
        <v>1090</v>
      </c>
      <c r="D145" s="11">
        <f t="shared" si="16"/>
        <v>0.32453465346534655</v>
      </c>
      <c r="E145">
        <v>50500</v>
      </c>
      <c r="F145">
        <v>16389</v>
      </c>
      <c r="G145" s="4">
        <f t="shared" si="17"/>
        <v>0.32453465346534655</v>
      </c>
      <c r="H145" t="s">
        <v>14</v>
      </c>
      <c r="I145">
        <f t="shared" si="21"/>
        <v>0</v>
      </c>
      <c r="J145">
        <v>191</v>
      </c>
      <c r="K145" t="s">
        <v>21</v>
      </c>
      <c r="L145" t="s">
        <v>22</v>
      </c>
      <c r="M145">
        <v>1341291600</v>
      </c>
      <c r="N145" s="9">
        <f t="shared" si="18"/>
        <v>41093</v>
      </c>
      <c r="O145">
        <v>1342328400</v>
      </c>
      <c r="P145" s="9">
        <f t="shared" si="22"/>
        <v>41105</v>
      </c>
      <c r="Q145" s="24">
        <f t="shared" si="23"/>
        <v>12</v>
      </c>
      <c r="R145" t="b">
        <v>0</v>
      </c>
      <c r="S145" t="b">
        <v>0</v>
      </c>
      <c r="T145" t="str">
        <f t="shared" si="19"/>
        <v>film &amp; video</v>
      </c>
      <c r="U145" t="str">
        <f t="shared" si="20"/>
        <v>shorts</v>
      </c>
      <c r="V145" t="s">
        <v>100</v>
      </c>
    </row>
    <row r="146" spans="1:22" x14ac:dyDescent="0.25">
      <c r="A146">
        <v>736</v>
      </c>
      <c r="B146" s="3" t="s">
        <v>1510</v>
      </c>
      <c r="C146" s="2" t="s">
        <v>1511</v>
      </c>
      <c r="D146" s="11">
        <f t="shared" si="16"/>
        <v>0.32896103896103895</v>
      </c>
      <c r="E146">
        <v>7700</v>
      </c>
      <c r="F146">
        <v>2533</v>
      </c>
      <c r="G146" s="4">
        <f t="shared" si="17"/>
        <v>0.32896103896103895</v>
      </c>
      <c r="H146" t="s">
        <v>74</v>
      </c>
      <c r="I146">
        <f t="shared" si="21"/>
        <v>0</v>
      </c>
      <c r="J146">
        <v>29</v>
      </c>
      <c r="K146" t="s">
        <v>21</v>
      </c>
      <c r="L146" t="s">
        <v>22</v>
      </c>
      <c r="M146">
        <v>1424412000</v>
      </c>
      <c r="N146" s="9">
        <f t="shared" si="18"/>
        <v>42055</v>
      </c>
      <c r="O146">
        <v>1424757600</v>
      </c>
      <c r="P146" s="9">
        <f t="shared" si="22"/>
        <v>42059</v>
      </c>
      <c r="Q146" s="24">
        <f t="shared" si="23"/>
        <v>4</v>
      </c>
      <c r="R146" t="b">
        <v>0</v>
      </c>
      <c r="S146" t="b">
        <v>0</v>
      </c>
      <c r="T146" t="str">
        <f t="shared" si="19"/>
        <v>publishing</v>
      </c>
      <c r="U146" t="str">
        <f t="shared" si="20"/>
        <v>nonfiction</v>
      </c>
      <c r="V146" t="s">
        <v>68</v>
      </c>
    </row>
    <row r="147" spans="1:22" x14ac:dyDescent="0.25">
      <c r="A147">
        <v>664</v>
      </c>
      <c r="B147" s="3" t="s">
        <v>708</v>
      </c>
      <c r="C147" s="2" t="s">
        <v>1370</v>
      </c>
      <c r="D147" s="11">
        <f t="shared" si="16"/>
        <v>0.33464735516372796</v>
      </c>
      <c r="E147">
        <v>79400</v>
      </c>
      <c r="F147">
        <v>26571</v>
      </c>
      <c r="G147" s="4">
        <f t="shared" si="17"/>
        <v>0.33464735516372796</v>
      </c>
      <c r="H147" t="s">
        <v>14</v>
      </c>
      <c r="I147">
        <f t="shared" si="21"/>
        <v>0</v>
      </c>
      <c r="J147">
        <v>1063</v>
      </c>
      <c r="K147" t="s">
        <v>21</v>
      </c>
      <c r="L147" t="s">
        <v>22</v>
      </c>
      <c r="M147">
        <v>1329717600</v>
      </c>
      <c r="N147" s="9">
        <f t="shared" si="18"/>
        <v>40959</v>
      </c>
      <c r="O147">
        <v>1330581600</v>
      </c>
      <c r="P147" s="9">
        <f t="shared" si="22"/>
        <v>40969</v>
      </c>
      <c r="Q147" s="24">
        <f t="shared" si="23"/>
        <v>10</v>
      </c>
      <c r="R147" t="b">
        <v>0</v>
      </c>
      <c r="S147" t="b">
        <v>0</v>
      </c>
      <c r="T147" t="str">
        <f t="shared" si="19"/>
        <v>music</v>
      </c>
      <c r="U147" t="str">
        <f t="shared" si="20"/>
        <v>jazz</v>
      </c>
      <c r="V147" t="s">
        <v>159</v>
      </c>
    </row>
    <row r="148" spans="1:22" x14ac:dyDescent="0.25">
      <c r="A148">
        <v>674</v>
      </c>
      <c r="B148" s="3" t="s">
        <v>1388</v>
      </c>
      <c r="C148" s="2" t="s">
        <v>1389</v>
      </c>
      <c r="D148" s="11">
        <f t="shared" si="16"/>
        <v>0.33538371411833628</v>
      </c>
      <c r="E148">
        <v>170700</v>
      </c>
      <c r="F148">
        <v>57250</v>
      </c>
      <c r="G148" s="4">
        <f t="shared" si="17"/>
        <v>0.33538371411833628</v>
      </c>
      <c r="H148" t="s">
        <v>74</v>
      </c>
      <c r="I148">
        <f t="shared" si="21"/>
        <v>0</v>
      </c>
      <c r="J148">
        <v>1218</v>
      </c>
      <c r="K148" t="s">
        <v>21</v>
      </c>
      <c r="L148" t="s">
        <v>22</v>
      </c>
      <c r="M148">
        <v>1313730000</v>
      </c>
      <c r="N148" s="9">
        <f t="shared" si="18"/>
        <v>40774</v>
      </c>
      <c r="O148">
        <v>1317790800</v>
      </c>
      <c r="P148" s="9">
        <f t="shared" si="22"/>
        <v>40821</v>
      </c>
      <c r="Q148" s="24">
        <f t="shared" si="23"/>
        <v>47</v>
      </c>
      <c r="R148" t="b">
        <v>0</v>
      </c>
      <c r="S148" t="b">
        <v>0</v>
      </c>
      <c r="T148" t="str">
        <f t="shared" si="19"/>
        <v>photography</v>
      </c>
      <c r="U148" t="str">
        <f t="shared" si="20"/>
        <v>photography books</v>
      </c>
      <c r="V148" t="s">
        <v>122</v>
      </c>
    </row>
    <row r="149" spans="1:22" x14ac:dyDescent="0.25">
      <c r="A149">
        <v>98</v>
      </c>
      <c r="B149" s="3" t="s">
        <v>245</v>
      </c>
      <c r="C149" s="2" t="s">
        <v>246</v>
      </c>
      <c r="D149" s="11">
        <f t="shared" si="16"/>
        <v>0.33692229038854804</v>
      </c>
      <c r="E149">
        <v>97800</v>
      </c>
      <c r="F149">
        <v>32951</v>
      </c>
      <c r="G149" s="4">
        <f t="shared" si="17"/>
        <v>0.33692229038854804</v>
      </c>
      <c r="H149" t="s">
        <v>14</v>
      </c>
      <c r="I149">
        <f t="shared" si="21"/>
        <v>0</v>
      </c>
      <c r="J149">
        <v>1220</v>
      </c>
      <c r="K149" t="s">
        <v>26</v>
      </c>
      <c r="L149" t="s">
        <v>27</v>
      </c>
      <c r="M149">
        <v>1437973200</v>
      </c>
      <c r="N149" s="9">
        <f t="shared" si="18"/>
        <v>42212</v>
      </c>
      <c r="O149">
        <v>1438318800</v>
      </c>
      <c r="P149" s="9">
        <f t="shared" si="22"/>
        <v>42216</v>
      </c>
      <c r="Q149" s="24">
        <f t="shared" si="23"/>
        <v>4</v>
      </c>
      <c r="R149" t="b">
        <v>0</v>
      </c>
      <c r="S149" t="b">
        <v>0</v>
      </c>
      <c r="T149" t="str">
        <f t="shared" si="19"/>
        <v>games</v>
      </c>
      <c r="U149" t="str">
        <f t="shared" si="20"/>
        <v>video games</v>
      </c>
      <c r="V149" t="s">
        <v>89</v>
      </c>
    </row>
    <row r="150" spans="1:22" ht="31.5" x14ac:dyDescent="0.25">
      <c r="A150">
        <v>315</v>
      </c>
      <c r="B150" s="3" t="s">
        <v>682</v>
      </c>
      <c r="C150" s="2" t="s">
        <v>683</v>
      </c>
      <c r="D150" s="11">
        <f t="shared" si="16"/>
        <v>0.33894736842105261</v>
      </c>
      <c r="E150">
        <v>9500</v>
      </c>
      <c r="F150">
        <v>3220</v>
      </c>
      <c r="G150" s="4">
        <f t="shared" si="17"/>
        <v>0.33894736842105261</v>
      </c>
      <c r="H150" t="s">
        <v>14</v>
      </c>
      <c r="I150">
        <f t="shared" si="21"/>
        <v>0</v>
      </c>
      <c r="J150">
        <v>31</v>
      </c>
      <c r="K150" t="s">
        <v>21</v>
      </c>
      <c r="L150" t="s">
        <v>22</v>
      </c>
      <c r="M150">
        <v>1400907600</v>
      </c>
      <c r="N150" s="9">
        <f t="shared" si="18"/>
        <v>41783</v>
      </c>
      <c r="O150">
        <v>1403413200</v>
      </c>
      <c r="P150" s="9">
        <f t="shared" si="22"/>
        <v>41812</v>
      </c>
      <c r="Q150" s="24">
        <f t="shared" si="23"/>
        <v>29</v>
      </c>
      <c r="R150" t="b">
        <v>0</v>
      </c>
      <c r="S150" t="b">
        <v>0</v>
      </c>
      <c r="T150" t="str">
        <f t="shared" si="19"/>
        <v>theater</v>
      </c>
      <c r="U150" t="str">
        <f t="shared" si="20"/>
        <v>plays</v>
      </c>
      <c r="V150" t="s">
        <v>33</v>
      </c>
    </row>
    <row r="151" spans="1:22" x14ac:dyDescent="0.25">
      <c r="A151">
        <v>792</v>
      </c>
      <c r="B151" s="3" t="s">
        <v>1619</v>
      </c>
      <c r="C151" s="2" t="s">
        <v>1620</v>
      </c>
      <c r="D151" s="11">
        <f t="shared" si="16"/>
        <v>0.34</v>
      </c>
      <c r="E151">
        <v>2000</v>
      </c>
      <c r="F151">
        <v>680</v>
      </c>
      <c r="G151" s="4">
        <f t="shared" si="17"/>
        <v>0.34</v>
      </c>
      <c r="H151" t="s">
        <v>14</v>
      </c>
      <c r="I151">
        <f t="shared" si="21"/>
        <v>0</v>
      </c>
      <c r="J151">
        <v>7</v>
      </c>
      <c r="K151" t="s">
        <v>21</v>
      </c>
      <c r="L151" t="s">
        <v>22</v>
      </c>
      <c r="M151">
        <v>1372222800</v>
      </c>
      <c r="N151" s="9">
        <f t="shared" si="18"/>
        <v>41451</v>
      </c>
      <c r="O151">
        <v>1374642000</v>
      </c>
      <c r="P151" s="9">
        <f t="shared" si="22"/>
        <v>41479</v>
      </c>
      <c r="Q151" s="24">
        <f t="shared" si="23"/>
        <v>28</v>
      </c>
      <c r="R151" t="b">
        <v>0</v>
      </c>
      <c r="S151" t="b">
        <v>1</v>
      </c>
      <c r="T151" t="str">
        <f t="shared" si="19"/>
        <v>theater</v>
      </c>
      <c r="U151" t="str">
        <f t="shared" si="20"/>
        <v>plays</v>
      </c>
      <c r="V151" t="s">
        <v>33</v>
      </c>
    </row>
    <row r="152" spans="1:22" x14ac:dyDescent="0.25">
      <c r="A152">
        <v>52</v>
      </c>
      <c r="B152" s="3" t="s">
        <v>151</v>
      </c>
      <c r="C152" s="2" t="s">
        <v>152</v>
      </c>
      <c r="D152" s="11">
        <f t="shared" si="16"/>
        <v>0.34152777777777776</v>
      </c>
      <c r="E152">
        <v>7200</v>
      </c>
      <c r="F152">
        <v>2459</v>
      </c>
      <c r="G152" s="4">
        <f t="shared" si="17"/>
        <v>0.34152777777777776</v>
      </c>
      <c r="H152" t="s">
        <v>14</v>
      </c>
      <c r="I152">
        <f t="shared" si="21"/>
        <v>0</v>
      </c>
      <c r="J152">
        <v>75</v>
      </c>
      <c r="K152" t="s">
        <v>21</v>
      </c>
      <c r="L152" t="s">
        <v>22</v>
      </c>
      <c r="M152">
        <v>1284526800</v>
      </c>
      <c r="N152" s="9">
        <f t="shared" si="18"/>
        <v>40436</v>
      </c>
      <c r="O152">
        <v>1284872400</v>
      </c>
      <c r="P152" s="9">
        <f t="shared" si="22"/>
        <v>40440</v>
      </c>
      <c r="Q152" s="24">
        <f t="shared" si="23"/>
        <v>4</v>
      </c>
      <c r="R152" t="b">
        <v>0</v>
      </c>
      <c r="S152" t="b">
        <v>0</v>
      </c>
      <c r="T152" t="str">
        <f t="shared" si="19"/>
        <v>theater</v>
      </c>
      <c r="U152" t="str">
        <f t="shared" si="20"/>
        <v>plays</v>
      </c>
      <c r="V152" t="s">
        <v>33</v>
      </c>
    </row>
    <row r="153" spans="1:22" x14ac:dyDescent="0.25">
      <c r="A153">
        <v>497</v>
      </c>
      <c r="B153" s="3" t="s">
        <v>1042</v>
      </c>
      <c r="C153" s="2" t="s">
        <v>1043</v>
      </c>
      <c r="D153" s="11">
        <f t="shared" si="16"/>
        <v>0.34173469387755101</v>
      </c>
      <c r="E153">
        <v>9800</v>
      </c>
      <c r="F153">
        <v>3349</v>
      </c>
      <c r="G153" s="4">
        <f t="shared" si="17"/>
        <v>0.34173469387755101</v>
      </c>
      <c r="H153" t="s">
        <v>14</v>
      </c>
      <c r="I153">
        <f t="shared" si="21"/>
        <v>0</v>
      </c>
      <c r="J153">
        <v>120</v>
      </c>
      <c r="K153" t="s">
        <v>21</v>
      </c>
      <c r="L153" t="s">
        <v>22</v>
      </c>
      <c r="M153">
        <v>1482213600</v>
      </c>
      <c r="N153" s="9">
        <f t="shared" si="18"/>
        <v>42724</v>
      </c>
      <c r="O153">
        <v>1482213600</v>
      </c>
      <c r="P153" s="9">
        <f t="shared" si="22"/>
        <v>42724</v>
      </c>
      <c r="Q153" s="24">
        <f t="shared" si="23"/>
        <v>0</v>
      </c>
      <c r="R153" t="b">
        <v>0</v>
      </c>
      <c r="S153" t="b">
        <v>1</v>
      </c>
      <c r="T153" t="str">
        <f t="shared" si="19"/>
        <v>technology</v>
      </c>
      <c r="U153" t="str">
        <f t="shared" si="20"/>
        <v>wearables</v>
      </c>
      <c r="V153" t="s">
        <v>65</v>
      </c>
    </row>
    <row r="154" spans="1:22" x14ac:dyDescent="0.25">
      <c r="A154">
        <v>760</v>
      </c>
      <c r="B154" s="3" t="s">
        <v>1556</v>
      </c>
      <c r="C154" s="2" t="s">
        <v>1557</v>
      </c>
      <c r="D154" s="11">
        <f t="shared" si="16"/>
        <v>0.34351966873706002</v>
      </c>
      <c r="E154">
        <v>48300</v>
      </c>
      <c r="F154">
        <v>16592</v>
      </c>
      <c r="G154" s="4">
        <f t="shared" si="17"/>
        <v>0.34351966873706002</v>
      </c>
      <c r="H154" t="s">
        <v>14</v>
      </c>
      <c r="I154">
        <f t="shared" si="21"/>
        <v>0</v>
      </c>
      <c r="J154">
        <v>210</v>
      </c>
      <c r="K154" t="s">
        <v>107</v>
      </c>
      <c r="L154" t="s">
        <v>108</v>
      </c>
      <c r="M154">
        <v>1564635600</v>
      </c>
      <c r="N154" s="9">
        <f t="shared" si="18"/>
        <v>43678</v>
      </c>
      <c r="O154">
        <v>1567141200</v>
      </c>
      <c r="P154" s="9">
        <f t="shared" si="22"/>
        <v>43707</v>
      </c>
      <c r="Q154" s="24">
        <f t="shared" si="23"/>
        <v>29</v>
      </c>
      <c r="R154" t="b">
        <v>0</v>
      </c>
      <c r="S154" t="b">
        <v>1</v>
      </c>
      <c r="T154" t="str">
        <f t="shared" si="19"/>
        <v>games</v>
      </c>
      <c r="U154" t="str">
        <f t="shared" si="20"/>
        <v>video games</v>
      </c>
      <c r="V154" t="s">
        <v>89</v>
      </c>
    </row>
    <row r="155" spans="1:22" x14ac:dyDescent="0.25">
      <c r="A155">
        <v>346</v>
      </c>
      <c r="B155" s="3" t="s">
        <v>744</v>
      </c>
      <c r="C155" s="2" t="s">
        <v>745</v>
      </c>
      <c r="D155" s="11">
        <f t="shared" si="16"/>
        <v>0.34475</v>
      </c>
      <c r="E155">
        <v>8000</v>
      </c>
      <c r="F155">
        <v>2758</v>
      </c>
      <c r="G155" s="4">
        <f t="shared" si="17"/>
        <v>0.34475</v>
      </c>
      <c r="H155" t="s">
        <v>14</v>
      </c>
      <c r="I155">
        <f t="shared" si="21"/>
        <v>0</v>
      </c>
      <c r="J155">
        <v>25</v>
      </c>
      <c r="K155" t="s">
        <v>21</v>
      </c>
      <c r="L155" t="s">
        <v>22</v>
      </c>
      <c r="M155">
        <v>1503550800</v>
      </c>
      <c r="N155" s="9">
        <f t="shared" si="18"/>
        <v>42971</v>
      </c>
      <c r="O155">
        <v>1508302800</v>
      </c>
      <c r="P155" s="9">
        <f t="shared" si="22"/>
        <v>43026</v>
      </c>
      <c r="Q155" s="24">
        <f t="shared" si="23"/>
        <v>55</v>
      </c>
      <c r="R155" t="b">
        <v>0</v>
      </c>
      <c r="S155" t="b">
        <v>1</v>
      </c>
      <c r="T155" t="str">
        <f t="shared" si="19"/>
        <v>music</v>
      </c>
      <c r="U155" t="str">
        <f t="shared" si="20"/>
        <v>indie rock</v>
      </c>
      <c r="V155" t="s">
        <v>60</v>
      </c>
    </row>
    <row r="156" spans="1:22" x14ac:dyDescent="0.25">
      <c r="A156">
        <v>443</v>
      </c>
      <c r="B156" s="3" t="s">
        <v>935</v>
      </c>
      <c r="C156" s="2" t="s">
        <v>936</v>
      </c>
      <c r="D156" s="11">
        <f t="shared" si="16"/>
        <v>0.34752688172043011</v>
      </c>
      <c r="E156">
        <v>9300</v>
      </c>
      <c r="F156">
        <v>3232</v>
      </c>
      <c r="G156" s="4">
        <f t="shared" si="17"/>
        <v>0.34752688172043011</v>
      </c>
      <c r="H156" t="s">
        <v>74</v>
      </c>
      <c r="I156">
        <f t="shared" si="21"/>
        <v>0</v>
      </c>
      <c r="J156">
        <v>90</v>
      </c>
      <c r="K156" t="s">
        <v>21</v>
      </c>
      <c r="L156" t="s">
        <v>22</v>
      </c>
      <c r="M156">
        <v>1285822800</v>
      </c>
      <c r="N156" s="9">
        <f t="shared" si="18"/>
        <v>40451</v>
      </c>
      <c r="O156">
        <v>1287464400</v>
      </c>
      <c r="P156" s="9">
        <f t="shared" si="22"/>
        <v>40470</v>
      </c>
      <c r="Q156" s="24">
        <f t="shared" si="23"/>
        <v>19</v>
      </c>
      <c r="R156" t="b">
        <v>0</v>
      </c>
      <c r="S156" t="b">
        <v>0</v>
      </c>
      <c r="T156" t="str">
        <f t="shared" si="19"/>
        <v>theater</v>
      </c>
      <c r="U156" t="str">
        <f t="shared" si="20"/>
        <v>plays</v>
      </c>
      <c r="V156" t="s">
        <v>33</v>
      </c>
    </row>
    <row r="157" spans="1:22" x14ac:dyDescent="0.25">
      <c r="A157">
        <v>352</v>
      </c>
      <c r="B157" s="3" t="s">
        <v>756</v>
      </c>
      <c r="C157" s="2" t="s">
        <v>757</v>
      </c>
      <c r="D157" s="11">
        <f t="shared" si="16"/>
        <v>0.34892857142857142</v>
      </c>
      <c r="E157">
        <v>2800</v>
      </c>
      <c r="F157">
        <v>977</v>
      </c>
      <c r="G157" s="4">
        <f t="shared" si="17"/>
        <v>0.34892857142857142</v>
      </c>
      <c r="H157" t="s">
        <v>14</v>
      </c>
      <c r="I157">
        <f t="shared" si="21"/>
        <v>0</v>
      </c>
      <c r="J157">
        <v>33</v>
      </c>
      <c r="K157" t="s">
        <v>15</v>
      </c>
      <c r="L157" t="s">
        <v>16</v>
      </c>
      <c r="M157">
        <v>1446876000</v>
      </c>
      <c r="N157" s="9">
        <f t="shared" si="18"/>
        <v>42315</v>
      </c>
      <c r="O157">
        <v>1447567200</v>
      </c>
      <c r="P157" s="9">
        <f t="shared" si="22"/>
        <v>42323</v>
      </c>
      <c r="Q157" s="24">
        <f t="shared" si="23"/>
        <v>8</v>
      </c>
      <c r="R157" t="b">
        <v>0</v>
      </c>
      <c r="S157" t="b">
        <v>0</v>
      </c>
      <c r="T157" t="str">
        <f t="shared" si="19"/>
        <v>theater</v>
      </c>
      <c r="U157" t="str">
        <f t="shared" si="20"/>
        <v>plays</v>
      </c>
      <c r="V157" t="s">
        <v>33</v>
      </c>
    </row>
    <row r="158" spans="1:22" x14ac:dyDescent="0.25">
      <c r="A158">
        <v>748</v>
      </c>
      <c r="B158" s="3" t="s">
        <v>1532</v>
      </c>
      <c r="C158" s="2" t="s">
        <v>1533</v>
      </c>
      <c r="D158" s="11">
        <f t="shared" si="16"/>
        <v>0.34959979476654696</v>
      </c>
      <c r="E158">
        <v>194900</v>
      </c>
      <c r="F158">
        <v>68137</v>
      </c>
      <c r="G158" s="4">
        <f t="shared" si="17"/>
        <v>0.34959979476654696</v>
      </c>
      <c r="H158" t="s">
        <v>74</v>
      </c>
      <c r="I158">
        <f t="shared" si="21"/>
        <v>0</v>
      </c>
      <c r="J158">
        <v>614</v>
      </c>
      <c r="K158" t="s">
        <v>21</v>
      </c>
      <c r="L158" t="s">
        <v>22</v>
      </c>
      <c r="M158">
        <v>1267423200</v>
      </c>
      <c r="N158" s="9">
        <f t="shared" si="18"/>
        <v>40238</v>
      </c>
      <c r="O158">
        <v>1269579600</v>
      </c>
      <c r="P158" s="9">
        <f t="shared" si="22"/>
        <v>40263</v>
      </c>
      <c r="Q158" s="24">
        <f t="shared" si="23"/>
        <v>25</v>
      </c>
      <c r="R158" t="b">
        <v>0</v>
      </c>
      <c r="S158" t="b">
        <v>1</v>
      </c>
      <c r="T158" t="str">
        <f t="shared" si="19"/>
        <v>film &amp; video</v>
      </c>
      <c r="U158" t="str">
        <f t="shared" si="20"/>
        <v>animation</v>
      </c>
      <c r="V158" t="s">
        <v>71</v>
      </c>
    </row>
    <row r="159" spans="1:22" ht="31.5" x14ac:dyDescent="0.25">
      <c r="A159">
        <v>859</v>
      </c>
      <c r="B159" s="3" t="s">
        <v>1750</v>
      </c>
      <c r="C159" s="2" t="s">
        <v>1751</v>
      </c>
      <c r="D159" s="11">
        <f t="shared" si="16"/>
        <v>0.35534246575342465</v>
      </c>
      <c r="E159">
        <v>7300</v>
      </c>
      <c r="F159">
        <v>2594</v>
      </c>
      <c r="G159" s="4">
        <f t="shared" si="17"/>
        <v>0.35534246575342465</v>
      </c>
      <c r="H159" t="s">
        <v>14</v>
      </c>
      <c r="I159">
        <f t="shared" si="21"/>
        <v>0</v>
      </c>
      <c r="J159">
        <v>63</v>
      </c>
      <c r="K159" t="s">
        <v>21</v>
      </c>
      <c r="L159" t="s">
        <v>22</v>
      </c>
      <c r="M159">
        <v>1362117600</v>
      </c>
      <c r="N159" s="9">
        <f t="shared" si="18"/>
        <v>41334</v>
      </c>
      <c r="O159">
        <v>1363669200</v>
      </c>
      <c r="P159" s="9">
        <f t="shared" si="22"/>
        <v>41352</v>
      </c>
      <c r="Q159" s="24">
        <f t="shared" si="23"/>
        <v>18</v>
      </c>
      <c r="R159" t="b">
        <v>0</v>
      </c>
      <c r="S159" t="b">
        <v>1</v>
      </c>
      <c r="T159" t="str">
        <f t="shared" si="19"/>
        <v>theater</v>
      </c>
      <c r="U159" t="str">
        <f t="shared" si="20"/>
        <v>plays</v>
      </c>
      <c r="V159" t="s">
        <v>33</v>
      </c>
    </row>
    <row r="160" spans="1:22" ht="31.5" x14ac:dyDescent="0.25">
      <c r="A160">
        <v>295</v>
      </c>
      <c r="B160" s="3" t="s">
        <v>642</v>
      </c>
      <c r="C160" s="2" t="s">
        <v>643</v>
      </c>
      <c r="D160" s="11">
        <f t="shared" si="16"/>
        <v>0.35650077760497667</v>
      </c>
      <c r="E160">
        <v>192900</v>
      </c>
      <c r="F160">
        <v>68769</v>
      </c>
      <c r="G160" s="4">
        <f t="shared" si="17"/>
        <v>0.35650077760497667</v>
      </c>
      <c r="H160" t="s">
        <v>14</v>
      </c>
      <c r="I160">
        <f t="shared" si="21"/>
        <v>0</v>
      </c>
      <c r="J160">
        <v>1910</v>
      </c>
      <c r="K160" t="s">
        <v>98</v>
      </c>
      <c r="L160" t="s">
        <v>99</v>
      </c>
      <c r="M160">
        <v>1381813200</v>
      </c>
      <c r="N160" s="9">
        <f t="shared" si="18"/>
        <v>41562</v>
      </c>
      <c r="O160">
        <v>1383976800</v>
      </c>
      <c r="P160" s="9">
        <f t="shared" si="22"/>
        <v>41587</v>
      </c>
      <c r="Q160" s="24">
        <f t="shared" si="23"/>
        <v>25</v>
      </c>
      <c r="R160" t="b">
        <v>0</v>
      </c>
      <c r="S160" t="b">
        <v>0</v>
      </c>
      <c r="T160" t="str">
        <f t="shared" si="19"/>
        <v>theater</v>
      </c>
      <c r="U160" t="str">
        <f t="shared" si="20"/>
        <v>plays</v>
      </c>
      <c r="V160" t="s">
        <v>33</v>
      </c>
    </row>
    <row r="161" spans="1:22" x14ac:dyDescent="0.25">
      <c r="A161">
        <v>410</v>
      </c>
      <c r="B161" s="3" t="s">
        <v>870</v>
      </c>
      <c r="C161" s="2" t="s">
        <v>871</v>
      </c>
      <c r="D161" s="11">
        <f t="shared" si="16"/>
        <v>0.36132726089785294</v>
      </c>
      <c r="E161">
        <v>153700</v>
      </c>
      <c r="F161">
        <v>55536</v>
      </c>
      <c r="G161" s="4">
        <f t="shared" si="17"/>
        <v>0.36132726089785294</v>
      </c>
      <c r="H161" t="s">
        <v>47</v>
      </c>
      <c r="I161">
        <f t="shared" si="21"/>
        <v>0</v>
      </c>
      <c r="J161">
        <v>1111</v>
      </c>
      <c r="K161" t="s">
        <v>21</v>
      </c>
      <c r="L161" t="s">
        <v>22</v>
      </c>
      <c r="M161">
        <v>1430197200</v>
      </c>
      <c r="N161" s="9">
        <f t="shared" si="18"/>
        <v>42122</v>
      </c>
      <c r="O161">
        <v>1430197200</v>
      </c>
      <c r="P161" s="9">
        <f t="shared" si="22"/>
        <v>42122</v>
      </c>
      <c r="Q161" s="24">
        <f t="shared" si="23"/>
        <v>0</v>
      </c>
      <c r="R161" t="b">
        <v>0</v>
      </c>
      <c r="S161" t="b">
        <v>0</v>
      </c>
      <c r="T161" t="str">
        <f t="shared" si="19"/>
        <v>games</v>
      </c>
      <c r="U161" t="str">
        <f t="shared" si="20"/>
        <v>mobile games</v>
      </c>
      <c r="V161" t="s">
        <v>292</v>
      </c>
    </row>
    <row r="162" spans="1:22" ht="31.5" x14ac:dyDescent="0.25">
      <c r="A162">
        <v>916</v>
      </c>
      <c r="B162" s="3" t="s">
        <v>1864</v>
      </c>
      <c r="C162" s="2" t="s">
        <v>1865</v>
      </c>
      <c r="D162" s="11">
        <f t="shared" si="16"/>
        <v>0.36297297297297298</v>
      </c>
      <c r="E162">
        <v>3700</v>
      </c>
      <c r="F162">
        <v>1343</v>
      </c>
      <c r="G162" s="4">
        <f t="shared" si="17"/>
        <v>0.36297297297297298</v>
      </c>
      <c r="H162" t="s">
        <v>14</v>
      </c>
      <c r="I162">
        <f t="shared" si="21"/>
        <v>0</v>
      </c>
      <c r="J162">
        <v>52</v>
      </c>
      <c r="K162" t="s">
        <v>21</v>
      </c>
      <c r="L162" t="s">
        <v>22</v>
      </c>
      <c r="M162">
        <v>1418882400</v>
      </c>
      <c r="N162" s="9">
        <f t="shared" si="18"/>
        <v>41991</v>
      </c>
      <c r="O162">
        <v>1419660000</v>
      </c>
      <c r="P162" s="9">
        <f t="shared" si="22"/>
        <v>42000</v>
      </c>
      <c r="Q162" s="24">
        <f t="shared" si="23"/>
        <v>9</v>
      </c>
      <c r="R162" t="b">
        <v>0</v>
      </c>
      <c r="S162" t="b">
        <v>0</v>
      </c>
      <c r="T162" t="str">
        <f t="shared" si="19"/>
        <v>photography</v>
      </c>
      <c r="U162" t="str">
        <f t="shared" si="20"/>
        <v>photography books</v>
      </c>
      <c r="V162" t="s">
        <v>122</v>
      </c>
    </row>
    <row r="163" spans="1:22" x14ac:dyDescent="0.25">
      <c r="A163">
        <v>356</v>
      </c>
      <c r="B163" s="3" t="s">
        <v>764</v>
      </c>
      <c r="C163" s="2" t="s">
        <v>765</v>
      </c>
      <c r="D163" s="11">
        <f t="shared" si="16"/>
        <v>0.36892473118279567</v>
      </c>
      <c r="E163">
        <v>9300</v>
      </c>
      <c r="F163">
        <v>3431</v>
      </c>
      <c r="G163" s="4">
        <f t="shared" si="17"/>
        <v>0.36892473118279567</v>
      </c>
      <c r="H163" t="s">
        <v>14</v>
      </c>
      <c r="I163">
        <f t="shared" si="21"/>
        <v>0</v>
      </c>
      <c r="J163">
        <v>40</v>
      </c>
      <c r="K163" t="s">
        <v>107</v>
      </c>
      <c r="L163" t="s">
        <v>108</v>
      </c>
      <c r="M163">
        <v>1326520800</v>
      </c>
      <c r="N163" s="9">
        <f t="shared" si="18"/>
        <v>40922</v>
      </c>
      <c r="O163">
        <v>1327298400</v>
      </c>
      <c r="P163" s="9">
        <f t="shared" si="22"/>
        <v>40931</v>
      </c>
      <c r="Q163" s="24">
        <f t="shared" si="23"/>
        <v>9</v>
      </c>
      <c r="R163" t="b">
        <v>0</v>
      </c>
      <c r="S163" t="b">
        <v>0</v>
      </c>
      <c r="T163" t="str">
        <f t="shared" si="19"/>
        <v>theater</v>
      </c>
      <c r="U163" t="str">
        <f t="shared" si="20"/>
        <v>plays</v>
      </c>
      <c r="V163" t="s">
        <v>33</v>
      </c>
    </row>
    <row r="164" spans="1:22" ht="31.5" x14ac:dyDescent="0.25">
      <c r="A164">
        <v>720</v>
      </c>
      <c r="B164" s="3" t="s">
        <v>1478</v>
      </c>
      <c r="C164" s="2" t="s">
        <v>1479</v>
      </c>
      <c r="D164" s="11">
        <f t="shared" si="16"/>
        <v>0.37091954022988505</v>
      </c>
      <c r="E164">
        <v>8700</v>
      </c>
      <c r="F164">
        <v>3227</v>
      </c>
      <c r="G164" s="4">
        <f t="shared" si="17"/>
        <v>0.37091954022988505</v>
      </c>
      <c r="H164" t="s">
        <v>74</v>
      </c>
      <c r="I164">
        <f t="shared" si="21"/>
        <v>0</v>
      </c>
      <c r="J164">
        <v>38</v>
      </c>
      <c r="K164" t="s">
        <v>36</v>
      </c>
      <c r="L164" t="s">
        <v>37</v>
      </c>
      <c r="M164">
        <v>1519192800</v>
      </c>
      <c r="N164" s="9">
        <f t="shared" si="18"/>
        <v>43152</v>
      </c>
      <c r="O164">
        <v>1520402400</v>
      </c>
      <c r="P164" s="9">
        <f t="shared" si="22"/>
        <v>43166</v>
      </c>
      <c r="Q164" s="24">
        <f t="shared" si="23"/>
        <v>14</v>
      </c>
      <c r="R164" t="b">
        <v>0</v>
      </c>
      <c r="S164" t="b">
        <v>1</v>
      </c>
      <c r="T164" t="str">
        <f t="shared" si="19"/>
        <v>theater</v>
      </c>
      <c r="U164" t="str">
        <f t="shared" si="20"/>
        <v>plays</v>
      </c>
      <c r="V164" t="s">
        <v>33</v>
      </c>
    </row>
    <row r="165" spans="1:22" x14ac:dyDescent="0.25">
      <c r="A165">
        <v>789</v>
      </c>
      <c r="B165" s="3" t="s">
        <v>1613</v>
      </c>
      <c r="C165" s="2" t="s">
        <v>1614</v>
      </c>
      <c r="D165" s="11">
        <f t="shared" si="16"/>
        <v>0.37233333333333335</v>
      </c>
      <c r="E165">
        <v>9000</v>
      </c>
      <c r="F165">
        <v>3351</v>
      </c>
      <c r="G165" s="4">
        <f t="shared" si="17"/>
        <v>0.37233333333333335</v>
      </c>
      <c r="H165" t="s">
        <v>14</v>
      </c>
      <c r="I165">
        <f t="shared" si="21"/>
        <v>0</v>
      </c>
      <c r="J165">
        <v>45</v>
      </c>
      <c r="K165" t="s">
        <v>21</v>
      </c>
      <c r="L165" t="s">
        <v>22</v>
      </c>
      <c r="M165">
        <v>1401166800</v>
      </c>
      <c r="N165" s="9">
        <f t="shared" si="18"/>
        <v>41786</v>
      </c>
      <c r="O165">
        <v>1404363600</v>
      </c>
      <c r="P165" s="9">
        <f t="shared" si="22"/>
        <v>41823</v>
      </c>
      <c r="Q165" s="24">
        <f t="shared" si="23"/>
        <v>37</v>
      </c>
      <c r="R165" t="b">
        <v>0</v>
      </c>
      <c r="S165" t="b">
        <v>0</v>
      </c>
      <c r="T165" t="str">
        <f t="shared" si="19"/>
        <v>theater</v>
      </c>
      <c r="U165" t="str">
        <f t="shared" si="20"/>
        <v>plays</v>
      </c>
      <c r="V165" t="s">
        <v>33</v>
      </c>
    </row>
    <row r="166" spans="1:22" x14ac:dyDescent="0.25">
      <c r="A166">
        <v>878</v>
      </c>
      <c r="B166" s="3" t="s">
        <v>1788</v>
      </c>
      <c r="C166" s="2" t="s">
        <v>1789</v>
      </c>
      <c r="D166" s="11">
        <f t="shared" si="16"/>
        <v>0.37481481481481482</v>
      </c>
      <c r="E166">
        <v>2700</v>
      </c>
      <c r="F166">
        <v>1012</v>
      </c>
      <c r="G166" s="4">
        <f t="shared" si="17"/>
        <v>0.37481481481481482</v>
      </c>
      <c r="H166" t="s">
        <v>14</v>
      </c>
      <c r="I166">
        <f t="shared" si="21"/>
        <v>0</v>
      </c>
      <c r="J166">
        <v>12</v>
      </c>
      <c r="K166" t="s">
        <v>107</v>
      </c>
      <c r="L166" t="s">
        <v>108</v>
      </c>
      <c r="M166">
        <v>1579068000</v>
      </c>
      <c r="N166" s="9">
        <f t="shared" si="18"/>
        <v>43845</v>
      </c>
      <c r="O166">
        <v>1581141600</v>
      </c>
      <c r="P166" s="9">
        <f t="shared" si="22"/>
        <v>43869</v>
      </c>
      <c r="Q166" s="24">
        <f t="shared" si="23"/>
        <v>24</v>
      </c>
      <c r="R166" t="b">
        <v>0</v>
      </c>
      <c r="S166" t="b">
        <v>0</v>
      </c>
      <c r="T166" t="str">
        <f t="shared" si="19"/>
        <v>music</v>
      </c>
      <c r="U166" t="str">
        <f t="shared" si="20"/>
        <v>metal</v>
      </c>
      <c r="V166" t="s">
        <v>148</v>
      </c>
    </row>
    <row r="167" spans="1:22" x14ac:dyDescent="0.25">
      <c r="A167">
        <v>83</v>
      </c>
      <c r="B167" s="3" t="s">
        <v>215</v>
      </c>
      <c r="C167" s="2" t="s">
        <v>216</v>
      </c>
      <c r="D167" s="11">
        <f t="shared" si="16"/>
        <v>0.37590225563909774</v>
      </c>
      <c r="E167">
        <v>106400</v>
      </c>
      <c r="F167">
        <v>39996</v>
      </c>
      <c r="G167" s="4">
        <f t="shared" si="17"/>
        <v>0.37590225563909774</v>
      </c>
      <c r="H167" t="s">
        <v>14</v>
      </c>
      <c r="I167">
        <f t="shared" si="21"/>
        <v>0</v>
      </c>
      <c r="J167">
        <v>1000</v>
      </c>
      <c r="K167" t="s">
        <v>21</v>
      </c>
      <c r="L167" t="s">
        <v>22</v>
      </c>
      <c r="M167">
        <v>1469682000</v>
      </c>
      <c r="N167" s="9">
        <f t="shared" si="18"/>
        <v>42579</v>
      </c>
      <c r="O167">
        <v>1471582800</v>
      </c>
      <c r="P167" s="9">
        <f t="shared" si="22"/>
        <v>42601</v>
      </c>
      <c r="Q167" s="24">
        <f t="shared" si="23"/>
        <v>22</v>
      </c>
      <c r="R167" t="b">
        <v>0</v>
      </c>
      <c r="S167" t="b">
        <v>0</v>
      </c>
      <c r="T167" t="str">
        <f t="shared" si="19"/>
        <v>music</v>
      </c>
      <c r="U167" t="str">
        <f t="shared" si="20"/>
        <v>electric music</v>
      </c>
      <c r="V167" t="s">
        <v>50</v>
      </c>
    </row>
    <row r="168" spans="1:22" x14ac:dyDescent="0.25">
      <c r="A168">
        <v>538</v>
      </c>
      <c r="B168" s="3" t="s">
        <v>1121</v>
      </c>
      <c r="C168" s="2" t="s">
        <v>1122</v>
      </c>
      <c r="D168" s="11">
        <f t="shared" si="16"/>
        <v>0.37695968274950431</v>
      </c>
      <c r="E168">
        <v>151300</v>
      </c>
      <c r="F168">
        <v>57034</v>
      </c>
      <c r="G168" s="4">
        <f t="shared" si="17"/>
        <v>0.37695968274950431</v>
      </c>
      <c r="H168" t="s">
        <v>14</v>
      </c>
      <c r="I168">
        <f t="shared" si="21"/>
        <v>0</v>
      </c>
      <c r="J168">
        <v>1296</v>
      </c>
      <c r="K168" t="s">
        <v>21</v>
      </c>
      <c r="L168" t="s">
        <v>22</v>
      </c>
      <c r="M168">
        <v>1379826000</v>
      </c>
      <c r="N168" s="9">
        <f t="shared" si="18"/>
        <v>41539</v>
      </c>
      <c r="O168">
        <v>1381208400</v>
      </c>
      <c r="P168" s="9">
        <f t="shared" si="22"/>
        <v>41555</v>
      </c>
      <c r="Q168" s="24">
        <f t="shared" si="23"/>
        <v>16</v>
      </c>
      <c r="R168" t="b">
        <v>0</v>
      </c>
      <c r="S168" t="b">
        <v>0</v>
      </c>
      <c r="T168" t="str">
        <f t="shared" si="19"/>
        <v>games</v>
      </c>
      <c r="U168" t="str">
        <f t="shared" si="20"/>
        <v>mobile games</v>
      </c>
      <c r="V168" t="s">
        <v>292</v>
      </c>
    </row>
    <row r="169" spans="1:22" x14ac:dyDescent="0.25">
      <c r="A169">
        <v>191</v>
      </c>
      <c r="B169" s="3" t="s">
        <v>434</v>
      </c>
      <c r="C169" s="2" t="s">
        <v>435</v>
      </c>
      <c r="D169" s="11">
        <f t="shared" si="16"/>
        <v>0.37952380952380954</v>
      </c>
      <c r="E169">
        <v>8400</v>
      </c>
      <c r="F169">
        <v>3188</v>
      </c>
      <c r="G169" s="4">
        <f t="shared" si="17"/>
        <v>0.37952380952380954</v>
      </c>
      <c r="H169" t="s">
        <v>14</v>
      </c>
      <c r="I169">
        <f t="shared" si="21"/>
        <v>0</v>
      </c>
      <c r="J169">
        <v>86</v>
      </c>
      <c r="K169" t="s">
        <v>107</v>
      </c>
      <c r="L169" t="s">
        <v>108</v>
      </c>
      <c r="M169">
        <v>1552366800</v>
      </c>
      <c r="N169" s="9">
        <f t="shared" si="18"/>
        <v>43536</v>
      </c>
      <c r="O169">
        <v>1552626000</v>
      </c>
      <c r="P169" s="9">
        <f t="shared" si="22"/>
        <v>43539</v>
      </c>
      <c r="Q169" s="24">
        <f t="shared" si="23"/>
        <v>3</v>
      </c>
      <c r="R169" t="b">
        <v>0</v>
      </c>
      <c r="S169" t="b">
        <v>0</v>
      </c>
      <c r="T169" t="str">
        <f t="shared" si="19"/>
        <v>theater</v>
      </c>
      <c r="U169" t="str">
        <f t="shared" si="20"/>
        <v>plays</v>
      </c>
      <c r="V169" t="s">
        <v>33</v>
      </c>
    </row>
    <row r="170" spans="1:22" x14ac:dyDescent="0.25">
      <c r="A170">
        <v>327</v>
      </c>
      <c r="B170" s="3" t="s">
        <v>706</v>
      </c>
      <c r="C170" s="2" t="s">
        <v>707</v>
      </c>
      <c r="D170" s="11">
        <f t="shared" si="16"/>
        <v>0.38538461538461538</v>
      </c>
      <c r="E170">
        <v>2600</v>
      </c>
      <c r="F170">
        <v>1002</v>
      </c>
      <c r="G170" s="4">
        <f t="shared" si="17"/>
        <v>0.38538461538461538</v>
      </c>
      <c r="H170" t="s">
        <v>14</v>
      </c>
      <c r="I170">
        <f t="shared" si="21"/>
        <v>0</v>
      </c>
      <c r="J170">
        <v>33</v>
      </c>
      <c r="K170" t="s">
        <v>21</v>
      </c>
      <c r="L170" t="s">
        <v>22</v>
      </c>
      <c r="M170">
        <v>1566968400</v>
      </c>
      <c r="N170" s="9">
        <f t="shared" si="18"/>
        <v>43705</v>
      </c>
      <c r="O170">
        <v>1567314000</v>
      </c>
      <c r="P170" s="9">
        <f t="shared" si="22"/>
        <v>43709</v>
      </c>
      <c r="Q170" s="24">
        <f t="shared" si="23"/>
        <v>4</v>
      </c>
      <c r="R170" t="b">
        <v>0</v>
      </c>
      <c r="S170" t="b">
        <v>1</v>
      </c>
      <c r="T170" t="str">
        <f t="shared" si="19"/>
        <v>theater</v>
      </c>
      <c r="U170" t="str">
        <f t="shared" si="20"/>
        <v>plays</v>
      </c>
      <c r="V170" t="s">
        <v>33</v>
      </c>
    </row>
    <row r="171" spans="1:22" x14ac:dyDescent="0.25">
      <c r="A171">
        <v>126</v>
      </c>
      <c r="B171" s="3" t="s">
        <v>303</v>
      </c>
      <c r="C171" s="2" t="s">
        <v>304</v>
      </c>
      <c r="D171" s="11">
        <f t="shared" si="16"/>
        <v>0.38633185349611543</v>
      </c>
      <c r="E171">
        <v>180200</v>
      </c>
      <c r="F171">
        <v>69617</v>
      </c>
      <c r="G171" s="4">
        <f t="shared" si="17"/>
        <v>0.38633185349611543</v>
      </c>
      <c r="H171" t="s">
        <v>14</v>
      </c>
      <c r="I171">
        <f t="shared" si="21"/>
        <v>0</v>
      </c>
      <c r="J171">
        <v>774</v>
      </c>
      <c r="K171" t="s">
        <v>21</v>
      </c>
      <c r="L171" t="s">
        <v>22</v>
      </c>
      <c r="M171">
        <v>1471150800</v>
      </c>
      <c r="N171" s="9">
        <f t="shared" si="18"/>
        <v>42596</v>
      </c>
      <c r="O171">
        <v>1473570000</v>
      </c>
      <c r="P171" s="9">
        <f t="shared" si="22"/>
        <v>42624</v>
      </c>
      <c r="Q171" s="24">
        <f t="shared" si="23"/>
        <v>28</v>
      </c>
      <c r="R171" t="b">
        <v>0</v>
      </c>
      <c r="S171" t="b">
        <v>1</v>
      </c>
      <c r="T171" t="str">
        <f t="shared" si="19"/>
        <v>theater</v>
      </c>
      <c r="U171" t="str">
        <f t="shared" si="20"/>
        <v>plays</v>
      </c>
      <c r="V171" t="s">
        <v>33</v>
      </c>
    </row>
    <row r="172" spans="1:22" x14ac:dyDescent="0.25">
      <c r="A172">
        <v>319</v>
      </c>
      <c r="B172" s="3" t="s">
        <v>690</v>
      </c>
      <c r="C172" s="2" t="s">
        <v>691</v>
      </c>
      <c r="D172" s="11">
        <f t="shared" si="16"/>
        <v>0.38702380952380955</v>
      </c>
      <c r="E172">
        <v>8400</v>
      </c>
      <c r="F172">
        <v>3251</v>
      </c>
      <c r="G172" s="4">
        <f t="shared" si="17"/>
        <v>0.38702380952380955</v>
      </c>
      <c r="H172" t="s">
        <v>74</v>
      </c>
      <c r="I172">
        <f t="shared" si="21"/>
        <v>0</v>
      </c>
      <c r="J172">
        <v>64</v>
      </c>
      <c r="K172" t="s">
        <v>21</v>
      </c>
      <c r="L172" t="s">
        <v>22</v>
      </c>
      <c r="M172">
        <v>1281589200</v>
      </c>
      <c r="N172" s="9">
        <f t="shared" si="18"/>
        <v>40402</v>
      </c>
      <c r="O172">
        <v>1283662800</v>
      </c>
      <c r="P172" s="9">
        <f t="shared" si="22"/>
        <v>40426</v>
      </c>
      <c r="Q172" s="24">
        <f t="shared" si="23"/>
        <v>24</v>
      </c>
      <c r="R172" t="b">
        <v>0</v>
      </c>
      <c r="S172" t="b">
        <v>0</v>
      </c>
      <c r="T172" t="str">
        <f t="shared" si="19"/>
        <v>technology</v>
      </c>
      <c r="U172" t="str">
        <f t="shared" si="20"/>
        <v>web</v>
      </c>
      <c r="V172" t="s">
        <v>28</v>
      </c>
    </row>
    <row r="173" spans="1:22" x14ac:dyDescent="0.25">
      <c r="A173">
        <v>206</v>
      </c>
      <c r="B173" s="3" t="s">
        <v>464</v>
      </c>
      <c r="C173" s="2" t="s">
        <v>465</v>
      </c>
      <c r="D173" s="11">
        <f t="shared" si="16"/>
        <v>0.38844444444444443</v>
      </c>
      <c r="E173">
        <v>9000</v>
      </c>
      <c r="F173">
        <v>3496</v>
      </c>
      <c r="G173" s="4">
        <f t="shared" si="17"/>
        <v>0.38844444444444443</v>
      </c>
      <c r="H173" t="s">
        <v>74</v>
      </c>
      <c r="I173">
        <f t="shared" si="21"/>
        <v>0</v>
      </c>
      <c r="J173">
        <v>57</v>
      </c>
      <c r="K173" t="s">
        <v>21</v>
      </c>
      <c r="L173" t="s">
        <v>22</v>
      </c>
      <c r="M173">
        <v>1267250400</v>
      </c>
      <c r="N173" s="9">
        <f t="shared" si="18"/>
        <v>40236</v>
      </c>
      <c r="O173">
        <v>1268028000</v>
      </c>
      <c r="P173" s="9">
        <f t="shared" si="22"/>
        <v>40245</v>
      </c>
      <c r="Q173" s="24">
        <f t="shared" si="23"/>
        <v>9</v>
      </c>
      <c r="R173" t="b">
        <v>0</v>
      </c>
      <c r="S173" t="b">
        <v>0</v>
      </c>
      <c r="T173" t="str">
        <f t="shared" si="19"/>
        <v>publishing</v>
      </c>
      <c r="U173" t="str">
        <f t="shared" si="20"/>
        <v>fiction</v>
      </c>
      <c r="V173" t="s">
        <v>119</v>
      </c>
    </row>
    <row r="174" spans="1:22" x14ac:dyDescent="0.25">
      <c r="A174">
        <v>881</v>
      </c>
      <c r="B174" s="3" t="s">
        <v>1794</v>
      </c>
      <c r="C174" s="2" t="s">
        <v>1795</v>
      </c>
      <c r="D174" s="11">
        <f t="shared" si="16"/>
        <v>0.38948339483394834</v>
      </c>
      <c r="E174">
        <v>81300</v>
      </c>
      <c r="F174">
        <v>31665</v>
      </c>
      <c r="G174" s="4">
        <f t="shared" si="17"/>
        <v>0.38948339483394834</v>
      </c>
      <c r="H174" t="s">
        <v>14</v>
      </c>
      <c r="I174">
        <f t="shared" si="21"/>
        <v>0</v>
      </c>
      <c r="J174">
        <v>452</v>
      </c>
      <c r="K174" t="s">
        <v>21</v>
      </c>
      <c r="L174" t="s">
        <v>22</v>
      </c>
      <c r="M174">
        <v>1436418000</v>
      </c>
      <c r="N174" s="9">
        <f t="shared" si="18"/>
        <v>42194</v>
      </c>
      <c r="O174">
        <v>1438923600</v>
      </c>
      <c r="P174" s="9">
        <f t="shared" si="22"/>
        <v>42223</v>
      </c>
      <c r="Q174" s="24">
        <f t="shared" si="23"/>
        <v>29</v>
      </c>
      <c r="R174" t="b">
        <v>0</v>
      </c>
      <c r="S174" t="b">
        <v>1</v>
      </c>
      <c r="T174" t="str">
        <f t="shared" si="19"/>
        <v>theater</v>
      </c>
      <c r="U174" t="str">
        <f t="shared" si="20"/>
        <v>plays</v>
      </c>
      <c r="V174" t="s">
        <v>33</v>
      </c>
    </row>
    <row r="175" spans="1:22" x14ac:dyDescent="0.25">
      <c r="A175">
        <v>472</v>
      </c>
      <c r="B175" s="3" t="s">
        <v>991</v>
      </c>
      <c r="C175" s="2" t="s">
        <v>992</v>
      </c>
      <c r="D175" s="11">
        <f t="shared" si="16"/>
        <v>0.39234070221066319</v>
      </c>
      <c r="E175">
        <v>153800</v>
      </c>
      <c r="F175">
        <v>60342</v>
      </c>
      <c r="G175" s="4">
        <f t="shared" si="17"/>
        <v>0.39234070221066319</v>
      </c>
      <c r="H175" t="s">
        <v>14</v>
      </c>
      <c r="I175">
        <f t="shared" si="21"/>
        <v>0</v>
      </c>
      <c r="J175">
        <v>575</v>
      </c>
      <c r="K175" t="s">
        <v>21</v>
      </c>
      <c r="L175" t="s">
        <v>22</v>
      </c>
      <c r="M175">
        <v>1552280400</v>
      </c>
      <c r="N175" s="9">
        <f t="shared" si="18"/>
        <v>43535</v>
      </c>
      <c r="O175">
        <v>1556946000</v>
      </c>
      <c r="P175" s="9">
        <f t="shared" si="22"/>
        <v>43589</v>
      </c>
      <c r="Q175" s="24">
        <f t="shared" si="23"/>
        <v>54</v>
      </c>
      <c r="R175" t="b">
        <v>0</v>
      </c>
      <c r="S175" t="b">
        <v>0</v>
      </c>
      <c r="T175" t="str">
        <f t="shared" si="19"/>
        <v>music</v>
      </c>
      <c r="U175" t="str">
        <f t="shared" si="20"/>
        <v>rock</v>
      </c>
      <c r="V175" t="s">
        <v>23</v>
      </c>
    </row>
    <row r="176" spans="1:22" x14ac:dyDescent="0.25">
      <c r="A176">
        <v>387</v>
      </c>
      <c r="B176" s="3" t="s">
        <v>826</v>
      </c>
      <c r="C176" s="2" t="s">
        <v>827</v>
      </c>
      <c r="D176" s="11">
        <f t="shared" si="16"/>
        <v>0.39261467889908258</v>
      </c>
      <c r="E176">
        <v>109000</v>
      </c>
      <c r="F176">
        <v>42795</v>
      </c>
      <c r="G176" s="4">
        <f t="shared" si="17"/>
        <v>0.39261467889908258</v>
      </c>
      <c r="H176" t="s">
        <v>14</v>
      </c>
      <c r="I176">
        <f t="shared" si="21"/>
        <v>0</v>
      </c>
      <c r="J176">
        <v>424</v>
      </c>
      <c r="K176" t="s">
        <v>21</v>
      </c>
      <c r="L176" t="s">
        <v>22</v>
      </c>
      <c r="M176">
        <v>1339477200</v>
      </c>
      <c r="N176" s="9">
        <f t="shared" si="18"/>
        <v>41072</v>
      </c>
      <c r="O176">
        <v>1339909200</v>
      </c>
      <c r="P176" s="9">
        <f t="shared" si="22"/>
        <v>41077</v>
      </c>
      <c r="Q176" s="24">
        <f t="shared" si="23"/>
        <v>5</v>
      </c>
      <c r="R176" t="b">
        <v>0</v>
      </c>
      <c r="S176" t="b">
        <v>0</v>
      </c>
      <c r="T176" t="str">
        <f t="shared" si="19"/>
        <v>technology</v>
      </c>
      <c r="U176" t="str">
        <f t="shared" si="20"/>
        <v>wearables</v>
      </c>
      <c r="V176" t="s">
        <v>65</v>
      </c>
    </row>
    <row r="177" spans="1:22" x14ac:dyDescent="0.25">
      <c r="A177">
        <v>513</v>
      </c>
      <c r="B177" s="3" t="s">
        <v>1072</v>
      </c>
      <c r="C177" s="2" t="s">
        <v>1073</v>
      </c>
      <c r="D177" s="11">
        <f t="shared" si="16"/>
        <v>0.39277108433734942</v>
      </c>
      <c r="E177">
        <v>8300</v>
      </c>
      <c r="F177">
        <v>3260</v>
      </c>
      <c r="G177" s="4">
        <f t="shared" si="17"/>
        <v>0.39277108433734942</v>
      </c>
      <c r="H177" t="s">
        <v>74</v>
      </c>
      <c r="I177">
        <f t="shared" si="21"/>
        <v>0</v>
      </c>
      <c r="J177">
        <v>35</v>
      </c>
      <c r="K177" t="s">
        <v>21</v>
      </c>
      <c r="L177" t="s">
        <v>22</v>
      </c>
      <c r="M177">
        <v>1284008400</v>
      </c>
      <c r="N177" s="9">
        <f t="shared" si="18"/>
        <v>40430</v>
      </c>
      <c r="O177">
        <v>1284181200</v>
      </c>
      <c r="P177" s="9">
        <f t="shared" si="22"/>
        <v>40432</v>
      </c>
      <c r="Q177" s="24">
        <f t="shared" si="23"/>
        <v>2</v>
      </c>
      <c r="R177" t="b">
        <v>0</v>
      </c>
      <c r="S177" t="b">
        <v>0</v>
      </c>
      <c r="T177" t="str">
        <f t="shared" si="19"/>
        <v>film &amp; video</v>
      </c>
      <c r="U177" t="str">
        <f t="shared" si="20"/>
        <v>television</v>
      </c>
      <c r="V177" t="s">
        <v>269</v>
      </c>
    </row>
    <row r="178" spans="1:22" ht="31.5" x14ac:dyDescent="0.25">
      <c r="A178">
        <v>507</v>
      </c>
      <c r="B178" s="3" t="s">
        <v>1061</v>
      </c>
      <c r="C178" s="2" t="s">
        <v>1062</v>
      </c>
      <c r="D178" s="11">
        <f t="shared" si="16"/>
        <v>0.39857142857142858</v>
      </c>
      <c r="E178">
        <v>2100</v>
      </c>
      <c r="F178">
        <v>837</v>
      </c>
      <c r="G178" s="4">
        <f t="shared" si="17"/>
        <v>0.39857142857142858</v>
      </c>
      <c r="H178" t="s">
        <v>14</v>
      </c>
      <c r="I178">
        <f t="shared" si="21"/>
        <v>0</v>
      </c>
      <c r="J178">
        <v>19</v>
      </c>
      <c r="K178" t="s">
        <v>21</v>
      </c>
      <c r="L178" t="s">
        <v>22</v>
      </c>
      <c r="M178">
        <v>1365483600</v>
      </c>
      <c r="N178" s="9">
        <f t="shared" si="18"/>
        <v>41373</v>
      </c>
      <c r="O178">
        <v>1369717200</v>
      </c>
      <c r="P178" s="9">
        <f t="shared" si="22"/>
        <v>41422</v>
      </c>
      <c r="Q178" s="24">
        <f t="shared" si="23"/>
        <v>49</v>
      </c>
      <c r="R178" t="b">
        <v>0</v>
      </c>
      <c r="S178" t="b">
        <v>1</v>
      </c>
      <c r="T178" t="str">
        <f t="shared" si="19"/>
        <v>technology</v>
      </c>
      <c r="U178" t="str">
        <f t="shared" si="20"/>
        <v>web</v>
      </c>
      <c r="V178" t="s">
        <v>28</v>
      </c>
    </row>
    <row r="179" spans="1:22" x14ac:dyDescent="0.25">
      <c r="A179">
        <v>980</v>
      </c>
      <c r="B179" s="3" t="s">
        <v>1988</v>
      </c>
      <c r="C179" s="2" t="s">
        <v>1989</v>
      </c>
      <c r="D179" s="11">
        <f t="shared" si="16"/>
        <v>0.40281762295081969</v>
      </c>
      <c r="E179">
        <v>195200</v>
      </c>
      <c r="F179">
        <v>78630</v>
      </c>
      <c r="G179" s="4">
        <f t="shared" si="17"/>
        <v>0.40281762295081969</v>
      </c>
      <c r="H179" t="s">
        <v>14</v>
      </c>
      <c r="I179">
        <f t="shared" si="21"/>
        <v>0</v>
      </c>
      <c r="J179">
        <v>742</v>
      </c>
      <c r="K179" t="s">
        <v>21</v>
      </c>
      <c r="L179" t="s">
        <v>22</v>
      </c>
      <c r="M179">
        <v>1446181200</v>
      </c>
      <c r="N179" s="9">
        <f t="shared" si="18"/>
        <v>42307</v>
      </c>
      <c r="O179">
        <v>1446616800</v>
      </c>
      <c r="P179" s="9">
        <f t="shared" si="22"/>
        <v>42312</v>
      </c>
      <c r="Q179" s="24">
        <f t="shared" si="23"/>
        <v>5</v>
      </c>
      <c r="R179" t="b">
        <v>1</v>
      </c>
      <c r="S179" t="b">
        <v>0</v>
      </c>
      <c r="T179" t="str">
        <f t="shared" si="19"/>
        <v>publishing</v>
      </c>
      <c r="U179" t="str">
        <f t="shared" si="20"/>
        <v>nonfiction</v>
      </c>
      <c r="V179" t="s">
        <v>68</v>
      </c>
    </row>
    <row r="180" spans="1:22" x14ac:dyDescent="0.25">
      <c r="A180">
        <v>986</v>
      </c>
      <c r="B180" s="3" t="s">
        <v>2000</v>
      </c>
      <c r="C180" s="2" t="s">
        <v>2001</v>
      </c>
      <c r="D180" s="11">
        <f t="shared" si="16"/>
        <v>0.40307692307692305</v>
      </c>
      <c r="E180">
        <v>7800</v>
      </c>
      <c r="F180">
        <v>3144</v>
      </c>
      <c r="G180" s="4">
        <f t="shared" si="17"/>
        <v>0.40307692307692305</v>
      </c>
      <c r="H180" t="s">
        <v>14</v>
      </c>
      <c r="I180">
        <f t="shared" si="21"/>
        <v>0</v>
      </c>
      <c r="J180">
        <v>92</v>
      </c>
      <c r="K180" t="s">
        <v>21</v>
      </c>
      <c r="L180" t="s">
        <v>22</v>
      </c>
      <c r="M180">
        <v>1301979600</v>
      </c>
      <c r="N180" s="9">
        <f t="shared" si="18"/>
        <v>40638</v>
      </c>
      <c r="O180">
        <v>1303189200</v>
      </c>
      <c r="P180" s="9">
        <f t="shared" si="22"/>
        <v>40652</v>
      </c>
      <c r="Q180" s="24">
        <f t="shared" si="23"/>
        <v>14</v>
      </c>
      <c r="R180" t="b">
        <v>0</v>
      </c>
      <c r="S180" t="b">
        <v>0</v>
      </c>
      <c r="T180" t="str">
        <f t="shared" si="19"/>
        <v>music</v>
      </c>
      <c r="U180" t="str">
        <f t="shared" si="20"/>
        <v>rock</v>
      </c>
      <c r="V180" t="s">
        <v>23</v>
      </c>
    </row>
    <row r="181" spans="1:22" x14ac:dyDescent="0.25">
      <c r="A181">
        <v>402</v>
      </c>
      <c r="B181" s="3" t="s">
        <v>855</v>
      </c>
      <c r="C181" s="2" t="s">
        <v>856</v>
      </c>
      <c r="D181" s="11">
        <f t="shared" si="16"/>
        <v>0.40356164383561643</v>
      </c>
      <c r="E181">
        <v>7300</v>
      </c>
      <c r="F181">
        <v>2946</v>
      </c>
      <c r="G181" s="4">
        <f t="shared" si="17"/>
        <v>0.40356164383561643</v>
      </c>
      <c r="H181" t="s">
        <v>14</v>
      </c>
      <c r="I181">
        <f t="shared" si="21"/>
        <v>0</v>
      </c>
      <c r="J181">
        <v>40</v>
      </c>
      <c r="K181" t="s">
        <v>21</v>
      </c>
      <c r="L181" t="s">
        <v>22</v>
      </c>
      <c r="M181">
        <v>1325829600</v>
      </c>
      <c r="N181" s="9">
        <f t="shared" si="18"/>
        <v>40914</v>
      </c>
      <c r="O181">
        <v>1329890400</v>
      </c>
      <c r="P181" s="9">
        <f t="shared" si="22"/>
        <v>40961</v>
      </c>
      <c r="Q181" s="24">
        <f t="shared" si="23"/>
        <v>47</v>
      </c>
      <c r="R181" t="b">
        <v>0</v>
      </c>
      <c r="S181" t="b">
        <v>1</v>
      </c>
      <c r="T181" t="str">
        <f t="shared" si="19"/>
        <v>film &amp; video</v>
      </c>
      <c r="U181" t="str">
        <f t="shared" si="20"/>
        <v>shorts</v>
      </c>
      <c r="V181" t="s">
        <v>100</v>
      </c>
    </row>
    <row r="182" spans="1:22" x14ac:dyDescent="0.25">
      <c r="A182">
        <v>379</v>
      </c>
      <c r="B182" s="3" t="s">
        <v>810</v>
      </c>
      <c r="C182" s="2" t="s">
        <v>811</v>
      </c>
      <c r="D182" s="11">
        <f t="shared" si="16"/>
        <v>0.40444444444444444</v>
      </c>
      <c r="E182">
        <v>7200</v>
      </c>
      <c r="F182">
        <v>2912</v>
      </c>
      <c r="G182" s="4">
        <f t="shared" si="17"/>
        <v>0.40444444444444444</v>
      </c>
      <c r="H182" t="s">
        <v>14</v>
      </c>
      <c r="I182">
        <f t="shared" si="21"/>
        <v>0</v>
      </c>
      <c r="J182">
        <v>44</v>
      </c>
      <c r="K182" t="s">
        <v>40</v>
      </c>
      <c r="L182" t="s">
        <v>41</v>
      </c>
      <c r="M182">
        <v>1319691600</v>
      </c>
      <c r="N182" s="9">
        <f t="shared" si="18"/>
        <v>40843</v>
      </c>
      <c r="O182">
        <v>1320904800</v>
      </c>
      <c r="P182" s="9">
        <f t="shared" si="22"/>
        <v>40857</v>
      </c>
      <c r="Q182" s="24">
        <f t="shared" si="23"/>
        <v>14</v>
      </c>
      <c r="R182" t="b">
        <v>0</v>
      </c>
      <c r="S182" t="b">
        <v>0</v>
      </c>
      <c r="T182" t="str">
        <f t="shared" si="19"/>
        <v>theater</v>
      </c>
      <c r="U182" t="str">
        <f t="shared" si="20"/>
        <v>plays</v>
      </c>
      <c r="V182" t="s">
        <v>33</v>
      </c>
    </row>
    <row r="183" spans="1:22" x14ac:dyDescent="0.25">
      <c r="A183">
        <v>424</v>
      </c>
      <c r="B183" s="3" t="s">
        <v>897</v>
      </c>
      <c r="C183" s="2" t="s">
        <v>898</v>
      </c>
      <c r="D183" s="11">
        <f t="shared" si="16"/>
        <v>0.40470588235294119</v>
      </c>
      <c r="E183">
        <v>5100</v>
      </c>
      <c r="F183">
        <v>2064</v>
      </c>
      <c r="G183" s="4">
        <f t="shared" si="17"/>
        <v>0.40470588235294119</v>
      </c>
      <c r="H183" t="s">
        <v>14</v>
      </c>
      <c r="I183">
        <f t="shared" si="21"/>
        <v>0</v>
      </c>
      <c r="J183">
        <v>83</v>
      </c>
      <c r="K183" t="s">
        <v>21</v>
      </c>
      <c r="L183" t="s">
        <v>22</v>
      </c>
      <c r="M183">
        <v>1524027600</v>
      </c>
      <c r="N183" s="9">
        <f t="shared" si="18"/>
        <v>43208</v>
      </c>
      <c r="O183">
        <v>1524546000</v>
      </c>
      <c r="P183" s="9">
        <f t="shared" si="22"/>
        <v>43214</v>
      </c>
      <c r="Q183" s="24">
        <f t="shared" si="23"/>
        <v>6</v>
      </c>
      <c r="R183" t="b">
        <v>0</v>
      </c>
      <c r="S183" t="b">
        <v>0</v>
      </c>
      <c r="T183" t="str">
        <f t="shared" si="19"/>
        <v>music</v>
      </c>
      <c r="U183" t="str">
        <f t="shared" si="20"/>
        <v>indie rock</v>
      </c>
      <c r="V183" t="s">
        <v>60</v>
      </c>
    </row>
    <row r="184" spans="1:22" x14ac:dyDescent="0.25">
      <c r="A184">
        <v>468</v>
      </c>
      <c r="B184" s="3" t="s">
        <v>984</v>
      </c>
      <c r="C184" s="2" t="s">
        <v>985</v>
      </c>
      <c r="D184" s="11">
        <f t="shared" si="16"/>
        <v>0.40500000000000003</v>
      </c>
      <c r="E184">
        <v>4000</v>
      </c>
      <c r="F184">
        <v>1620</v>
      </c>
      <c r="G184" s="4">
        <f t="shared" si="17"/>
        <v>0.40500000000000003</v>
      </c>
      <c r="H184" t="s">
        <v>14</v>
      </c>
      <c r="I184">
        <f t="shared" si="21"/>
        <v>0</v>
      </c>
      <c r="J184">
        <v>16</v>
      </c>
      <c r="K184" t="s">
        <v>21</v>
      </c>
      <c r="L184" t="s">
        <v>22</v>
      </c>
      <c r="M184">
        <v>1555218000</v>
      </c>
      <c r="N184" s="9">
        <f t="shared" si="18"/>
        <v>43569</v>
      </c>
      <c r="O184">
        <v>1556600400</v>
      </c>
      <c r="P184" s="9">
        <f t="shared" si="22"/>
        <v>43585</v>
      </c>
      <c r="Q184" s="24">
        <f t="shared" si="23"/>
        <v>16</v>
      </c>
      <c r="R184" t="b">
        <v>0</v>
      </c>
      <c r="S184" t="b">
        <v>0</v>
      </c>
      <c r="T184" t="str">
        <f t="shared" si="19"/>
        <v>theater</v>
      </c>
      <c r="U184" t="str">
        <f t="shared" si="20"/>
        <v>plays</v>
      </c>
      <c r="V184" t="s">
        <v>33</v>
      </c>
    </row>
    <row r="185" spans="1:22" x14ac:dyDescent="0.25">
      <c r="A185">
        <v>21</v>
      </c>
      <c r="B185" s="3" t="s">
        <v>79</v>
      </c>
      <c r="C185" s="2" t="s">
        <v>80</v>
      </c>
      <c r="D185" s="11">
        <f t="shared" si="16"/>
        <v>0.40992553191489361</v>
      </c>
      <c r="E185">
        <v>94000</v>
      </c>
      <c r="F185">
        <v>38533</v>
      </c>
      <c r="G185" s="4">
        <f t="shared" si="17"/>
        <v>0.40992553191489361</v>
      </c>
      <c r="H185" t="s">
        <v>14</v>
      </c>
      <c r="I185">
        <f t="shared" si="21"/>
        <v>0</v>
      </c>
      <c r="J185">
        <v>558</v>
      </c>
      <c r="K185" t="s">
        <v>21</v>
      </c>
      <c r="L185" t="s">
        <v>22</v>
      </c>
      <c r="M185">
        <v>1313384400</v>
      </c>
      <c r="N185" s="9">
        <f t="shared" si="18"/>
        <v>40770</v>
      </c>
      <c r="O185">
        <v>1316322000</v>
      </c>
      <c r="P185" s="9">
        <f t="shared" si="22"/>
        <v>40804</v>
      </c>
      <c r="Q185" s="24">
        <f t="shared" si="23"/>
        <v>34</v>
      </c>
      <c r="R185" t="b">
        <v>0</v>
      </c>
      <c r="S185" t="b">
        <v>0</v>
      </c>
      <c r="T185" t="str">
        <f t="shared" si="19"/>
        <v>theater</v>
      </c>
      <c r="U185" t="str">
        <f t="shared" si="20"/>
        <v>plays</v>
      </c>
      <c r="V185" t="s">
        <v>33</v>
      </c>
    </row>
    <row r="186" spans="1:22" x14ac:dyDescent="0.25">
      <c r="A186">
        <v>647</v>
      </c>
      <c r="B186" s="3" t="s">
        <v>1336</v>
      </c>
      <c r="C186" s="2" t="s">
        <v>1337</v>
      </c>
      <c r="D186" s="11">
        <f t="shared" si="16"/>
        <v>0.41399999999999998</v>
      </c>
      <c r="E186">
        <v>4500</v>
      </c>
      <c r="F186">
        <v>1863</v>
      </c>
      <c r="G186" s="4">
        <f t="shared" si="17"/>
        <v>0.41399999999999998</v>
      </c>
      <c r="H186" t="s">
        <v>14</v>
      </c>
      <c r="I186">
        <f t="shared" si="21"/>
        <v>0</v>
      </c>
      <c r="J186">
        <v>18</v>
      </c>
      <c r="K186" t="s">
        <v>21</v>
      </c>
      <c r="L186" t="s">
        <v>22</v>
      </c>
      <c r="M186">
        <v>1523250000</v>
      </c>
      <c r="N186" s="9">
        <f t="shared" si="18"/>
        <v>43199</v>
      </c>
      <c r="O186">
        <v>1525323600</v>
      </c>
      <c r="P186" s="9">
        <f t="shared" si="22"/>
        <v>43223</v>
      </c>
      <c r="Q186" s="24">
        <f t="shared" si="23"/>
        <v>24</v>
      </c>
      <c r="R186" t="b">
        <v>0</v>
      </c>
      <c r="S186" t="b">
        <v>0</v>
      </c>
      <c r="T186" t="str">
        <f t="shared" si="19"/>
        <v>publishing</v>
      </c>
      <c r="U186" t="str">
        <f t="shared" si="20"/>
        <v>translations</v>
      </c>
      <c r="V186" t="s">
        <v>206</v>
      </c>
    </row>
    <row r="187" spans="1:22" ht="31.5" x14ac:dyDescent="0.25">
      <c r="A187">
        <v>235</v>
      </c>
      <c r="B187" s="3" t="s">
        <v>522</v>
      </c>
      <c r="C187" s="2" t="s">
        <v>523</v>
      </c>
      <c r="D187" s="11">
        <f t="shared" si="16"/>
        <v>0.41732558139534881</v>
      </c>
      <c r="E187">
        <v>8600</v>
      </c>
      <c r="F187">
        <v>3589</v>
      </c>
      <c r="G187" s="4">
        <f t="shared" si="17"/>
        <v>0.41732558139534881</v>
      </c>
      <c r="H187" t="s">
        <v>14</v>
      </c>
      <c r="I187">
        <f t="shared" si="21"/>
        <v>0</v>
      </c>
      <c r="J187">
        <v>92</v>
      </c>
      <c r="K187" t="s">
        <v>21</v>
      </c>
      <c r="L187" t="s">
        <v>22</v>
      </c>
      <c r="M187">
        <v>1486965600</v>
      </c>
      <c r="N187" s="9">
        <f t="shared" si="18"/>
        <v>42779</v>
      </c>
      <c r="O187">
        <v>1487397600</v>
      </c>
      <c r="P187" s="9">
        <f t="shared" si="22"/>
        <v>42784</v>
      </c>
      <c r="Q187" s="24">
        <f t="shared" si="23"/>
        <v>5</v>
      </c>
      <c r="R187" t="b">
        <v>0</v>
      </c>
      <c r="S187" t="b">
        <v>0</v>
      </c>
      <c r="T187" t="str">
        <f t="shared" si="19"/>
        <v>film &amp; video</v>
      </c>
      <c r="U187" t="str">
        <f t="shared" si="20"/>
        <v>animation</v>
      </c>
      <c r="V187" t="s">
        <v>71</v>
      </c>
    </row>
    <row r="188" spans="1:22" x14ac:dyDescent="0.25">
      <c r="A188">
        <v>344</v>
      </c>
      <c r="B188" s="3" t="s">
        <v>740</v>
      </c>
      <c r="C188" s="2" t="s">
        <v>741</v>
      </c>
      <c r="D188" s="11">
        <f t="shared" si="16"/>
        <v>0.41983299595141699</v>
      </c>
      <c r="E188">
        <v>197600</v>
      </c>
      <c r="F188">
        <v>82959</v>
      </c>
      <c r="G188" s="4">
        <f t="shared" si="17"/>
        <v>0.41983299595141699</v>
      </c>
      <c r="H188" t="s">
        <v>14</v>
      </c>
      <c r="I188">
        <f t="shared" si="21"/>
        <v>0</v>
      </c>
      <c r="J188">
        <v>830</v>
      </c>
      <c r="K188" t="s">
        <v>21</v>
      </c>
      <c r="L188" t="s">
        <v>22</v>
      </c>
      <c r="M188">
        <v>1516600800</v>
      </c>
      <c r="N188" s="9">
        <f t="shared" si="18"/>
        <v>43122</v>
      </c>
      <c r="O188">
        <v>1520056800</v>
      </c>
      <c r="P188" s="9">
        <f t="shared" si="22"/>
        <v>43162</v>
      </c>
      <c r="Q188" s="24">
        <f t="shared" si="23"/>
        <v>40</v>
      </c>
      <c r="R188" t="b">
        <v>0</v>
      </c>
      <c r="S188" t="b">
        <v>0</v>
      </c>
      <c r="T188" t="str">
        <f t="shared" si="19"/>
        <v>games</v>
      </c>
      <c r="U188" t="str">
        <f t="shared" si="20"/>
        <v>video games</v>
      </c>
      <c r="V188" t="s">
        <v>89</v>
      </c>
    </row>
    <row r="189" spans="1:22" ht="31.5" x14ac:dyDescent="0.25">
      <c r="A189">
        <v>656</v>
      </c>
      <c r="B189" s="3" t="s">
        <v>1354</v>
      </c>
      <c r="C189" s="2" t="s">
        <v>1355</v>
      </c>
      <c r="D189" s="11">
        <f t="shared" si="16"/>
        <v>0.42127533783783783</v>
      </c>
      <c r="E189">
        <v>118400</v>
      </c>
      <c r="F189">
        <v>49879</v>
      </c>
      <c r="G189" s="4">
        <f t="shared" si="17"/>
        <v>0.42127533783783783</v>
      </c>
      <c r="H189" t="s">
        <v>14</v>
      </c>
      <c r="I189">
        <f t="shared" si="21"/>
        <v>0</v>
      </c>
      <c r="J189">
        <v>504</v>
      </c>
      <c r="K189" t="s">
        <v>26</v>
      </c>
      <c r="L189" t="s">
        <v>27</v>
      </c>
      <c r="M189">
        <v>1514440800</v>
      </c>
      <c r="N189" s="9">
        <f t="shared" si="18"/>
        <v>43097</v>
      </c>
      <c r="O189">
        <v>1514872800</v>
      </c>
      <c r="P189" s="9">
        <f t="shared" si="22"/>
        <v>43102</v>
      </c>
      <c r="Q189" s="24">
        <f t="shared" si="23"/>
        <v>5</v>
      </c>
      <c r="R189" t="b">
        <v>0</v>
      </c>
      <c r="S189" t="b">
        <v>0</v>
      </c>
      <c r="T189" t="str">
        <f t="shared" si="19"/>
        <v>food</v>
      </c>
      <c r="U189" t="str">
        <f t="shared" si="20"/>
        <v>food trucks</v>
      </c>
      <c r="V189" t="s">
        <v>17</v>
      </c>
    </row>
    <row r="190" spans="1:22" x14ac:dyDescent="0.25">
      <c r="A190">
        <v>516</v>
      </c>
      <c r="B190" s="3" t="s">
        <v>1078</v>
      </c>
      <c r="C190" s="2" t="s">
        <v>1079</v>
      </c>
      <c r="D190" s="11">
        <f t="shared" si="16"/>
        <v>0.42523125996810207</v>
      </c>
      <c r="E190">
        <v>125400</v>
      </c>
      <c r="F190">
        <v>53324</v>
      </c>
      <c r="G190" s="4">
        <f t="shared" si="17"/>
        <v>0.42523125996810207</v>
      </c>
      <c r="H190" t="s">
        <v>14</v>
      </c>
      <c r="I190">
        <f t="shared" si="21"/>
        <v>0</v>
      </c>
      <c r="J190">
        <v>846</v>
      </c>
      <c r="K190" t="s">
        <v>21</v>
      </c>
      <c r="L190" t="s">
        <v>22</v>
      </c>
      <c r="M190">
        <v>1281070800</v>
      </c>
      <c r="N190" s="9">
        <f t="shared" si="18"/>
        <v>40396</v>
      </c>
      <c r="O190">
        <v>1284354000</v>
      </c>
      <c r="P190" s="9">
        <f t="shared" si="22"/>
        <v>40434</v>
      </c>
      <c r="Q190" s="24">
        <f t="shared" si="23"/>
        <v>38</v>
      </c>
      <c r="R190" t="b">
        <v>0</v>
      </c>
      <c r="S190" t="b">
        <v>0</v>
      </c>
      <c r="T190" t="str">
        <f t="shared" si="19"/>
        <v>publishing</v>
      </c>
      <c r="U190" t="str">
        <f t="shared" si="20"/>
        <v>nonfiction</v>
      </c>
      <c r="V190" t="s">
        <v>68</v>
      </c>
    </row>
    <row r="191" spans="1:22" x14ac:dyDescent="0.25">
      <c r="A191">
        <v>632</v>
      </c>
      <c r="B191" s="3" t="s">
        <v>1306</v>
      </c>
      <c r="C191" s="2" t="s">
        <v>1307</v>
      </c>
      <c r="D191" s="11">
        <f t="shared" si="16"/>
        <v>0.42859916782246882</v>
      </c>
      <c r="E191">
        <v>72100</v>
      </c>
      <c r="F191">
        <v>30902</v>
      </c>
      <c r="G191" s="4">
        <f t="shared" si="17"/>
        <v>0.42859916782246882</v>
      </c>
      <c r="H191" t="s">
        <v>47</v>
      </c>
      <c r="I191">
        <f t="shared" si="21"/>
        <v>0</v>
      </c>
      <c r="J191">
        <v>278</v>
      </c>
      <c r="K191" t="s">
        <v>21</v>
      </c>
      <c r="L191" t="s">
        <v>22</v>
      </c>
      <c r="M191">
        <v>1414904400</v>
      </c>
      <c r="N191" s="9">
        <f t="shared" si="18"/>
        <v>41945</v>
      </c>
      <c r="O191">
        <v>1416463200</v>
      </c>
      <c r="P191" s="9">
        <f t="shared" si="22"/>
        <v>41963</v>
      </c>
      <c r="Q191" s="24">
        <f t="shared" si="23"/>
        <v>18</v>
      </c>
      <c r="R191" t="b">
        <v>0</v>
      </c>
      <c r="S191" t="b">
        <v>0</v>
      </c>
      <c r="T191" t="str">
        <f t="shared" si="19"/>
        <v>theater</v>
      </c>
      <c r="U191" t="str">
        <f t="shared" si="20"/>
        <v>plays</v>
      </c>
      <c r="V191" t="s">
        <v>33</v>
      </c>
    </row>
    <row r="192" spans="1:22" x14ac:dyDescent="0.25">
      <c r="A192">
        <v>866</v>
      </c>
      <c r="B192" s="3" t="s">
        <v>1764</v>
      </c>
      <c r="C192" s="2" t="s">
        <v>1765</v>
      </c>
      <c r="D192" s="11">
        <f t="shared" si="16"/>
        <v>0.43241247264770238</v>
      </c>
      <c r="E192">
        <v>182800</v>
      </c>
      <c r="F192">
        <v>79045</v>
      </c>
      <c r="G192" s="4">
        <f t="shared" si="17"/>
        <v>0.43241247264770238</v>
      </c>
      <c r="H192" t="s">
        <v>74</v>
      </c>
      <c r="I192">
        <f t="shared" si="21"/>
        <v>0</v>
      </c>
      <c r="J192">
        <v>898</v>
      </c>
      <c r="K192" t="s">
        <v>21</v>
      </c>
      <c r="L192" t="s">
        <v>22</v>
      </c>
      <c r="M192">
        <v>1304830800</v>
      </c>
      <c r="N192" s="9">
        <f t="shared" si="18"/>
        <v>40671</v>
      </c>
      <c r="O192">
        <v>1304917200</v>
      </c>
      <c r="P192" s="9">
        <f t="shared" si="22"/>
        <v>40672</v>
      </c>
      <c r="Q192" s="24">
        <f t="shared" si="23"/>
        <v>1</v>
      </c>
      <c r="R192" t="b">
        <v>0</v>
      </c>
      <c r="S192" t="b">
        <v>0</v>
      </c>
      <c r="T192" t="str">
        <f t="shared" si="19"/>
        <v>photography</v>
      </c>
      <c r="U192" t="str">
        <f t="shared" si="20"/>
        <v>photography books</v>
      </c>
      <c r="V192" t="s">
        <v>122</v>
      </c>
    </row>
    <row r="193" spans="1:22" x14ac:dyDescent="0.25">
      <c r="A193">
        <v>673</v>
      </c>
      <c r="B193" s="3" t="s">
        <v>1386</v>
      </c>
      <c r="C193" s="2" t="s">
        <v>1387</v>
      </c>
      <c r="D193" s="11">
        <f t="shared" si="16"/>
        <v>0.43660714285714286</v>
      </c>
      <c r="E193">
        <v>5600</v>
      </c>
      <c r="F193">
        <v>2445</v>
      </c>
      <c r="G193" s="4">
        <f t="shared" si="17"/>
        <v>0.43660714285714286</v>
      </c>
      <c r="H193" t="s">
        <v>14</v>
      </c>
      <c r="I193">
        <f t="shared" si="21"/>
        <v>0</v>
      </c>
      <c r="J193">
        <v>58</v>
      </c>
      <c r="K193" t="s">
        <v>107</v>
      </c>
      <c r="L193" t="s">
        <v>108</v>
      </c>
      <c r="M193">
        <v>1460696400</v>
      </c>
      <c r="N193" s="9">
        <f t="shared" si="18"/>
        <v>42475</v>
      </c>
      <c r="O193">
        <v>1462510800</v>
      </c>
      <c r="P193" s="9">
        <f t="shared" si="22"/>
        <v>42496</v>
      </c>
      <c r="Q193" s="24">
        <f t="shared" si="23"/>
        <v>21</v>
      </c>
      <c r="R193" t="b">
        <v>0</v>
      </c>
      <c r="S193" t="b">
        <v>0</v>
      </c>
      <c r="T193" t="str">
        <f t="shared" si="19"/>
        <v>music</v>
      </c>
      <c r="U193" t="str">
        <f t="shared" si="20"/>
        <v>indie rock</v>
      </c>
      <c r="V193" t="s">
        <v>60</v>
      </c>
    </row>
    <row r="194" spans="1:22" ht="31.5" x14ac:dyDescent="0.25">
      <c r="A194">
        <v>416</v>
      </c>
      <c r="B194" s="3" t="s">
        <v>882</v>
      </c>
      <c r="C194" s="2" t="s">
        <v>883</v>
      </c>
      <c r="D194" s="11">
        <f t="shared" ref="D194:D257" si="24">F194/E194</f>
        <v>0.43838781575037145</v>
      </c>
      <c r="E194">
        <v>134600</v>
      </c>
      <c r="F194">
        <v>59007</v>
      </c>
      <c r="G194" s="4">
        <f t="shared" ref="G194:G257" si="25">F194/E194</f>
        <v>0.43838781575037145</v>
      </c>
      <c r="H194" t="s">
        <v>14</v>
      </c>
      <c r="I194">
        <f t="shared" si="21"/>
        <v>0</v>
      </c>
      <c r="J194">
        <v>1439</v>
      </c>
      <c r="K194" t="s">
        <v>21</v>
      </c>
      <c r="L194" t="s">
        <v>22</v>
      </c>
      <c r="M194">
        <v>1295244000</v>
      </c>
      <c r="N194" s="9">
        <f t="shared" ref="N194:N257" si="26">INT((((M194/60)/60)/24))+DATE(1970,1,1)</f>
        <v>40560</v>
      </c>
      <c r="O194">
        <v>1296021600</v>
      </c>
      <c r="P194" s="9">
        <f t="shared" si="22"/>
        <v>40569</v>
      </c>
      <c r="Q194" s="24">
        <f t="shared" si="23"/>
        <v>9</v>
      </c>
      <c r="R194" t="b">
        <v>0</v>
      </c>
      <c r="S194" t="b">
        <v>1</v>
      </c>
      <c r="T194" t="str">
        <f t="shared" ref="T194:T257" si="27">MID(V194,1,FIND("/",V194)-1)</f>
        <v>film &amp; video</v>
      </c>
      <c r="U194" t="str">
        <f t="shared" ref="U194:U257" si="28">MID(V194,FIND("/",V194)+1,100)</f>
        <v>documentary</v>
      </c>
      <c r="V194" t="s">
        <v>42</v>
      </c>
    </row>
    <row r="195" spans="1:22" ht="31.5" x14ac:dyDescent="0.25">
      <c r="A195">
        <v>553</v>
      </c>
      <c r="B195" s="3" t="s">
        <v>1151</v>
      </c>
      <c r="C195" s="2" t="s">
        <v>1152</v>
      </c>
      <c r="D195" s="11">
        <f t="shared" si="24"/>
        <v>0.43975381008206332</v>
      </c>
      <c r="E195">
        <v>170600</v>
      </c>
      <c r="F195">
        <v>75022</v>
      </c>
      <c r="G195" s="4">
        <f t="shared" si="25"/>
        <v>0.43975381008206332</v>
      </c>
      <c r="H195" t="s">
        <v>14</v>
      </c>
      <c r="I195">
        <f t="shared" ref="I195:I258" si="29">IF(H195="successful",1,0)</f>
        <v>0</v>
      </c>
      <c r="J195">
        <v>1028</v>
      </c>
      <c r="K195" t="s">
        <v>21</v>
      </c>
      <c r="L195" t="s">
        <v>22</v>
      </c>
      <c r="M195">
        <v>1293948000</v>
      </c>
      <c r="N195" s="9">
        <f t="shared" si="26"/>
        <v>40545</v>
      </c>
      <c r="O195">
        <v>1294034400</v>
      </c>
      <c r="P195" s="9">
        <f t="shared" ref="P195:P258" si="30">INT((((O195/60)/60)/24))+DATE(1970,1,1)</f>
        <v>40546</v>
      </c>
      <c r="Q195" s="24">
        <f t="shared" ref="Q195:Q258" si="31">P195-N195</f>
        <v>1</v>
      </c>
      <c r="R195" t="b">
        <v>0</v>
      </c>
      <c r="S195" t="b">
        <v>0</v>
      </c>
      <c r="T195" t="str">
        <f t="shared" si="27"/>
        <v>music</v>
      </c>
      <c r="U195" t="str">
        <f t="shared" si="28"/>
        <v>rock</v>
      </c>
      <c r="V195" t="s">
        <v>23</v>
      </c>
    </row>
    <row r="196" spans="1:22" x14ac:dyDescent="0.25">
      <c r="A196">
        <v>454</v>
      </c>
      <c r="B196" s="3" t="s">
        <v>956</v>
      </c>
      <c r="C196" s="2" t="s">
        <v>957</v>
      </c>
      <c r="D196" s="11">
        <f t="shared" si="24"/>
        <v>0.44074999999999998</v>
      </c>
      <c r="E196">
        <v>4000</v>
      </c>
      <c r="F196">
        <v>1763</v>
      </c>
      <c r="G196" s="4">
        <f t="shared" si="25"/>
        <v>0.44074999999999998</v>
      </c>
      <c r="H196" t="s">
        <v>14</v>
      </c>
      <c r="I196">
        <f t="shared" si="29"/>
        <v>0</v>
      </c>
      <c r="J196">
        <v>39</v>
      </c>
      <c r="K196" t="s">
        <v>21</v>
      </c>
      <c r="L196" t="s">
        <v>22</v>
      </c>
      <c r="M196">
        <v>1382331600</v>
      </c>
      <c r="N196" s="9">
        <f t="shared" si="26"/>
        <v>41568</v>
      </c>
      <c r="O196">
        <v>1385445600</v>
      </c>
      <c r="P196" s="9">
        <f t="shared" si="30"/>
        <v>41604</v>
      </c>
      <c r="Q196" s="24">
        <f t="shared" si="31"/>
        <v>36</v>
      </c>
      <c r="R196" t="b">
        <v>0</v>
      </c>
      <c r="S196" t="b">
        <v>1</v>
      </c>
      <c r="T196" t="str">
        <f t="shared" si="27"/>
        <v>film &amp; video</v>
      </c>
      <c r="U196" t="str">
        <f t="shared" si="28"/>
        <v>drama</v>
      </c>
      <c r="V196" t="s">
        <v>53</v>
      </c>
    </row>
    <row r="197" spans="1:22" x14ac:dyDescent="0.25">
      <c r="A197">
        <v>566</v>
      </c>
      <c r="B197" s="3" t="s">
        <v>1176</v>
      </c>
      <c r="C197" s="2" t="s">
        <v>1177</v>
      </c>
      <c r="D197" s="11">
        <f t="shared" si="24"/>
        <v>0.44344086021505374</v>
      </c>
      <c r="E197">
        <v>9300</v>
      </c>
      <c r="F197">
        <v>4124</v>
      </c>
      <c r="G197" s="4">
        <f t="shared" si="25"/>
        <v>0.44344086021505374</v>
      </c>
      <c r="H197" t="s">
        <v>14</v>
      </c>
      <c r="I197">
        <f t="shared" si="29"/>
        <v>0</v>
      </c>
      <c r="J197">
        <v>37</v>
      </c>
      <c r="K197" t="s">
        <v>21</v>
      </c>
      <c r="L197" t="s">
        <v>22</v>
      </c>
      <c r="M197">
        <v>1456293600</v>
      </c>
      <c r="N197" s="9">
        <f t="shared" si="26"/>
        <v>42424</v>
      </c>
      <c r="O197">
        <v>1458277200</v>
      </c>
      <c r="P197" s="9">
        <f t="shared" si="30"/>
        <v>42447</v>
      </c>
      <c r="Q197" s="24">
        <f t="shared" si="31"/>
        <v>23</v>
      </c>
      <c r="R197" t="b">
        <v>0</v>
      </c>
      <c r="S197" t="b">
        <v>1</v>
      </c>
      <c r="T197" t="str">
        <f t="shared" si="27"/>
        <v>music</v>
      </c>
      <c r="U197" t="str">
        <f t="shared" si="28"/>
        <v>electric music</v>
      </c>
      <c r="V197" t="s">
        <v>50</v>
      </c>
    </row>
    <row r="198" spans="1:22" x14ac:dyDescent="0.25">
      <c r="A198">
        <v>217</v>
      </c>
      <c r="B198" s="3" t="s">
        <v>487</v>
      </c>
      <c r="C198" s="2" t="s">
        <v>488</v>
      </c>
      <c r="D198" s="11">
        <f t="shared" si="24"/>
        <v>0.44753477588871715</v>
      </c>
      <c r="E198">
        <v>129400</v>
      </c>
      <c r="F198">
        <v>57911</v>
      </c>
      <c r="G198" s="4">
        <f t="shared" si="25"/>
        <v>0.44753477588871715</v>
      </c>
      <c r="H198" t="s">
        <v>14</v>
      </c>
      <c r="I198">
        <f t="shared" si="29"/>
        <v>0</v>
      </c>
      <c r="J198">
        <v>934</v>
      </c>
      <c r="K198" t="s">
        <v>21</v>
      </c>
      <c r="L198" t="s">
        <v>22</v>
      </c>
      <c r="M198">
        <v>1556427600</v>
      </c>
      <c r="N198" s="9">
        <f t="shared" si="26"/>
        <v>43583</v>
      </c>
      <c r="O198">
        <v>1557205200</v>
      </c>
      <c r="P198" s="9">
        <f t="shared" si="30"/>
        <v>43592</v>
      </c>
      <c r="Q198" s="24">
        <f t="shared" si="31"/>
        <v>9</v>
      </c>
      <c r="R198" t="b">
        <v>0</v>
      </c>
      <c r="S198" t="b">
        <v>0</v>
      </c>
      <c r="T198" t="str">
        <f t="shared" si="27"/>
        <v>film &amp; video</v>
      </c>
      <c r="U198" t="str">
        <f t="shared" si="28"/>
        <v>science fiction</v>
      </c>
      <c r="V198" t="s">
        <v>474</v>
      </c>
    </row>
    <row r="199" spans="1:22" x14ac:dyDescent="0.25">
      <c r="A199">
        <v>66</v>
      </c>
      <c r="B199" s="3" t="s">
        <v>180</v>
      </c>
      <c r="C199" s="2" t="s">
        <v>181</v>
      </c>
      <c r="D199" s="11">
        <f t="shared" si="24"/>
        <v>0.45068965517241377</v>
      </c>
      <c r="E199">
        <v>2900</v>
      </c>
      <c r="F199">
        <v>1307</v>
      </c>
      <c r="G199" s="4">
        <f t="shared" si="25"/>
        <v>0.45068965517241377</v>
      </c>
      <c r="H199" t="s">
        <v>14</v>
      </c>
      <c r="I199">
        <f t="shared" si="29"/>
        <v>0</v>
      </c>
      <c r="J199">
        <v>12</v>
      </c>
      <c r="K199" t="s">
        <v>21</v>
      </c>
      <c r="L199" t="s">
        <v>22</v>
      </c>
      <c r="M199">
        <v>1428469200</v>
      </c>
      <c r="N199" s="9">
        <f t="shared" si="26"/>
        <v>42102</v>
      </c>
      <c r="O199">
        <v>1428901200</v>
      </c>
      <c r="P199" s="9">
        <f t="shared" si="30"/>
        <v>42107</v>
      </c>
      <c r="Q199" s="24">
        <f t="shared" si="31"/>
        <v>5</v>
      </c>
      <c r="R199" t="b">
        <v>0</v>
      </c>
      <c r="S199" t="b">
        <v>1</v>
      </c>
      <c r="T199" t="str">
        <f t="shared" si="27"/>
        <v>theater</v>
      </c>
      <c r="U199" t="str">
        <f t="shared" si="28"/>
        <v>plays</v>
      </c>
      <c r="V199" t="s">
        <v>33</v>
      </c>
    </row>
    <row r="200" spans="1:22" x14ac:dyDescent="0.25">
      <c r="A200">
        <v>193</v>
      </c>
      <c r="B200" s="3" t="s">
        <v>438</v>
      </c>
      <c r="C200" s="2" t="s">
        <v>439</v>
      </c>
      <c r="D200" s="11">
        <f t="shared" si="24"/>
        <v>0.45636363636363636</v>
      </c>
      <c r="E200">
        <v>6600</v>
      </c>
      <c r="F200">
        <v>3012</v>
      </c>
      <c r="G200" s="4">
        <f t="shared" si="25"/>
        <v>0.45636363636363636</v>
      </c>
      <c r="H200" t="s">
        <v>14</v>
      </c>
      <c r="I200">
        <f t="shared" si="29"/>
        <v>0</v>
      </c>
      <c r="J200">
        <v>65</v>
      </c>
      <c r="K200" t="s">
        <v>21</v>
      </c>
      <c r="L200" t="s">
        <v>22</v>
      </c>
      <c r="M200">
        <v>1523163600</v>
      </c>
      <c r="N200" s="9">
        <f t="shared" si="26"/>
        <v>43198</v>
      </c>
      <c r="O200">
        <v>1523509200</v>
      </c>
      <c r="P200" s="9">
        <f t="shared" si="30"/>
        <v>43202</v>
      </c>
      <c r="Q200" s="24">
        <f t="shared" si="31"/>
        <v>4</v>
      </c>
      <c r="R200" t="b">
        <v>1</v>
      </c>
      <c r="S200" t="b">
        <v>0</v>
      </c>
      <c r="T200" t="str">
        <f t="shared" si="27"/>
        <v>music</v>
      </c>
      <c r="U200" t="str">
        <f t="shared" si="28"/>
        <v>indie rock</v>
      </c>
      <c r="V200" t="s">
        <v>60</v>
      </c>
    </row>
    <row r="201" spans="1:22" x14ac:dyDescent="0.25">
      <c r="A201">
        <v>927</v>
      </c>
      <c r="B201" s="3" t="s">
        <v>1886</v>
      </c>
      <c r="C201" s="2" t="s">
        <v>1887</v>
      </c>
      <c r="D201" s="11">
        <f t="shared" si="24"/>
        <v>0.45847222222222223</v>
      </c>
      <c r="E201">
        <v>7200</v>
      </c>
      <c r="F201">
        <v>3301</v>
      </c>
      <c r="G201" s="4">
        <f t="shared" si="25"/>
        <v>0.45847222222222223</v>
      </c>
      <c r="H201" t="s">
        <v>14</v>
      </c>
      <c r="I201">
        <f t="shared" si="29"/>
        <v>0</v>
      </c>
      <c r="J201">
        <v>37</v>
      </c>
      <c r="K201" t="s">
        <v>21</v>
      </c>
      <c r="L201" t="s">
        <v>22</v>
      </c>
      <c r="M201">
        <v>1342069200</v>
      </c>
      <c r="N201" s="9">
        <f t="shared" si="26"/>
        <v>41102</v>
      </c>
      <c r="O201">
        <v>1344574800</v>
      </c>
      <c r="P201" s="9">
        <f t="shared" si="30"/>
        <v>41131</v>
      </c>
      <c r="Q201" s="24">
        <f t="shared" si="31"/>
        <v>29</v>
      </c>
      <c r="R201" t="b">
        <v>0</v>
      </c>
      <c r="S201" t="b">
        <v>0</v>
      </c>
      <c r="T201" t="str">
        <f t="shared" si="27"/>
        <v>theater</v>
      </c>
      <c r="U201" t="str">
        <f t="shared" si="28"/>
        <v>plays</v>
      </c>
      <c r="V201" t="s">
        <v>33</v>
      </c>
    </row>
    <row r="202" spans="1:22" ht="31.5" x14ac:dyDescent="0.25">
      <c r="A202">
        <v>326</v>
      </c>
      <c r="B202" s="3" t="s">
        <v>704</v>
      </c>
      <c r="C202" s="2" t="s">
        <v>705</v>
      </c>
      <c r="D202" s="11">
        <f t="shared" si="24"/>
        <v>0.46194444444444444</v>
      </c>
      <c r="E202">
        <v>7200</v>
      </c>
      <c r="F202">
        <v>3326</v>
      </c>
      <c r="G202" s="4">
        <f t="shared" si="25"/>
        <v>0.46194444444444444</v>
      </c>
      <c r="H202" t="s">
        <v>14</v>
      </c>
      <c r="I202">
        <f t="shared" si="29"/>
        <v>0</v>
      </c>
      <c r="J202">
        <v>128</v>
      </c>
      <c r="K202" t="s">
        <v>21</v>
      </c>
      <c r="L202" t="s">
        <v>22</v>
      </c>
      <c r="M202">
        <v>1451109600</v>
      </c>
      <c r="N202" s="9">
        <f t="shared" si="26"/>
        <v>42364</v>
      </c>
      <c r="O202">
        <v>1451628000</v>
      </c>
      <c r="P202" s="9">
        <f t="shared" si="30"/>
        <v>42370</v>
      </c>
      <c r="Q202" s="24">
        <f t="shared" si="31"/>
        <v>6</v>
      </c>
      <c r="R202" t="b">
        <v>0</v>
      </c>
      <c r="S202" t="b">
        <v>0</v>
      </c>
      <c r="T202" t="str">
        <f t="shared" si="27"/>
        <v>film &amp; video</v>
      </c>
      <c r="U202" t="str">
        <f t="shared" si="28"/>
        <v>animation</v>
      </c>
      <c r="V202" t="s">
        <v>71</v>
      </c>
    </row>
    <row r="203" spans="1:22" x14ac:dyDescent="0.25">
      <c r="A203">
        <v>409</v>
      </c>
      <c r="B203" s="3" t="s">
        <v>243</v>
      </c>
      <c r="C203" s="2" t="s">
        <v>869</v>
      </c>
      <c r="D203" s="11">
        <f t="shared" si="24"/>
        <v>0.46315634218289087</v>
      </c>
      <c r="E203">
        <v>135600</v>
      </c>
      <c r="F203">
        <v>62804</v>
      </c>
      <c r="G203" s="4">
        <f t="shared" si="25"/>
        <v>0.46315634218289087</v>
      </c>
      <c r="H203" t="s">
        <v>14</v>
      </c>
      <c r="I203">
        <f t="shared" si="29"/>
        <v>0</v>
      </c>
      <c r="J203">
        <v>714</v>
      </c>
      <c r="K203" t="s">
        <v>21</v>
      </c>
      <c r="L203" t="s">
        <v>22</v>
      </c>
      <c r="M203">
        <v>1492491600</v>
      </c>
      <c r="N203" s="9">
        <f t="shared" si="26"/>
        <v>42843</v>
      </c>
      <c r="O203">
        <v>1492837200</v>
      </c>
      <c r="P203" s="9">
        <f t="shared" si="30"/>
        <v>42847</v>
      </c>
      <c r="Q203" s="24">
        <f t="shared" si="31"/>
        <v>4</v>
      </c>
      <c r="R203" t="b">
        <v>0</v>
      </c>
      <c r="S203" t="b">
        <v>0</v>
      </c>
      <c r="T203" t="str">
        <f t="shared" si="27"/>
        <v>music</v>
      </c>
      <c r="U203" t="str">
        <f t="shared" si="28"/>
        <v>rock</v>
      </c>
      <c r="V203" t="s">
        <v>23</v>
      </c>
    </row>
    <row r="204" spans="1:22" x14ac:dyDescent="0.25">
      <c r="A204">
        <v>428</v>
      </c>
      <c r="B204" s="3" t="s">
        <v>905</v>
      </c>
      <c r="C204" s="2" t="s">
        <v>906</v>
      </c>
      <c r="D204" s="11">
        <f t="shared" si="24"/>
        <v>0.46387573964497042</v>
      </c>
      <c r="E204">
        <v>101400</v>
      </c>
      <c r="F204">
        <v>47037</v>
      </c>
      <c r="G204" s="4">
        <f t="shared" si="25"/>
        <v>0.46387573964497042</v>
      </c>
      <c r="H204" t="s">
        <v>14</v>
      </c>
      <c r="I204">
        <f t="shared" si="29"/>
        <v>0</v>
      </c>
      <c r="J204">
        <v>747</v>
      </c>
      <c r="K204" t="s">
        <v>21</v>
      </c>
      <c r="L204" t="s">
        <v>22</v>
      </c>
      <c r="M204">
        <v>1297404000</v>
      </c>
      <c r="N204" s="9">
        <f t="shared" si="26"/>
        <v>40585</v>
      </c>
      <c r="O204">
        <v>1298008800</v>
      </c>
      <c r="P204" s="9">
        <f t="shared" si="30"/>
        <v>40592</v>
      </c>
      <c r="Q204" s="24">
        <f t="shared" si="31"/>
        <v>7</v>
      </c>
      <c r="R204" t="b">
        <v>0</v>
      </c>
      <c r="S204" t="b">
        <v>0</v>
      </c>
      <c r="T204" t="str">
        <f t="shared" si="27"/>
        <v>film &amp; video</v>
      </c>
      <c r="U204" t="str">
        <f t="shared" si="28"/>
        <v>animation</v>
      </c>
      <c r="V204" t="s">
        <v>71</v>
      </c>
    </row>
    <row r="205" spans="1:22" x14ac:dyDescent="0.25">
      <c r="A205">
        <v>77</v>
      </c>
      <c r="B205" s="3" t="s">
        <v>202</v>
      </c>
      <c r="C205" s="2" t="s">
        <v>203</v>
      </c>
      <c r="D205" s="11">
        <f t="shared" si="24"/>
        <v>0.46947368421052632</v>
      </c>
      <c r="E205">
        <v>9500</v>
      </c>
      <c r="F205">
        <v>4460</v>
      </c>
      <c r="G205" s="4">
        <f t="shared" si="25"/>
        <v>0.46947368421052632</v>
      </c>
      <c r="H205" t="s">
        <v>14</v>
      </c>
      <c r="I205">
        <f t="shared" si="29"/>
        <v>0</v>
      </c>
      <c r="J205">
        <v>56</v>
      </c>
      <c r="K205" t="s">
        <v>21</v>
      </c>
      <c r="L205" t="s">
        <v>22</v>
      </c>
      <c r="M205">
        <v>1285563600</v>
      </c>
      <c r="N205" s="9">
        <f t="shared" si="26"/>
        <v>40448</v>
      </c>
      <c r="O205">
        <v>1286773200</v>
      </c>
      <c r="P205" s="9">
        <f t="shared" si="30"/>
        <v>40462</v>
      </c>
      <c r="Q205" s="24">
        <f t="shared" si="31"/>
        <v>14</v>
      </c>
      <c r="R205" t="b">
        <v>0</v>
      </c>
      <c r="S205" t="b">
        <v>1</v>
      </c>
      <c r="T205" t="str">
        <f t="shared" si="27"/>
        <v>film &amp; video</v>
      </c>
      <c r="U205" t="str">
        <f t="shared" si="28"/>
        <v>animation</v>
      </c>
      <c r="V205" t="s">
        <v>71</v>
      </c>
    </row>
    <row r="206" spans="1:22" x14ac:dyDescent="0.25">
      <c r="A206">
        <v>659</v>
      </c>
      <c r="B206" s="3" t="s">
        <v>1360</v>
      </c>
      <c r="C206" s="2" t="s">
        <v>1361</v>
      </c>
      <c r="D206" s="11">
        <f t="shared" si="24"/>
        <v>0.47232808616404309</v>
      </c>
      <c r="E206">
        <v>120700</v>
      </c>
      <c r="F206">
        <v>57010</v>
      </c>
      <c r="G206" s="4">
        <f t="shared" si="25"/>
        <v>0.47232808616404309</v>
      </c>
      <c r="H206" t="s">
        <v>14</v>
      </c>
      <c r="I206">
        <f t="shared" si="29"/>
        <v>0</v>
      </c>
      <c r="J206">
        <v>750</v>
      </c>
      <c r="K206" t="s">
        <v>40</v>
      </c>
      <c r="L206" t="s">
        <v>41</v>
      </c>
      <c r="M206">
        <v>1296108000</v>
      </c>
      <c r="N206" s="9">
        <f t="shared" si="26"/>
        <v>40570</v>
      </c>
      <c r="O206">
        <v>1296194400</v>
      </c>
      <c r="P206" s="9">
        <f t="shared" si="30"/>
        <v>40571</v>
      </c>
      <c r="Q206" s="24">
        <f t="shared" si="31"/>
        <v>1</v>
      </c>
      <c r="R206" t="b">
        <v>0</v>
      </c>
      <c r="S206" t="b">
        <v>0</v>
      </c>
      <c r="T206" t="str">
        <f t="shared" si="27"/>
        <v>film &amp; video</v>
      </c>
      <c r="U206" t="str">
        <f t="shared" si="28"/>
        <v>documentary</v>
      </c>
      <c r="V206" t="s">
        <v>42</v>
      </c>
    </row>
    <row r="207" spans="1:22" x14ac:dyDescent="0.25">
      <c r="A207">
        <v>15</v>
      </c>
      <c r="B207" s="3" t="s">
        <v>63</v>
      </c>
      <c r="C207" s="2" t="s">
        <v>64</v>
      </c>
      <c r="D207" s="11">
        <f t="shared" si="24"/>
        <v>0.47307881773399013</v>
      </c>
      <c r="E207">
        <v>81200</v>
      </c>
      <c r="F207">
        <v>38414</v>
      </c>
      <c r="G207" s="4">
        <f t="shared" si="25"/>
        <v>0.47307881773399013</v>
      </c>
      <c r="H207" t="s">
        <v>14</v>
      </c>
      <c r="I207">
        <f t="shared" si="29"/>
        <v>0</v>
      </c>
      <c r="J207">
        <v>452</v>
      </c>
      <c r="K207" t="s">
        <v>21</v>
      </c>
      <c r="L207" t="s">
        <v>22</v>
      </c>
      <c r="M207">
        <v>1575957600</v>
      </c>
      <c r="N207" s="9">
        <f t="shared" si="26"/>
        <v>43809</v>
      </c>
      <c r="O207">
        <v>1576303200</v>
      </c>
      <c r="P207" s="9">
        <f t="shared" si="30"/>
        <v>43813</v>
      </c>
      <c r="Q207" s="24">
        <f t="shared" si="31"/>
        <v>4</v>
      </c>
      <c r="R207" t="b">
        <v>0</v>
      </c>
      <c r="S207" t="b">
        <v>0</v>
      </c>
      <c r="T207" t="str">
        <f t="shared" si="27"/>
        <v>technology</v>
      </c>
      <c r="U207" t="str">
        <f t="shared" si="28"/>
        <v>wearables</v>
      </c>
      <c r="V207" t="s">
        <v>65</v>
      </c>
    </row>
    <row r="208" spans="1:22" ht="31.5" x14ac:dyDescent="0.25">
      <c r="A208">
        <v>45</v>
      </c>
      <c r="B208" s="3" t="s">
        <v>136</v>
      </c>
      <c r="C208" s="2" t="s">
        <v>137</v>
      </c>
      <c r="D208" s="11">
        <f t="shared" si="24"/>
        <v>0.4768421052631579</v>
      </c>
      <c r="E208">
        <v>9500</v>
      </c>
      <c r="F208">
        <v>4530</v>
      </c>
      <c r="G208" s="4">
        <f t="shared" si="25"/>
        <v>0.4768421052631579</v>
      </c>
      <c r="H208" t="s">
        <v>14</v>
      </c>
      <c r="I208">
        <f t="shared" si="29"/>
        <v>0</v>
      </c>
      <c r="J208">
        <v>48</v>
      </c>
      <c r="K208" t="s">
        <v>21</v>
      </c>
      <c r="L208" t="s">
        <v>22</v>
      </c>
      <c r="M208">
        <v>1478062800</v>
      </c>
      <c r="N208" s="9">
        <f t="shared" si="26"/>
        <v>42676</v>
      </c>
      <c r="O208">
        <v>1479362400</v>
      </c>
      <c r="P208" s="9">
        <f t="shared" si="30"/>
        <v>42691</v>
      </c>
      <c r="Q208" s="24">
        <f t="shared" si="31"/>
        <v>15</v>
      </c>
      <c r="R208" t="b">
        <v>0</v>
      </c>
      <c r="S208" t="b">
        <v>1</v>
      </c>
      <c r="T208" t="str">
        <f t="shared" si="27"/>
        <v>theater</v>
      </c>
      <c r="U208" t="str">
        <f t="shared" si="28"/>
        <v>plays</v>
      </c>
      <c r="V208" t="s">
        <v>33</v>
      </c>
    </row>
    <row r="209" spans="1:22" ht="31.5" x14ac:dyDescent="0.25">
      <c r="A209">
        <v>499</v>
      </c>
      <c r="B209" s="3" t="s">
        <v>1046</v>
      </c>
      <c r="C209" s="2" t="s">
        <v>1047</v>
      </c>
      <c r="D209" s="11">
        <f t="shared" si="24"/>
        <v>0.48072649572649573</v>
      </c>
      <c r="E209">
        <v>163800</v>
      </c>
      <c r="F209">
        <v>78743</v>
      </c>
      <c r="G209" s="4">
        <f t="shared" si="25"/>
        <v>0.48072649572649573</v>
      </c>
      <c r="H209" t="s">
        <v>14</v>
      </c>
      <c r="I209">
        <f t="shared" si="29"/>
        <v>0</v>
      </c>
      <c r="J209">
        <v>2072</v>
      </c>
      <c r="K209" t="s">
        <v>21</v>
      </c>
      <c r="L209" t="s">
        <v>22</v>
      </c>
      <c r="M209">
        <v>1458018000</v>
      </c>
      <c r="N209" s="9">
        <f t="shared" si="26"/>
        <v>42444</v>
      </c>
      <c r="O209">
        <v>1458450000</v>
      </c>
      <c r="P209" s="9">
        <f t="shared" si="30"/>
        <v>42449</v>
      </c>
      <c r="Q209" s="24">
        <f t="shared" si="31"/>
        <v>5</v>
      </c>
      <c r="R209" t="b">
        <v>0</v>
      </c>
      <c r="S209" t="b">
        <v>1</v>
      </c>
      <c r="T209" t="str">
        <f t="shared" si="27"/>
        <v>film &amp; video</v>
      </c>
      <c r="U209" t="str">
        <f t="shared" si="28"/>
        <v>documentary</v>
      </c>
      <c r="V209" t="s">
        <v>42</v>
      </c>
    </row>
    <row r="210" spans="1:22" ht="31.5" x14ac:dyDescent="0.25">
      <c r="A210">
        <v>11</v>
      </c>
      <c r="B210" s="3" t="s">
        <v>54</v>
      </c>
      <c r="C210" s="2" t="s">
        <v>55</v>
      </c>
      <c r="D210" s="11">
        <f t="shared" si="24"/>
        <v>0.48095238095238096</v>
      </c>
      <c r="E210">
        <v>6300</v>
      </c>
      <c r="F210">
        <v>3030</v>
      </c>
      <c r="G210" s="4">
        <f t="shared" si="25"/>
        <v>0.48095238095238096</v>
      </c>
      <c r="H210" t="s">
        <v>14</v>
      </c>
      <c r="I210">
        <f t="shared" si="29"/>
        <v>0</v>
      </c>
      <c r="J210">
        <v>27</v>
      </c>
      <c r="K210" t="s">
        <v>21</v>
      </c>
      <c r="L210" t="s">
        <v>22</v>
      </c>
      <c r="M210">
        <v>1285045200</v>
      </c>
      <c r="N210" s="9">
        <f t="shared" si="26"/>
        <v>40442</v>
      </c>
      <c r="O210">
        <v>1285563600</v>
      </c>
      <c r="P210" s="9">
        <f t="shared" si="30"/>
        <v>40448</v>
      </c>
      <c r="Q210" s="24">
        <f t="shared" si="31"/>
        <v>6</v>
      </c>
      <c r="R210" t="b">
        <v>0</v>
      </c>
      <c r="S210" t="b">
        <v>1</v>
      </c>
      <c r="T210" t="str">
        <f t="shared" si="27"/>
        <v>theater</v>
      </c>
      <c r="U210" t="str">
        <f t="shared" si="28"/>
        <v>plays</v>
      </c>
      <c r="V210" t="s">
        <v>33</v>
      </c>
    </row>
    <row r="211" spans="1:22" x14ac:dyDescent="0.25">
      <c r="A211">
        <v>26</v>
      </c>
      <c r="B211" s="3" t="s">
        <v>90</v>
      </c>
      <c r="C211" s="2" t="s">
        <v>91</v>
      </c>
      <c r="D211" s="11">
        <f t="shared" si="24"/>
        <v>0.4819906976744186</v>
      </c>
      <c r="E211">
        <v>107500</v>
      </c>
      <c r="F211">
        <v>51814</v>
      </c>
      <c r="G211" s="4">
        <f t="shared" si="25"/>
        <v>0.4819906976744186</v>
      </c>
      <c r="H211" t="s">
        <v>74</v>
      </c>
      <c r="I211">
        <f t="shared" si="29"/>
        <v>0</v>
      </c>
      <c r="J211">
        <v>1480</v>
      </c>
      <c r="K211" t="s">
        <v>21</v>
      </c>
      <c r="L211" t="s">
        <v>22</v>
      </c>
      <c r="M211">
        <v>1533013200</v>
      </c>
      <c r="N211" s="9">
        <f t="shared" si="26"/>
        <v>43312</v>
      </c>
      <c r="O211">
        <v>1535346000</v>
      </c>
      <c r="P211" s="9">
        <f t="shared" si="30"/>
        <v>43339</v>
      </c>
      <c r="Q211" s="24">
        <f t="shared" si="31"/>
        <v>27</v>
      </c>
      <c r="R211" t="b">
        <v>0</v>
      </c>
      <c r="S211" t="b">
        <v>0</v>
      </c>
      <c r="T211" t="str">
        <f t="shared" si="27"/>
        <v>theater</v>
      </c>
      <c r="U211" t="str">
        <f t="shared" si="28"/>
        <v>plays</v>
      </c>
      <c r="V211" t="s">
        <v>33</v>
      </c>
    </row>
    <row r="212" spans="1:22" x14ac:dyDescent="0.25">
      <c r="A212">
        <v>644</v>
      </c>
      <c r="B212" s="3" t="s">
        <v>1330</v>
      </c>
      <c r="C212" s="2" t="s">
        <v>1331</v>
      </c>
      <c r="D212" s="11">
        <f t="shared" si="24"/>
        <v>0.48396694214876035</v>
      </c>
      <c r="E212">
        <v>169400</v>
      </c>
      <c r="F212">
        <v>81984</v>
      </c>
      <c r="G212" s="4">
        <f t="shared" si="25"/>
        <v>0.48396694214876035</v>
      </c>
      <c r="H212" t="s">
        <v>14</v>
      </c>
      <c r="I212">
        <f t="shared" si="29"/>
        <v>0</v>
      </c>
      <c r="J212">
        <v>2928</v>
      </c>
      <c r="K212" t="s">
        <v>15</v>
      </c>
      <c r="L212" t="s">
        <v>16</v>
      </c>
      <c r="M212">
        <v>1545112800</v>
      </c>
      <c r="N212" s="9">
        <f t="shared" si="26"/>
        <v>43452</v>
      </c>
      <c r="O212">
        <v>1546495200</v>
      </c>
      <c r="P212" s="9">
        <f t="shared" si="30"/>
        <v>43468</v>
      </c>
      <c r="Q212" s="24">
        <f t="shared" si="31"/>
        <v>16</v>
      </c>
      <c r="R212" t="b">
        <v>0</v>
      </c>
      <c r="S212" t="b">
        <v>0</v>
      </c>
      <c r="T212" t="str">
        <f t="shared" si="27"/>
        <v>theater</v>
      </c>
      <c r="U212" t="str">
        <f t="shared" si="28"/>
        <v>plays</v>
      </c>
      <c r="V212" t="s">
        <v>33</v>
      </c>
    </row>
    <row r="213" spans="1:22" x14ac:dyDescent="0.25">
      <c r="A213">
        <v>91</v>
      </c>
      <c r="B213" s="3" t="s">
        <v>231</v>
      </c>
      <c r="C213" s="2" t="s">
        <v>232</v>
      </c>
      <c r="D213" s="11">
        <f t="shared" si="24"/>
        <v>0.48404406999351912</v>
      </c>
      <c r="E213">
        <v>154300</v>
      </c>
      <c r="F213">
        <v>74688</v>
      </c>
      <c r="G213" s="4">
        <f t="shared" si="25"/>
        <v>0.48404406999351912</v>
      </c>
      <c r="H213" t="s">
        <v>14</v>
      </c>
      <c r="I213">
        <f t="shared" si="29"/>
        <v>0</v>
      </c>
      <c r="J213">
        <v>679</v>
      </c>
      <c r="K213" t="s">
        <v>107</v>
      </c>
      <c r="L213" t="s">
        <v>108</v>
      </c>
      <c r="M213">
        <v>1470459600</v>
      </c>
      <c r="N213" s="9">
        <f t="shared" si="26"/>
        <v>42588</v>
      </c>
      <c r="O213">
        <v>1472878800</v>
      </c>
      <c r="P213" s="9">
        <f t="shared" si="30"/>
        <v>42616</v>
      </c>
      <c r="Q213" s="24">
        <f t="shared" si="31"/>
        <v>28</v>
      </c>
      <c r="R213" t="b">
        <v>0</v>
      </c>
      <c r="S213" t="b">
        <v>0</v>
      </c>
      <c r="T213" t="str">
        <f t="shared" si="27"/>
        <v>publishing</v>
      </c>
      <c r="U213" t="str">
        <f t="shared" si="28"/>
        <v>translations</v>
      </c>
      <c r="V213" t="s">
        <v>206</v>
      </c>
    </row>
    <row r="214" spans="1:22" x14ac:dyDescent="0.25">
      <c r="A214">
        <v>649</v>
      </c>
      <c r="B214" s="3" t="s">
        <v>1340</v>
      </c>
      <c r="C214" s="2" t="s">
        <v>1341</v>
      </c>
      <c r="D214" s="11">
        <f t="shared" si="24"/>
        <v>0.48482333607230893</v>
      </c>
      <c r="E214">
        <v>121700</v>
      </c>
      <c r="F214">
        <v>59003</v>
      </c>
      <c r="G214" s="4">
        <f t="shared" si="25"/>
        <v>0.48482333607230893</v>
      </c>
      <c r="H214" t="s">
        <v>14</v>
      </c>
      <c r="I214">
        <f t="shared" si="29"/>
        <v>0</v>
      </c>
      <c r="J214">
        <v>602</v>
      </c>
      <c r="K214" t="s">
        <v>98</v>
      </c>
      <c r="L214" t="s">
        <v>99</v>
      </c>
      <c r="M214">
        <v>1287550800</v>
      </c>
      <c r="N214" s="9">
        <f t="shared" si="26"/>
        <v>40471</v>
      </c>
      <c r="O214">
        <v>1288501200</v>
      </c>
      <c r="P214" s="9">
        <f t="shared" si="30"/>
        <v>40482</v>
      </c>
      <c r="Q214" s="24">
        <f t="shared" si="31"/>
        <v>11</v>
      </c>
      <c r="R214" t="b">
        <v>1</v>
      </c>
      <c r="S214" t="b">
        <v>1</v>
      </c>
      <c r="T214" t="str">
        <f t="shared" si="27"/>
        <v>theater</v>
      </c>
      <c r="U214" t="str">
        <f t="shared" si="28"/>
        <v>plays</v>
      </c>
      <c r="V214" t="s">
        <v>33</v>
      </c>
    </row>
    <row r="215" spans="1:22" x14ac:dyDescent="0.25">
      <c r="A215">
        <v>19</v>
      </c>
      <c r="B215" s="3" t="s">
        <v>75</v>
      </c>
      <c r="C215" s="2" t="s">
        <v>76</v>
      </c>
      <c r="D215" s="11">
        <f t="shared" si="24"/>
        <v>0.48529600000000001</v>
      </c>
      <c r="E215">
        <v>62500</v>
      </c>
      <c r="F215">
        <v>30331</v>
      </c>
      <c r="G215" s="4">
        <f t="shared" si="25"/>
        <v>0.48529600000000001</v>
      </c>
      <c r="H215" t="s">
        <v>14</v>
      </c>
      <c r="I215">
        <f t="shared" si="29"/>
        <v>0</v>
      </c>
      <c r="J215">
        <v>674</v>
      </c>
      <c r="K215" t="s">
        <v>21</v>
      </c>
      <c r="L215" t="s">
        <v>22</v>
      </c>
      <c r="M215">
        <v>1551679200</v>
      </c>
      <c r="N215" s="9">
        <f t="shared" si="26"/>
        <v>43528</v>
      </c>
      <c r="O215">
        <v>1553490000</v>
      </c>
      <c r="P215" s="9">
        <f t="shared" si="30"/>
        <v>43549</v>
      </c>
      <c r="Q215" s="24">
        <f t="shared" si="31"/>
        <v>21</v>
      </c>
      <c r="R215" t="b">
        <v>0</v>
      </c>
      <c r="S215" t="b">
        <v>1</v>
      </c>
      <c r="T215" t="str">
        <f t="shared" si="27"/>
        <v>theater</v>
      </c>
      <c r="U215" t="str">
        <f t="shared" si="28"/>
        <v>plays</v>
      </c>
      <c r="V215" t="s">
        <v>33</v>
      </c>
    </row>
    <row r="216" spans="1:22" x14ac:dyDescent="0.25">
      <c r="A216">
        <v>618</v>
      </c>
      <c r="B216" s="3" t="s">
        <v>1278</v>
      </c>
      <c r="C216" s="2" t="s">
        <v>1279</v>
      </c>
      <c r="D216" s="11">
        <f t="shared" si="24"/>
        <v>0.48860523665659616</v>
      </c>
      <c r="E216">
        <v>198600</v>
      </c>
      <c r="F216">
        <v>97037</v>
      </c>
      <c r="G216" s="4">
        <f t="shared" si="25"/>
        <v>0.48860523665659616</v>
      </c>
      <c r="H216" t="s">
        <v>14</v>
      </c>
      <c r="I216">
        <f t="shared" si="29"/>
        <v>0</v>
      </c>
      <c r="J216">
        <v>1198</v>
      </c>
      <c r="K216" t="s">
        <v>21</v>
      </c>
      <c r="L216" t="s">
        <v>22</v>
      </c>
      <c r="M216">
        <v>1367470800</v>
      </c>
      <c r="N216" s="9">
        <f t="shared" si="26"/>
        <v>41396</v>
      </c>
      <c r="O216">
        <v>1369285200</v>
      </c>
      <c r="P216" s="9">
        <f t="shared" si="30"/>
        <v>41417</v>
      </c>
      <c r="Q216" s="24">
        <f t="shared" si="31"/>
        <v>21</v>
      </c>
      <c r="R216" t="b">
        <v>0</v>
      </c>
      <c r="S216" t="b">
        <v>0</v>
      </c>
      <c r="T216" t="str">
        <f t="shared" si="27"/>
        <v>publishing</v>
      </c>
      <c r="U216" t="str">
        <f t="shared" si="28"/>
        <v>nonfiction</v>
      </c>
      <c r="V216" t="s">
        <v>68</v>
      </c>
    </row>
    <row r="217" spans="1:22" x14ac:dyDescent="0.25">
      <c r="A217">
        <v>777</v>
      </c>
      <c r="B217" s="3" t="s">
        <v>1589</v>
      </c>
      <c r="C217" s="2" t="s">
        <v>1590</v>
      </c>
      <c r="D217" s="11">
        <f t="shared" si="24"/>
        <v>0.49026652452025588</v>
      </c>
      <c r="E217">
        <v>93800</v>
      </c>
      <c r="F217">
        <v>45987</v>
      </c>
      <c r="G217" s="4">
        <f t="shared" si="25"/>
        <v>0.49026652452025588</v>
      </c>
      <c r="H217" t="s">
        <v>14</v>
      </c>
      <c r="I217">
        <f t="shared" si="29"/>
        <v>0</v>
      </c>
      <c r="J217">
        <v>676</v>
      </c>
      <c r="K217" t="s">
        <v>21</v>
      </c>
      <c r="L217" t="s">
        <v>22</v>
      </c>
      <c r="M217">
        <v>1316754000</v>
      </c>
      <c r="N217" s="9">
        <f t="shared" si="26"/>
        <v>40809</v>
      </c>
      <c r="O217">
        <v>1319259600</v>
      </c>
      <c r="P217" s="9">
        <f t="shared" si="30"/>
        <v>40838</v>
      </c>
      <c r="Q217" s="24">
        <f t="shared" si="31"/>
        <v>29</v>
      </c>
      <c r="R217" t="b">
        <v>0</v>
      </c>
      <c r="S217" t="b">
        <v>0</v>
      </c>
      <c r="T217" t="str">
        <f t="shared" si="27"/>
        <v>theater</v>
      </c>
      <c r="U217" t="str">
        <f t="shared" si="28"/>
        <v>plays</v>
      </c>
      <c r="V217" t="s">
        <v>33</v>
      </c>
    </row>
    <row r="218" spans="1:22" ht="31.5" x14ac:dyDescent="0.25">
      <c r="A218">
        <v>939</v>
      </c>
      <c r="B218" s="3" t="s">
        <v>1909</v>
      </c>
      <c r="C218" s="2" t="s">
        <v>1910</v>
      </c>
      <c r="D218" s="11">
        <f t="shared" si="24"/>
        <v>0.49217948717948717</v>
      </c>
      <c r="E218">
        <v>7800</v>
      </c>
      <c r="F218">
        <v>3839</v>
      </c>
      <c r="G218" s="4">
        <f t="shared" si="25"/>
        <v>0.49217948717948717</v>
      </c>
      <c r="H218" t="s">
        <v>14</v>
      </c>
      <c r="I218">
        <f t="shared" si="29"/>
        <v>0</v>
      </c>
      <c r="J218">
        <v>67</v>
      </c>
      <c r="K218" t="s">
        <v>21</v>
      </c>
      <c r="L218" t="s">
        <v>22</v>
      </c>
      <c r="M218">
        <v>1304744400</v>
      </c>
      <c r="N218" s="9">
        <f t="shared" si="26"/>
        <v>40670</v>
      </c>
      <c r="O218">
        <v>1306213200</v>
      </c>
      <c r="P218" s="9">
        <f t="shared" si="30"/>
        <v>40687</v>
      </c>
      <c r="Q218" s="24">
        <f t="shared" si="31"/>
        <v>17</v>
      </c>
      <c r="R218" t="b">
        <v>0</v>
      </c>
      <c r="S218" t="b">
        <v>1</v>
      </c>
      <c r="T218" t="str">
        <f t="shared" si="27"/>
        <v>games</v>
      </c>
      <c r="U218" t="str">
        <f t="shared" si="28"/>
        <v>video games</v>
      </c>
      <c r="V218" t="s">
        <v>89</v>
      </c>
    </row>
    <row r="219" spans="1:22" x14ac:dyDescent="0.25">
      <c r="A219">
        <v>771</v>
      </c>
      <c r="B219" s="3" t="s">
        <v>1577</v>
      </c>
      <c r="C219" s="2" t="s">
        <v>1578</v>
      </c>
      <c r="D219" s="11">
        <f t="shared" si="24"/>
        <v>0.49446428571428569</v>
      </c>
      <c r="E219">
        <v>5600</v>
      </c>
      <c r="F219">
        <v>2769</v>
      </c>
      <c r="G219" s="4">
        <f t="shared" si="25"/>
        <v>0.49446428571428569</v>
      </c>
      <c r="H219" t="s">
        <v>74</v>
      </c>
      <c r="I219">
        <f t="shared" si="29"/>
        <v>0</v>
      </c>
      <c r="J219">
        <v>26</v>
      </c>
      <c r="K219" t="s">
        <v>21</v>
      </c>
      <c r="L219" t="s">
        <v>22</v>
      </c>
      <c r="M219">
        <v>1548482400</v>
      </c>
      <c r="N219" s="9">
        <f t="shared" si="26"/>
        <v>43491</v>
      </c>
      <c r="O219">
        <v>1550815200</v>
      </c>
      <c r="P219" s="9">
        <f t="shared" si="30"/>
        <v>43518</v>
      </c>
      <c r="Q219" s="24">
        <f t="shared" si="31"/>
        <v>27</v>
      </c>
      <c r="R219" t="b">
        <v>0</v>
      </c>
      <c r="S219" t="b">
        <v>0</v>
      </c>
      <c r="T219" t="str">
        <f t="shared" si="27"/>
        <v>theater</v>
      </c>
      <c r="U219" t="str">
        <f t="shared" si="28"/>
        <v>plays</v>
      </c>
      <c r="V219" t="s">
        <v>33</v>
      </c>
    </row>
    <row r="220" spans="1:22" x14ac:dyDescent="0.25">
      <c r="A220">
        <v>937</v>
      </c>
      <c r="B220" s="3" t="s">
        <v>1905</v>
      </c>
      <c r="C220" s="2" t="s">
        <v>1906</v>
      </c>
      <c r="D220" s="11">
        <f t="shared" si="24"/>
        <v>0.49643859649122807</v>
      </c>
      <c r="E220">
        <v>171000</v>
      </c>
      <c r="F220">
        <v>84891</v>
      </c>
      <c r="G220" s="4">
        <f t="shared" si="25"/>
        <v>0.49643859649122807</v>
      </c>
      <c r="H220" t="s">
        <v>74</v>
      </c>
      <c r="I220">
        <f t="shared" si="29"/>
        <v>0</v>
      </c>
      <c r="J220">
        <v>976</v>
      </c>
      <c r="K220" t="s">
        <v>21</v>
      </c>
      <c r="L220" t="s">
        <v>22</v>
      </c>
      <c r="M220">
        <v>1448517600</v>
      </c>
      <c r="N220" s="9">
        <f t="shared" si="26"/>
        <v>42334</v>
      </c>
      <c r="O220">
        <v>1449295200</v>
      </c>
      <c r="P220" s="9">
        <f t="shared" si="30"/>
        <v>42343</v>
      </c>
      <c r="Q220" s="24">
        <f t="shared" si="31"/>
        <v>9</v>
      </c>
      <c r="R220" t="b">
        <v>0</v>
      </c>
      <c r="S220" t="b">
        <v>0</v>
      </c>
      <c r="T220" t="str">
        <f t="shared" si="27"/>
        <v>film &amp; video</v>
      </c>
      <c r="U220" t="str">
        <f t="shared" si="28"/>
        <v>documentary</v>
      </c>
      <c r="V220" t="s">
        <v>42</v>
      </c>
    </row>
    <row r="221" spans="1:22" x14ac:dyDescent="0.25">
      <c r="A221">
        <v>725</v>
      </c>
      <c r="B221" s="3" t="s">
        <v>1488</v>
      </c>
      <c r="C221" s="2" t="s">
        <v>1489</v>
      </c>
      <c r="D221" s="11">
        <f t="shared" si="24"/>
        <v>0.50398033126293995</v>
      </c>
      <c r="E221">
        <v>193200</v>
      </c>
      <c r="F221">
        <v>97369</v>
      </c>
      <c r="G221" s="4">
        <f t="shared" si="25"/>
        <v>0.50398033126293995</v>
      </c>
      <c r="H221" t="s">
        <v>14</v>
      </c>
      <c r="I221">
        <f t="shared" si="29"/>
        <v>0</v>
      </c>
      <c r="J221">
        <v>1596</v>
      </c>
      <c r="K221" t="s">
        <v>21</v>
      </c>
      <c r="L221" t="s">
        <v>22</v>
      </c>
      <c r="M221">
        <v>1416031200</v>
      </c>
      <c r="N221" s="9">
        <f t="shared" si="26"/>
        <v>41958</v>
      </c>
      <c r="O221">
        <v>1416204000</v>
      </c>
      <c r="P221" s="9">
        <f t="shared" si="30"/>
        <v>41960</v>
      </c>
      <c r="Q221" s="24">
        <f t="shared" si="31"/>
        <v>2</v>
      </c>
      <c r="R221" t="b">
        <v>0</v>
      </c>
      <c r="S221" t="b">
        <v>0</v>
      </c>
      <c r="T221" t="str">
        <f t="shared" si="27"/>
        <v>games</v>
      </c>
      <c r="U221" t="str">
        <f t="shared" si="28"/>
        <v>mobile games</v>
      </c>
      <c r="V221" t="s">
        <v>292</v>
      </c>
    </row>
    <row r="222" spans="1:22" x14ac:dyDescent="0.25">
      <c r="A222">
        <v>448</v>
      </c>
      <c r="B222" s="3" t="s">
        <v>944</v>
      </c>
      <c r="C222" s="2" t="s">
        <v>945</v>
      </c>
      <c r="D222" s="11">
        <f t="shared" si="24"/>
        <v>0.50482758620689661</v>
      </c>
      <c r="E222">
        <v>89900</v>
      </c>
      <c r="F222">
        <v>45384</v>
      </c>
      <c r="G222" s="4">
        <f t="shared" si="25"/>
        <v>0.50482758620689661</v>
      </c>
      <c r="H222" t="s">
        <v>14</v>
      </c>
      <c r="I222">
        <f t="shared" si="29"/>
        <v>0</v>
      </c>
      <c r="J222">
        <v>605</v>
      </c>
      <c r="K222" t="s">
        <v>21</v>
      </c>
      <c r="L222" t="s">
        <v>22</v>
      </c>
      <c r="M222">
        <v>1365915600</v>
      </c>
      <c r="N222" s="9">
        <f t="shared" si="26"/>
        <v>41378</v>
      </c>
      <c r="O222">
        <v>1366088400</v>
      </c>
      <c r="P222" s="9">
        <f t="shared" si="30"/>
        <v>41380</v>
      </c>
      <c r="Q222" s="24">
        <f t="shared" si="31"/>
        <v>2</v>
      </c>
      <c r="R222" t="b">
        <v>0</v>
      </c>
      <c r="S222" t="b">
        <v>1</v>
      </c>
      <c r="T222" t="str">
        <f t="shared" si="27"/>
        <v>games</v>
      </c>
      <c r="U222" t="str">
        <f t="shared" si="28"/>
        <v>video games</v>
      </c>
      <c r="V222" t="s">
        <v>89</v>
      </c>
    </row>
    <row r="223" spans="1:22" x14ac:dyDescent="0.25">
      <c r="A223">
        <v>913</v>
      </c>
      <c r="B223" s="3" t="s">
        <v>1858</v>
      </c>
      <c r="C223" s="2" t="s">
        <v>1859</v>
      </c>
      <c r="D223" s="11">
        <f t="shared" si="24"/>
        <v>0.50621082621082625</v>
      </c>
      <c r="E223">
        <v>70200</v>
      </c>
      <c r="F223">
        <v>35536</v>
      </c>
      <c r="G223" s="4">
        <f t="shared" si="25"/>
        <v>0.50621082621082625</v>
      </c>
      <c r="H223" t="s">
        <v>14</v>
      </c>
      <c r="I223">
        <f t="shared" si="29"/>
        <v>0</v>
      </c>
      <c r="J223">
        <v>523</v>
      </c>
      <c r="K223" t="s">
        <v>26</v>
      </c>
      <c r="L223" t="s">
        <v>27</v>
      </c>
      <c r="M223">
        <v>1557637200</v>
      </c>
      <c r="N223" s="9">
        <f t="shared" si="26"/>
        <v>43597</v>
      </c>
      <c r="O223">
        <v>1558760400</v>
      </c>
      <c r="P223" s="9">
        <f t="shared" si="30"/>
        <v>43610</v>
      </c>
      <c r="Q223" s="24">
        <f t="shared" si="31"/>
        <v>13</v>
      </c>
      <c r="R223" t="b">
        <v>0</v>
      </c>
      <c r="S223" t="b">
        <v>0</v>
      </c>
      <c r="T223" t="str">
        <f t="shared" si="27"/>
        <v>film &amp; video</v>
      </c>
      <c r="U223" t="str">
        <f t="shared" si="28"/>
        <v>drama</v>
      </c>
      <c r="V223" t="s">
        <v>53</v>
      </c>
    </row>
    <row r="224" spans="1:22" ht="31.5" x14ac:dyDescent="0.25">
      <c r="A224">
        <v>819</v>
      </c>
      <c r="B224" s="3" t="s">
        <v>1671</v>
      </c>
      <c r="C224" s="2" t="s">
        <v>1672</v>
      </c>
      <c r="D224" s="11">
        <f t="shared" si="24"/>
        <v>0.50662921348314605</v>
      </c>
      <c r="E224">
        <v>8900</v>
      </c>
      <c r="F224">
        <v>4509</v>
      </c>
      <c r="G224" s="4">
        <f t="shared" si="25"/>
        <v>0.50662921348314605</v>
      </c>
      <c r="H224" t="s">
        <v>14</v>
      </c>
      <c r="I224">
        <f t="shared" si="29"/>
        <v>0</v>
      </c>
      <c r="J224">
        <v>47</v>
      </c>
      <c r="K224" t="s">
        <v>21</v>
      </c>
      <c r="L224" t="s">
        <v>22</v>
      </c>
      <c r="M224">
        <v>1353736800</v>
      </c>
      <c r="N224" s="9">
        <f t="shared" si="26"/>
        <v>41237</v>
      </c>
      <c r="O224">
        <v>1355032800</v>
      </c>
      <c r="P224" s="9">
        <f t="shared" si="30"/>
        <v>41252</v>
      </c>
      <c r="Q224" s="24">
        <f t="shared" si="31"/>
        <v>15</v>
      </c>
      <c r="R224" t="b">
        <v>1</v>
      </c>
      <c r="S224" t="b">
        <v>0</v>
      </c>
      <c r="T224" t="str">
        <f t="shared" si="27"/>
        <v>games</v>
      </c>
      <c r="U224" t="str">
        <f t="shared" si="28"/>
        <v>video games</v>
      </c>
      <c r="V224" t="s">
        <v>89</v>
      </c>
    </row>
    <row r="225" spans="1:22" x14ac:dyDescent="0.25">
      <c r="A225">
        <v>781</v>
      </c>
      <c r="B225" s="3" t="s">
        <v>1597</v>
      </c>
      <c r="C225" s="2" t="s">
        <v>1598</v>
      </c>
      <c r="D225" s="11">
        <f t="shared" si="24"/>
        <v>0.50735632183908042</v>
      </c>
      <c r="E225">
        <v>8700</v>
      </c>
      <c r="F225">
        <v>4414</v>
      </c>
      <c r="G225" s="4">
        <f t="shared" si="25"/>
        <v>0.50735632183908042</v>
      </c>
      <c r="H225" t="s">
        <v>74</v>
      </c>
      <c r="I225">
        <f t="shared" si="29"/>
        <v>0</v>
      </c>
      <c r="J225">
        <v>56</v>
      </c>
      <c r="K225" t="s">
        <v>98</v>
      </c>
      <c r="L225" t="s">
        <v>99</v>
      </c>
      <c r="M225">
        <v>1288501200</v>
      </c>
      <c r="N225" s="9">
        <f t="shared" si="26"/>
        <v>40482</v>
      </c>
      <c r="O225">
        <v>1292911200</v>
      </c>
      <c r="P225" s="9">
        <f t="shared" si="30"/>
        <v>40533</v>
      </c>
      <c r="Q225" s="24">
        <f t="shared" si="31"/>
        <v>51</v>
      </c>
      <c r="R225" t="b">
        <v>0</v>
      </c>
      <c r="S225" t="b">
        <v>0</v>
      </c>
      <c r="T225" t="str">
        <f t="shared" si="27"/>
        <v>theater</v>
      </c>
      <c r="U225" t="str">
        <f t="shared" si="28"/>
        <v>plays</v>
      </c>
      <c r="V225" t="s">
        <v>33</v>
      </c>
    </row>
    <row r="226" spans="1:22" x14ac:dyDescent="0.25">
      <c r="A226">
        <v>39</v>
      </c>
      <c r="B226" s="3" t="s">
        <v>123</v>
      </c>
      <c r="C226" s="2" t="s">
        <v>124</v>
      </c>
      <c r="D226" s="11">
        <f t="shared" si="24"/>
        <v>0.50777777777777777</v>
      </c>
      <c r="E226">
        <v>9900</v>
      </c>
      <c r="F226">
        <v>5027</v>
      </c>
      <c r="G226" s="4">
        <f t="shared" si="25"/>
        <v>0.50777777777777777</v>
      </c>
      <c r="H226" t="s">
        <v>14</v>
      </c>
      <c r="I226">
        <f t="shared" si="29"/>
        <v>0</v>
      </c>
      <c r="J226">
        <v>88</v>
      </c>
      <c r="K226" t="s">
        <v>36</v>
      </c>
      <c r="L226" t="s">
        <v>37</v>
      </c>
      <c r="M226">
        <v>1361772000</v>
      </c>
      <c r="N226" s="9">
        <f t="shared" si="26"/>
        <v>41330</v>
      </c>
      <c r="O226">
        <v>1362978000</v>
      </c>
      <c r="P226" s="9">
        <f t="shared" si="30"/>
        <v>41344</v>
      </c>
      <c r="Q226" s="24">
        <f t="shared" si="31"/>
        <v>14</v>
      </c>
      <c r="R226" t="b">
        <v>0</v>
      </c>
      <c r="S226" t="b">
        <v>0</v>
      </c>
      <c r="T226" t="str">
        <f t="shared" si="27"/>
        <v>theater</v>
      </c>
      <c r="U226" t="str">
        <f t="shared" si="28"/>
        <v>plays</v>
      </c>
      <c r="V226" t="s">
        <v>33</v>
      </c>
    </row>
    <row r="227" spans="1:22" ht="31.5" x14ac:dyDescent="0.25">
      <c r="A227">
        <v>805</v>
      </c>
      <c r="B227" s="3" t="s">
        <v>1645</v>
      </c>
      <c r="C227" s="2" t="s">
        <v>1646</v>
      </c>
      <c r="D227" s="11">
        <f t="shared" si="24"/>
        <v>0.50845360824742269</v>
      </c>
      <c r="E227">
        <v>9700</v>
      </c>
      <c r="F227">
        <v>4932</v>
      </c>
      <c r="G227" s="4">
        <f t="shared" si="25"/>
        <v>0.50845360824742269</v>
      </c>
      <c r="H227" t="s">
        <v>14</v>
      </c>
      <c r="I227">
        <f t="shared" si="29"/>
        <v>0</v>
      </c>
      <c r="J227">
        <v>67</v>
      </c>
      <c r="K227" t="s">
        <v>26</v>
      </c>
      <c r="L227" t="s">
        <v>27</v>
      </c>
      <c r="M227">
        <v>1416031200</v>
      </c>
      <c r="N227" s="9">
        <f t="shared" si="26"/>
        <v>41958</v>
      </c>
      <c r="O227">
        <v>1420437600</v>
      </c>
      <c r="P227" s="9">
        <f t="shared" si="30"/>
        <v>42009</v>
      </c>
      <c r="Q227" s="24">
        <f t="shared" si="31"/>
        <v>51</v>
      </c>
      <c r="R227" t="b">
        <v>0</v>
      </c>
      <c r="S227" t="b">
        <v>0</v>
      </c>
      <c r="T227" t="str">
        <f t="shared" si="27"/>
        <v>film &amp; video</v>
      </c>
      <c r="U227" t="str">
        <f t="shared" si="28"/>
        <v>documentary</v>
      </c>
      <c r="V227" t="s">
        <v>42</v>
      </c>
    </row>
    <row r="228" spans="1:22" x14ac:dyDescent="0.25">
      <c r="A228">
        <v>852</v>
      </c>
      <c r="B228" s="3" t="s">
        <v>1737</v>
      </c>
      <c r="C228" s="2" t="s">
        <v>1738</v>
      </c>
      <c r="D228" s="11">
        <f t="shared" si="24"/>
        <v>0.51122448979591839</v>
      </c>
      <c r="E228">
        <v>4900</v>
      </c>
      <c r="F228">
        <v>2505</v>
      </c>
      <c r="G228" s="4">
        <f t="shared" si="25"/>
        <v>0.51122448979591839</v>
      </c>
      <c r="H228" t="s">
        <v>14</v>
      </c>
      <c r="I228">
        <f t="shared" si="29"/>
        <v>0</v>
      </c>
      <c r="J228">
        <v>31</v>
      </c>
      <c r="K228" t="s">
        <v>21</v>
      </c>
      <c r="L228" t="s">
        <v>22</v>
      </c>
      <c r="M228">
        <v>1310792400</v>
      </c>
      <c r="N228" s="9">
        <f t="shared" si="26"/>
        <v>40740</v>
      </c>
      <c r="O228">
        <v>1311656400</v>
      </c>
      <c r="P228" s="9">
        <f t="shared" si="30"/>
        <v>40750</v>
      </c>
      <c r="Q228" s="24">
        <f t="shared" si="31"/>
        <v>10</v>
      </c>
      <c r="R228" t="b">
        <v>0</v>
      </c>
      <c r="S228" t="b">
        <v>1</v>
      </c>
      <c r="T228" t="str">
        <f t="shared" si="27"/>
        <v>games</v>
      </c>
      <c r="U228" t="str">
        <f t="shared" si="28"/>
        <v>video games</v>
      </c>
      <c r="V228" t="s">
        <v>89</v>
      </c>
    </row>
    <row r="229" spans="1:22" x14ac:dyDescent="0.25">
      <c r="A229">
        <v>829</v>
      </c>
      <c r="B229" s="3" t="s">
        <v>1691</v>
      </c>
      <c r="C229" s="2" t="s">
        <v>1692</v>
      </c>
      <c r="D229" s="11">
        <f t="shared" si="24"/>
        <v>0.51343749999999999</v>
      </c>
      <c r="E229">
        <v>9600</v>
      </c>
      <c r="F229">
        <v>4929</v>
      </c>
      <c r="G229" s="4">
        <f t="shared" si="25"/>
        <v>0.51343749999999999</v>
      </c>
      <c r="H229" t="s">
        <v>14</v>
      </c>
      <c r="I229">
        <f t="shared" si="29"/>
        <v>0</v>
      </c>
      <c r="J229">
        <v>154</v>
      </c>
      <c r="K229" t="s">
        <v>21</v>
      </c>
      <c r="L229" t="s">
        <v>22</v>
      </c>
      <c r="M229">
        <v>1433826000</v>
      </c>
      <c r="N229" s="9">
        <f t="shared" si="26"/>
        <v>42164</v>
      </c>
      <c r="O229">
        <v>1435122000</v>
      </c>
      <c r="P229" s="9">
        <f t="shared" si="30"/>
        <v>42179</v>
      </c>
      <c r="Q229" s="24">
        <f t="shared" si="31"/>
        <v>15</v>
      </c>
      <c r="R229" t="b">
        <v>0</v>
      </c>
      <c r="S229" t="b">
        <v>0</v>
      </c>
      <c r="T229" t="str">
        <f t="shared" si="27"/>
        <v>theater</v>
      </c>
      <c r="U229" t="str">
        <f t="shared" si="28"/>
        <v>plays</v>
      </c>
      <c r="V229" t="s">
        <v>33</v>
      </c>
    </row>
    <row r="230" spans="1:22" ht="31.5" x14ac:dyDescent="0.25">
      <c r="A230">
        <v>299</v>
      </c>
      <c r="B230" s="3" t="s">
        <v>650</v>
      </c>
      <c r="C230" s="2" t="s">
        <v>651</v>
      </c>
      <c r="D230" s="11">
        <f t="shared" si="24"/>
        <v>0.51421052631578945</v>
      </c>
      <c r="E230">
        <v>3800</v>
      </c>
      <c r="F230">
        <v>1954</v>
      </c>
      <c r="G230" s="4">
        <f t="shared" si="25"/>
        <v>0.51421052631578945</v>
      </c>
      <c r="H230" t="s">
        <v>14</v>
      </c>
      <c r="I230">
        <f t="shared" si="29"/>
        <v>0</v>
      </c>
      <c r="J230">
        <v>49</v>
      </c>
      <c r="K230" t="s">
        <v>21</v>
      </c>
      <c r="L230" t="s">
        <v>22</v>
      </c>
      <c r="M230">
        <v>1456984800</v>
      </c>
      <c r="N230" s="9">
        <f t="shared" si="26"/>
        <v>42432</v>
      </c>
      <c r="O230">
        <v>1461819600</v>
      </c>
      <c r="P230" s="9">
        <f t="shared" si="30"/>
        <v>42488</v>
      </c>
      <c r="Q230" s="24">
        <f t="shared" si="31"/>
        <v>56</v>
      </c>
      <c r="R230" t="b">
        <v>0</v>
      </c>
      <c r="S230" t="b">
        <v>0</v>
      </c>
      <c r="T230" t="str">
        <f t="shared" si="27"/>
        <v>food</v>
      </c>
      <c r="U230" t="str">
        <f t="shared" si="28"/>
        <v>food trucks</v>
      </c>
      <c r="V230" t="s">
        <v>17</v>
      </c>
    </row>
    <row r="231" spans="1:22" x14ac:dyDescent="0.25">
      <c r="A231">
        <v>127</v>
      </c>
      <c r="B231" s="3" t="s">
        <v>305</v>
      </c>
      <c r="C231" s="2" t="s">
        <v>306</v>
      </c>
      <c r="D231" s="11">
        <f t="shared" si="24"/>
        <v>0.51421511627906979</v>
      </c>
      <c r="E231">
        <v>103200</v>
      </c>
      <c r="F231">
        <v>53067</v>
      </c>
      <c r="G231" s="4">
        <f t="shared" si="25"/>
        <v>0.51421511627906979</v>
      </c>
      <c r="H231" t="s">
        <v>14</v>
      </c>
      <c r="I231">
        <f t="shared" si="29"/>
        <v>0</v>
      </c>
      <c r="J231">
        <v>672</v>
      </c>
      <c r="K231" t="s">
        <v>15</v>
      </c>
      <c r="L231" t="s">
        <v>16</v>
      </c>
      <c r="M231">
        <v>1273640400</v>
      </c>
      <c r="N231" s="9">
        <f t="shared" si="26"/>
        <v>40310</v>
      </c>
      <c r="O231">
        <v>1273899600</v>
      </c>
      <c r="P231" s="9">
        <f t="shared" si="30"/>
        <v>40313</v>
      </c>
      <c r="Q231" s="24">
        <f t="shared" si="31"/>
        <v>3</v>
      </c>
      <c r="R231" t="b">
        <v>0</v>
      </c>
      <c r="S231" t="b">
        <v>0</v>
      </c>
      <c r="T231" t="str">
        <f t="shared" si="27"/>
        <v>theater</v>
      </c>
      <c r="U231" t="str">
        <f t="shared" si="28"/>
        <v>plays</v>
      </c>
      <c r="V231" t="s">
        <v>33</v>
      </c>
    </row>
    <row r="232" spans="1:22" x14ac:dyDescent="0.25">
      <c r="A232">
        <v>9</v>
      </c>
      <c r="B232" s="3" t="s">
        <v>48</v>
      </c>
      <c r="C232" s="2" t="s">
        <v>49</v>
      </c>
      <c r="D232" s="11">
        <f t="shared" si="24"/>
        <v>0.51741935483870971</v>
      </c>
      <c r="E232">
        <v>6200</v>
      </c>
      <c r="F232">
        <v>3208</v>
      </c>
      <c r="G232" s="4">
        <f t="shared" si="25"/>
        <v>0.51741935483870971</v>
      </c>
      <c r="H232" t="s">
        <v>14</v>
      </c>
      <c r="I232">
        <f t="shared" si="29"/>
        <v>0</v>
      </c>
      <c r="J232">
        <v>44</v>
      </c>
      <c r="K232" t="s">
        <v>21</v>
      </c>
      <c r="L232" t="s">
        <v>22</v>
      </c>
      <c r="M232">
        <v>1379566800</v>
      </c>
      <c r="N232" s="9">
        <f t="shared" si="26"/>
        <v>41536</v>
      </c>
      <c r="O232">
        <v>1383804000</v>
      </c>
      <c r="P232" s="9">
        <f t="shared" si="30"/>
        <v>41585</v>
      </c>
      <c r="Q232" s="24">
        <f t="shared" si="31"/>
        <v>49</v>
      </c>
      <c r="R232" t="b">
        <v>0</v>
      </c>
      <c r="S232" t="b">
        <v>0</v>
      </c>
      <c r="T232" t="str">
        <f t="shared" si="27"/>
        <v>music</v>
      </c>
      <c r="U232" t="str">
        <f t="shared" si="28"/>
        <v>electric music</v>
      </c>
      <c r="V232" t="s">
        <v>50</v>
      </c>
    </row>
    <row r="233" spans="1:22" x14ac:dyDescent="0.25">
      <c r="A233">
        <v>582</v>
      </c>
      <c r="B233" s="3" t="s">
        <v>1207</v>
      </c>
      <c r="C233" s="2" t="s">
        <v>1208</v>
      </c>
      <c r="D233" s="11">
        <f t="shared" si="24"/>
        <v>0.5208045977011494</v>
      </c>
      <c r="E233">
        <v>8700</v>
      </c>
      <c r="F233">
        <v>4531</v>
      </c>
      <c r="G233" s="4">
        <f t="shared" si="25"/>
        <v>0.5208045977011494</v>
      </c>
      <c r="H233" t="s">
        <v>14</v>
      </c>
      <c r="I233">
        <f t="shared" si="29"/>
        <v>0</v>
      </c>
      <c r="J233">
        <v>42</v>
      </c>
      <c r="K233" t="s">
        <v>21</v>
      </c>
      <c r="L233" t="s">
        <v>22</v>
      </c>
      <c r="M233">
        <v>1433912400</v>
      </c>
      <c r="N233" s="9">
        <f t="shared" si="26"/>
        <v>42165</v>
      </c>
      <c r="O233">
        <v>1434344400</v>
      </c>
      <c r="P233" s="9">
        <f t="shared" si="30"/>
        <v>42170</v>
      </c>
      <c r="Q233" s="24">
        <f t="shared" si="31"/>
        <v>5</v>
      </c>
      <c r="R233" t="b">
        <v>0</v>
      </c>
      <c r="S233" t="b">
        <v>1</v>
      </c>
      <c r="T233" t="str">
        <f t="shared" si="27"/>
        <v>games</v>
      </c>
      <c r="U233" t="str">
        <f t="shared" si="28"/>
        <v>video games</v>
      </c>
      <c r="V233" t="s">
        <v>89</v>
      </c>
    </row>
    <row r="234" spans="1:22" x14ac:dyDescent="0.25">
      <c r="A234">
        <v>988</v>
      </c>
      <c r="B234" s="3" t="s">
        <v>2004</v>
      </c>
      <c r="C234" s="2" t="s">
        <v>2005</v>
      </c>
      <c r="D234" s="11">
        <f t="shared" si="24"/>
        <v>0.52117021276595743</v>
      </c>
      <c r="E234">
        <v>9400</v>
      </c>
      <c r="F234">
        <v>4899</v>
      </c>
      <c r="G234" s="4">
        <f t="shared" si="25"/>
        <v>0.52117021276595743</v>
      </c>
      <c r="H234" t="s">
        <v>14</v>
      </c>
      <c r="I234">
        <f t="shared" si="29"/>
        <v>0</v>
      </c>
      <c r="J234">
        <v>64</v>
      </c>
      <c r="K234" t="s">
        <v>21</v>
      </c>
      <c r="L234" t="s">
        <v>22</v>
      </c>
      <c r="M234">
        <v>1478930400</v>
      </c>
      <c r="N234" s="9">
        <f t="shared" si="26"/>
        <v>42686</v>
      </c>
      <c r="O234">
        <v>1480744800</v>
      </c>
      <c r="P234" s="9">
        <f t="shared" si="30"/>
        <v>42707</v>
      </c>
      <c r="Q234" s="24">
        <f t="shared" si="31"/>
        <v>21</v>
      </c>
      <c r="R234" t="b">
        <v>0</v>
      </c>
      <c r="S234" t="b">
        <v>0</v>
      </c>
      <c r="T234" t="str">
        <f t="shared" si="27"/>
        <v>publishing</v>
      </c>
      <c r="U234" t="str">
        <f t="shared" si="28"/>
        <v>radio &amp; podcasts</v>
      </c>
      <c r="V234" t="s">
        <v>133</v>
      </c>
    </row>
    <row r="235" spans="1:22" x14ac:dyDescent="0.25">
      <c r="A235">
        <v>898</v>
      </c>
      <c r="B235" s="3" t="s">
        <v>1828</v>
      </c>
      <c r="C235" s="2" t="s">
        <v>1829</v>
      </c>
      <c r="D235" s="11">
        <f t="shared" si="24"/>
        <v>0.52479620323841425</v>
      </c>
      <c r="E235">
        <v>179100</v>
      </c>
      <c r="F235">
        <v>93991</v>
      </c>
      <c r="G235" s="4">
        <f t="shared" si="25"/>
        <v>0.52479620323841425</v>
      </c>
      <c r="H235" t="s">
        <v>14</v>
      </c>
      <c r="I235">
        <f t="shared" si="29"/>
        <v>0</v>
      </c>
      <c r="J235">
        <v>1221</v>
      </c>
      <c r="K235" t="s">
        <v>21</v>
      </c>
      <c r="L235" t="s">
        <v>22</v>
      </c>
      <c r="M235">
        <v>1576476000</v>
      </c>
      <c r="N235" s="9">
        <f t="shared" si="26"/>
        <v>43815</v>
      </c>
      <c r="O235">
        <v>1576994400</v>
      </c>
      <c r="P235" s="9">
        <f t="shared" si="30"/>
        <v>43821</v>
      </c>
      <c r="Q235" s="24">
        <f t="shared" si="31"/>
        <v>6</v>
      </c>
      <c r="R235" t="b">
        <v>0</v>
      </c>
      <c r="S235" t="b">
        <v>0</v>
      </c>
      <c r="T235" t="str">
        <f t="shared" si="27"/>
        <v>film &amp; video</v>
      </c>
      <c r="U235" t="str">
        <f t="shared" si="28"/>
        <v>documentary</v>
      </c>
      <c r="V235" t="s">
        <v>42</v>
      </c>
    </row>
    <row r="236" spans="1:22" x14ac:dyDescent="0.25">
      <c r="A236">
        <v>994</v>
      </c>
      <c r="B236" s="3" t="s">
        <v>2015</v>
      </c>
      <c r="C236" s="2" t="s">
        <v>2016</v>
      </c>
      <c r="D236" s="11">
        <f t="shared" si="24"/>
        <v>0.52496810772501767</v>
      </c>
      <c r="E236">
        <v>141100</v>
      </c>
      <c r="F236">
        <v>74073</v>
      </c>
      <c r="G236" s="4">
        <f t="shared" si="25"/>
        <v>0.52496810772501767</v>
      </c>
      <c r="H236" t="s">
        <v>14</v>
      </c>
      <c r="I236">
        <f t="shared" si="29"/>
        <v>0</v>
      </c>
      <c r="J236">
        <v>842</v>
      </c>
      <c r="K236" t="s">
        <v>21</v>
      </c>
      <c r="L236" t="s">
        <v>22</v>
      </c>
      <c r="M236">
        <v>1413522000</v>
      </c>
      <c r="N236" s="9">
        <f t="shared" si="26"/>
        <v>41929</v>
      </c>
      <c r="O236">
        <v>1414040400</v>
      </c>
      <c r="P236" s="9">
        <f t="shared" si="30"/>
        <v>41935</v>
      </c>
      <c r="Q236" s="24">
        <f t="shared" si="31"/>
        <v>6</v>
      </c>
      <c r="R236" t="b">
        <v>0</v>
      </c>
      <c r="S236" t="b">
        <v>1</v>
      </c>
      <c r="T236" t="str">
        <f t="shared" si="27"/>
        <v>publishing</v>
      </c>
      <c r="U236" t="str">
        <f t="shared" si="28"/>
        <v>translations</v>
      </c>
      <c r="V236" t="s">
        <v>206</v>
      </c>
    </row>
    <row r="237" spans="1:22" x14ac:dyDescent="0.25">
      <c r="A237">
        <v>157</v>
      </c>
      <c r="B237" s="3" t="s">
        <v>366</v>
      </c>
      <c r="C237" s="2" t="s">
        <v>367</v>
      </c>
      <c r="D237" s="11">
        <f t="shared" si="24"/>
        <v>0.52666666666666662</v>
      </c>
      <c r="E237">
        <v>4200</v>
      </c>
      <c r="F237">
        <v>2212</v>
      </c>
      <c r="G237" s="4">
        <f t="shared" si="25"/>
        <v>0.52666666666666662</v>
      </c>
      <c r="H237" t="s">
        <v>14</v>
      </c>
      <c r="I237">
        <f t="shared" si="29"/>
        <v>0</v>
      </c>
      <c r="J237">
        <v>30</v>
      </c>
      <c r="K237" t="s">
        <v>26</v>
      </c>
      <c r="L237" t="s">
        <v>27</v>
      </c>
      <c r="M237">
        <v>1388383200</v>
      </c>
      <c r="N237" s="9">
        <f t="shared" si="26"/>
        <v>41638</v>
      </c>
      <c r="O237">
        <v>1389420000</v>
      </c>
      <c r="P237" s="9">
        <f t="shared" si="30"/>
        <v>41650</v>
      </c>
      <c r="Q237" s="24">
        <f t="shared" si="31"/>
        <v>12</v>
      </c>
      <c r="R237" t="b">
        <v>0</v>
      </c>
      <c r="S237" t="b">
        <v>0</v>
      </c>
      <c r="T237" t="str">
        <f t="shared" si="27"/>
        <v>photography</v>
      </c>
      <c r="U237" t="str">
        <f t="shared" si="28"/>
        <v>photography books</v>
      </c>
      <c r="V237" t="s">
        <v>122</v>
      </c>
    </row>
    <row r="238" spans="1:22" x14ac:dyDescent="0.25">
      <c r="A238">
        <v>483</v>
      </c>
      <c r="B238" s="3" t="s">
        <v>1013</v>
      </c>
      <c r="C238" s="2" t="s">
        <v>1014</v>
      </c>
      <c r="D238" s="11">
        <f t="shared" si="24"/>
        <v>0.52774617067833696</v>
      </c>
      <c r="E238">
        <v>91400</v>
      </c>
      <c r="F238">
        <v>48236</v>
      </c>
      <c r="G238" s="4">
        <f t="shared" si="25"/>
        <v>0.52774617067833696</v>
      </c>
      <c r="H238" t="s">
        <v>14</v>
      </c>
      <c r="I238">
        <f t="shared" si="29"/>
        <v>0</v>
      </c>
      <c r="J238">
        <v>554</v>
      </c>
      <c r="K238" t="s">
        <v>21</v>
      </c>
      <c r="L238" t="s">
        <v>22</v>
      </c>
      <c r="M238">
        <v>1576130400</v>
      </c>
      <c r="N238" s="9">
        <f t="shared" si="26"/>
        <v>43811</v>
      </c>
      <c r="O238">
        <v>1576735200</v>
      </c>
      <c r="P238" s="9">
        <f t="shared" si="30"/>
        <v>43818</v>
      </c>
      <c r="Q238" s="24">
        <f t="shared" si="31"/>
        <v>7</v>
      </c>
      <c r="R238" t="b">
        <v>0</v>
      </c>
      <c r="S238" t="b">
        <v>0</v>
      </c>
      <c r="T238" t="str">
        <f t="shared" si="27"/>
        <v>theater</v>
      </c>
      <c r="U238" t="str">
        <f t="shared" si="28"/>
        <v>plays</v>
      </c>
      <c r="V238" t="s">
        <v>33</v>
      </c>
    </row>
    <row r="239" spans="1:22" x14ac:dyDescent="0.25">
      <c r="A239">
        <v>349</v>
      </c>
      <c r="B239" s="3" t="s">
        <v>750</v>
      </c>
      <c r="C239" s="2" t="s">
        <v>751</v>
      </c>
      <c r="D239" s="11">
        <f t="shared" si="24"/>
        <v>0.53074115044247783</v>
      </c>
      <c r="E239">
        <v>180800</v>
      </c>
      <c r="F239">
        <v>95958</v>
      </c>
      <c r="G239" s="4">
        <f t="shared" si="25"/>
        <v>0.53074115044247783</v>
      </c>
      <c r="H239" t="s">
        <v>14</v>
      </c>
      <c r="I239">
        <f t="shared" si="29"/>
        <v>0</v>
      </c>
      <c r="J239">
        <v>923</v>
      </c>
      <c r="K239" t="s">
        <v>21</v>
      </c>
      <c r="L239" t="s">
        <v>22</v>
      </c>
      <c r="M239">
        <v>1500008400</v>
      </c>
      <c r="N239" s="9">
        <f t="shared" si="26"/>
        <v>42930</v>
      </c>
      <c r="O239">
        <v>1502600400</v>
      </c>
      <c r="P239" s="9">
        <f t="shared" si="30"/>
        <v>42960</v>
      </c>
      <c r="Q239" s="24">
        <f t="shared" si="31"/>
        <v>30</v>
      </c>
      <c r="R239" t="b">
        <v>0</v>
      </c>
      <c r="S239" t="b">
        <v>0</v>
      </c>
      <c r="T239" t="str">
        <f t="shared" si="27"/>
        <v>theater</v>
      </c>
      <c r="U239" t="str">
        <f t="shared" si="28"/>
        <v>plays</v>
      </c>
      <c r="V239" t="s">
        <v>33</v>
      </c>
    </row>
    <row r="240" spans="1:22" x14ac:dyDescent="0.25">
      <c r="A240">
        <v>199</v>
      </c>
      <c r="B240" s="3" t="s">
        <v>450</v>
      </c>
      <c r="C240" s="2" t="s">
        <v>451</v>
      </c>
      <c r="D240" s="11">
        <f t="shared" si="24"/>
        <v>0.5377777777777778</v>
      </c>
      <c r="E240">
        <v>1800</v>
      </c>
      <c r="F240">
        <v>968</v>
      </c>
      <c r="G240" s="4">
        <f t="shared" si="25"/>
        <v>0.5377777777777778</v>
      </c>
      <c r="H240" t="s">
        <v>14</v>
      </c>
      <c r="I240">
        <f t="shared" si="29"/>
        <v>0</v>
      </c>
      <c r="J240">
        <v>13</v>
      </c>
      <c r="K240" t="s">
        <v>21</v>
      </c>
      <c r="L240" t="s">
        <v>22</v>
      </c>
      <c r="M240">
        <v>1436245200</v>
      </c>
      <c r="N240" s="9">
        <f t="shared" si="26"/>
        <v>42192</v>
      </c>
      <c r="O240">
        <v>1436590800</v>
      </c>
      <c r="P240" s="9">
        <f t="shared" si="30"/>
        <v>42196</v>
      </c>
      <c r="Q240" s="24">
        <f t="shared" si="31"/>
        <v>4</v>
      </c>
      <c r="R240" t="b">
        <v>0</v>
      </c>
      <c r="S240" t="b">
        <v>0</v>
      </c>
      <c r="T240" t="str">
        <f t="shared" si="27"/>
        <v>music</v>
      </c>
      <c r="U240" t="str">
        <f t="shared" si="28"/>
        <v>rock</v>
      </c>
      <c r="V240" t="s">
        <v>23</v>
      </c>
    </row>
    <row r="241" spans="1:22" x14ac:dyDescent="0.25">
      <c r="A241">
        <v>343</v>
      </c>
      <c r="B241" s="3" t="s">
        <v>738</v>
      </c>
      <c r="C241" s="2" t="s">
        <v>739</v>
      </c>
      <c r="D241" s="11">
        <f t="shared" si="24"/>
        <v>0.53922222222222227</v>
      </c>
      <c r="E241">
        <v>9000</v>
      </c>
      <c r="F241">
        <v>4853</v>
      </c>
      <c r="G241" s="4">
        <f t="shared" si="25"/>
        <v>0.53922222222222227</v>
      </c>
      <c r="H241" t="s">
        <v>14</v>
      </c>
      <c r="I241">
        <f t="shared" si="29"/>
        <v>0</v>
      </c>
      <c r="J241">
        <v>147</v>
      </c>
      <c r="K241" t="s">
        <v>21</v>
      </c>
      <c r="L241" t="s">
        <v>22</v>
      </c>
      <c r="M241">
        <v>1384840800</v>
      </c>
      <c r="N241" s="9">
        <f t="shared" si="26"/>
        <v>41597</v>
      </c>
      <c r="O241">
        <v>1389420000</v>
      </c>
      <c r="P241" s="9">
        <f t="shared" si="30"/>
        <v>41650</v>
      </c>
      <c r="Q241" s="24">
        <f t="shared" si="31"/>
        <v>53</v>
      </c>
      <c r="R241" t="b">
        <v>0</v>
      </c>
      <c r="S241" t="b">
        <v>0</v>
      </c>
      <c r="T241" t="str">
        <f t="shared" si="27"/>
        <v>theater</v>
      </c>
      <c r="U241" t="str">
        <f t="shared" si="28"/>
        <v>plays</v>
      </c>
      <c r="V241" t="s">
        <v>33</v>
      </c>
    </row>
    <row r="242" spans="1:22" x14ac:dyDescent="0.25">
      <c r="A242">
        <v>251</v>
      </c>
      <c r="B242" s="3" t="s">
        <v>554</v>
      </c>
      <c r="C242" s="2" t="s">
        <v>555</v>
      </c>
      <c r="D242" s="11">
        <f t="shared" si="24"/>
        <v>0.54084507042253516</v>
      </c>
      <c r="E242">
        <v>7100</v>
      </c>
      <c r="F242">
        <v>3840</v>
      </c>
      <c r="G242" s="4">
        <f t="shared" si="25"/>
        <v>0.54084507042253516</v>
      </c>
      <c r="H242" t="s">
        <v>14</v>
      </c>
      <c r="I242">
        <f t="shared" si="29"/>
        <v>0</v>
      </c>
      <c r="J242">
        <v>101</v>
      </c>
      <c r="K242" t="s">
        <v>21</v>
      </c>
      <c r="L242" t="s">
        <v>22</v>
      </c>
      <c r="M242">
        <v>1355032800</v>
      </c>
      <c r="N242" s="9">
        <f t="shared" si="26"/>
        <v>41252</v>
      </c>
      <c r="O242">
        <v>1355205600</v>
      </c>
      <c r="P242" s="9">
        <f t="shared" si="30"/>
        <v>41254</v>
      </c>
      <c r="Q242" s="24">
        <f t="shared" si="31"/>
        <v>2</v>
      </c>
      <c r="R242" t="b">
        <v>0</v>
      </c>
      <c r="S242" t="b">
        <v>0</v>
      </c>
      <c r="T242" t="str">
        <f t="shared" si="27"/>
        <v>theater</v>
      </c>
      <c r="U242" t="str">
        <f t="shared" si="28"/>
        <v>plays</v>
      </c>
      <c r="V242" t="s">
        <v>33</v>
      </c>
    </row>
    <row r="243" spans="1:22" ht="31.5" x14ac:dyDescent="0.25">
      <c r="A243">
        <v>702</v>
      </c>
      <c r="B243" s="3" t="s">
        <v>1442</v>
      </c>
      <c r="C243" s="2" t="s">
        <v>1443</v>
      </c>
      <c r="D243" s="11">
        <f t="shared" si="24"/>
        <v>0.54137931034482756</v>
      </c>
      <c r="E243">
        <v>8700</v>
      </c>
      <c r="F243">
        <v>4710</v>
      </c>
      <c r="G243" s="4">
        <f t="shared" si="25"/>
        <v>0.54137931034482756</v>
      </c>
      <c r="H243" t="s">
        <v>14</v>
      </c>
      <c r="I243">
        <f t="shared" si="29"/>
        <v>0</v>
      </c>
      <c r="J243">
        <v>83</v>
      </c>
      <c r="K243" t="s">
        <v>21</v>
      </c>
      <c r="L243" t="s">
        <v>22</v>
      </c>
      <c r="M243">
        <v>1374469200</v>
      </c>
      <c r="N243" s="9">
        <f t="shared" si="26"/>
        <v>41477</v>
      </c>
      <c r="O243">
        <v>1374901200</v>
      </c>
      <c r="P243" s="9">
        <f t="shared" si="30"/>
        <v>41482</v>
      </c>
      <c r="Q243" s="24">
        <f t="shared" si="31"/>
        <v>5</v>
      </c>
      <c r="R243" t="b">
        <v>0</v>
      </c>
      <c r="S243" t="b">
        <v>0</v>
      </c>
      <c r="T243" t="str">
        <f t="shared" si="27"/>
        <v>technology</v>
      </c>
      <c r="U243" t="str">
        <f t="shared" si="28"/>
        <v>wearables</v>
      </c>
      <c r="V243" t="s">
        <v>65</v>
      </c>
    </row>
    <row r="244" spans="1:22" x14ac:dyDescent="0.25">
      <c r="A244">
        <v>433</v>
      </c>
      <c r="B244" s="3" t="s">
        <v>915</v>
      </c>
      <c r="C244" s="2" t="s">
        <v>916</v>
      </c>
      <c r="D244" s="11">
        <f t="shared" si="24"/>
        <v>0.54163920922570019</v>
      </c>
      <c r="E244">
        <v>121400</v>
      </c>
      <c r="F244">
        <v>65755</v>
      </c>
      <c r="G244" s="4">
        <f t="shared" si="25"/>
        <v>0.54163920922570019</v>
      </c>
      <c r="H244" t="s">
        <v>14</v>
      </c>
      <c r="I244">
        <f t="shared" si="29"/>
        <v>0</v>
      </c>
      <c r="J244">
        <v>792</v>
      </c>
      <c r="K244" t="s">
        <v>21</v>
      </c>
      <c r="L244" t="s">
        <v>22</v>
      </c>
      <c r="M244">
        <v>1385359200</v>
      </c>
      <c r="N244" s="9">
        <f t="shared" si="26"/>
        <v>41603</v>
      </c>
      <c r="O244">
        <v>1386741600</v>
      </c>
      <c r="P244" s="9">
        <f t="shared" si="30"/>
        <v>41619</v>
      </c>
      <c r="Q244" s="24">
        <f t="shared" si="31"/>
        <v>16</v>
      </c>
      <c r="R244" t="b">
        <v>0</v>
      </c>
      <c r="S244" t="b">
        <v>1</v>
      </c>
      <c r="T244" t="str">
        <f t="shared" si="27"/>
        <v>film &amp; video</v>
      </c>
      <c r="U244" t="str">
        <f t="shared" si="28"/>
        <v>documentary</v>
      </c>
      <c r="V244" t="s">
        <v>42</v>
      </c>
    </row>
    <row r="245" spans="1:22" x14ac:dyDescent="0.25">
      <c r="A245">
        <v>661</v>
      </c>
      <c r="B245" s="3" t="s">
        <v>1364</v>
      </c>
      <c r="C245" s="2" t="s">
        <v>1365</v>
      </c>
      <c r="D245" s="11">
        <f t="shared" si="24"/>
        <v>0.54187265917603</v>
      </c>
      <c r="E245">
        <v>106800</v>
      </c>
      <c r="F245">
        <v>57872</v>
      </c>
      <c r="G245" s="4">
        <f t="shared" si="25"/>
        <v>0.54187265917603</v>
      </c>
      <c r="H245" t="s">
        <v>14</v>
      </c>
      <c r="I245">
        <f t="shared" si="29"/>
        <v>0</v>
      </c>
      <c r="J245">
        <v>752</v>
      </c>
      <c r="K245" t="s">
        <v>36</v>
      </c>
      <c r="L245" t="s">
        <v>37</v>
      </c>
      <c r="M245">
        <v>1332910800</v>
      </c>
      <c r="N245" s="9">
        <f t="shared" si="26"/>
        <v>40996</v>
      </c>
      <c r="O245">
        <v>1335502800</v>
      </c>
      <c r="P245" s="9">
        <f t="shared" si="30"/>
        <v>41026</v>
      </c>
      <c r="Q245" s="24">
        <f t="shared" si="31"/>
        <v>30</v>
      </c>
      <c r="R245" t="b">
        <v>0</v>
      </c>
      <c r="S245" t="b">
        <v>0</v>
      </c>
      <c r="T245" t="str">
        <f t="shared" si="27"/>
        <v>music</v>
      </c>
      <c r="U245" t="str">
        <f t="shared" si="28"/>
        <v>jazz</v>
      </c>
      <c r="V245" t="s">
        <v>159</v>
      </c>
    </row>
    <row r="246" spans="1:22" x14ac:dyDescent="0.25">
      <c r="A246">
        <v>477</v>
      </c>
      <c r="B246" s="3" t="s">
        <v>1001</v>
      </c>
      <c r="C246" s="2" t="s">
        <v>1002</v>
      </c>
      <c r="D246" s="11">
        <f t="shared" si="24"/>
        <v>0.54270588235294115</v>
      </c>
      <c r="E246">
        <v>8500</v>
      </c>
      <c r="F246">
        <v>4613</v>
      </c>
      <c r="G246" s="4">
        <f t="shared" si="25"/>
        <v>0.54270588235294115</v>
      </c>
      <c r="H246" t="s">
        <v>14</v>
      </c>
      <c r="I246">
        <f t="shared" si="29"/>
        <v>0</v>
      </c>
      <c r="J246">
        <v>113</v>
      </c>
      <c r="K246" t="s">
        <v>21</v>
      </c>
      <c r="L246" t="s">
        <v>22</v>
      </c>
      <c r="M246">
        <v>1309064400</v>
      </c>
      <c r="N246" s="9">
        <f t="shared" si="26"/>
        <v>40720</v>
      </c>
      <c r="O246">
        <v>1311397200</v>
      </c>
      <c r="P246" s="9">
        <f t="shared" si="30"/>
        <v>40747</v>
      </c>
      <c r="Q246" s="24">
        <f t="shared" si="31"/>
        <v>27</v>
      </c>
      <c r="R246" t="b">
        <v>0</v>
      </c>
      <c r="S246" t="b">
        <v>0</v>
      </c>
      <c r="T246" t="str">
        <f t="shared" si="27"/>
        <v>film &amp; video</v>
      </c>
      <c r="U246" t="str">
        <f t="shared" si="28"/>
        <v>science fiction</v>
      </c>
      <c r="V246" t="s">
        <v>474</v>
      </c>
    </row>
    <row r="247" spans="1:22" x14ac:dyDescent="0.25">
      <c r="A247">
        <v>572</v>
      </c>
      <c r="B247" s="3" t="s">
        <v>1188</v>
      </c>
      <c r="C247" s="2" t="s">
        <v>1189</v>
      </c>
      <c r="D247" s="11">
        <f t="shared" si="24"/>
        <v>0.54400000000000004</v>
      </c>
      <c r="E247">
        <v>9000</v>
      </c>
      <c r="F247">
        <v>4896</v>
      </c>
      <c r="G247" s="4">
        <f t="shared" si="25"/>
        <v>0.54400000000000004</v>
      </c>
      <c r="H247" t="s">
        <v>74</v>
      </c>
      <c r="I247">
        <f t="shared" si="29"/>
        <v>0</v>
      </c>
      <c r="J247">
        <v>94</v>
      </c>
      <c r="K247" t="s">
        <v>21</v>
      </c>
      <c r="L247" t="s">
        <v>22</v>
      </c>
      <c r="M247">
        <v>1443416400</v>
      </c>
      <c r="N247" s="9">
        <f t="shared" si="26"/>
        <v>42275</v>
      </c>
      <c r="O247">
        <v>1444798800</v>
      </c>
      <c r="P247" s="9">
        <f t="shared" si="30"/>
        <v>42291</v>
      </c>
      <c r="Q247" s="24">
        <f t="shared" si="31"/>
        <v>16</v>
      </c>
      <c r="R247" t="b">
        <v>0</v>
      </c>
      <c r="S247" t="b">
        <v>1</v>
      </c>
      <c r="T247" t="str">
        <f t="shared" si="27"/>
        <v>music</v>
      </c>
      <c r="U247" t="str">
        <f t="shared" si="28"/>
        <v>rock</v>
      </c>
      <c r="V247" t="s">
        <v>23</v>
      </c>
    </row>
    <row r="248" spans="1:22" x14ac:dyDescent="0.25">
      <c r="A248">
        <v>290</v>
      </c>
      <c r="B248" s="3" t="s">
        <v>632</v>
      </c>
      <c r="C248" s="2" t="s">
        <v>633</v>
      </c>
      <c r="D248" s="11">
        <f t="shared" si="24"/>
        <v>0.54402135231316728</v>
      </c>
      <c r="E248">
        <v>168600</v>
      </c>
      <c r="F248">
        <v>91722</v>
      </c>
      <c r="G248" s="4">
        <f t="shared" si="25"/>
        <v>0.54402135231316728</v>
      </c>
      <c r="H248" t="s">
        <v>14</v>
      </c>
      <c r="I248">
        <f t="shared" si="29"/>
        <v>0</v>
      </c>
      <c r="J248">
        <v>908</v>
      </c>
      <c r="K248" t="s">
        <v>21</v>
      </c>
      <c r="L248" t="s">
        <v>22</v>
      </c>
      <c r="M248">
        <v>1368162000</v>
      </c>
      <c r="N248" s="9">
        <f t="shared" si="26"/>
        <v>41404</v>
      </c>
      <c r="O248">
        <v>1370926800</v>
      </c>
      <c r="P248" s="9">
        <f t="shared" si="30"/>
        <v>41436</v>
      </c>
      <c r="Q248" s="24">
        <f t="shared" si="31"/>
        <v>32</v>
      </c>
      <c r="R248" t="b">
        <v>0</v>
      </c>
      <c r="S248" t="b">
        <v>1</v>
      </c>
      <c r="T248" t="str">
        <f t="shared" si="27"/>
        <v>film &amp; video</v>
      </c>
      <c r="U248" t="str">
        <f t="shared" si="28"/>
        <v>documentary</v>
      </c>
      <c r="V248" t="s">
        <v>42</v>
      </c>
    </row>
    <row r="249" spans="1:22" ht="31.5" x14ac:dyDescent="0.25">
      <c r="A249">
        <v>375</v>
      </c>
      <c r="B249" s="3" t="s">
        <v>802</v>
      </c>
      <c r="C249" s="2" t="s">
        <v>803</v>
      </c>
      <c r="D249" s="11">
        <f t="shared" si="24"/>
        <v>0.54777777777777781</v>
      </c>
      <c r="E249">
        <v>2700</v>
      </c>
      <c r="F249">
        <v>1479</v>
      </c>
      <c r="G249" s="4">
        <f t="shared" si="25"/>
        <v>0.54777777777777781</v>
      </c>
      <c r="H249" t="s">
        <v>14</v>
      </c>
      <c r="I249">
        <f t="shared" si="29"/>
        <v>0</v>
      </c>
      <c r="J249">
        <v>25</v>
      </c>
      <c r="K249" t="s">
        <v>21</v>
      </c>
      <c r="L249" t="s">
        <v>22</v>
      </c>
      <c r="M249">
        <v>1444971600</v>
      </c>
      <c r="N249" s="9">
        <f t="shared" si="26"/>
        <v>42293</v>
      </c>
      <c r="O249">
        <v>1449900000</v>
      </c>
      <c r="P249" s="9">
        <f t="shared" si="30"/>
        <v>42350</v>
      </c>
      <c r="Q249" s="24">
        <f t="shared" si="31"/>
        <v>57</v>
      </c>
      <c r="R249" t="b">
        <v>0</v>
      </c>
      <c r="S249" t="b">
        <v>0</v>
      </c>
      <c r="T249" t="str">
        <f t="shared" si="27"/>
        <v>music</v>
      </c>
      <c r="U249" t="str">
        <f t="shared" si="28"/>
        <v>indie rock</v>
      </c>
      <c r="V249" t="s">
        <v>60</v>
      </c>
    </row>
    <row r="250" spans="1:22" x14ac:dyDescent="0.25">
      <c r="A250">
        <v>796</v>
      </c>
      <c r="B250" s="3" t="s">
        <v>1627</v>
      </c>
      <c r="C250" s="2" t="s">
        <v>1628</v>
      </c>
      <c r="D250" s="11">
        <f t="shared" si="24"/>
        <v>0.54807692307692313</v>
      </c>
      <c r="E250">
        <v>7800</v>
      </c>
      <c r="F250">
        <v>4275</v>
      </c>
      <c r="G250" s="4">
        <f t="shared" si="25"/>
        <v>0.54807692307692313</v>
      </c>
      <c r="H250" t="s">
        <v>14</v>
      </c>
      <c r="I250">
        <f t="shared" si="29"/>
        <v>0</v>
      </c>
      <c r="J250">
        <v>78</v>
      </c>
      <c r="K250" t="s">
        <v>21</v>
      </c>
      <c r="L250" t="s">
        <v>22</v>
      </c>
      <c r="M250">
        <v>1407474000</v>
      </c>
      <c r="N250" s="9">
        <f t="shared" si="26"/>
        <v>41859</v>
      </c>
      <c r="O250">
        <v>1408078800</v>
      </c>
      <c r="P250" s="9">
        <f t="shared" si="30"/>
        <v>41866</v>
      </c>
      <c r="Q250" s="24">
        <f t="shared" si="31"/>
        <v>7</v>
      </c>
      <c r="R250" t="b">
        <v>0</v>
      </c>
      <c r="S250" t="b">
        <v>1</v>
      </c>
      <c r="T250" t="str">
        <f t="shared" si="27"/>
        <v>games</v>
      </c>
      <c r="U250" t="str">
        <f t="shared" si="28"/>
        <v>mobile games</v>
      </c>
      <c r="V250" t="s">
        <v>292</v>
      </c>
    </row>
    <row r="251" spans="1:22" ht="31.5" x14ac:dyDescent="0.25">
      <c r="A251">
        <v>296</v>
      </c>
      <c r="B251" s="3" t="s">
        <v>644</v>
      </c>
      <c r="C251" s="2" t="s">
        <v>645</v>
      </c>
      <c r="D251" s="11">
        <f t="shared" si="24"/>
        <v>0.54950819672131146</v>
      </c>
      <c r="E251">
        <v>6100</v>
      </c>
      <c r="F251">
        <v>3352</v>
      </c>
      <c r="G251" s="4">
        <f t="shared" si="25"/>
        <v>0.54950819672131146</v>
      </c>
      <c r="H251" t="s">
        <v>14</v>
      </c>
      <c r="I251">
        <f t="shared" si="29"/>
        <v>0</v>
      </c>
      <c r="J251">
        <v>38</v>
      </c>
      <c r="K251" t="s">
        <v>26</v>
      </c>
      <c r="L251" t="s">
        <v>27</v>
      </c>
      <c r="M251">
        <v>1548655200</v>
      </c>
      <c r="N251" s="9">
        <f t="shared" si="26"/>
        <v>43493</v>
      </c>
      <c r="O251">
        <v>1550556000</v>
      </c>
      <c r="P251" s="9">
        <f t="shared" si="30"/>
        <v>43515</v>
      </c>
      <c r="Q251" s="24">
        <f t="shared" si="31"/>
        <v>22</v>
      </c>
      <c r="R251" t="b">
        <v>0</v>
      </c>
      <c r="S251" t="b">
        <v>0</v>
      </c>
      <c r="T251" t="str">
        <f t="shared" si="27"/>
        <v>theater</v>
      </c>
      <c r="U251" t="str">
        <f t="shared" si="28"/>
        <v>plays</v>
      </c>
      <c r="V251" t="s">
        <v>33</v>
      </c>
    </row>
    <row r="252" spans="1:22" x14ac:dyDescent="0.25">
      <c r="A252">
        <v>417</v>
      </c>
      <c r="B252" s="3" t="s">
        <v>884</v>
      </c>
      <c r="C252" s="2" t="s">
        <v>885</v>
      </c>
      <c r="D252" s="11">
        <f t="shared" si="24"/>
        <v>0.55470588235294116</v>
      </c>
      <c r="E252">
        <v>1700</v>
      </c>
      <c r="F252">
        <v>943</v>
      </c>
      <c r="G252" s="4">
        <f t="shared" si="25"/>
        <v>0.55470588235294116</v>
      </c>
      <c r="H252" t="s">
        <v>14</v>
      </c>
      <c r="I252">
        <f t="shared" si="29"/>
        <v>0</v>
      </c>
      <c r="J252">
        <v>15</v>
      </c>
      <c r="K252" t="s">
        <v>21</v>
      </c>
      <c r="L252" t="s">
        <v>22</v>
      </c>
      <c r="M252">
        <v>1541221200</v>
      </c>
      <c r="N252" s="9">
        <f t="shared" si="26"/>
        <v>43407</v>
      </c>
      <c r="O252">
        <v>1543298400</v>
      </c>
      <c r="P252" s="9">
        <f t="shared" si="30"/>
        <v>43431</v>
      </c>
      <c r="Q252" s="24">
        <f t="shared" si="31"/>
        <v>24</v>
      </c>
      <c r="R252" t="b">
        <v>0</v>
      </c>
      <c r="S252" t="b">
        <v>0</v>
      </c>
      <c r="T252" t="str">
        <f t="shared" si="27"/>
        <v>theater</v>
      </c>
      <c r="U252" t="str">
        <f t="shared" si="28"/>
        <v>plays</v>
      </c>
      <c r="V252" t="s">
        <v>33</v>
      </c>
    </row>
    <row r="253" spans="1:22" x14ac:dyDescent="0.25">
      <c r="A253">
        <v>515</v>
      </c>
      <c r="B253" s="3" t="s">
        <v>1076</v>
      </c>
      <c r="C253" s="2" t="s">
        <v>1077</v>
      </c>
      <c r="D253" s="11">
        <f t="shared" si="24"/>
        <v>0.55779069767441858</v>
      </c>
      <c r="E253">
        <v>8600</v>
      </c>
      <c r="F253">
        <v>4797</v>
      </c>
      <c r="G253" s="4">
        <f t="shared" si="25"/>
        <v>0.55779069767441858</v>
      </c>
      <c r="H253" t="s">
        <v>14</v>
      </c>
      <c r="I253">
        <f t="shared" si="29"/>
        <v>0</v>
      </c>
      <c r="J253">
        <v>133</v>
      </c>
      <c r="K253" t="s">
        <v>15</v>
      </c>
      <c r="L253" t="s">
        <v>16</v>
      </c>
      <c r="M253">
        <v>1324620000</v>
      </c>
      <c r="N253" s="9">
        <f t="shared" si="26"/>
        <v>40900</v>
      </c>
      <c r="O253">
        <v>1324792800</v>
      </c>
      <c r="P253" s="9">
        <f t="shared" si="30"/>
        <v>40902</v>
      </c>
      <c r="Q253" s="24">
        <f t="shared" si="31"/>
        <v>2</v>
      </c>
      <c r="R253" t="b">
        <v>0</v>
      </c>
      <c r="S253" t="b">
        <v>1</v>
      </c>
      <c r="T253" t="str">
        <f t="shared" si="27"/>
        <v>theater</v>
      </c>
      <c r="U253" t="str">
        <f t="shared" si="28"/>
        <v>plays</v>
      </c>
      <c r="V253" t="s">
        <v>33</v>
      </c>
    </row>
    <row r="254" spans="1:22" x14ac:dyDescent="0.25">
      <c r="A254">
        <v>672</v>
      </c>
      <c r="B254" s="3" t="s">
        <v>1384</v>
      </c>
      <c r="C254" s="2" t="s">
        <v>1385</v>
      </c>
      <c r="D254" s="11">
        <f t="shared" si="24"/>
        <v>0.55931783729156137</v>
      </c>
      <c r="E254">
        <v>197900</v>
      </c>
      <c r="F254">
        <v>110689</v>
      </c>
      <c r="G254" s="4">
        <f t="shared" si="25"/>
        <v>0.55931783729156137</v>
      </c>
      <c r="H254" t="s">
        <v>14</v>
      </c>
      <c r="I254">
        <f t="shared" si="29"/>
        <v>0</v>
      </c>
      <c r="J254">
        <v>4428</v>
      </c>
      <c r="K254" t="s">
        <v>26</v>
      </c>
      <c r="L254" t="s">
        <v>27</v>
      </c>
      <c r="M254">
        <v>1521608400</v>
      </c>
      <c r="N254" s="9">
        <f t="shared" si="26"/>
        <v>43180</v>
      </c>
      <c r="O254">
        <v>1522472400</v>
      </c>
      <c r="P254" s="9">
        <f t="shared" si="30"/>
        <v>43190</v>
      </c>
      <c r="Q254" s="24">
        <f t="shared" si="31"/>
        <v>10</v>
      </c>
      <c r="R254" t="b">
        <v>0</v>
      </c>
      <c r="S254" t="b">
        <v>0</v>
      </c>
      <c r="T254" t="str">
        <f t="shared" si="27"/>
        <v>theater</v>
      </c>
      <c r="U254" t="str">
        <f t="shared" si="28"/>
        <v>plays</v>
      </c>
      <c r="V254" t="s">
        <v>33</v>
      </c>
    </row>
    <row r="255" spans="1:22" x14ac:dyDescent="0.25">
      <c r="A255">
        <v>639</v>
      </c>
      <c r="B255" s="3" t="s">
        <v>1320</v>
      </c>
      <c r="C255" s="2" t="s">
        <v>1321</v>
      </c>
      <c r="D255" s="11">
        <f t="shared" si="24"/>
        <v>0.56186046511627907</v>
      </c>
      <c r="E255">
        <v>8600</v>
      </c>
      <c r="F255">
        <v>4832</v>
      </c>
      <c r="G255" s="4">
        <f t="shared" si="25"/>
        <v>0.56186046511627907</v>
      </c>
      <c r="H255" t="s">
        <v>47</v>
      </c>
      <c r="I255">
        <f t="shared" si="29"/>
        <v>0</v>
      </c>
      <c r="J255">
        <v>45</v>
      </c>
      <c r="K255" t="s">
        <v>21</v>
      </c>
      <c r="L255" t="s">
        <v>22</v>
      </c>
      <c r="M255">
        <v>1532754000</v>
      </c>
      <c r="N255" s="9">
        <f t="shared" si="26"/>
        <v>43309</v>
      </c>
      <c r="O255">
        <v>1532754000</v>
      </c>
      <c r="P255" s="9">
        <f t="shared" si="30"/>
        <v>43309</v>
      </c>
      <c r="Q255" s="24">
        <f t="shared" si="31"/>
        <v>0</v>
      </c>
      <c r="R255" t="b">
        <v>0</v>
      </c>
      <c r="S255" t="b">
        <v>1</v>
      </c>
      <c r="T255" t="str">
        <f t="shared" si="27"/>
        <v>film &amp; video</v>
      </c>
      <c r="U255" t="str">
        <f t="shared" si="28"/>
        <v>drama</v>
      </c>
      <c r="V255" t="s">
        <v>53</v>
      </c>
    </row>
    <row r="256" spans="1:22" ht="31.5" x14ac:dyDescent="0.25">
      <c r="A256">
        <v>453</v>
      </c>
      <c r="B256" s="3" t="s">
        <v>954</v>
      </c>
      <c r="C256" s="2" t="s">
        <v>955</v>
      </c>
      <c r="D256" s="11">
        <f t="shared" si="24"/>
        <v>0.56331688596491225</v>
      </c>
      <c r="E256">
        <v>182400</v>
      </c>
      <c r="F256">
        <v>102749</v>
      </c>
      <c r="G256" s="4">
        <f t="shared" si="25"/>
        <v>0.56331688596491225</v>
      </c>
      <c r="H256" t="s">
        <v>14</v>
      </c>
      <c r="I256">
        <f t="shared" si="29"/>
        <v>0</v>
      </c>
      <c r="J256">
        <v>1181</v>
      </c>
      <c r="K256" t="s">
        <v>21</v>
      </c>
      <c r="L256" t="s">
        <v>22</v>
      </c>
      <c r="M256">
        <v>1480572000</v>
      </c>
      <c r="N256" s="9">
        <f t="shared" si="26"/>
        <v>42705</v>
      </c>
      <c r="O256">
        <v>1484114400</v>
      </c>
      <c r="P256" s="9">
        <f t="shared" si="30"/>
        <v>42746</v>
      </c>
      <c r="Q256" s="24">
        <f t="shared" si="31"/>
        <v>41</v>
      </c>
      <c r="R256" t="b">
        <v>0</v>
      </c>
      <c r="S256" t="b">
        <v>0</v>
      </c>
      <c r="T256" t="str">
        <f t="shared" si="27"/>
        <v>film &amp; video</v>
      </c>
      <c r="U256" t="str">
        <f t="shared" si="28"/>
        <v>science fiction</v>
      </c>
      <c r="V256" t="s">
        <v>474</v>
      </c>
    </row>
    <row r="257" spans="1:22" x14ac:dyDescent="0.25">
      <c r="A257">
        <v>999</v>
      </c>
      <c r="B257" s="3" t="s">
        <v>2025</v>
      </c>
      <c r="C257" s="2" t="s">
        <v>2026</v>
      </c>
      <c r="D257" s="11">
        <f t="shared" si="24"/>
        <v>0.56542754275427543</v>
      </c>
      <c r="E257">
        <v>111100</v>
      </c>
      <c r="F257">
        <v>62819</v>
      </c>
      <c r="G257" s="4">
        <f t="shared" si="25"/>
        <v>0.56542754275427543</v>
      </c>
      <c r="H257" t="s">
        <v>74</v>
      </c>
      <c r="I257">
        <f t="shared" si="29"/>
        <v>0</v>
      </c>
      <c r="J257">
        <v>1122</v>
      </c>
      <c r="K257" t="s">
        <v>21</v>
      </c>
      <c r="L257" t="s">
        <v>22</v>
      </c>
      <c r="M257">
        <v>1467176400</v>
      </c>
      <c r="N257" s="9">
        <f t="shared" si="26"/>
        <v>42550</v>
      </c>
      <c r="O257">
        <v>1467781200</v>
      </c>
      <c r="P257" s="9">
        <f t="shared" si="30"/>
        <v>42557</v>
      </c>
      <c r="Q257" s="24">
        <f t="shared" si="31"/>
        <v>7</v>
      </c>
      <c r="R257" t="b">
        <v>0</v>
      </c>
      <c r="S257" t="b">
        <v>0</v>
      </c>
      <c r="T257" t="str">
        <f t="shared" si="27"/>
        <v>food</v>
      </c>
      <c r="U257" t="str">
        <f t="shared" si="28"/>
        <v>food trucks</v>
      </c>
      <c r="V257" t="s">
        <v>17</v>
      </c>
    </row>
    <row r="258" spans="1:22" x14ac:dyDescent="0.25">
      <c r="A258">
        <v>998</v>
      </c>
      <c r="B258" s="3" t="s">
        <v>2023</v>
      </c>
      <c r="C258" s="2" t="s">
        <v>2024</v>
      </c>
      <c r="D258" s="11">
        <f t="shared" ref="D258:D321" si="32">F258/E258</f>
        <v>0.5679129129129129</v>
      </c>
      <c r="E258">
        <v>66600</v>
      </c>
      <c r="F258">
        <v>37823</v>
      </c>
      <c r="G258" s="4">
        <f t="shared" ref="G258:G321" si="33">F258/E258</f>
        <v>0.5679129129129129</v>
      </c>
      <c r="H258" t="s">
        <v>14</v>
      </c>
      <c r="I258">
        <f t="shared" si="29"/>
        <v>0</v>
      </c>
      <c r="J258">
        <v>374</v>
      </c>
      <c r="K258" t="s">
        <v>21</v>
      </c>
      <c r="L258" t="s">
        <v>22</v>
      </c>
      <c r="M258">
        <v>1265868000</v>
      </c>
      <c r="N258" s="9">
        <f t="shared" ref="N258:N321" si="34">INT((((M258/60)/60)/24))+DATE(1970,1,1)</f>
        <v>40220</v>
      </c>
      <c r="O258">
        <v>1267077600</v>
      </c>
      <c r="P258" s="9">
        <f t="shared" si="30"/>
        <v>40234</v>
      </c>
      <c r="Q258" s="24">
        <f t="shared" si="31"/>
        <v>14</v>
      </c>
      <c r="R258" t="b">
        <v>0</v>
      </c>
      <c r="S258" t="b">
        <v>1</v>
      </c>
      <c r="T258" t="str">
        <f t="shared" ref="T258:T321" si="35">MID(V258,1,FIND("/",V258)-1)</f>
        <v>music</v>
      </c>
      <c r="U258" t="str">
        <f t="shared" ref="U258:U321" si="36">MID(V258,FIND("/",V258)+1,100)</f>
        <v>indie rock</v>
      </c>
      <c r="V258" t="s">
        <v>60</v>
      </c>
    </row>
    <row r="259" spans="1:22" x14ac:dyDescent="0.25">
      <c r="A259">
        <v>767</v>
      </c>
      <c r="B259" s="3" t="s">
        <v>1569</v>
      </c>
      <c r="C259" s="2" t="s">
        <v>1570</v>
      </c>
      <c r="D259" s="11">
        <f t="shared" si="32"/>
        <v>0.56967078189300413</v>
      </c>
      <c r="E259">
        <v>97200</v>
      </c>
      <c r="F259">
        <v>55372</v>
      </c>
      <c r="G259" s="4">
        <f t="shared" si="33"/>
        <v>0.56967078189300413</v>
      </c>
      <c r="H259" t="s">
        <v>14</v>
      </c>
      <c r="I259">
        <f t="shared" ref="I259:I322" si="37">IF(H259="successful",1,0)</f>
        <v>0</v>
      </c>
      <c r="J259">
        <v>513</v>
      </c>
      <c r="K259" t="s">
        <v>21</v>
      </c>
      <c r="L259" t="s">
        <v>22</v>
      </c>
      <c r="M259">
        <v>1444107600</v>
      </c>
      <c r="N259" s="9">
        <f t="shared" si="34"/>
        <v>42283</v>
      </c>
      <c r="O259">
        <v>1447999200</v>
      </c>
      <c r="P259" s="9">
        <f t="shared" ref="P259:P322" si="38">INT((((O259/60)/60)/24))+DATE(1970,1,1)</f>
        <v>42328</v>
      </c>
      <c r="Q259" s="24">
        <f t="shared" ref="Q259:Q322" si="39">P259-N259</f>
        <v>45</v>
      </c>
      <c r="R259" t="b">
        <v>0</v>
      </c>
      <c r="S259" t="b">
        <v>0</v>
      </c>
      <c r="T259" t="str">
        <f t="shared" si="35"/>
        <v>publishing</v>
      </c>
      <c r="U259" t="str">
        <f t="shared" si="36"/>
        <v>translations</v>
      </c>
      <c r="V259" t="s">
        <v>206</v>
      </c>
    </row>
    <row r="260" spans="1:22" x14ac:dyDescent="0.25">
      <c r="A260">
        <v>418</v>
      </c>
      <c r="B260" s="3" t="s">
        <v>105</v>
      </c>
      <c r="C260" s="2" t="s">
        <v>886</v>
      </c>
      <c r="D260" s="11">
        <f t="shared" si="32"/>
        <v>0.57399511301160655</v>
      </c>
      <c r="E260">
        <v>163700</v>
      </c>
      <c r="F260">
        <v>93963</v>
      </c>
      <c r="G260" s="4">
        <f t="shared" si="33"/>
        <v>0.57399511301160655</v>
      </c>
      <c r="H260" t="s">
        <v>14</v>
      </c>
      <c r="I260">
        <f t="shared" si="37"/>
        <v>0</v>
      </c>
      <c r="J260">
        <v>1999</v>
      </c>
      <c r="K260" t="s">
        <v>15</v>
      </c>
      <c r="L260" t="s">
        <v>16</v>
      </c>
      <c r="M260">
        <v>1336280400</v>
      </c>
      <c r="N260" s="9">
        <f t="shared" si="34"/>
        <v>41035</v>
      </c>
      <c r="O260">
        <v>1336366800</v>
      </c>
      <c r="P260" s="9">
        <f t="shared" si="38"/>
        <v>41036</v>
      </c>
      <c r="Q260" s="24">
        <f t="shared" si="39"/>
        <v>1</v>
      </c>
      <c r="R260" t="b">
        <v>0</v>
      </c>
      <c r="S260" t="b">
        <v>0</v>
      </c>
      <c r="T260" t="str">
        <f t="shared" si="35"/>
        <v>film &amp; video</v>
      </c>
      <c r="U260" t="str">
        <f t="shared" si="36"/>
        <v>documentary</v>
      </c>
      <c r="V260" t="s">
        <v>42</v>
      </c>
    </row>
    <row r="261" spans="1:22" x14ac:dyDescent="0.25">
      <c r="A261">
        <v>914</v>
      </c>
      <c r="B261" s="3" t="s">
        <v>1860</v>
      </c>
      <c r="C261" s="2" t="s">
        <v>1861</v>
      </c>
      <c r="D261" s="11">
        <f t="shared" si="32"/>
        <v>0.57437499999999997</v>
      </c>
      <c r="E261">
        <v>6400</v>
      </c>
      <c r="F261">
        <v>3676</v>
      </c>
      <c r="G261" s="4">
        <f t="shared" si="33"/>
        <v>0.57437499999999997</v>
      </c>
      <c r="H261" t="s">
        <v>14</v>
      </c>
      <c r="I261">
        <f t="shared" si="37"/>
        <v>0</v>
      </c>
      <c r="J261">
        <v>141</v>
      </c>
      <c r="K261" t="s">
        <v>40</v>
      </c>
      <c r="L261" t="s">
        <v>41</v>
      </c>
      <c r="M261">
        <v>1375592400</v>
      </c>
      <c r="N261" s="9">
        <f t="shared" si="34"/>
        <v>41490</v>
      </c>
      <c r="O261">
        <v>1376629200</v>
      </c>
      <c r="P261" s="9">
        <f t="shared" si="38"/>
        <v>41502</v>
      </c>
      <c r="Q261" s="24">
        <f t="shared" si="39"/>
        <v>12</v>
      </c>
      <c r="R261" t="b">
        <v>0</v>
      </c>
      <c r="S261" t="b">
        <v>0</v>
      </c>
      <c r="T261" t="str">
        <f t="shared" si="35"/>
        <v>theater</v>
      </c>
      <c r="U261" t="str">
        <f t="shared" si="36"/>
        <v>plays</v>
      </c>
      <c r="V261" t="s">
        <v>33</v>
      </c>
    </row>
    <row r="262" spans="1:22" x14ac:dyDescent="0.25">
      <c r="A262">
        <v>917</v>
      </c>
      <c r="B262" s="3" t="s">
        <v>1866</v>
      </c>
      <c r="C262" s="2" t="s">
        <v>1867</v>
      </c>
      <c r="D262" s="11">
        <f t="shared" si="32"/>
        <v>0.58250000000000002</v>
      </c>
      <c r="E262">
        <v>3600</v>
      </c>
      <c r="F262">
        <v>2097</v>
      </c>
      <c r="G262" s="4">
        <f t="shared" si="33"/>
        <v>0.58250000000000002</v>
      </c>
      <c r="H262" t="s">
        <v>47</v>
      </c>
      <c r="I262">
        <f t="shared" si="37"/>
        <v>0</v>
      </c>
      <c r="J262">
        <v>27</v>
      </c>
      <c r="K262" t="s">
        <v>40</v>
      </c>
      <c r="L262" t="s">
        <v>41</v>
      </c>
      <c r="M262">
        <v>1309237200</v>
      </c>
      <c r="N262" s="9">
        <f t="shared" si="34"/>
        <v>40722</v>
      </c>
      <c r="O262">
        <v>1311310800</v>
      </c>
      <c r="P262" s="9">
        <f t="shared" si="38"/>
        <v>40746</v>
      </c>
      <c r="Q262" s="24">
        <f t="shared" si="39"/>
        <v>24</v>
      </c>
      <c r="R262" t="b">
        <v>0</v>
      </c>
      <c r="S262" t="b">
        <v>1</v>
      </c>
      <c r="T262" t="str">
        <f t="shared" si="35"/>
        <v>film &amp; video</v>
      </c>
      <c r="U262" t="str">
        <f t="shared" si="36"/>
        <v>shorts</v>
      </c>
      <c r="V262" t="s">
        <v>100</v>
      </c>
    </row>
    <row r="263" spans="1:22" x14ac:dyDescent="0.25">
      <c r="A263">
        <v>551</v>
      </c>
      <c r="B263" s="3" t="s">
        <v>1147</v>
      </c>
      <c r="C263" s="2" t="s">
        <v>1148</v>
      </c>
      <c r="D263" s="11">
        <f t="shared" si="32"/>
        <v>0.58632981676846196</v>
      </c>
      <c r="E263">
        <v>180100</v>
      </c>
      <c r="F263">
        <v>105598</v>
      </c>
      <c r="G263" s="4">
        <f t="shared" si="33"/>
        <v>0.58632981676846196</v>
      </c>
      <c r="H263" t="s">
        <v>14</v>
      </c>
      <c r="I263">
        <f t="shared" si="37"/>
        <v>0</v>
      </c>
      <c r="J263">
        <v>2779</v>
      </c>
      <c r="K263" t="s">
        <v>26</v>
      </c>
      <c r="L263" t="s">
        <v>27</v>
      </c>
      <c r="M263">
        <v>1419055200</v>
      </c>
      <c r="N263" s="9">
        <f t="shared" si="34"/>
        <v>41993</v>
      </c>
      <c r="O263">
        <v>1422511200</v>
      </c>
      <c r="P263" s="9">
        <f t="shared" si="38"/>
        <v>42033</v>
      </c>
      <c r="Q263" s="24">
        <f t="shared" si="39"/>
        <v>40</v>
      </c>
      <c r="R263" t="b">
        <v>0</v>
      </c>
      <c r="S263" t="b">
        <v>1</v>
      </c>
      <c r="T263" t="str">
        <f t="shared" si="35"/>
        <v>technology</v>
      </c>
      <c r="U263" t="str">
        <f t="shared" si="36"/>
        <v>web</v>
      </c>
      <c r="V263" t="s">
        <v>28</v>
      </c>
    </row>
    <row r="264" spans="1:22" x14ac:dyDescent="0.25">
      <c r="A264">
        <v>919</v>
      </c>
      <c r="B264" s="3" t="s">
        <v>1870</v>
      </c>
      <c r="C264" s="2" t="s">
        <v>1871</v>
      </c>
      <c r="D264" s="11">
        <f t="shared" si="32"/>
        <v>0.58750000000000002</v>
      </c>
      <c r="E264">
        <v>35600</v>
      </c>
      <c r="F264">
        <v>20915</v>
      </c>
      <c r="G264" s="4">
        <f t="shared" si="33"/>
        <v>0.58750000000000002</v>
      </c>
      <c r="H264" t="s">
        <v>14</v>
      </c>
      <c r="I264">
        <f t="shared" si="37"/>
        <v>0</v>
      </c>
      <c r="J264">
        <v>225</v>
      </c>
      <c r="K264" t="s">
        <v>26</v>
      </c>
      <c r="L264" t="s">
        <v>27</v>
      </c>
      <c r="M264">
        <v>1507957200</v>
      </c>
      <c r="N264" s="9">
        <f t="shared" si="34"/>
        <v>43022</v>
      </c>
      <c r="O264">
        <v>1510725600</v>
      </c>
      <c r="P264" s="9">
        <f t="shared" si="38"/>
        <v>43054</v>
      </c>
      <c r="Q264" s="24">
        <f t="shared" si="39"/>
        <v>32</v>
      </c>
      <c r="R264" t="b">
        <v>0</v>
      </c>
      <c r="S264" t="b">
        <v>1</v>
      </c>
      <c r="T264" t="str">
        <f t="shared" si="35"/>
        <v>theater</v>
      </c>
      <c r="U264" t="str">
        <f t="shared" si="36"/>
        <v>plays</v>
      </c>
      <c r="V264" t="s">
        <v>33</v>
      </c>
    </row>
    <row r="265" spans="1:22" x14ac:dyDescent="0.25">
      <c r="A265">
        <v>154</v>
      </c>
      <c r="B265" s="3" t="s">
        <v>360</v>
      </c>
      <c r="C265" s="2" t="s">
        <v>361</v>
      </c>
      <c r="D265" s="11">
        <f t="shared" si="32"/>
        <v>0.58756567425569173</v>
      </c>
      <c r="E265">
        <v>171300</v>
      </c>
      <c r="F265">
        <v>100650</v>
      </c>
      <c r="G265" s="4">
        <f t="shared" si="33"/>
        <v>0.58756567425569173</v>
      </c>
      <c r="H265" t="s">
        <v>14</v>
      </c>
      <c r="I265">
        <f t="shared" si="37"/>
        <v>0</v>
      </c>
      <c r="J265">
        <v>1059</v>
      </c>
      <c r="K265" t="s">
        <v>21</v>
      </c>
      <c r="L265" t="s">
        <v>22</v>
      </c>
      <c r="M265">
        <v>1463029200</v>
      </c>
      <c r="N265" s="9">
        <f t="shared" si="34"/>
        <v>42502</v>
      </c>
      <c r="O265">
        <v>1465016400</v>
      </c>
      <c r="P265" s="9">
        <f t="shared" si="38"/>
        <v>42525</v>
      </c>
      <c r="Q265" s="24">
        <f t="shared" si="39"/>
        <v>23</v>
      </c>
      <c r="R265" t="b">
        <v>0</v>
      </c>
      <c r="S265" t="b">
        <v>1</v>
      </c>
      <c r="T265" t="str">
        <f t="shared" si="35"/>
        <v>music</v>
      </c>
      <c r="U265" t="str">
        <f t="shared" si="36"/>
        <v>indie rock</v>
      </c>
      <c r="V265" t="s">
        <v>60</v>
      </c>
    </row>
    <row r="266" spans="1:22" x14ac:dyDescent="0.25">
      <c r="A266">
        <v>355</v>
      </c>
      <c r="B266" s="3" t="s">
        <v>762</v>
      </c>
      <c r="C266" s="2" t="s">
        <v>763</v>
      </c>
      <c r="D266" s="11">
        <f t="shared" si="32"/>
        <v>0.58973684210526311</v>
      </c>
      <c r="E266">
        <v>3800</v>
      </c>
      <c r="F266">
        <v>2241</v>
      </c>
      <c r="G266" s="4">
        <f t="shared" si="33"/>
        <v>0.58973684210526311</v>
      </c>
      <c r="H266" t="s">
        <v>47</v>
      </c>
      <c r="I266">
        <f t="shared" si="37"/>
        <v>0</v>
      </c>
      <c r="J266">
        <v>86</v>
      </c>
      <c r="K266" t="s">
        <v>21</v>
      </c>
      <c r="L266" t="s">
        <v>22</v>
      </c>
      <c r="M266">
        <v>1485064800</v>
      </c>
      <c r="N266" s="9">
        <f t="shared" si="34"/>
        <v>42757</v>
      </c>
      <c r="O266">
        <v>1488520800</v>
      </c>
      <c r="P266" s="9">
        <f t="shared" si="38"/>
        <v>42797</v>
      </c>
      <c r="Q266" s="24">
        <f t="shared" si="39"/>
        <v>40</v>
      </c>
      <c r="R266" t="b">
        <v>0</v>
      </c>
      <c r="S266" t="b">
        <v>0</v>
      </c>
      <c r="T266" t="str">
        <f t="shared" si="35"/>
        <v>technology</v>
      </c>
      <c r="U266" t="str">
        <f t="shared" si="36"/>
        <v>wearables</v>
      </c>
      <c r="V266" t="s">
        <v>65</v>
      </c>
    </row>
    <row r="267" spans="1:22" ht="31.5" x14ac:dyDescent="0.25">
      <c r="A267">
        <v>3</v>
      </c>
      <c r="B267" s="3" t="s">
        <v>29</v>
      </c>
      <c r="C267" s="2" t="s">
        <v>30</v>
      </c>
      <c r="D267" s="11">
        <f t="shared" si="32"/>
        <v>0.58976190476190471</v>
      </c>
      <c r="E267">
        <v>4200</v>
      </c>
      <c r="F267">
        <v>2477</v>
      </c>
      <c r="G267" s="4">
        <f t="shared" si="33"/>
        <v>0.58976190476190471</v>
      </c>
      <c r="H267" t="s">
        <v>14</v>
      </c>
      <c r="I267">
        <f t="shared" si="37"/>
        <v>0</v>
      </c>
      <c r="J267">
        <v>24</v>
      </c>
      <c r="K267" t="s">
        <v>21</v>
      </c>
      <c r="L267" t="s">
        <v>22</v>
      </c>
      <c r="M267">
        <v>1565499600</v>
      </c>
      <c r="N267" s="9">
        <f t="shared" si="34"/>
        <v>43688</v>
      </c>
      <c r="O267">
        <v>1568955600</v>
      </c>
      <c r="P267" s="9">
        <f t="shared" si="38"/>
        <v>43728</v>
      </c>
      <c r="Q267" s="24">
        <f t="shared" si="39"/>
        <v>40</v>
      </c>
      <c r="R267" t="b">
        <v>0</v>
      </c>
      <c r="S267" t="b">
        <v>0</v>
      </c>
      <c r="T267" t="str">
        <f t="shared" si="35"/>
        <v>music</v>
      </c>
      <c r="U267" t="str">
        <f t="shared" si="36"/>
        <v>rock</v>
      </c>
      <c r="V267" t="s">
        <v>23</v>
      </c>
    </row>
    <row r="268" spans="1:22" x14ac:dyDescent="0.25">
      <c r="A268">
        <v>696</v>
      </c>
      <c r="B268" s="3" t="s">
        <v>1431</v>
      </c>
      <c r="C268" s="2" t="s">
        <v>1432</v>
      </c>
      <c r="D268" s="11">
        <f t="shared" si="32"/>
        <v>0.59042047531992692</v>
      </c>
      <c r="E268">
        <v>164100</v>
      </c>
      <c r="F268">
        <v>96888</v>
      </c>
      <c r="G268" s="4">
        <f t="shared" si="33"/>
        <v>0.59042047531992692</v>
      </c>
      <c r="H268" t="s">
        <v>14</v>
      </c>
      <c r="I268">
        <f t="shared" si="37"/>
        <v>0</v>
      </c>
      <c r="J268">
        <v>889</v>
      </c>
      <c r="K268" t="s">
        <v>21</v>
      </c>
      <c r="L268" t="s">
        <v>22</v>
      </c>
      <c r="M268">
        <v>1429506000</v>
      </c>
      <c r="N268" s="9">
        <f t="shared" si="34"/>
        <v>42114</v>
      </c>
      <c r="O268">
        <v>1429592400</v>
      </c>
      <c r="P268" s="9">
        <f t="shared" si="38"/>
        <v>42115</v>
      </c>
      <c r="Q268" s="24">
        <f t="shared" si="39"/>
        <v>1</v>
      </c>
      <c r="R268" t="b">
        <v>0</v>
      </c>
      <c r="S268" t="b">
        <v>1</v>
      </c>
      <c r="T268" t="str">
        <f t="shared" si="35"/>
        <v>theater</v>
      </c>
      <c r="U268" t="str">
        <f t="shared" si="36"/>
        <v>plays</v>
      </c>
      <c r="V268" t="s">
        <v>33</v>
      </c>
    </row>
    <row r="269" spans="1:22" x14ac:dyDescent="0.25">
      <c r="A269">
        <v>109</v>
      </c>
      <c r="B269" s="3" t="s">
        <v>267</v>
      </c>
      <c r="C269" s="2" t="s">
        <v>268</v>
      </c>
      <c r="D269" s="11">
        <f t="shared" si="32"/>
        <v>0.5921153846153846</v>
      </c>
      <c r="E269">
        <v>5200</v>
      </c>
      <c r="F269">
        <v>3079</v>
      </c>
      <c r="G269" s="4">
        <f t="shared" si="33"/>
        <v>0.5921153846153846</v>
      </c>
      <c r="H269" t="s">
        <v>14</v>
      </c>
      <c r="I269">
        <f t="shared" si="37"/>
        <v>0</v>
      </c>
      <c r="J269">
        <v>60</v>
      </c>
      <c r="K269" t="s">
        <v>21</v>
      </c>
      <c r="L269" t="s">
        <v>22</v>
      </c>
      <c r="M269">
        <v>1389506400</v>
      </c>
      <c r="N269" s="9">
        <f t="shared" si="34"/>
        <v>41651</v>
      </c>
      <c r="O269">
        <v>1389679200</v>
      </c>
      <c r="P269" s="9">
        <f t="shared" si="38"/>
        <v>41653</v>
      </c>
      <c r="Q269" s="24">
        <f t="shared" si="39"/>
        <v>2</v>
      </c>
      <c r="R269" t="b">
        <v>0</v>
      </c>
      <c r="S269" t="b">
        <v>0</v>
      </c>
      <c r="T269" t="str">
        <f t="shared" si="35"/>
        <v>film &amp; video</v>
      </c>
      <c r="U269" t="str">
        <f t="shared" si="36"/>
        <v>television</v>
      </c>
      <c r="V269" t="s">
        <v>269</v>
      </c>
    </row>
    <row r="270" spans="1:22" ht="31.5" x14ac:dyDescent="0.25">
      <c r="A270">
        <v>953</v>
      </c>
      <c r="B270" s="3" t="s">
        <v>1936</v>
      </c>
      <c r="C270" s="2" t="s">
        <v>1937</v>
      </c>
      <c r="D270" s="11">
        <f t="shared" si="32"/>
        <v>0.6</v>
      </c>
      <c r="E270">
        <v>3300</v>
      </c>
      <c r="F270">
        <v>1980</v>
      </c>
      <c r="G270" s="4">
        <f t="shared" si="33"/>
        <v>0.6</v>
      </c>
      <c r="H270" t="s">
        <v>14</v>
      </c>
      <c r="I270">
        <f t="shared" si="37"/>
        <v>0</v>
      </c>
      <c r="J270">
        <v>21</v>
      </c>
      <c r="K270" t="s">
        <v>21</v>
      </c>
      <c r="L270" t="s">
        <v>22</v>
      </c>
      <c r="M270">
        <v>1450591200</v>
      </c>
      <c r="N270" s="9">
        <f t="shared" si="34"/>
        <v>42358</v>
      </c>
      <c r="O270">
        <v>1453701600</v>
      </c>
      <c r="P270" s="9">
        <f t="shared" si="38"/>
        <v>42394</v>
      </c>
      <c r="Q270" s="24">
        <f t="shared" si="39"/>
        <v>36</v>
      </c>
      <c r="R270" t="b">
        <v>0</v>
      </c>
      <c r="S270" t="b">
        <v>1</v>
      </c>
      <c r="T270" t="str">
        <f t="shared" si="35"/>
        <v>film &amp; video</v>
      </c>
      <c r="U270" t="str">
        <f t="shared" si="36"/>
        <v>science fiction</v>
      </c>
      <c r="V270" t="s">
        <v>474</v>
      </c>
    </row>
    <row r="271" spans="1:22" x14ac:dyDescent="0.25">
      <c r="A271">
        <v>658</v>
      </c>
      <c r="B271" s="3" t="s">
        <v>1358</v>
      </c>
      <c r="C271" s="2" t="s">
        <v>1359</v>
      </c>
      <c r="D271" s="11">
        <f t="shared" si="32"/>
        <v>0.60064638783269964</v>
      </c>
      <c r="E271">
        <v>52600</v>
      </c>
      <c r="F271">
        <v>31594</v>
      </c>
      <c r="G271" s="4">
        <f t="shared" si="33"/>
        <v>0.60064638783269964</v>
      </c>
      <c r="H271" t="s">
        <v>74</v>
      </c>
      <c r="I271">
        <f t="shared" si="37"/>
        <v>0</v>
      </c>
      <c r="J271">
        <v>390</v>
      </c>
      <c r="K271" t="s">
        <v>21</v>
      </c>
      <c r="L271" t="s">
        <v>22</v>
      </c>
      <c r="M271">
        <v>1440910800</v>
      </c>
      <c r="N271" s="9">
        <f t="shared" si="34"/>
        <v>42246</v>
      </c>
      <c r="O271">
        <v>1442898000</v>
      </c>
      <c r="P271" s="9">
        <f t="shared" si="38"/>
        <v>42269</v>
      </c>
      <c r="Q271" s="24">
        <f t="shared" si="39"/>
        <v>23</v>
      </c>
      <c r="R271" t="b">
        <v>0</v>
      </c>
      <c r="S271" t="b">
        <v>0</v>
      </c>
      <c r="T271" t="str">
        <f t="shared" si="35"/>
        <v>music</v>
      </c>
      <c r="U271" t="str">
        <f t="shared" si="36"/>
        <v>rock</v>
      </c>
      <c r="V271" t="s">
        <v>23</v>
      </c>
    </row>
    <row r="272" spans="1:22" x14ac:dyDescent="0.25">
      <c r="A272">
        <v>128</v>
      </c>
      <c r="B272" s="3" t="s">
        <v>307</v>
      </c>
      <c r="C272" s="2" t="s">
        <v>308</v>
      </c>
      <c r="D272" s="11">
        <f t="shared" si="32"/>
        <v>0.60334277620396604</v>
      </c>
      <c r="E272">
        <v>70600</v>
      </c>
      <c r="F272">
        <v>42596</v>
      </c>
      <c r="G272" s="4">
        <f t="shared" si="33"/>
        <v>0.60334277620396604</v>
      </c>
      <c r="H272" t="s">
        <v>74</v>
      </c>
      <c r="I272">
        <f t="shared" si="37"/>
        <v>0</v>
      </c>
      <c r="J272">
        <v>532</v>
      </c>
      <c r="K272" t="s">
        <v>21</v>
      </c>
      <c r="L272" t="s">
        <v>22</v>
      </c>
      <c r="M272">
        <v>1282885200</v>
      </c>
      <c r="N272" s="9">
        <f t="shared" si="34"/>
        <v>40417</v>
      </c>
      <c r="O272">
        <v>1284008400</v>
      </c>
      <c r="P272" s="9">
        <f t="shared" si="38"/>
        <v>40430</v>
      </c>
      <c r="Q272" s="24">
        <f t="shared" si="39"/>
        <v>13</v>
      </c>
      <c r="R272" t="b">
        <v>0</v>
      </c>
      <c r="S272" t="b">
        <v>0</v>
      </c>
      <c r="T272" t="str">
        <f t="shared" si="35"/>
        <v>music</v>
      </c>
      <c r="U272" t="str">
        <f t="shared" si="36"/>
        <v>rock</v>
      </c>
      <c r="V272" t="s">
        <v>23</v>
      </c>
    </row>
    <row r="273" spans="1:22" x14ac:dyDescent="0.25">
      <c r="A273">
        <v>93</v>
      </c>
      <c r="B273" s="3" t="s">
        <v>235</v>
      </c>
      <c r="C273" s="2" t="s">
        <v>236</v>
      </c>
      <c r="D273" s="11">
        <f t="shared" si="32"/>
        <v>0.60548713235294116</v>
      </c>
      <c r="E273">
        <v>108800</v>
      </c>
      <c r="F273">
        <v>65877</v>
      </c>
      <c r="G273" s="4">
        <f t="shared" si="33"/>
        <v>0.60548713235294116</v>
      </c>
      <c r="H273" t="s">
        <v>74</v>
      </c>
      <c r="I273">
        <f t="shared" si="37"/>
        <v>0</v>
      </c>
      <c r="J273">
        <v>610</v>
      </c>
      <c r="K273" t="s">
        <v>21</v>
      </c>
      <c r="L273" t="s">
        <v>22</v>
      </c>
      <c r="M273">
        <v>1350709200</v>
      </c>
      <c r="N273" s="9">
        <f t="shared" si="34"/>
        <v>41202</v>
      </c>
      <c r="O273">
        <v>1351054800</v>
      </c>
      <c r="P273" s="9">
        <f t="shared" si="38"/>
        <v>41206</v>
      </c>
      <c r="Q273" s="24">
        <f t="shared" si="39"/>
        <v>4</v>
      </c>
      <c r="R273" t="b">
        <v>0</v>
      </c>
      <c r="S273" t="b">
        <v>1</v>
      </c>
      <c r="T273" t="str">
        <f t="shared" si="35"/>
        <v>theater</v>
      </c>
      <c r="U273" t="str">
        <f t="shared" si="36"/>
        <v>plays</v>
      </c>
      <c r="V273" t="s">
        <v>33</v>
      </c>
    </row>
    <row r="274" spans="1:22" x14ac:dyDescent="0.25">
      <c r="A274">
        <v>997</v>
      </c>
      <c r="B274" s="3" t="s">
        <v>2021</v>
      </c>
      <c r="C274" s="2" t="s">
        <v>2022</v>
      </c>
      <c r="D274" s="11">
        <f t="shared" si="32"/>
        <v>0.60565789473684206</v>
      </c>
      <c r="E274">
        <v>7600</v>
      </c>
      <c r="F274">
        <v>4603</v>
      </c>
      <c r="G274" s="4">
        <f t="shared" si="33"/>
        <v>0.60565789473684206</v>
      </c>
      <c r="H274" t="s">
        <v>74</v>
      </c>
      <c r="I274">
        <f t="shared" si="37"/>
        <v>0</v>
      </c>
      <c r="J274">
        <v>139</v>
      </c>
      <c r="K274" t="s">
        <v>107</v>
      </c>
      <c r="L274" t="s">
        <v>108</v>
      </c>
      <c r="M274">
        <v>1390197600</v>
      </c>
      <c r="N274" s="9">
        <f t="shared" si="34"/>
        <v>41659</v>
      </c>
      <c r="O274">
        <v>1390629600</v>
      </c>
      <c r="P274" s="9">
        <f t="shared" si="38"/>
        <v>41664</v>
      </c>
      <c r="Q274" s="24">
        <f t="shared" si="39"/>
        <v>5</v>
      </c>
      <c r="R274" t="b">
        <v>0</v>
      </c>
      <c r="S274" t="b">
        <v>0</v>
      </c>
      <c r="T274" t="str">
        <f t="shared" si="35"/>
        <v>theater</v>
      </c>
      <c r="U274" t="str">
        <f t="shared" si="36"/>
        <v>plays</v>
      </c>
      <c r="V274" t="s">
        <v>33</v>
      </c>
    </row>
    <row r="275" spans="1:22" ht="31.5" x14ac:dyDescent="0.25">
      <c r="A275">
        <v>970</v>
      </c>
      <c r="B275" s="3" t="s">
        <v>1969</v>
      </c>
      <c r="C275" s="2" t="s">
        <v>1970</v>
      </c>
      <c r="D275" s="11">
        <f t="shared" si="32"/>
        <v>0.60757639620653314</v>
      </c>
      <c r="E275">
        <v>94900</v>
      </c>
      <c r="F275">
        <v>57659</v>
      </c>
      <c r="G275" s="4">
        <f t="shared" si="33"/>
        <v>0.60757639620653314</v>
      </c>
      <c r="H275" t="s">
        <v>14</v>
      </c>
      <c r="I275">
        <f t="shared" si="37"/>
        <v>0</v>
      </c>
      <c r="J275">
        <v>594</v>
      </c>
      <c r="K275" t="s">
        <v>21</v>
      </c>
      <c r="L275" t="s">
        <v>22</v>
      </c>
      <c r="M275">
        <v>1304917200</v>
      </c>
      <c r="N275" s="9">
        <f t="shared" si="34"/>
        <v>40672</v>
      </c>
      <c r="O275">
        <v>1305003600</v>
      </c>
      <c r="P275" s="9">
        <f t="shared" si="38"/>
        <v>40673</v>
      </c>
      <c r="Q275" s="24">
        <f t="shared" si="39"/>
        <v>1</v>
      </c>
      <c r="R275" t="b">
        <v>0</v>
      </c>
      <c r="S275" t="b">
        <v>0</v>
      </c>
      <c r="T275" t="str">
        <f t="shared" si="35"/>
        <v>theater</v>
      </c>
      <c r="U275" t="str">
        <f t="shared" si="36"/>
        <v>plays</v>
      </c>
      <c r="V275" t="s">
        <v>33</v>
      </c>
    </row>
    <row r="276" spans="1:22" x14ac:dyDescent="0.25">
      <c r="A276">
        <v>739</v>
      </c>
      <c r="B276" s="3" t="s">
        <v>1515</v>
      </c>
      <c r="C276" s="2" t="s">
        <v>1516</v>
      </c>
      <c r="D276" s="11">
        <f t="shared" si="32"/>
        <v>0.61</v>
      </c>
      <c r="E276">
        <v>10000</v>
      </c>
      <c r="F276">
        <v>6100</v>
      </c>
      <c r="G276" s="4">
        <f t="shared" si="33"/>
        <v>0.61</v>
      </c>
      <c r="H276" t="s">
        <v>14</v>
      </c>
      <c r="I276">
        <f t="shared" si="37"/>
        <v>0</v>
      </c>
      <c r="J276">
        <v>191</v>
      </c>
      <c r="K276" t="s">
        <v>21</v>
      </c>
      <c r="L276" t="s">
        <v>22</v>
      </c>
      <c r="M276">
        <v>1340946000</v>
      </c>
      <c r="N276" s="9">
        <f t="shared" si="34"/>
        <v>41089</v>
      </c>
      <c r="O276">
        <v>1341032400</v>
      </c>
      <c r="P276" s="9">
        <f t="shared" si="38"/>
        <v>41090</v>
      </c>
      <c r="Q276" s="24">
        <f t="shared" si="39"/>
        <v>1</v>
      </c>
      <c r="R276" t="b">
        <v>0</v>
      </c>
      <c r="S276" t="b">
        <v>0</v>
      </c>
      <c r="T276" t="str">
        <f t="shared" si="35"/>
        <v>music</v>
      </c>
      <c r="U276" t="str">
        <f t="shared" si="36"/>
        <v>indie rock</v>
      </c>
      <c r="V276" t="s">
        <v>60</v>
      </c>
    </row>
    <row r="277" spans="1:22" x14ac:dyDescent="0.25">
      <c r="A277">
        <v>181</v>
      </c>
      <c r="B277" s="3" t="s">
        <v>414</v>
      </c>
      <c r="C277" s="2" t="s">
        <v>415</v>
      </c>
      <c r="D277" s="11">
        <f t="shared" si="32"/>
        <v>0.61802325581395345</v>
      </c>
      <c r="E277">
        <v>8600</v>
      </c>
      <c r="F277">
        <v>5315</v>
      </c>
      <c r="G277" s="4">
        <f t="shared" si="33"/>
        <v>0.61802325581395345</v>
      </c>
      <c r="H277" t="s">
        <v>14</v>
      </c>
      <c r="I277">
        <f t="shared" si="37"/>
        <v>0</v>
      </c>
      <c r="J277">
        <v>136</v>
      </c>
      <c r="K277" t="s">
        <v>21</v>
      </c>
      <c r="L277" t="s">
        <v>22</v>
      </c>
      <c r="M277">
        <v>1507093200</v>
      </c>
      <c r="N277" s="9">
        <f t="shared" si="34"/>
        <v>43012</v>
      </c>
      <c r="O277">
        <v>1508648400</v>
      </c>
      <c r="P277" s="9">
        <f t="shared" si="38"/>
        <v>43030</v>
      </c>
      <c r="Q277" s="24">
        <f t="shared" si="39"/>
        <v>18</v>
      </c>
      <c r="R277" t="b">
        <v>0</v>
      </c>
      <c r="S277" t="b">
        <v>0</v>
      </c>
      <c r="T277" t="str">
        <f t="shared" si="35"/>
        <v>technology</v>
      </c>
      <c r="U277" t="str">
        <f t="shared" si="36"/>
        <v>web</v>
      </c>
      <c r="V277" t="s">
        <v>28</v>
      </c>
    </row>
    <row r="278" spans="1:22" ht="31.5" x14ac:dyDescent="0.25">
      <c r="A278">
        <v>87</v>
      </c>
      <c r="B278" s="3" t="s">
        <v>223</v>
      </c>
      <c r="C278" s="2" t="s">
        <v>224</v>
      </c>
      <c r="D278" s="11">
        <f t="shared" si="32"/>
        <v>0.6198488664987406</v>
      </c>
      <c r="E278">
        <v>198500</v>
      </c>
      <c r="F278">
        <v>123040</v>
      </c>
      <c r="G278" s="4">
        <f t="shared" si="33"/>
        <v>0.6198488664987406</v>
      </c>
      <c r="H278" t="s">
        <v>14</v>
      </c>
      <c r="I278">
        <f t="shared" si="37"/>
        <v>0</v>
      </c>
      <c r="J278">
        <v>1482</v>
      </c>
      <c r="K278" t="s">
        <v>26</v>
      </c>
      <c r="L278" t="s">
        <v>27</v>
      </c>
      <c r="M278">
        <v>1299564000</v>
      </c>
      <c r="N278" s="9">
        <f t="shared" si="34"/>
        <v>40610</v>
      </c>
      <c r="O278">
        <v>1300510800</v>
      </c>
      <c r="P278" s="9">
        <f t="shared" si="38"/>
        <v>40621</v>
      </c>
      <c r="Q278" s="24">
        <f t="shared" si="39"/>
        <v>11</v>
      </c>
      <c r="R278" t="b">
        <v>0</v>
      </c>
      <c r="S278" t="b">
        <v>1</v>
      </c>
      <c r="T278" t="str">
        <f t="shared" si="35"/>
        <v>music</v>
      </c>
      <c r="U278" t="str">
        <f t="shared" si="36"/>
        <v>rock</v>
      </c>
      <c r="V278" t="s">
        <v>23</v>
      </c>
    </row>
    <row r="279" spans="1:22" x14ac:dyDescent="0.25">
      <c r="A279">
        <v>413</v>
      </c>
      <c r="B279" s="3" t="s">
        <v>876</v>
      </c>
      <c r="C279" s="2" t="s">
        <v>877</v>
      </c>
      <c r="D279" s="11">
        <f t="shared" si="32"/>
        <v>0.62072823218997364</v>
      </c>
      <c r="E279">
        <v>189500</v>
      </c>
      <c r="F279">
        <v>117628</v>
      </c>
      <c r="G279" s="4">
        <f t="shared" si="33"/>
        <v>0.62072823218997364</v>
      </c>
      <c r="H279" t="s">
        <v>47</v>
      </c>
      <c r="I279">
        <f t="shared" si="37"/>
        <v>0</v>
      </c>
      <c r="J279">
        <v>1089</v>
      </c>
      <c r="K279" t="s">
        <v>21</v>
      </c>
      <c r="L279" t="s">
        <v>22</v>
      </c>
      <c r="M279">
        <v>1543298400</v>
      </c>
      <c r="N279" s="9">
        <f t="shared" si="34"/>
        <v>43431</v>
      </c>
      <c r="O279">
        <v>1545631200</v>
      </c>
      <c r="P279" s="9">
        <f t="shared" si="38"/>
        <v>43458</v>
      </c>
      <c r="Q279" s="24">
        <f t="shared" si="39"/>
        <v>27</v>
      </c>
      <c r="R279" t="b">
        <v>0</v>
      </c>
      <c r="S279" t="b">
        <v>0</v>
      </c>
      <c r="T279" t="str">
        <f t="shared" si="35"/>
        <v>film &amp; video</v>
      </c>
      <c r="U279" t="str">
        <f t="shared" si="36"/>
        <v>animation</v>
      </c>
      <c r="V279" t="s">
        <v>71</v>
      </c>
    </row>
    <row r="280" spans="1:22" x14ac:dyDescent="0.25">
      <c r="A280">
        <v>940</v>
      </c>
      <c r="B280" s="3" t="s">
        <v>1911</v>
      </c>
      <c r="C280" s="2" t="s">
        <v>1912</v>
      </c>
      <c r="D280" s="11">
        <f t="shared" si="32"/>
        <v>0.62232323232323228</v>
      </c>
      <c r="E280">
        <v>9900</v>
      </c>
      <c r="F280">
        <v>6161</v>
      </c>
      <c r="G280" s="4">
        <f t="shared" si="33"/>
        <v>0.62232323232323228</v>
      </c>
      <c r="H280" t="s">
        <v>47</v>
      </c>
      <c r="I280">
        <f t="shared" si="37"/>
        <v>0</v>
      </c>
      <c r="J280">
        <v>66</v>
      </c>
      <c r="K280" t="s">
        <v>15</v>
      </c>
      <c r="L280" t="s">
        <v>16</v>
      </c>
      <c r="M280">
        <v>1354341600</v>
      </c>
      <c r="N280" s="9">
        <f t="shared" si="34"/>
        <v>41244</v>
      </c>
      <c r="O280">
        <v>1356242400</v>
      </c>
      <c r="P280" s="9">
        <f t="shared" si="38"/>
        <v>41266</v>
      </c>
      <c r="Q280" s="24">
        <f t="shared" si="39"/>
        <v>22</v>
      </c>
      <c r="R280" t="b">
        <v>0</v>
      </c>
      <c r="S280" t="b">
        <v>0</v>
      </c>
      <c r="T280" t="str">
        <f t="shared" si="35"/>
        <v>technology</v>
      </c>
      <c r="U280" t="str">
        <f t="shared" si="36"/>
        <v>web</v>
      </c>
      <c r="V280" t="s">
        <v>28</v>
      </c>
    </row>
    <row r="281" spans="1:22" x14ac:dyDescent="0.25">
      <c r="A281">
        <v>630</v>
      </c>
      <c r="B281" s="3" t="s">
        <v>1302</v>
      </c>
      <c r="C281" s="2" t="s">
        <v>1303</v>
      </c>
      <c r="D281" s="11">
        <f t="shared" si="32"/>
        <v>0.62873684210526315</v>
      </c>
      <c r="E281">
        <v>9500</v>
      </c>
      <c r="F281">
        <v>5973</v>
      </c>
      <c r="G281" s="4">
        <f t="shared" si="33"/>
        <v>0.62873684210526315</v>
      </c>
      <c r="H281" t="s">
        <v>74</v>
      </c>
      <c r="I281">
        <f t="shared" si="37"/>
        <v>0</v>
      </c>
      <c r="J281">
        <v>87</v>
      </c>
      <c r="K281" t="s">
        <v>21</v>
      </c>
      <c r="L281" t="s">
        <v>22</v>
      </c>
      <c r="M281">
        <v>1556686800</v>
      </c>
      <c r="N281" s="9">
        <f t="shared" si="34"/>
        <v>43586</v>
      </c>
      <c r="O281">
        <v>1557637200</v>
      </c>
      <c r="P281" s="9">
        <f t="shared" si="38"/>
        <v>43597</v>
      </c>
      <c r="Q281" s="24">
        <f t="shared" si="39"/>
        <v>11</v>
      </c>
      <c r="R281" t="b">
        <v>0</v>
      </c>
      <c r="S281" t="b">
        <v>1</v>
      </c>
      <c r="T281" t="str">
        <f t="shared" si="35"/>
        <v>theater</v>
      </c>
      <c r="U281" t="str">
        <f t="shared" si="36"/>
        <v>plays</v>
      </c>
      <c r="V281" t="s">
        <v>33</v>
      </c>
    </row>
    <row r="282" spans="1:22" x14ac:dyDescent="0.25">
      <c r="A282">
        <v>809</v>
      </c>
      <c r="B282" s="3" t="s">
        <v>1599</v>
      </c>
      <c r="C282" s="2" t="s">
        <v>1653</v>
      </c>
      <c r="D282" s="11">
        <f t="shared" si="32"/>
        <v>0.62880681818181816</v>
      </c>
      <c r="E282">
        <v>140800</v>
      </c>
      <c r="F282">
        <v>88536</v>
      </c>
      <c r="G282" s="4">
        <f t="shared" si="33"/>
        <v>0.62880681818181816</v>
      </c>
      <c r="H282" t="s">
        <v>14</v>
      </c>
      <c r="I282">
        <f t="shared" si="37"/>
        <v>0</v>
      </c>
      <c r="J282">
        <v>2108</v>
      </c>
      <c r="K282" t="s">
        <v>98</v>
      </c>
      <c r="L282" t="s">
        <v>99</v>
      </c>
      <c r="M282">
        <v>1344920400</v>
      </c>
      <c r="N282" s="9">
        <f t="shared" si="34"/>
        <v>41135</v>
      </c>
      <c r="O282">
        <v>1345006800</v>
      </c>
      <c r="P282" s="9">
        <f t="shared" si="38"/>
        <v>41136</v>
      </c>
      <c r="Q282" s="24">
        <f t="shared" si="39"/>
        <v>1</v>
      </c>
      <c r="R282" t="b">
        <v>0</v>
      </c>
      <c r="S282" t="b">
        <v>0</v>
      </c>
      <c r="T282" t="str">
        <f t="shared" si="35"/>
        <v>film &amp; video</v>
      </c>
      <c r="U282" t="str">
        <f t="shared" si="36"/>
        <v>documentary</v>
      </c>
      <c r="V282" t="s">
        <v>42</v>
      </c>
    </row>
    <row r="283" spans="1:22" x14ac:dyDescent="0.25">
      <c r="A283">
        <v>575</v>
      </c>
      <c r="B283" s="3" t="s">
        <v>1194</v>
      </c>
      <c r="C283" s="2" t="s">
        <v>1195</v>
      </c>
      <c r="D283" s="11">
        <f t="shared" si="32"/>
        <v>0.62930372148859548</v>
      </c>
      <c r="E283">
        <v>83300</v>
      </c>
      <c r="F283">
        <v>52421</v>
      </c>
      <c r="G283" s="4">
        <f t="shared" si="33"/>
        <v>0.62930372148859548</v>
      </c>
      <c r="H283" t="s">
        <v>14</v>
      </c>
      <c r="I283">
        <f t="shared" si="37"/>
        <v>0</v>
      </c>
      <c r="J283">
        <v>558</v>
      </c>
      <c r="K283" t="s">
        <v>21</v>
      </c>
      <c r="L283" t="s">
        <v>22</v>
      </c>
      <c r="M283">
        <v>1400562000</v>
      </c>
      <c r="N283" s="9">
        <f t="shared" si="34"/>
        <v>41779</v>
      </c>
      <c r="O283">
        <v>1400821200</v>
      </c>
      <c r="P283" s="9">
        <f t="shared" si="38"/>
        <v>41782</v>
      </c>
      <c r="Q283" s="24">
        <f t="shared" si="39"/>
        <v>3</v>
      </c>
      <c r="R283" t="b">
        <v>0</v>
      </c>
      <c r="S283" t="b">
        <v>1</v>
      </c>
      <c r="T283" t="str">
        <f t="shared" si="35"/>
        <v>theater</v>
      </c>
      <c r="U283" t="str">
        <f t="shared" si="36"/>
        <v>plays</v>
      </c>
      <c r="V283" t="s">
        <v>33</v>
      </c>
    </row>
    <row r="284" spans="1:22" x14ac:dyDescent="0.25">
      <c r="A284">
        <v>948</v>
      </c>
      <c r="B284" s="3" t="s">
        <v>1926</v>
      </c>
      <c r="C284" s="2" t="s">
        <v>1927</v>
      </c>
      <c r="D284" s="11">
        <f t="shared" si="32"/>
        <v>0.62957446808510642</v>
      </c>
      <c r="E284">
        <v>9400</v>
      </c>
      <c r="F284">
        <v>5918</v>
      </c>
      <c r="G284" s="4">
        <f t="shared" si="33"/>
        <v>0.62957446808510642</v>
      </c>
      <c r="H284" t="s">
        <v>74</v>
      </c>
      <c r="I284">
        <f t="shared" si="37"/>
        <v>0</v>
      </c>
      <c r="J284">
        <v>160</v>
      </c>
      <c r="K284" t="s">
        <v>21</v>
      </c>
      <c r="L284" t="s">
        <v>22</v>
      </c>
      <c r="M284">
        <v>1418364000</v>
      </c>
      <c r="N284" s="9">
        <f t="shared" si="34"/>
        <v>41985</v>
      </c>
      <c r="O284">
        <v>1419228000</v>
      </c>
      <c r="P284" s="9">
        <f t="shared" si="38"/>
        <v>41995</v>
      </c>
      <c r="Q284" s="24">
        <f t="shared" si="39"/>
        <v>10</v>
      </c>
      <c r="R284" t="b">
        <v>1</v>
      </c>
      <c r="S284" t="b">
        <v>1</v>
      </c>
      <c r="T284" t="str">
        <f t="shared" si="35"/>
        <v>film &amp; video</v>
      </c>
      <c r="U284" t="str">
        <f t="shared" si="36"/>
        <v>documentary</v>
      </c>
      <c r="V284" t="s">
        <v>42</v>
      </c>
    </row>
    <row r="285" spans="1:22" x14ac:dyDescent="0.25">
      <c r="A285">
        <v>648</v>
      </c>
      <c r="B285" s="3" t="s">
        <v>1338</v>
      </c>
      <c r="C285" s="2" t="s">
        <v>1339</v>
      </c>
      <c r="D285" s="11">
        <f t="shared" si="32"/>
        <v>0.63056795131845844</v>
      </c>
      <c r="E285">
        <v>98600</v>
      </c>
      <c r="F285">
        <v>62174</v>
      </c>
      <c r="G285" s="4">
        <f t="shared" si="33"/>
        <v>0.63056795131845844</v>
      </c>
      <c r="H285" t="s">
        <v>74</v>
      </c>
      <c r="I285">
        <f t="shared" si="37"/>
        <v>0</v>
      </c>
      <c r="J285">
        <v>723</v>
      </c>
      <c r="K285" t="s">
        <v>21</v>
      </c>
      <c r="L285" t="s">
        <v>22</v>
      </c>
      <c r="M285">
        <v>1499317200</v>
      </c>
      <c r="N285" s="9">
        <f t="shared" si="34"/>
        <v>42922</v>
      </c>
      <c r="O285">
        <v>1500872400</v>
      </c>
      <c r="P285" s="9">
        <f t="shared" si="38"/>
        <v>42940</v>
      </c>
      <c r="Q285" s="24">
        <f t="shared" si="39"/>
        <v>18</v>
      </c>
      <c r="R285" t="b">
        <v>1</v>
      </c>
      <c r="S285" t="b">
        <v>0</v>
      </c>
      <c r="T285" t="str">
        <f t="shared" si="35"/>
        <v>food</v>
      </c>
      <c r="U285" t="str">
        <f t="shared" si="36"/>
        <v>food trucks</v>
      </c>
      <c r="V285" t="s">
        <v>17</v>
      </c>
    </row>
    <row r="286" spans="1:22" x14ac:dyDescent="0.25">
      <c r="A286">
        <v>196</v>
      </c>
      <c r="B286" s="3" t="s">
        <v>444</v>
      </c>
      <c r="C286" s="2" t="s">
        <v>445</v>
      </c>
      <c r="D286" s="11">
        <f t="shared" si="32"/>
        <v>0.63146341463414635</v>
      </c>
      <c r="E286">
        <v>8200</v>
      </c>
      <c r="F286">
        <v>5178</v>
      </c>
      <c r="G286" s="4">
        <f t="shared" si="33"/>
        <v>0.63146341463414635</v>
      </c>
      <c r="H286" t="s">
        <v>14</v>
      </c>
      <c r="I286">
        <f t="shared" si="37"/>
        <v>0</v>
      </c>
      <c r="J286">
        <v>100</v>
      </c>
      <c r="K286" t="s">
        <v>36</v>
      </c>
      <c r="L286" t="s">
        <v>37</v>
      </c>
      <c r="M286">
        <v>1472878800</v>
      </c>
      <c r="N286" s="9">
        <f t="shared" si="34"/>
        <v>42616</v>
      </c>
      <c r="O286">
        <v>1474520400</v>
      </c>
      <c r="P286" s="9">
        <f t="shared" si="38"/>
        <v>42635</v>
      </c>
      <c r="Q286" s="24">
        <f t="shared" si="39"/>
        <v>19</v>
      </c>
      <c r="R286" t="b">
        <v>0</v>
      </c>
      <c r="S286" t="b">
        <v>0</v>
      </c>
      <c r="T286" t="str">
        <f t="shared" si="35"/>
        <v>technology</v>
      </c>
      <c r="U286" t="str">
        <f t="shared" si="36"/>
        <v>wearables</v>
      </c>
      <c r="V286" t="s">
        <v>65</v>
      </c>
    </row>
    <row r="287" spans="1:22" ht="31.5" x14ac:dyDescent="0.25">
      <c r="A287">
        <v>452</v>
      </c>
      <c r="B287" s="3" t="s">
        <v>952</v>
      </c>
      <c r="C287" s="2" t="s">
        <v>953</v>
      </c>
      <c r="D287" s="11">
        <f t="shared" si="32"/>
        <v>0.63437500000000002</v>
      </c>
      <c r="E287">
        <v>4800</v>
      </c>
      <c r="F287">
        <v>3045</v>
      </c>
      <c r="G287" s="4">
        <f t="shared" si="33"/>
        <v>0.63437500000000002</v>
      </c>
      <c r="H287" t="s">
        <v>14</v>
      </c>
      <c r="I287">
        <f t="shared" si="37"/>
        <v>0</v>
      </c>
      <c r="J287">
        <v>31</v>
      </c>
      <c r="K287" t="s">
        <v>21</v>
      </c>
      <c r="L287" t="s">
        <v>22</v>
      </c>
      <c r="M287">
        <v>1278392400</v>
      </c>
      <c r="N287" s="9">
        <f t="shared" si="34"/>
        <v>40365</v>
      </c>
      <c r="O287">
        <v>1278478800</v>
      </c>
      <c r="P287" s="9">
        <f t="shared" si="38"/>
        <v>40366</v>
      </c>
      <c r="Q287" s="24">
        <f t="shared" si="39"/>
        <v>1</v>
      </c>
      <c r="R287" t="b">
        <v>0</v>
      </c>
      <c r="S287" t="b">
        <v>0</v>
      </c>
      <c r="T287" t="str">
        <f t="shared" si="35"/>
        <v>film &amp; video</v>
      </c>
      <c r="U287" t="str">
        <f t="shared" si="36"/>
        <v>drama</v>
      </c>
      <c r="V287" t="s">
        <v>53</v>
      </c>
    </row>
    <row r="288" spans="1:22" ht="31.5" x14ac:dyDescent="0.25">
      <c r="A288">
        <v>382</v>
      </c>
      <c r="B288" s="3" t="s">
        <v>816</v>
      </c>
      <c r="C288" s="2" t="s">
        <v>817</v>
      </c>
      <c r="D288" s="11">
        <f t="shared" si="32"/>
        <v>0.63769230769230767</v>
      </c>
      <c r="E288">
        <v>9100</v>
      </c>
      <c r="F288">
        <v>5803</v>
      </c>
      <c r="G288" s="4">
        <f t="shared" si="33"/>
        <v>0.63769230769230767</v>
      </c>
      <c r="H288" t="s">
        <v>14</v>
      </c>
      <c r="I288">
        <f t="shared" si="37"/>
        <v>0</v>
      </c>
      <c r="J288">
        <v>67</v>
      </c>
      <c r="K288" t="s">
        <v>21</v>
      </c>
      <c r="L288" t="s">
        <v>22</v>
      </c>
      <c r="M288">
        <v>1508130000</v>
      </c>
      <c r="N288" s="9">
        <f t="shared" si="34"/>
        <v>43024</v>
      </c>
      <c r="O288">
        <v>1509771600</v>
      </c>
      <c r="P288" s="9">
        <f t="shared" si="38"/>
        <v>43043</v>
      </c>
      <c r="Q288" s="24">
        <f t="shared" si="39"/>
        <v>19</v>
      </c>
      <c r="R288" t="b">
        <v>0</v>
      </c>
      <c r="S288" t="b">
        <v>0</v>
      </c>
      <c r="T288" t="str">
        <f t="shared" si="35"/>
        <v>photography</v>
      </c>
      <c r="U288" t="str">
        <f t="shared" si="36"/>
        <v>photography books</v>
      </c>
      <c r="V288" t="s">
        <v>122</v>
      </c>
    </row>
    <row r="289" spans="1:22" x14ac:dyDescent="0.25">
      <c r="A289">
        <v>399</v>
      </c>
      <c r="B289" s="3" t="s">
        <v>849</v>
      </c>
      <c r="C289" s="2" t="s">
        <v>850</v>
      </c>
      <c r="D289" s="11">
        <f t="shared" si="32"/>
        <v>0.63850976361767731</v>
      </c>
      <c r="E289">
        <v>97300</v>
      </c>
      <c r="F289">
        <v>62127</v>
      </c>
      <c r="G289" s="4">
        <f t="shared" si="33"/>
        <v>0.63850976361767731</v>
      </c>
      <c r="H289" t="s">
        <v>14</v>
      </c>
      <c r="I289">
        <f t="shared" si="37"/>
        <v>0</v>
      </c>
      <c r="J289">
        <v>941</v>
      </c>
      <c r="K289" t="s">
        <v>21</v>
      </c>
      <c r="L289" t="s">
        <v>22</v>
      </c>
      <c r="M289">
        <v>1296626400</v>
      </c>
      <c r="N289" s="9">
        <f t="shared" si="34"/>
        <v>40576</v>
      </c>
      <c r="O289">
        <v>1297231200</v>
      </c>
      <c r="P289" s="9">
        <f t="shared" si="38"/>
        <v>40583</v>
      </c>
      <c r="Q289" s="24">
        <f t="shared" si="39"/>
        <v>7</v>
      </c>
      <c r="R289" t="b">
        <v>0</v>
      </c>
      <c r="S289" t="b">
        <v>0</v>
      </c>
      <c r="T289" t="str">
        <f t="shared" si="35"/>
        <v>music</v>
      </c>
      <c r="U289" t="str">
        <f t="shared" si="36"/>
        <v>indie rock</v>
      </c>
      <c r="V289" t="s">
        <v>60</v>
      </c>
    </row>
    <row r="290" spans="1:22" ht="31.5" x14ac:dyDescent="0.25">
      <c r="A290">
        <v>693</v>
      </c>
      <c r="B290" s="3" t="s">
        <v>1425</v>
      </c>
      <c r="C290" s="2" t="s">
        <v>1426</v>
      </c>
      <c r="D290" s="11">
        <f t="shared" si="32"/>
        <v>0.63966740576496672</v>
      </c>
      <c r="E290">
        <v>180400</v>
      </c>
      <c r="F290">
        <v>115396</v>
      </c>
      <c r="G290" s="4">
        <f t="shared" si="33"/>
        <v>0.63966740576496672</v>
      </c>
      <c r="H290" t="s">
        <v>14</v>
      </c>
      <c r="I290">
        <f t="shared" si="37"/>
        <v>0</v>
      </c>
      <c r="J290">
        <v>1748</v>
      </c>
      <c r="K290" t="s">
        <v>21</v>
      </c>
      <c r="L290" t="s">
        <v>22</v>
      </c>
      <c r="M290">
        <v>1508216400</v>
      </c>
      <c r="N290" s="9">
        <f t="shared" si="34"/>
        <v>43025</v>
      </c>
      <c r="O290">
        <v>1509685200</v>
      </c>
      <c r="P290" s="9">
        <f t="shared" si="38"/>
        <v>43042</v>
      </c>
      <c r="Q290" s="24">
        <f t="shared" si="39"/>
        <v>17</v>
      </c>
      <c r="R290" t="b">
        <v>0</v>
      </c>
      <c r="S290" t="b">
        <v>0</v>
      </c>
      <c r="T290" t="str">
        <f t="shared" si="35"/>
        <v>theater</v>
      </c>
      <c r="U290" t="str">
        <f t="shared" si="36"/>
        <v>plays</v>
      </c>
      <c r="V290" t="s">
        <v>33</v>
      </c>
    </row>
    <row r="291" spans="1:22" x14ac:dyDescent="0.25">
      <c r="A291">
        <v>421</v>
      </c>
      <c r="B291" s="3" t="s">
        <v>891</v>
      </c>
      <c r="C291" s="2" t="s">
        <v>892</v>
      </c>
      <c r="D291" s="11">
        <f t="shared" si="32"/>
        <v>0.63989361702127656</v>
      </c>
      <c r="E291">
        <v>9400</v>
      </c>
      <c r="F291">
        <v>6015</v>
      </c>
      <c r="G291" s="4">
        <f t="shared" si="33"/>
        <v>0.63989361702127656</v>
      </c>
      <c r="H291" t="s">
        <v>14</v>
      </c>
      <c r="I291">
        <f t="shared" si="37"/>
        <v>0</v>
      </c>
      <c r="J291">
        <v>118</v>
      </c>
      <c r="K291" t="s">
        <v>21</v>
      </c>
      <c r="L291" t="s">
        <v>22</v>
      </c>
      <c r="M291">
        <v>1498712400</v>
      </c>
      <c r="N291" s="9">
        <f t="shared" si="34"/>
        <v>42915</v>
      </c>
      <c r="O291">
        <v>1501304400</v>
      </c>
      <c r="P291" s="9">
        <f t="shared" si="38"/>
        <v>42945</v>
      </c>
      <c r="Q291" s="24">
        <f t="shared" si="39"/>
        <v>30</v>
      </c>
      <c r="R291" t="b">
        <v>0</v>
      </c>
      <c r="S291" t="b">
        <v>1</v>
      </c>
      <c r="T291" t="str">
        <f t="shared" si="35"/>
        <v>technology</v>
      </c>
      <c r="U291" t="str">
        <f t="shared" si="36"/>
        <v>wearables</v>
      </c>
      <c r="V291" t="s">
        <v>65</v>
      </c>
    </row>
    <row r="292" spans="1:22" x14ac:dyDescent="0.25">
      <c r="A292">
        <v>581</v>
      </c>
      <c r="B292" s="3" t="s">
        <v>1205</v>
      </c>
      <c r="C292" s="2" t="s">
        <v>1206</v>
      </c>
      <c r="D292" s="11">
        <f t="shared" si="32"/>
        <v>0.64016666666666666</v>
      </c>
      <c r="E292">
        <v>6000</v>
      </c>
      <c r="F292">
        <v>3841</v>
      </c>
      <c r="G292" s="4">
        <f t="shared" si="33"/>
        <v>0.64016666666666666</v>
      </c>
      <c r="H292" t="s">
        <v>14</v>
      </c>
      <c r="I292">
        <f t="shared" si="37"/>
        <v>0</v>
      </c>
      <c r="J292">
        <v>71</v>
      </c>
      <c r="K292" t="s">
        <v>21</v>
      </c>
      <c r="L292" t="s">
        <v>22</v>
      </c>
      <c r="M292">
        <v>1304053200</v>
      </c>
      <c r="N292" s="9">
        <f t="shared" si="34"/>
        <v>40662</v>
      </c>
      <c r="O292">
        <v>1305349200</v>
      </c>
      <c r="P292" s="9">
        <f t="shared" si="38"/>
        <v>40677</v>
      </c>
      <c r="Q292" s="24">
        <f t="shared" si="39"/>
        <v>15</v>
      </c>
      <c r="R292" t="b">
        <v>0</v>
      </c>
      <c r="S292" t="b">
        <v>0</v>
      </c>
      <c r="T292" t="str">
        <f t="shared" si="35"/>
        <v>technology</v>
      </c>
      <c r="U292" t="str">
        <f t="shared" si="36"/>
        <v>web</v>
      </c>
      <c r="V292" t="s">
        <v>28</v>
      </c>
    </row>
    <row r="293" spans="1:22" x14ac:dyDescent="0.25">
      <c r="A293">
        <v>666</v>
      </c>
      <c r="B293" s="3" t="s">
        <v>1373</v>
      </c>
      <c r="C293" s="2" t="s">
        <v>1374</v>
      </c>
      <c r="D293" s="11">
        <f t="shared" si="32"/>
        <v>0.64032258064516134</v>
      </c>
      <c r="E293">
        <v>3100</v>
      </c>
      <c r="F293">
        <v>1985</v>
      </c>
      <c r="G293" s="4">
        <f t="shared" si="33"/>
        <v>0.64032258064516134</v>
      </c>
      <c r="H293" t="s">
        <v>74</v>
      </c>
      <c r="I293">
        <f t="shared" si="37"/>
        <v>0</v>
      </c>
      <c r="J293">
        <v>25</v>
      </c>
      <c r="K293" t="s">
        <v>21</v>
      </c>
      <c r="L293" t="s">
        <v>22</v>
      </c>
      <c r="M293">
        <v>1377838800</v>
      </c>
      <c r="N293" s="9">
        <f t="shared" si="34"/>
        <v>41516</v>
      </c>
      <c r="O293">
        <v>1378357200</v>
      </c>
      <c r="P293" s="9">
        <f t="shared" si="38"/>
        <v>41522</v>
      </c>
      <c r="Q293" s="24">
        <f t="shared" si="39"/>
        <v>6</v>
      </c>
      <c r="R293" t="b">
        <v>0</v>
      </c>
      <c r="S293" t="b">
        <v>1</v>
      </c>
      <c r="T293" t="str">
        <f t="shared" si="35"/>
        <v>theater</v>
      </c>
      <c r="U293" t="str">
        <f t="shared" si="36"/>
        <v>plays</v>
      </c>
      <c r="V293" t="s">
        <v>33</v>
      </c>
    </row>
    <row r="294" spans="1:22" x14ac:dyDescent="0.25">
      <c r="A294">
        <v>884</v>
      </c>
      <c r="B294" s="3" t="s">
        <v>1800</v>
      </c>
      <c r="C294" s="2" t="s">
        <v>1801</v>
      </c>
      <c r="D294" s="11">
        <f t="shared" si="32"/>
        <v>0.64036299765807958</v>
      </c>
      <c r="E294">
        <v>170800</v>
      </c>
      <c r="F294">
        <v>109374</v>
      </c>
      <c r="G294" s="4">
        <f t="shared" si="33"/>
        <v>0.64036299765807958</v>
      </c>
      <c r="H294" t="s">
        <v>14</v>
      </c>
      <c r="I294">
        <f t="shared" si="37"/>
        <v>0</v>
      </c>
      <c r="J294">
        <v>1886</v>
      </c>
      <c r="K294" t="s">
        <v>21</v>
      </c>
      <c r="L294" t="s">
        <v>22</v>
      </c>
      <c r="M294">
        <v>1399179600</v>
      </c>
      <c r="N294" s="9">
        <f t="shared" si="34"/>
        <v>41763</v>
      </c>
      <c r="O294">
        <v>1399352400</v>
      </c>
      <c r="P294" s="9">
        <f t="shared" si="38"/>
        <v>41765</v>
      </c>
      <c r="Q294" s="24">
        <f t="shared" si="39"/>
        <v>2</v>
      </c>
      <c r="R294" t="b">
        <v>0</v>
      </c>
      <c r="S294" t="b">
        <v>1</v>
      </c>
      <c r="T294" t="str">
        <f t="shared" si="35"/>
        <v>theater</v>
      </c>
      <c r="U294" t="str">
        <f t="shared" si="36"/>
        <v>plays</v>
      </c>
      <c r="V294" t="s">
        <v>33</v>
      </c>
    </row>
    <row r="295" spans="1:22" x14ac:dyDescent="0.25">
      <c r="A295">
        <v>151</v>
      </c>
      <c r="B295" s="3" t="s">
        <v>354</v>
      </c>
      <c r="C295" s="2" t="s">
        <v>355</v>
      </c>
      <c r="D295" s="11">
        <f t="shared" si="32"/>
        <v>0.64166909620991253</v>
      </c>
      <c r="E295">
        <v>137200</v>
      </c>
      <c r="F295">
        <v>88037</v>
      </c>
      <c r="G295" s="4">
        <f t="shared" si="33"/>
        <v>0.64166909620991253</v>
      </c>
      <c r="H295" t="s">
        <v>14</v>
      </c>
      <c r="I295">
        <f t="shared" si="37"/>
        <v>0</v>
      </c>
      <c r="J295">
        <v>1467</v>
      </c>
      <c r="K295" t="s">
        <v>21</v>
      </c>
      <c r="L295" t="s">
        <v>22</v>
      </c>
      <c r="M295">
        <v>1402290000</v>
      </c>
      <c r="N295" s="9">
        <f t="shared" si="34"/>
        <v>41799</v>
      </c>
      <c r="O295">
        <v>1406696400</v>
      </c>
      <c r="P295" s="9">
        <f t="shared" si="38"/>
        <v>41850</v>
      </c>
      <c r="Q295" s="24">
        <f t="shared" si="39"/>
        <v>51</v>
      </c>
      <c r="R295" t="b">
        <v>0</v>
      </c>
      <c r="S295" t="b">
        <v>0</v>
      </c>
      <c r="T295" t="str">
        <f t="shared" si="35"/>
        <v>music</v>
      </c>
      <c r="U295" t="str">
        <f t="shared" si="36"/>
        <v>electric music</v>
      </c>
      <c r="V295" t="s">
        <v>50</v>
      </c>
    </row>
    <row r="296" spans="1:22" x14ac:dyDescent="0.25">
      <c r="A296">
        <v>122</v>
      </c>
      <c r="B296" s="3" t="s">
        <v>295</v>
      </c>
      <c r="C296" s="2" t="s">
        <v>296</v>
      </c>
      <c r="D296" s="11">
        <f t="shared" si="32"/>
        <v>0.64367690058479532</v>
      </c>
      <c r="E296">
        <v>136800</v>
      </c>
      <c r="F296">
        <v>88055</v>
      </c>
      <c r="G296" s="4">
        <f t="shared" si="33"/>
        <v>0.64367690058479532</v>
      </c>
      <c r="H296" t="s">
        <v>14</v>
      </c>
      <c r="I296">
        <f t="shared" si="37"/>
        <v>0</v>
      </c>
      <c r="J296">
        <v>3387</v>
      </c>
      <c r="K296" t="s">
        <v>21</v>
      </c>
      <c r="L296" t="s">
        <v>22</v>
      </c>
      <c r="M296">
        <v>1417068000</v>
      </c>
      <c r="N296" s="9">
        <f t="shared" si="34"/>
        <v>41970</v>
      </c>
      <c r="O296">
        <v>1419400800</v>
      </c>
      <c r="P296" s="9">
        <f t="shared" si="38"/>
        <v>41997</v>
      </c>
      <c r="Q296" s="24">
        <f t="shared" si="39"/>
        <v>27</v>
      </c>
      <c r="R296" t="b">
        <v>0</v>
      </c>
      <c r="S296" t="b">
        <v>0</v>
      </c>
      <c r="T296" t="str">
        <f t="shared" si="35"/>
        <v>publishing</v>
      </c>
      <c r="U296" t="str">
        <f t="shared" si="36"/>
        <v>fiction</v>
      </c>
      <c r="V296" t="s">
        <v>119</v>
      </c>
    </row>
    <row r="297" spans="1:22" x14ac:dyDescent="0.25">
      <c r="A297">
        <v>636</v>
      </c>
      <c r="B297" s="3" t="s">
        <v>1314</v>
      </c>
      <c r="C297" s="2" t="s">
        <v>1315</v>
      </c>
      <c r="D297" s="11">
        <f t="shared" si="32"/>
        <v>0.64537683358624176</v>
      </c>
      <c r="E297">
        <v>197700</v>
      </c>
      <c r="F297">
        <v>127591</v>
      </c>
      <c r="G297" s="4">
        <f t="shared" si="33"/>
        <v>0.64537683358624176</v>
      </c>
      <c r="H297" t="s">
        <v>14</v>
      </c>
      <c r="I297">
        <f t="shared" si="37"/>
        <v>0</v>
      </c>
      <c r="J297">
        <v>2604</v>
      </c>
      <c r="K297" t="s">
        <v>36</v>
      </c>
      <c r="L297" t="s">
        <v>37</v>
      </c>
      <c r="M297">
        <v>1326866400</v>
      </c>
      <c r="N297" s="9">
        <f t="shared" si="34"/>
        <v>40926</v>
      </c>
      <c r="O297">
        <v>1330754400</v>
      </c>
      <c r="P297" s="9">
        <f t="shared" si="38"/>
        <v>40971</v>
      </c>
      <c r="Q297" s="24">
        <f t="shared" si="39"/>
        <v>45</v>
      </c>
      <c r="R297" t="b">
        <v>0</v>
      </c>
      <c r="S297" t="b">
        <v>1</v>
      </c>
      <c r="T297" t="str">
        <f t="shared" si="35"/>
        <v>film &amp; video</v>
      </c>
      <c r="U297" t="str">
        <f t="shared" si="36"/>
        <v>animation</v>
      </c>
      <c r="V297" t="s">
        <v>71</v>
      </c>
    </row>
    <row r="298" spans="1:22" x14ac:dyDescent="0.25">
      <c r="A298">
        <v>629</v>
      </c>
      <c r="B298" s="3" t="s">
        <v>1300</v>
      </c>
      <c r="C298" s="2" t="s">
        <v>1301</v>
      </c>
      <c r="D298" s="11">
        <f t="shared" si="32"/>
        <v>0.64582072176949945</v>
      </c>
      <c r="E298">
        <v>85900</v>
      </c>
      <c r="F298">
        <v>55476</v>
      </c>
      <c r="G298" s="4">
        <f t="shared" si="33"/>
        <v>0.64582072176949945</v>
      </c>
      <c r="H298" t="s">
        <v>14</v>
      </c>
      <c r="I298">
        <f t="shared" si="37"/>
        <v>0</v>
      </c>
      <c r="J298">
        <v>750</v>
      </c>
      <c r="K298" t="s">
        <v>21</v>
      </c>
      <c r="L298" t="s">
        <v>22</v>
      </c>
      <c r="M298">
        <v>1467781200</v>
      </c>
      <c r="N298" s="9">
        <f t="shared" si="34"/>
        <v>42557</v>
      </c>
      <c r="O298">
        <v>1467954000</v>
      </c>
      <c r="P298" s="9">
        <f t="shared" si="38"/>
        <v>42559</v>
      </c>
      <c r="Q298" s="24">
        <f t="shared" si="39"/>
        <v>2</v>
      </c>
      <c r="R298" t="b">
        <v>0</v>
      </c>
      <c r="S298" t="b">
        <v>1</v>
      </c>
      <c r="T298" t="str">
        <f t="shared" si="35"/>
        <v>theater</v>
      </c>
      <c r="U298" t="str">
        <f t="shared" si="36"/>
        <v>plays</v>
      </c>
      <c r="V298" t="s">
        <v>33</v>
      </c>
    </row>
    <row r="299" spans="1:22" x14ac:dyDescent="0.25">
      <c r="A299">
        <v>942</v>
      </c>
      <c r="B299" s="3" t="s">
        <v>1907</v>
      </c>
      <c r="C299" s="2" t="s">
        <v>1915</v>
      </c>
      <c r="D299" s="11">
        <f t="shared" si="32"/>
        <v>0.64635416666666667</v>
      </c>
      <c r="E299">
        <v>9600</v>
      </c>
      <c r="F299">
        <v>6205</v>
      </c>
      <c r="G299" s="4">
        <f t="shared" si="33"/>
        <v>0.64635416666666667</v>
      </c>
      <c r="H299" t="s">
        <v>14</v>
      </c>
      <c r="I299">
        <f t="shared" si="37"/>
        <v>0</v>
      </c>
      <c r="J299">
        <v>67</v>
      </c>
      <c r="K299" t="s">
        <v>26</v>
      </c>
      <c r="L299" t="s">
        <v>27</v>
      </c>
      <c r="M299">
        <v>1295935200</v>
      </c>
      <c r="N299" s="9">
        <f t="shared" si="34"/>
        <v>40568</v>
      </c>
      <c r="O299">
        <v>1296194400</v>
      </c>
      <c r="P299" s="9">
        <f t="shared" si="38"/>
        <v>40571</v>
      </c>
      <c r="Q299" s="24">
        <f t="shared" si="39"/>
        <v>3</v>
      </c>
      <c r="R299" t="b">
        <v>0</v>
      </c>
      <c r="S299" t="b">
        <v>0</v>
      </c>
      <c r="T299" t="str">
        <f t="shared" si="35"/>
        <v>theater</v>
      </c>
      <c r="U299" t="str">
        <f t="shared" si="36"/>
        <v>plays</v>
      </c>
      <c r="V299" t="s">
        <v>33</v>
      </c>
    </row>
    <row r="300" spans="1:22" x14ac:dyDescent="0.25">
      <c r="A300">
        <v>589</v>
      </c>
      <c r="B300" s="3" t="s">
        <v>1220</v>
      </c>
      <c r="C300" s="2" t="s">
        <v>1221</v>
      </c>
      <c r="D300" s="11">
        <f t="shared" si="32"/>
        <v>0.64721518987341775</v>
      </c>
      <c r="E300">
        <v>7900</v>
      </c>
      <c r="F300">
        <v>5113</v>
      </c>
      <c r="G300" s="4">
        <f t="shared" si="33"/>
        <v>0.64721518987341775</v>
      </c>
      <c r="H300" t="s">
        <v>14</v>
      </c>
      <c r="I300">
        <f t="shared" si="37"/>
        <v>0</v>
      </c>
      <c r="J300">
        <v>102</v>
      </c>
      <c r="K300" t="s">
        <v>21</v>
      </c>
      <c r="L300" t="s">
        <v>22</v>
      </c>
      <c r="M300">
        <v>1436072400</v>
      </c>
      <c r="N300" s="9">
        <f t="shared" si="34"/>
        <v>42190</v>
      </c>
      <c r="O300">
        <v>1436677200</v>
      </c>
      <c r="P300" s="9">
        <f t="shared" si="38"/>
        <v>42197</v>
      </c>
      <c r="Q300" s="24">
        <f t="shared" si="39"/>
        <v>7</v>
      </c>
      <c r="R300" t="b">
        <v>0</v>
      </c>
      <c r="S300" t="b">
        <v>0</v>
      </c>
      <c r="T300" t="str">
        <f t="shared" si="35"/>
        <v>film &amp; video</v>
      </c>
      <c r="U300" t="str">
        <f t="shared" si="36"/>
        <v>documentary</v>
      </c>
      <c r="V300" t="s">
        <v>42</v>
      </c>
    </row>
    <row r="301" spans="1:22" ht="31.5" x14ac:dyDescent="0.25">
      <c r="A301">
        <v>576</v>
      </c>
      <c r="B301" s="3" t="s">
        <v>1196</v>
      </c>
      <c r="C301" s="2" t="s">
        <v>1197</v>
      </c>
      <c r="D301" s="11">
        <f t="shared" si="32"/>
        <v>0.6492783505154639</v>
      </c>
      <c r="E301">
        <v>9700</v>
      </c>
      <c r="F301">
        <v>6298</v>
      </c>
      <c r="G301" s="4">
        <f t="shared" si="33"/>
        <v>0.6492783505154639</v>
      </c>
      <c r="H301" t="s">
        <v>14</v>
      </c>
      <c r="I301">
        <f t="shared" si="37"/>
        <v>0</v>
      </c>
      <c r="J301">
        <v>64</v>
      </c>
      <c r="K301" t="s">
        <v>21</v>
      </c>
      <c r="L301" t="s">
        <v>22</v>
      </c>
      <c r="M301">
        <v>1509512400</v>
      </c>
      <c r="N301" s="9">
        <f t="shared" si="34"/>
        <v>43040</v>
      </c>
      <c r="O301">
        <v>1510984800</v>
      </c>
      <c r="P301" s="9">
        <f t="shared" si="38"/>
        <v>43057</v>
      </c>
      <c r="Q301" s="24">
        <f t="shared" si="39"/>
        <v>17</v>
      </c>
      <c r="R301" t="b">
        <v>0</v>
      </c>
      <c r="S301" t="b">
        <v>0</v>
      </c>
      <c r="T301" t="str">
        <f t="shared" si="35"/>
        <v>theater</v>
      </c>
      <c r="U301" t="str">
        <f t="shared" si="36"/>
        <v>plays</v>
      </c>
      <c r="V301" t="s">
        <v>33</v>
      </c>
    </row>
    <row r="302" spans="1:22" x14ac:dyDescent="0.25">
      <c r="A302">
        <v>155</v>
      </c>
      <c r="B302" s="3" t="s">
        <v>362</v>
      </c>
      <c r="C302" s="2" t="s">
        <v>363</v>
      </c>
      <c r="D302" s="11">
        <f t="shared" si="32"/>
        <v>0.65022222222222226</v>
      </c>
      <c r="E302">
        <v>139500</v>
      </c>
      <c r="F302">
        <v>90706</v>
      </c>
      <c r="G302" s="4">
        <f t="shared" si="33"/>
        <v>0.65022222222222226</v>
      </c>
      <c r="H302" t="s">
        <v>14</v>
      </c>
      <c r="I302">
        <f t="shared" si="37"/>
        <v>0</v>
      </c>
      <c r="J302">
        <v>1194</v>
      </c>
      <c r="K302" t="s">
        <v>21</v>
      </c>
      <c r="L302" t="s">
        <v>22</v>
      </c>
      <c r="M302">
        <v>1269493200</v>
      </c>
      <c r="N302" s="9">
        <f t="shared" si="34"/>
        <v>40262</v>
      </c>
      <c r="O302">
        <v>1270789200</v>
      </c>
      <c r="P302" s="9">
        <f t="shared" si="38"/>
        <v>40277</v>
      </c>
      <c r="Q302" s="24">
        <f t="shared" si="39"/>
        <v>15</v>
      </c>
      <c r="R302" t="b">
        <v>0</v>
      </c>
      <c r="S302" t="b">
        <v>0</v>
      </c>
      <c r="T302" t="str">
        <f t="shared" si="35"/>
        <v>theater</v>
      </c>
      <c r="U302" t="str">
        <f t="shared" si="36"/>
        <v>plays</v>
      </c>
      <c r="V302" t="s">
        <v>33</v>
      </c>
    </row>
    <row r="303" spans="1:22" x14ac:dyDescent="0.25">
      <c r="A303">
        <v>776</v>
      </c>
      <c r="B303" s="3" t="s">
        <v>1587</v>
      </c>
      <c r="C303" s="2" t="s">
        <v>1588</v>
      </c>
      <c r="D303" s="11">
        <f t="shared" si="32"/>
        <v>0.65544223826714798</v>
      </c>
      <c r="E303">
        <v>110800</v>
      </c>
      <c r="F303">
        <v>72623</v>
      </c>
      <c r="G303" s="4">
        <f t="shared" si="33"/>
        <v>0.65544223826714798</v>
      </c>
      <c r="H303" t="s">
        <v>14</v>
      </c>
      <c r="I303">
        <f t="shared" si="37"/>
        <v>0</v>
      </c>
      <c r="J303">
        <v>2201</v>
      </c>
      <c r="K303" t="s">
        <v>21</v>
      </c>
      <c r="L303" t="s">
        <v>22</v>
      </c>
      <c r="M303">
        <v>1562216400</v>
      </c>
      <c r="N303" s="9">
        <f t="shared" si="34"/>
        <v>43650</v>
      </c>
      <c r="O303">
        <v>1563771600</v>
      </c>
      <c r="P303" s="9">
        <f t="shared" si="38"/>
        <v>43668</v>
      </c>
      <c r="Q303" s="24">
        <f t="shared" si="39"/>
        <v>18</v>
      </c>
      <c r="R303" t="b">
        <v>0</v>
      </c>
      <c r="S303" t="b">
        <v>0</v>
      </c>
      <c r="T303" t="str">
        <f t="shared" si="35"/>
        <v>theater</v>
      </c>
      <c r="U303" t="str">
        <f t="shared" si="36"/>
        <v>plays</v>
      </c>
      <c r="V303" t="s">
        <v>33</v>
      </c>
    </row>
    <row r="304" spans="1:22" ht="31.5" x14ac:dyDescent="0.25">
      <c r="A304">
        <v>392</v>
      </c>
      <c r="B304" s="3" t="s">
        <v>836</v>
      </c>
      <c r="C304" s="2" t="s">
        <v>837</v>
      </c>
      <c r="D304" s="11">
        <f t="shared" si="32"/>
        <v>0.65642371234207963</v>
      </c>
      <c r="E304">
        <v>102900</v>
      </c>
      <c r="F304">
        <v>67546</v>
      </c>
      <c r="G304" s="4">
        <f t="shared" si="33"/>
        <v>0.65642371234207963</v>
      </c>
      <c r="H304" t="s">
        <v>14</v>
      </c>
      <c r="I304">
        <f t="shared" si="37"/>
        <v>0</v>
      </c>
      <c r="J304">
        <v>1608</v>
      </c>
      <c r="K304" t="s">
        <v>21</v>
      </c>
      <c r="L304" t="s">
        <v>22</v>
      </c>
      <c r="M304">
        <v>1294293600</v>
      </c>
      <c r="N304" s="9">
        <f t="shared" si="34"/>
        <v>40549</v>
      </c>
      <c r="O304">
        <v>1294466400</v>
      </c>
      <c r="P304" s="9">
        <f t="shared" si="38"/>
        <v>40551</v>
      </c>
      <c r="Q304" s="24">
        <f t="shared" si="39"/>
        <v>2</v>
      </c>
      <c r="R304" t="b">
        <v>0</v>
      </c>
      <c r="S304" t="b">
        <v>0</v>
      </c>
      <c r="T304" t="str">
        <f t="shared" si="35"/>
        <v>technology</v>
      </c>
      <c r="U304" t="str">
        <f t="shared" si="36"/>
        <v>wearables</v>
      </c>
      <c r="V304" t="s">
        <v>65</v>
      </c>
    </row>
    <row r="305" spans="1:22" x14ac:dyDescent="0.25">
      <c r="A305">
        <v>342</v>
      </c>
      <c r="B305" s="3" t="s">
        <v>736</v>
      </c>
      <c r="C305" s="2" t="s">
        <v>737</v>
      </c>
      <c r="D305" s="11">
        <f t="shared" si="32"/>
        <v>0.66521920668058454</v>
      </c>
      <c r="E305">
        <v>47900</v>
      </c>
      <c r="F305">
        <v>31864</v>
      </c>
      <c r="G305" s="4">
        <f t="shared" si="33"/>
        <v>0.66521920668058454</v>
      </c>
      <c r="H305" t="s">
        <v>14</v>
      </c>
      <c r="I305">
        <f t="shared" si="37"/>
        <v>0</v>
      </c>
      <c r="J305">
        <v>328</v>
      </c>
      <c r="K305" t="s">
        <v>21</v>
      </c>
      <c r="L305" t="s">
        <v>22</v>
      </c>
      <c r="M305">
        <v>1374296400</v>
      </c>
      <c r="N305" s="9">
        <f t="shared" si="34"/>
        <v>41475</v>
      </c>
      <c r="O305">
        <v>1375333200</v>
      </c>
      <c r="P305" s="9">
        <f t="shared" si="38"/>
        <v>41487</v>
      </c>
      <c r="Q305" s="24">
        <f t="shared" si="39"/>
        <v>12</v>
      </c>
      <c r="R305" t="b">
        <v>0</v>
      </c>
      <c r="S305" t="b">
        <v>0</v>
      </c>
      <c r="T305" t="str">
        <f t="shared" si="35"/>
        <v>theater</v>
      </c>
      <c r="U305" t="str">
        <f t="shared" si="36"/>
        <v>plays</v>
      </c>
      <c r="V305" t="s">
        <v>33</v>
      </c>
    </row>
    <row r="306" spans="1:22" x14ac:dyDescent="0.25">
      <c r="A306">
        <v>316</v>
      </c>
      <c r="B306" s="3" t="s">
        <v>684</v>
      </c>
      <c r="C306" s="2" t="s">
        <v>685</v>
      </c>
      <c r="D306" s="11">
        <f t="shared" si="32"/>
        <v>0.66677083333333331</v>
      </c>
      <c r="E306">
        <v>9600</v>
      </c>
      <c r="F306">
        <v>6401</v>
      </c>
      <c r="G306" s="4">
        <f t="shared" si="33"/>
        <v>0.66677083333333331</v>
      </c>
      <c r="H306" t="s">
        <v>14</v>
      </c>
      <c r="I306">
        <f t="shared" si="37"/>
        <v>0</v>
      </c>
      <c r="J306">
        <v>108</v>
      </c>
      <c r="K306" t="s">
        <v>107</v>
      </c>
      <c r="L306" t="s">
        <v>108</v>
      </c>
      <c r="M306">
        <v>1574143200</v>
      </c>
      <c r="N306" s="9">
        <f t="shared" si="34"/>
        <v>43788</v>
      </c>
      <c r="O306">
        <v>1574229600</v>
      </c>
      <c r="P306" s="9">
        <f t="shared" si="38"/>
        <v>43789</v>
      </c>
      <c r="Q306" s="24">
        <f t="shared" si="39"/>
        <v>1</v>
      </c>
      <c r="R306" t="b">
        <v>0</v>
      </c>
      <c r="S306" t="b">
        <v>1</v>
      </c>
      <c r="T306" t="str">
        <f t="shared" si="35"/>
        <v>food</v>
      </c>
      <c r="U306" t="str">
        <f t="shared" si="36"/>
        <v>food trucks</v>
      </c>
      <c r="V306" t="s">
        <v>17</v>
      </c>
    </row>
    <row r="307" spans="1:22" x14ac:dyDescent="0.25">
      <c r="A307">
        <v>14</v>
      </c>
      <c r="B307" s="3" t="s">
        <v>61</v>
      </c>
      <c r="C307" s="2" t="s">
        <v>62</v>
      </c>
      <c r="D307" s="11">
        <f t="shared" si="32"/>
        <v>0.66769503546099296</v>
      </c>
      <c r="E307">
        <v>28200</v>
      </c>
      <c r="F307">
        <v>18829</v>
      </c>
      <c r="G307" s="4">
        <f t="shared" si="33"/>
        <v>0.66769503546099296</v>
      </c>
      <c r="H307" t="s">
        <v>14</v>
      </c>
      <c r="I307">
        <f t="shared" si="37"/>
        <v>0</v>
      </c>
      <c r="J307">
        <v>200</v>
      </c>
      <c r="K307" t="s">
        <v>21</v>
      </c>
      <c r="L307" t="s">
        <v>22</v>
      </c>
      <c r="M307">
        <v>1331013600</v>
      </c>
      <c r="N307" s="9">
        <f t="shared" si="34"/>
        <v>40974</v>
      </c>
      <c r="O307">
        <v>1333342800</v>
      </c>
      <c r="P307" s="9">
        <f t="shared" si="38"/>
        <v>41001</v>
      </c>
      <c r="Q307" s="24">
        <f t="shared" si="39"/>
        <v>27</v>
      </c>
      <c r="R307" t="b">
        <v>0</v>
      </c>
      <c r="S307" t="b">
        <v>0</v>
      </c>
      <c r="T307" t="str">
        <f t="shared" si="35"/>
        <v>music</v>
      </c>
      <c r="U307" t="str">
        <f t="shared" si="36"/>
        <v>indie rock</v>
      </c>
      <c r="V307" t="s">
        <v>60</v>
      </c>
    </row>
    <row r="308" spans="1:22" x14ac:dyDescent="0.25">
      <c r="A308">
        <v>18</v>
      </c>
      <c r="B308" s="3" t="s">
        <v>72</v>
      </c>
      <c r="C308" s="2" t="s">
        <v>73</v>
      </c>
      <c r="D308" s="11">
        <f t="shared" si="32"/>
        <v>0.66912087912087914</v>
      </c>
      <c r="E308">
        <v>9100</v>
      </c>
      <c r="F308">
        <v>6089</v>
      </c>
      <c r="G308" s="4">
        <f t="shared" si="33"/>
        <v>0.66912087912087914</v>
      </c>
      <c r="H308" t="s">
        <v>74</v>
      </c>
      <c r="I308">
        <f t="shared" si="37"/>
        <v>0</v>
      </c>
      <c r="J308">
        <v>135</v>
      </c>
      <c r="K308" t="s">
        <v>21</v>
      </c>
      <c r="L308" t="s">
        <v>22</v>
      </c>
      <c r="M308">
        <v>1536382800</v>
      </c>
      <c r="N308" s="9">
        <f t="shared" si="34"/>
        <v>43351</v>
      </c>
      <c r="O308">
        <v>1537074000</v>
      </c>
      <c r="P308" s="9">
        <f t="shared" si="38"/>
        <v>43359</v>
      </c>
      <c r="Q308" s="24">
        <f t="shared" si="39"/>
        <v>8</v>
      </c>
      <c r="R308" t="b">
        <v>0</v>
      </c>
      <c r="S308" t="b">
        <v>0</v>
      </c>
      <c r="T308" t="str">
        <f t="shared" si="35"/>
        <v>theater</v>
      </c>
      <c r="U308" t="str">
        <f t="shared" si="36"/>
        <v>plays</v>
      </c>
      <c r="V308" t="s">
        <v>33</v>
      </c>
    </row>
    <row r="309" spans="1:22" x14ac:dyDescent="0.25">
      <c r="A309">
        <v>985</v>
      </c>
      <c r="B309" s="3" t="s">
        <v>1998</v>
      </c>
      <c r="C309" s="2" t="s">
        <v>1999</v>
      </c>
      <c r="D309" s="11">
        <f t="shared" si="32"/>
        <v>0.67129542790152408</v>
      </c>
      <c r="E309">
        <v>170600</v>
      </c>
      <c r="F309">
        <v>114523</v>
      </c>
      <c r="G309" s="4">
        <f t="shared" si="33"/>
        <v>0.67129542790152408</v>
      </c>
      <c r="H309" t="s">
        <v>14</v>
      </c>
      <c r="I309">
        <f t="shared" si="37"/>
        <v>0</v>
      </c>
      <c r="J309">
        <v>4405</v>
      </c>
      <c r="K309" t="s">
        <v>21</v>
      </c>
      <c r="L309" t="s">
        <v>22</v>
      </c>
      <c r="M309">
        <v>1386309600</v>
      </c>
      <c r="N309" s="9">
        <f t="shared" si="34"/>
        <v>41614</v>
      </c>
      <c r="O309">
        <v>1388556000</v>
      </c>
      <c r="P309" s="9">
        <f t="shared" si="38"/>
        <v>41640</v>
      </c>
      <c r="Q309" s="24">
        <f t="shared" si="39"/>
        <v>26</v>
      </c>
      <c r="R309" t="b">
        <v>0</v>
      </c>
      <c r="S309" t="b">
        <v>1</v>
      </c>
      <c r="T309" t="str">
        <f t="shared" si="35"/>
        <v>music</v>
      </c>
      <c r="U309" t="str">
        <f t="shared" si="36"/>
        <v>rock</v>
      </c>
      <c r="V309" t="s">
        <v>23</v>
      </c>
    </row>
    <row r="310" spans="1:22" x14ac:dyDescent="0.25">
      <c r="A310">
        <v>210</v>
      </c>
      <c r="B310" s="3" t="s">
        <v>472</v>
      </c>
      <c r="C310" s="2" t="s">
        <v>473</v>
      </c>
      <c r="D310" s="11">
        <f t="shared" si="32"/>
        <v>0.67425531914893622</v>
      </c>
      <c r="E310">
        <v>9400</v>
      </c>
      <c r="F310">
        <v>6338</v>
      </c>
      <c r="G310" s="4">
        <f t="shared" si="33"/>
        <v>0.67425531914893622</v>
      </c>
      <c r="H310" t="s">
        <v>14</v>
      </c>
      <c r="I310">
        <f t="shared" si="37"/>
        <v>0</v>
      </c>
      <c r="J310">
        <v>226</v>
      </c>
      <c r="K310" t="s">
        <v>36</v>
      </c>
      <c r="L310" t="s">
        <v>37</v>
      </c>
      <c r="M310">
        <v>1488520800</v>
      </c>
      <c r="N310" s="9">
        <f t="shared" si="34"/>
        <v>42797</v>
      </c>
      <c r="O310">
        <v>1490850000</v>
      </c>
      <c r="P310" s="9">
        <f t="shared" si="38"/>
        <v>42824</v>
      </c>
      <c r="Q310" s="24">
        <f t="shared" si="39"/>
        <v>27</v>
      </c>
      <c r="R310" t="b">
        <v>0</v>
      </c>
      <c r="S310" t="b">
        <v>0</v>
      </c>
      <c r="T310" t="str">
        <f t="shared" si="35"/>
        <v>film &amp; video</v>
      </c>
      <c r="U310" t="str">
        <f t="shared" si="36"/>
        <v>science fiction</v>
      </c>
      <c r="V310" t="s">
        <v>474</v>
      </c>
    </row>
    <row r="311" spans="1:22" x14ac:dyDescent="0.25">
      <c r="A311">
        <v>685</v>
      </c>
      <c r="B311" s="3" t="s">
        <v>1409</v>
      </c>
      <c r="C311" s="2" t="s">
        <v>1410</v>
      </c>
      <c r="D311" s="11">
        <f t="shared" si="32"/>
        <v>0.67500714285714281</v>
      </c>
      <c r="E311">
        <v>140000</v>
      </c>
      <c r="F311">
        <v>94501</v>
      </c>
      <c r="G311" s="4">
        <f t="shared" si="33"/>
        <v>0.67500714285714281</v>
      </c>
      <c r="H311" t="s">
        <v>14</v>
      </c>
      <c r="I311">
        <f t="shared" si="37"/>
        <v>0</v>
      </c>
      <c r="J311">
        <v>926</v>
      </c>
      <c r="K311" t="s">
        <v>15</v>
      </c>
      <c r="L311" t="s">
        <v>16</v>
      </c>
      <c r="M311">
        <v>1440306000</v>
      </c>
      <c r="N311" s="9">
        <f t="shared" si="34"/>
        <v>42239</v>
      </c>
      <c r="O311">
        <v>1442379600</v>
      </c>
      <c r="P311" s="9">
        <f t="shared" si="38"/>
        <v>42263</v>
      </c>
      <c r="Q311" s="24">
        <f t="shared" si="39"/>
        <v>24</v>
      </c>
      <c r="R311" t="b">
        <v>0</v>
      </c>
      <c r="S311" t="b">
        <v>0</v>
      </c>
      <c r="T311" t="str">
        <f t="shared" si="35"/>
        <v>theater</v>
      </c>
      <c r="U311" t="str">
        <f t="shared" si="36"/>
        <v>plays</v>
      </c>
      <c r="V311" t="s">
        <v>33</v>
      </c>
    </row>
    <row r="312" spans="1:22" x14ac:dyDescent="0.25">
      <c r="A312">
        <v>430</v>
      </c>
      <c r="B312" s="3" t="s">
        <v>909</v>
      </c>
      <c r="C312" s="2" t="s">
        <v>910</v>
      </c>
      <c r="D312" s="11">
        <f t="shared" si="32"/>
        <v>0.67740740740740746</v>
      </c>
      <c r="E312">
        <v>8100</v>
      </c>
      <c r="F312">
        <v>5487</v>
      </c>
      <c r="G312" s="4">
        <f t="shared" si="33"/>
        <v>0.67740740740740746</v>
      </c>
      <c r="H312" t="s">
        <v>14</v>
      </c>
      <c r="I312">
        <f t="shared" si="37"/>
        <v>0</v>
      </c>
      <c r="J312">
        <v>84</v>
      </c>
      <c r="K312" t="s">
        <v>21</v>
      </c>
      <c r="L312" t="s">
        <v>22</v>
      </c>
      <c r="M312">
        <v>1569733200</v>
      </c>
      <c r="N312" s="9">
        <f t="shared" si="34"/>
        <v>43737</v>
      </c>
      <c r="O312">
        <v>1572670800</v>
      </c>
      <c r="P312" s="9">
        <f t="shared" si="38"/>
        <v>43771</v>
      </c>
      <c r="Q312" s="24">
        <f t="shared" si="39"/>
        <v>34</v>
      </c>
      <c r="R312" t="b">
        <v>0</v>
      </c>
      <c r="S312" t="b">
        <v>0</v>
      </c>
      <c r="T312" t="str">
        <f t="shared" si="35"/>
        <v>theater</v>
      </c>
      <c r="U312" t="str">
        <f t="shared" si="36"/>
        <v>plays</v>
      </c>
      <c r="V312" t="s">
        <v>33</v>
      </c>
    </row>
    <row r="313" spans="1:22" x14ac:dyDescent="0.25">
      <c r="A313">
        <v>371</v>
      </c>
      <c r="B313" s="3" t="s">
        <v>794</v>
      </c>
      <c r="C313" s="2" t="s">
        <v>795</v>
      </c>
      <c r="D313" s="11">
        <f t="shared" si="32"/>
        <v>0.67869978858350954</v>
      </c>
      <c r="E313">
        <v>189200</v>
      </c>
      <c r="F313">
        <v>128410</v>
      </c>
      <c r="G313" s="4">
        <f t="shared" si="33"/>
        <v>0.67869978858350954</v>
      </c>
      <c r="H313" t="s">
        <v>14</v>
      </c>
      <c r="I313">
        <f t="shared" si="37"/>
        <v>0</v>
      </c>
      <c r="J313">
        <v>2176</v>
      </c>
      <c r="K313" t="s">
        <v>21</v>
      </c>
      <c r="L313" t="s">
        <v>22</v>
      </c>
      <c r="M313">
        <v>1423375200</v>
      </c>
      <c r="N313" s="9">
        <f t="shared" si="34"/>
        <v>42043</v>
      </c>
      <c r="O313">
        <v>1427778000</v>
      </c>
      <c r="P313" s="9">
        <f t="shared" si="38"/>
        <v>42094</v>
      </c>
      <c r="Q313" s="24">
        <f t="shared" si="39"/>
        <v>51</v>
      </c>
      <c r="R313" t="b">
        <v>0</v>
      </c>
      <c r="S313" t="b">
        <v>0</v>
      </c>
      <c r="T313" t="str">
        <f t="shared" si="35"/>
        <v>theater</v>
      </c>
      <c r="U313" t="str">
        <f t="shared" si="36"/>
        <v>plays</v>
      </c>
      <c r="V313" t="s">
        <v>33</v>
      </c>
    </row>
    <row r="314" spans="1:22" ht="31.5" x14ac:dyDescent="0.25">
      <c r="A314">
        <v>759</v>
      </c>
      <c r="B314" s="3" t="s">
        <v>1554</v>
      </c>
      <c r="C314" s="2" t="s">
        <v>1555</v>
      </c>
      <c r="D314" s="11">
        <f t="shared" si="32"/>
        <v>0.6842686567164179</v>
      </c>
      <c r="E314">
        <v>167500</v>
      </c>
      <c r="F314">
        <v>114615</v>
      </c>
      <c r="G314" s="4">
        <f t="shared" si="33"/>
        <v>0.6842686567164179</v>
      </c>
      <c r="H314" t="s">
        <v>14</v>
      </c>
      <c r="I314">
        <f t="shared" si="37"/>
        <v>0</v>
      </c>
      <c r="J314">
        <v>1274</v>
      </c>
      <c r="K314" t="s">
        <v>21</v>
      </c>
      <c r="L314" t="s">
        <v>22</v>
      </c>
      <c r="M314">
        <v>1517810400</v>
      </c>
      <c r="N314" s="9">
        <f t="shared" si="34"/>
        <v>43136</v>
      </c>
      <c r="O314">
        <v>1520402400</v>
      </c>
      <c r="P314" s="9">
        <f t="shared" si="38"/>
        <v>43166</v>
      </c>
      <c r="Q314" s="24">
        <f t="shared" si="39"/>
        <v>30</v>
      </c>
      <c r="R314" t="b">
        <v>0</v>
      </c>
      <c r="S314" t="b">
        <v>0</v>
      </c>
      <c r="T314" t="str">
        <f t="shared" si="35"/>
        <v>music</v>
      </c>
      <c r="U314" t="str">
        <f t="shared" si="36"/>
        <v>electric music</v>
      </c>
      <c r="V314" t="s">
        <v>50</v>
      </c>
    </row>
    <row r="315" spans="1:22" x14ac:dyDescent="0.25">
      <c r="A315">
        <v>190</v>
      </c>
      <c r="B315" s="3" t="s">
        <v>432</v>
      </c>
      <c r="C315" s="2" t="s">
        <v>433</v>
      </c>
      <c r="D315" s="11">
        <f t="shared" si="32"/>
        <v>0.68594594594594593</v>
      </c>
      <c r="E315">
        <v>3700</v>
      </c>
      <c r="F315">
        <v>2538</v>
      </c>
      <c r="G315" s="4">
        <f t="shared" si="33"/>
        <v>0.68594594594594593</v>
      </c>
      <c r="H315" t="s">
        <v>14</v>
      </c>
      <c r="I315">
        <f t="shared" si="37"/>
        <v>0</v>
      </c>
      <c r="J315">
        <v>24</v>
      </c>
      <c r="K315" t="s">
        <v>21</v>
      </c>
      <c r="L315" t="s">
        <v>22</v>
      </c>
      <c r="M315">
        <v>1370322000</v>
      </c>
      <c r="N315" s="9">
        <f t="shared" si="34"/>
        <v>41429</v>
      </c>
      <c r="O315">
        <v>1370408400</v>
      </c>
      <c r="P315" s="9">
        <f t="shared" si="38"/>
        <v>41430</v>
      </c>
      <c r="Q315" s="24">
        <f t="shared" si="39"/>
        <v>1</v>
      </c>
      <c r="R315" t="b">
        <v>0</v>
      </c>
      <c r="S315" t="b">
        <v>1</v>
      </c>
      <c r="T315" t="str">
        <f t="shared" si="35"/>
        <v>theater</v>
      </c>
      <c r="U315" t="str">
        <f t="shared" si="36"/>
        <v>plays</v>
      </c>
      <c r="V315" t="s">
        <v>33</v>
      </c>
    </row>
    <row r="316" spans="1:22" ht="31.5" x14ac:dyDescent="0.25">
      <c r="A316">
        <v>828</v>
      </c>
      <c r="B316" s="3" t="s">
        <v>1689</v>
      </c>
      <c r="C316" s="2" t="s">
        <v>1690</v>
      </c>
      <c r="D316" s="11">
        <f t="shared" si="32"/>
        <v>0.69</v>
      </c>
      <c r="E316">
        <v>7100</v>
      </c>
      <c r="F316">
        <v>4899</v>
      </c>
      <c r="G316" s="4">
        <f t="shared" si="33"/>
        <v>0.69</v>
      </c>
      <c r="H316" t="s">
        <v>14</v>
      </c>
      <c r="I316">
        <f t="shared" si="37"/>
        <v>0</v>
      </c>
      <c r="J316">
        <v>70</v>
      </c>
      <c r="K316" t="s">
        <v>21</v>
      </c>
      <c r="L316" t="s">
        <v>22</v>
      </c>
      <c r="M316">
        <v>1535432400</v>
      </c>
      <c r="N316" s="9">
        <f t="shared" si="34"/>
        <v>43340</v>
      </c>
      <c r="O316">
        <v>1537592400</v>
      </c>
      <c r="P316" s="9">
        <f t="shared" si="38"/>
        <v>43365</v>
      </c>
      <c r="Q316" s="24">
        <f t="shared" si="39"/>
        <v>25</v>
      </c>
      <c r="R316" t="b">
        <v>0</v>
      </c>
      <c r="S316" t="b">
        <v>0</v>
      </c>
      <c r="T316" t="str">
        <f t="shared" si="35"/>
        <v>theater</v>
      </c>
      <c r="U316" t="str">
        <f t="shared" si="36"/>
        <v>plays</v>
      </c>
      <c r="V316" t="s">
        <v>33</v>
      </c>
    </row>
    <row r="317" spans="1:22" ht="31.5" x14ac:dyDescent="0.25">
      <c r="A317">
        <v>183</v>
      </c>
      <c r="B317" s="3" t="s">
        <v>418</v>
      </c>
      <c r="C317" s="2" t="s">
        <v>419</v>
      </c>
      <c r="D317" s="11">
        <f t="shared" si="32"/>
        <v>0.69117647058823528</v>
      </c>
      <c r="E317">
        <v>5100</v>
      </c>
      <c r="F317">
        <v>3525</v>
      </c>
      <c r="G317" s="4">
        <f t="shared" si="33"/>
        <v>0.69117647058823528</v>
      </c>
      <c r="H317" t="s">
        <v>14</v>
      </c>
      <c r="I317">
        <f t="shared" si="37"/>
        <v>0</v>
      </c>
      <c r="J317">
        <v>86</v>
      </c>
      <c r="K317" t="s">
        <v>15</v>
      </c>
      <c r="L317" t="s">
        <v>16</v>
      </c>
      <c r="M317">
        <v>1284008400</v>
      </c>
      <c r="N317" s="9">
        <f t="shared" si="34"/>
        <v>40430</v>
      </c>
      <c r="O317">
        <v>1285131600</v>
      </c>
      <c r="P317" s="9">
        <f t="shared" si="38"/>
        <v>40443</v>
      </c>
      <c r="Q317" s="24">
        <f t="shared" si="39"/>
        <v>13</v>
      </c>
      <c r="R317" t="b">
        <v>0</v>
      </c>
      <c r="S317" t="b">
        <v>0</v>
      </c>
      <c r="T317" t="str">
        <f t="shared" si="35"/>
        <v>music</v>
      </c>
      <c r="U317" t="str">
        <f t="shared" si="36"/>
        <v>rock</v>
      </c>
      <c r="V317" t="s">
        <v>23</v>
      </c>
    </row>
    <row r="318" spans="1:22" x14ac:dyDescent="0.25">
      <c r="A318">
        <v>875</v>
      </c>
      <c r="B318" s="3" t="s">
        <v>1782</v>
      </c>
      <c r="C318" s="2" t="s">
        <v>1783</v>
      </c>
      <c r="D318" s="11">
        <f t="shared" si="32"/>
        <v>0.6917721518987342</v>
      </c>
      <c r="E318">
        <v>7900</v>
      </c>
      <c r="F318">
        <v>5465</v>
      </c>
      <c r="G318" s="4">
        <f t="shared" si="33"/>
        <v>0.6917721518987342</v>
      </c>
      <c r="H318" t="s">
        <v>14</v>
      </c>
      <c r="I318">
        <f t="shared" si="37"/>
        <v>0</v>
      </c>
      <c r="J318">
        <v>67</v>
      </c>
      <c r="K318" t="s">
        <v>21</v>
      </c>
      <c r="L318" t="s">
        <v>22</v>
      </c>
      <c r="M318">
        <v>1294898400</v>
      </c>
      <c r="N318" s="9">
        <f t="shared" si="34"/>
        <v>40556</v>
      </c>
      <c r="O318">
        <v>1294984800</v>
      </c>
      <c r="P318" s="9">
        <f t="shared" si="38"/>
        <v>40557</v>
      </c>
      <c r="Q318" s="24">
        <f t="shared" si="39"/>
        <v>1</v>
      </c>
      <c r="R318" t="b">
        <v>0</v>
      </c>
      <c r="S318" t="b">
        <v>0</v>
      </c>
      <c r="T318" t="str">
        <f t="shared" si="35"/>
        <v>music</v>
      </c>
      <c r="U318" t="str">
        <f t="shared" si="36"/>
        <v>rock</v>
      </c>
      <c r="V318" t="s">
        <v>23</v>
      </c>
    </row>
    <row r="319" spans="1:22" x14ac:dyDescent="0.25">
      <c r="A319">
        <v>4</v>
      </c>
      <c r="B319" s="3" t="s">
        <v>31</v>
      </c>
      <c r="C319" s="2" t="s">
        <v>32</v>
      </c>
      <c r="D319" s="11">
        <f t="shared" si="32"/>
        <v>0.69276315789473686</v>
      </c>
      <c r="E319">
        <v>7600</v>
      </c>
      <c r="F319">
        <v>5265</v>
      </c>
      <c r="G319" s="4">
        <f t="shared" si="33"/>
        <v>0.69276315789473686</v>
      </c>
      <c r="H319" t="s">
        <v>14</v>
      </c>
      <c r="I319">
        <f t="shared" si="37"/>
        <v>0</v>
      </c>
      <c r="J319">
        <v>53</v>
      </c>
      <c r="K319" t="s">
        <v>21</v>
      </c>
      <c r="L319" t="s">
        <v>22</v>
      </c>
      <c r="M319">
        <v>1547964000</v>
      </c>
      <c r="N319" s="9">
        <f t="shared" si="34"/>
        <v>43485</v>
      </c>
      <c r="O319">
        <v>1548309600</v>
      </c>
      <c r="P319" s="9">
        <f t="shared" si="38"/>
        <v>43489</v>
      </c>
      <c r="Q319" s="24">
        <f t="shared" si="39"/>
        <v>4</v>
      </c>
      <c r="R319" t="b">
        <v>0</v>
      </c>
      <c r="S319" t="b">
        <v>0</v>
      </c>
      <c r="T319" t="str">
        <f t="shared" si="35"/>
        <v>theater</v>
      </c>
      <c r="U319" t="str">
        <f t="shared" si="36"/>
        <v>plays</v>
      </c>
      <c r="V319" t="s">
        <v>33</v>
      </c>
    </row>
    <row r="320" spans="1:22" ht="31.5" x14ac:dyDescent="0.25">
      <c r="A320">
        <v>858</v>
      </c>
      <c r="B320" s="3" t="s">
        <v>1748</v>
      </c>
      <c r="C320" s="2" t="s">
        <v>1749</v>
      </c>
      <c r="D320" s="11">
        <f t="shared" si="32"/>
        <v>0.69450000000000001</v>
      </c>
      <c r="E320">
        <v>4000</v>
      </c>
      <c r="F320">
        <v>2778</v>
      </c>
      <c r="G320" s="4">
        <f t="shared" si="33"/>
        <v>0.69450000000000001</v>
      </c>
      <c r="H320" t="s">
        <v>14</v>
      </c>
      <c r="I320">
        <f t="shared" si="37"/>
        <v>0</v>
      </c>
      <c r="J320">
        <v>35</v>
      </c>
      <c r="K320" t="s">
        <v>21</v>
      </c>
      <c r="L320" t="s">
        <v>22</v>
      </c>
      <c r="M320">
        <v>1524286800</v>
      </c>
      <c r="N320" s="9">
        <f t="shared" si="34"/>
        <v>43211</v>
      </c>
      <c r="O320">
        <v>1524891600</v>
      </c>
      <c r="P320" s="9">
        <f t="shared" si="38"/>
        <v>43218</v>
      </c>
      <c r="Q320" s="24">
        <f t="shared" si="39"/>
        <v>7</v>
      </c>
      <c r="R320" t="b">
        <v>1</v>
      </c>
      <c r="S320" t="b">
        <v>0</v>
      </c>
      <c r="T320" t="str">
        <f t="shared" si="35"/>
        <v>food</v>
      </c>
      <c r="U320" t="str">
        <f t="shared" si="36"/>
        <v>food trucks</v>
      </c>
      <c r="V320" t="s">
        <v>17</v>
      </c>
    </row>
    <row r="321" spans="1:22" x14ac:dyDescent="0.25">
      <c r="A321">
        <v>79</v>
      </c>
      <c r="B321" s="3" t="s">
        <v>207</v>
      </c>
      <c r="C321" s="2" t="s">
        <v>208</v>
      </c>
      <c r="D321" s="11">
        <f t="shared" si="32"/>
        <v>0.6959861591695502</v>
      </c>
      <c r="E321">
        <v>57800</v>
      </c>
      <c r="F321">
        <v>40228</v>
      </c>
      <c r="G321" s="4">
        <f t="shared" si="33"/>
        <v>0.6959861591695502</v>
      </c>
      <c r="H321" t="s">
        <v>14</v>
      </c>
      <c r="I321">
        <f t="shared" si="37"/>
        <v>0</v>
      </c>
      <c r="J321">
        <v>838</v>
      </c>
      <c r="K321" t="s">
        <v>21</v>
      </c>
      <c r="L321" t="s">
        <v>22</v>
      </c>
      <c r="M321">
        <v>1529125200</v>
      </c>
      <c r="N321" s="9">
        <f t="shared" si="34"/>
        <v>43267</v>
      </c>
      <c r="O321">
        <v>1529557200</v>
      </c>
      <c r="P321" s="9">
        <f t="shared" si="38"/>
        <v>43272</v>
      </c>
      <c r="Q321" s="24">
        <f t="shared" si="39"/>
        <v>5</v>
      </c>
      <c r="R321" t="b">
        <v>0</v>
      </c>
      <c r="S321" t="b">
        <v>0</v>
      </c>
      <c r="T321" t="str">
        <f t="shared" si="35"/>
        <v>theater</v>
      </c>
      <c r="U321" t="str">
        <f t="shared" si="36"/>
        <v>plays</v>
      </c>
      <c r="V321" t="s">
        <v>33</v>
      </c>
    </row>
    <row r="322" spans="1:22" x14ac:dyDescent="0.25">
      <c r="A322">
        <v>952</v>
      </c>
      <c r="B322" s="3" t="s">
        <v>1934</v>
      </c>
      <c r="C322" s="2" t="s">
        <v>1935</v>
      </c>
      <c r="D322" s="11">
        <f t="shared" ref="D322:D385" si="40">F322/E322</f>
        <v>0.70094158075601376</v>
      </c>
      <c r="E322">
        <v>145500</v>
      </c>
      <c r="F322">
        <v>101987</v>
      </c>
      <c r="G322" s="4">
        <f t="shared" ref="G322:G385" si="41">F322/E322</f>
        <v>0.70094158075601376</v>
      </c>
      <c r="H322" t="s">
        <v>74</v>
      </c>
      <c r="I322">
        <f t="shared" si="37"/>
        <v>0</v>
      </c>
      <c r="J322">
        <v>2266</v>
      </c>
      <c r="K322" t="s">
        <v>21</v>
      </c>
      <c r="L322" t="s">
        <v>22</v>
      </c>
      <c r="M322">
        <v>1470718800</v>
      </c>
      <c r="N322" s="9">
        <f t="shared" ref="N322:N385" si="42">INT((((M322/60)/60)/24))+DATE(1970,1,1)</f>
        <v>42591</v>
      </c>
      <c r="O322">
        <v>1471928400</v>
      </c>
      <c r="P322" s="9">
        <f t="shared" si="38"/>
        <v>42605</v>
      </c>
      <c r="Q322" s="24">
        <f t="shared" si="39"/>
        <v>14</v>
      </c>
      <c r="R322" t="b">
        <v>0</v>
      </c>
      <c r="S322" t="b">
        <v>0</v>
      </c>
      <c r="T322" t="str">
        <f t="shared" ref="T322:T385" si="43">MID(V322,1,FIND("/",V322)-1)</f>
        <v>film &amp; video</v>
      </c>
      <c r="U322" t="str">
        <f t="shared" ref="U322:U385" si="44">MID(V322,FIND("/",V322)+1,100)</f>
        <v>documentary</v>
      </c>
      <c r="V322" t="s">
        <v>42</v>
      </c>
    </row>
    <row r="323" spans="1:22" x14ac:dyDescent="0.25">
      <c r="A323">
        <v>501</v>
      </c>
      <c r="B323" s="3" t="s">
        <v>1050</v>
      </c>
      <c r="C323" s="2" t="s">
        <v>1051</v>
      </c>
      <c r="D323" s="11">
        <f t="shared" si="40"/>
        <v>0.70145182291666663</v>
      </c>
      <c r="E323">
        <v>153600</v>
      </c>
      <c r="F323">
        <v>107743</v>
      </c>
      <c r="G323" s="4">
        <f t="shared" si="41"/>
        <v>0.70145182291666663</v>
      </c>
      <c r="H323" t="s">
        <v>14</v>
      </c>
      <c r="I323">
        <f t="shared" ref="I323:I386" si="45">IF(H323="successful",1,0)</f>
        <v>0</v>
      </c>
      <c r="J323">
        <v>1796</v>
      </c>
      <c r="K323" t="s">
        <v>21</v>
      </c>
      <c r="L323" t="s">
        <v>22</v>
      </c>
      <c r="M323">
        <v>1363064400</v>
      </c>
      <c r="N323" s="9">
        <f t="shared" si="42"/>
        <v>41345</v>
      </c>
      <c r="O323">
        <v>1363237200</v>
      </c>
      <c r="P323" s="9">
        <f t="shared" ref="P323:P386" si="46">INT((((O323/60)/60)/24))+DATE(1970,1,1)</f>
        <v>41347</v>
      </c>
      <c r="Q323" s="24">
        <f t="shared" ref="Q323:Q386" si="47">P323-N323</f>
        <v>2</v>
      </c>
      <c r="R323" t="b">
        <v>0</v>
      </c>
      <c r="S323" t="b">
        <v>0</v>
      </c>
      <c r="T323" t="str">
        <f t="shared" si="43"/>
        <v>film &amp; video</v>
      </c>
      <c r="U323" t="str">
        <f t="shared" si="44"/>
        <v>documentary</v>
      </c>
      <c r="V323" t="s">
        <v>42</v>
      </c>
    </row>
    <row r="324" spans="1:22" x14ac:dyDescent="0.25">
      <c r="A324">
        <v>509</v>
      </c>
      <c r="B324" s="3" t="s">
        <v>398</v>
      </c>
      <c r="C324" s="2" t="s">
        <v>1065</v>
      </c>
      <c r="D324" s="11">
        <f t="shared" si="40"/>
        <v>0.70925816023738875</v>
      </c>
      <c r="E324">
        <v>168500</v>
      </c>
      <c r="F324">
        <v>119510</v>
      </c>
      <c r="G324" s="4">
        <f t="shared" si="41"/>
        <v>0.70925816023738875</v>
      </c>
      <c r="H324" t="s">
        <v>14</v>
      </c>
      <c r="I324">
        <f t="shared" si="45"/>
        <v>0</v>
      </c>
      <c r="J324">
        <v>1258</v>
      </c>
      <c r="K324" t="s">
        <v>21</v>
      </c>
      <c r="L324" t="s">
        <v>22</v>
      </c>
      <c r="M324">
        <v>1336194000</v>
      </c>
      <c r="N324" s="9">
        <f t="shared" si="42"/>
        <v>41034</v>
      </c>
      <c r="O324">
        <v>1337058000</v>
      </c>
      <c r="P324" s="9">
        <f t="shared" si="46"/>
        <v>41044</v>
      </c>
      <c r="Q324" s="24">
        <f t="shared" si="47"/>
        <v>10</v>
      </c>
      <c r="R324" t="b">
        <v>0</v>
      </c>
      <c r="S324" t="b">
        <v>0</v>
      </c>
      <c r="T324" t="str">
        <f t="shared" si="43"/>
        <v>theater</v>
      </c>
      <c r="U324" t="str">
        <f t="shared" si="44"/>
        <v>plays</v>
      </c>
      <c r="V324" t="s">
        <v>33</v>
      </c>
    </row>
    <row r="325" spans="1:22" x14ac:dyDescent="0.25">
      <c r="A325">
        <v>135</v>
      </c>
      <c r="B325" s="3" t="s">
        <v>322</v>
      </c>
      <c r="C325" s="2" t="s">
        <v>323</v>
      </c>
      <c r="D325" s="11">
        <f t="shared" si="40"/>
        <v>0.71272727272727276</v>
      </c>
      <c r="E325">
        <v>7700</v>
      </c>
      <c r="F325">
        <v>5488</v>
      </c>
      <c r="G325" s="4">
        <f t="shared" si="41"/>
        <v>0.71272727272727276</v>
      </c>
      <c r="H325" t="s">
        <v>14</v>
      </c>
      <c r="I325">
        <f t="shared" si="45"/>
        <v>0</v>
      </c>
      <c r="J325">
        <v>117</v>
      </c>
      <c r="K325" t="s">
        <v>21</v>
      </c>
      <c r="L325" t="s">
        <v>22</v>
      </c>
      <c r="M325">
        <v>1362636000</v>
      </c>
      <c r="N325" s="9">
        <f t="shared" si="42"/>
        <v>41340</v>
      </c>
      <c r="O325">
        <v>1363064400</v>
      </c>
      <c r="P325" s="9">
        <f t="shared" si="46"/>
        <v>41345</v>
      </c>
      <c r="Q325" s="24">
        <f t="shared" si="47"/>
        <v>5</v>
      </c>
      <c r="R325" t="b">
        <v>0</v>
      </c>
      <c r="S325" t="b">
        <v>1</v>
      </c>
      <c r="T325" t="str">
        <f t="shared" si="43"/>
        <v>theater</v>
      </c>
      <c r="U325" t="str">
        <f t="shared" si="44"/>
        <v>plays</v>
      </c>
      <c r="V325" t="s">
        <v>33</v>
      </c>
    </row>
    <row r="326" spans="1:22" x14ac:dyDescent="0.25">
      <c r="A326">
        <v>348</v>
      </c>
      <c r="B326" s="3" t="s">
        <v>748</v>
      </c>
      <c r="C326" s="2" t="s">
        <v>749</v>
      </c>
      <c r="D326" s="11">
        <f t="shared" si="40"/>
        <v>0.71770351758793971</v>
      </c>
      <c r="E326">
        <v>199000</v>
      </c>
      <c r="F326">
        <v>142823</v>
      </c>
      <c r="G326" s="4">
        <f t="shared" si="41"/>
        <v>0.71770351758793971</v>
      </c>
      <c r="H326" t="s">
        <v>14</v>
      </c>
      <c r="I326">
        <f t="shared" si="45"/>
        <v>0</v>
      </c>
      <c r="J326">
        <v>3483</v>
      </c>
      <c r="K326" t="s">
        <v>21</v>
      </c>
      <c r="L326" t="s">
        <v>22</v>
      </c>
      <c r="M326">
        <v>1487224800</v>
      </c>
      <c r="N326" s="9">
        <f t="shared" si="42"/>
        <v>42782</v>
      </c>
      <c r="O326">
        <v>1488348000</v>
      </c>
      <c r="P326" s="9">
        <f t="shared" si="46"/>
        <v>42795</v>
      </c>
      <c r="Q326" s="24">
        <f t="shared" si="47"/>
        <v>13</v>
      </c>
      <c r="R326" t="b">
        <v>0</v>
      </c>
      <c r="S326" t="b">
        <v>0</v>
      </c>
      <c r="T326" t="str">
        <f t="shared" si="43"/>
        <v>food</v>
      </c>
      <c r="U326" t="str">
        <f t="shared" si="44"/>
        <v>food trucks</v>
      </c>
      <c r="V326" t="s">
        <v>17</v>
      </c>
    </row>
    <row r="327" spans="1:22" x14ac:dyDescent="0.25">
      <c r="A327">
        <v>185</v>
      </c>
      <c r="B327" s="3" t="s">
        <v>422</v>
      </c>
      <c r="C327" s="2" t="s">
        <v>423</v>
      </c>
      <c r="D327" s="11">
        <f t="shared" si="40"/>
        <v>0.71799999999999997</v>
      </c>
      <c r="E327">
        <v>1000</v>
      </c>
      <c r="F327">
        <v>718</v>
      </c>
      <c r="G327" s="4">
        <f t="shared" si="41"/>
        <v>0.71799999999999997</v>
      </c>
      <c r="H327" t="s">
        <v>14</v>
      </c>
      <c r="I327">
        <f t="shared" si="45"/>
        <v>0</v>
      </c>
      <c r="J327">
        <v>19</v>
      </c>
      <c r="K327" t="s">
        <v>21</v>
      </c>
      <c r="L327" t="s">
        <v>22</v>
      </c>
      <c r="M327">
        <v>1526187600</v>
      </c>
      <c r="N327" s="9">
        <f t="shared" si="42"/>
        <v>43233</v>
      </c>
      <c r="O327">
        <v>1527138000</v>
      </c>
      <c r="P327" s="9">
        <f t="shared" si="46"/>
        <v>43244</v>
      </c>
      <c r="Q327" s="24">
        <f t="shared" si="47"/>
        <v>11</v>
      </c>
      <c r="R327" t="b">
        <v>0</v>
      </c>
      <c r="S327" t="b">
        <v>0</v>
      </c>
      <c r="T327" t="str">
        <f t="shared" si="43"/>
        <v>film &amp; video</v>
      </c>
      <c r="U327" t="str">
        <f t="shared" si="44"/>
        <v>television</v>
      </c>
      <c r="V327" t="s">
        <v>269</v>
      </c>
    </row>
    <row r="328" spans="1:22" x14ac:dyDescent="0.25">
      <c r="A328">
        <v>931</v>
      </c>
      <c r="B328" s="3" t="s">
        <v>1894</v>
      </c>
      <c r="C328" s="2" t="s">
        <v>1895</v>
      </c>
      <c r="D328" s="11">
        <f t="shared" si="40"/>
        <v>0.72518987341772156</v>
      </c>
      <c r="E328">
        <v>7900</v>
      </c>
      <c r="F328">
        <v>5729</v>
      </c>
      <c r="G328" s="4">
        <f t="shared" si="41"/>
        <v>0.72518987341772156</v>
      </c>
      <c r="H328" t="s">
        <v>14</v>
      </c>
      <c r="I328">
        <f t="shared" si="45"/>
        <v>0</v>
      </c>
      <c r="J328">
        <v>112</v>
      </c>
      <c r="K328" t="s">
        <v>21</v>
      </c>
      <c r="L328" t="s">
        <v>22</v>
      </c>
      <c r="M328">
        <v>1403931600</v>
      </c>
      <c r="N328" s="9">
        <f t="shared" si="42"/>
        <v>41818</v>
      </c>
      <c r="O328">
        <v>1404104400</v>
      </c>
      <c r="P328" s="9">
        <f t="shared" si="46"/>
        <v>41820</v>
      </c>
      <c r="Q328" s="24">
        <f t="shared" si="47"/>
        <v>2</v>
      </c>
      <c r="R328" t="b">
        <v>0</v>
      </c>
      <c r="S328" t="b">
        <v>1</v>
      </c>
      <c r="T328" t="str">
        <f t="shared" si="43"/>
        <v>theater</v>
      </c>
      <c r="U328" t="str">
        <f t="shared" si="44"/>
        <v>plays</v>
      </c>
      <c r="V328" t="s">
        <v>33</v>
      </c>
    </row>
    <row r="329" spans="1:22" x14ac:dyDescent="0.25">
      <c r="A329">
        <v>539</v>
      </c>
      <c r="B329" s="3" t="s">
        <v>1123</v>
      </c>
      <c r="C329" s="2" t="s">
        <v>1124</v>
      </c>
      <c r="D329" s="11">
        <f t="shared" si="40"/>
        <v>0.72653061224489801</v>
      </c>
      <c r="E329">
        <v>9800</v>
      </c>
      <c r="F329">
        <v>7120</v>
      </c>
      <c r="G329" s="4">
        <f t="shared" si="41"/>
        <v>0.72653061224489801</v>
      </c>
      <c r="H329" t="s">
        <v>14</v>
      </c>
      <c r="I329">
        <f t="shared" si="45"/>
        <v>0</v>
      </c>
      <c r="J329">
        <v>77</v>
      </c>
      <c r="K329" t="s">
        <v>21</v>
      </c>
      <c r="L329" t="s">
        <v>22</v>
      </c>
      <c r="M329">
        <v>1561957200</v>
      </c>
      <c r="N329" s="9">
        <f t="shared" si="42"/>
        <v>43647</v>
      </c>
      <c r="O329">
        <v>1562475600</v>
      </c>
      <c r="P329" s="9">
        <f t="shared" si="46"/>
        <v>43653</v>
      </c>
      <c r="Q329" s="24">
        <f t="shared" si="47"/>
        <v>6</v>
      </c>
      <c r="R329" t="b">
        <v>0</v>
      </c>
      <c r="S329" t="b">
        <v>1</v>
      </c>
      <c r="T329" t="str">
        <f t="shared" si="43"/>
        <v>food</v>
      </c>
      <c r="U329" t="str">
        <f t="shared" si="44"/>
        <v>food trucks</v>
      </c>
      <c r="V329" t="s">
        <v>17</v>
      </c>
    </row>
    <row r="330" spans="1:22" x14ac:dyDescent="0.25">
      <c r="A330">
        <v>587</v>
      </c>
      <c r="B330" s="3" t="s">
        <v>1216</v>
      </c>
      <c r="C330" s="2" t="s">
        <v>1217</v>
      </c>
      <c r="D330" s="11">
        <f t="shared" si="40"/>
        <v>0.72893617021276591</v>
      </c>
      <c r="E330">
        <v>9400</v>
      </c>
      <c r="F330">
        <v>6852</v>
      </c>
      <c r="G330" s="4">
        <f t="shared" si="41"/>
        <v>0.72893617021276591</v>
      </c>
      <c r="H330" t="s">
        <v>14</v>
      </c>
      <c r="I330">
        <f t="shared" si="45"/>
        <v>0</v>
      </c>
      <c r="J330">
        <v>156</v>
      </c>
      <c r="K330" t="s">
        <v>15</v>
      </c>
      <c r="L330" t="s">
        <v>16</v>
      </c>
      <c r="M330">
        <v>1547877600</v>
      </c>
      <c r="N330" s="9">
        <f t="shared" si="42"/>
        <v>43484</v>
      </c>
      <c r="O330">
        <v>1552366800</v>
      </c>
      <c r="P330" s="9">
        <f t="shared" si="46"/>
        <v>43536</v>
      </c>
      <c r="Q330" s="24">
        <f t="shared" si="47"/>
        <v>52</v>
      </c>
      <c r="R330" t="b">
        <v>0</v>
      </c>
      <c r="S330" t="b">
        <v>1</v>
      </c>
      <c r="T330" t="str">
        <f t="shared" si="43"/>
        <v>food</v>
      </c>
      <c r="U330" t="str">
        <f t="shared" si="44"/>
        <v>food trucks</v>
      </c>
      <c r="V330" t="s">
        <v>17</v>
      </c>
    </row>
    <row r="331" spans="1:22" ht="31.5" x14ac:dyDescent="0.25">
      <c r="A331">
        <v>996</v>
      </c>
      <c r="B331" s="3" t="s">
        <v>2019</v>
      </c>
      <c r="C331" s="2" t="s">
        <v>2020</v>
      </c>
      <c r="D331" s="11">
        <f t="shared" si="40"/>
        <v>0.72939393939393937</v>
      </c>
      <c r="E331">
        <v>6600</v>
      </c>
      <c r="F331">
        <v>4814</v>
      </c>
      <c r="G331" s="4">
        <f t="shared" si="41"/>
        <v>0.72939393939393937</v>
      </c>
      <c r="H331" t="s">
        <v>14</v>
      </c>
      <c r="I331">
        <f t="shared" si="45"/>
        <v>0</v>
      </c>
      <c r="J331">
        <v>112</v>
      </c>
      <c r="K331" t="s">
        <v>21</v>
      </c>
      <c r="L331" t="s">
        <v>22</v>
      </c>
      <c r="M331">
        <v>1357106400</v>
      </c>
      <c r="N331" s="9">
        <f t="shared" si="42"/>
        <v>41276</v>
      </c>
      <c r="O331">
        <v>1359698400</v>
      </c>
      <c r="P331" s="9">
        <f t="shared" si="46"/>
        <v>41306</v>
      </c>
      <c r="Q331" s="24">
        <f t="shared" si="47"/>
        <v>30</v>
      </c>
      <c r="R331" t="b">
        <v>0</v>
      </c>
      <c r="S331" t="b">
        <v>0</v>
      </c>
      <c r="T331" t="str">
        <f t="shared" si="43"/>
        <v>theater</v>
      </c>
      <c r="U331" t="str">
        <f t="shared" si="44"/>
        <v>plays</v>
      </c>
      <c r="V331" t="s">
        <v>33</v>
      </c>
    </row>
    <row r="332" spans="1:22" x14ac:dyDescent="0.25">
      <c r="A332">
        <v>156</v>
      </c>
      <c r="B332" s="3" t="s">
        <v>364</v>
      </c>
      <c r="C332" s="2" t="s">
        <v>365</v>
      </c>
      <c r="D332" s="11">
        <f t="shared" si="40"/>
        <v>0.73939560439560437</v>
      </c>
      <c r="E332">
        <v>36400</v>
      </c>
      <c r="F332">
        <v>26914</v>
      </c>
      <c r="G332" s="4">
        <f t="shared" si="41"/>
        <v>0.73939560439560437</v>
      </c>
      <c r="H332" t="s">
        <v>74</v>
      </c>
      <c r="I332">
        <f t="shared" si="45"/>
        <v>0</v>
      </c>
      <c r="J332">
        <v>379</v>
      </c>
      <c r="K332" t="s">
        <v>26</v>
      </c>
      <c r="L332" t="s">
        <v>27</v>
      </c>
      <c r="M332">
        <v>1570251600</v>
      </c>
      <c r="N332" s="9">
        <f t="shared" si="42"/>
        <v>43743</v>
      </c>
      <c r="O332">
        <v>1572325200</v>
      </c>
      <c r="P332" s="9">
        <f t="shared" si="46"/>
        <v>43767</v>
      </c>
      <c r="Q332" s="24">
        <f t="shared" si="47"/>
        <v>24</v>
      </c>
      <c r="R332" t="b">
        <v>0</v>
      </c>
      <c r="S332" t="b">
        <v>0</v>
      </c>
      <c r="T332" t="str">
        <f t="shared" si="43"/>
        <v>music</v>
      </c>
      <c r="U332" t="str">
        <f t="shared" si="44"/>
        <v>rock</v>
      </c>
      <c r="V332" t="s">
        <v>23</v>
      </c>
    </row>
    <row r="333" spans="1:22" x14ac:dyDescent="0.25">
      <c r="A333">
        <v>977</v>
      </c>
      <c r="B333" s="3" t="s">
        <v>1258</v>
      </c>
      <c r="C333" s="2" t="s">
        <v>1983</v>
      </c>
      <c r="D333" s="11">
        <f t="shared" si="40"/>
        <v>0.73957142857142855</v>
      </c>
      <c r="E333">
        <v>7000</v>
      </c>
      <c r="F333">
        <v>5177</v>
      </c>
      <c r="G333" s="4">
        <f t="shared" si="41"/>
        <v>0.73957142857142855</v>
      </c>
      <c r="H333" t="s">
        <v>14</v>
      </c>
      <c r="I333">
        <f t="shared" si="45"/>
        <v>0</v>
      </c>
      <c r="J333">
        <v>67</v>
      </c>
      <c r="K333" t="s">
        <v>21</v>
      </c>
      <c r="L333" t="s">
        <v>22</v>
      </c>
      <c r="M333">
        <v>1517983200</v>
      </c>
      <c r="N333" s="9">
        <f t="shared" si="42"/>
        <v>43138</v>
      </c>
      <c r="O333">
        <v>1520748000</v>
      </c>
      <c r="P333" s="9">
        <f t="shared" si="46"/>
        <v>43170</v>
      </c>
      <c r="Q333" s="24">
        <f t="shared" si="47"/>
        <v>32</v>
      </c>
      <c r="R333" t="b">
        <v>0</v>
      </c>
      <c r="S333" t="b">
        <v>0</v>
      </c>
      <c r="T333" t="str">
        <f t="shared" si="43"/>
        <v>food</v>
      </c>
      <c r="U333" t="str">
        <f t="shared" si="44"/>
        <v>food trucks</v>
      </c>
      <c r="V333" t="s">
        <v>17</v>
      </c>
    </row>
    <row r="334" spans="1:22" x14ac:dyDescent="0.25">
      <c r="A334">
        <v>308</v>
      </c>
      <c r="B334" s="3" t="s">
        <v>668</v>
      </c>
      <c r="C334" s="2" t="s">
        <v>669</v>
      </c>
      <c r="D334" s="11">
        <f t="shared" si="40"/>
        <v>0.74077834179357027</v>
      </c>
      <c r="E334">
        <v>118200</v>
      </c>
      <c r="F334">
        <v>87560</v>
      </c>
      <c r="G334" s="4">
        <f t="shared" si="41"/>
        <v>0.74077834179357027</v>
      </c>
      <c r="H334" t="s">
        <v>14</v>
      </c>
      <c r="I334">
        <f t="shared" si="45"/>
        <v>0</v>
      </c>
      <c r="J334">
        <v>803</v>
      </c>
      <c r="K334" t="s">
        <v>21</v>
      </c>
      <c r="L334" t="s">
        <v>22</v>
      </c>
      <c r="M334">
        <v>1303102800</v>
      </c>
      <c r="N334" s="9">
        <f t="shared" si="42"/>
        <v>40651</v>
      </c>
      <c r="O334">
        <v>1303189200</v>
      </c>
      <c r="P334" s="9">
        <f t="shared" si="46"/>
        <v>40652</v>
      </c>
      <c r="Q334" s="24">
        <f t="shared" si="47"/>
        <v>1</v>
      </c>
      <c r="R334" t="b">
        <v>0</v>
      </c>
      <c r="S334" t="b">
        <v>0</v>
      </c>
      <c r="T334" t="str">
        <f t="shared" si="43"/>
        <v>theater</v>
      </c>
      <c r="U334" t="str">
        <f t="shared" si="44"/>
        <v>plays</v>
      </c>
      <c r="V334" t="s">
        <v>33</v>
      </c>
    </row>
    <row r="335" spans="1:22" ht="31.5" x14ac:dyDescent="0.25">
      <c r="A335">
        <v>176</v>
      </c>
      <c r="B335" s="3" t="s">
        <v>404</v>
      </c>
      <c r="C335" s="2" t="s">
        <v>405</v>
      </c>
      <c r="D335" s="11">
        <f t="shared" si="40"/>
        <v>0.74834782608695649</v>
      </c>
      <c r="E335">
        <v>115000</v>
      </c>
      <c r="F335">
        <v>86060</v>
      </c>
      <c r="G335" s="4">
        <f t="shared" si="41"/>
        <v>0.74834782608695649</v>
      </c>
      <c r="H335" t="s">
        <v>14</v>
      </c>
      <c r="I335">
        <f t="shared" si="45"/>
        <v>0</v>
      </c>
      <c r="J335">
        <v>782</v>
      </c>
      <c r="K335" t="s">
        <v>21</v>
      </c>
      <c r="L335" t="s">
        <v>22</v>
      </c>
      <c r="M335">
        <v>1472878800</v>
      </c>
      <c r="N335" s="9">
        <f t="shared" si="42"/>
        <v>42616</v>
      </c>
      <c r="O335">
        <v>1473656400</v>
      </c>
      <c r="P335" s="9">
        <f t="shared" si="46"/>
        <v>42625</v>
      </c>
      <c r="Q335" s="24">
        <f t="shared" si="47"/>
        <v>9</v>
      </c>
      <c r="R335" t="b">
        <v>0</v>
      </c>
      <c r="S335" t="b">
        <v>0</v>
      </c>
      <c r="T335" t="str">
        <f t="shared" si="43"/>
        <v>theater</v>
      </c>
      <c r="U335" t="str">
        <f t="shared" si="44"/>
        <v>plays</v>
      </c>
      <c r="V335" t="s">
        <v>33</v>
      </c>
    </row>
    <row r="336" spans="1:22" x14ac:dyDescent="0.25">
      <c r="A336">
        <v>836</v>
      </c>
      <c r="B336" s="3" t="s">
        <v>1705</v>
      </c>
      <c r="C336" s="2" t="s">
        <v>1706</v>
      </c>
      <c r="D336" s="11">
        <f t="shared" si="40"/>
        <v>0.75135802469135804</v>
      </c>
      <c r="E336">
        <v>8100</v>
      </c>
      <c r="F336">
        <v>6086</v>
      </c>
      <c r="G336" s="4">
        <f t="shared" si="41"/>
        <v>0.75135802469135804</v>
      </c>
      <c r="H336" t="s">
        <v>14</v>
      </c>
      <c r="I336">
        <f t="shared" si="45"/>
        <v>0</v>
      </c>
      <c r="J336">
        <v>94</v>
      </c>
      <c r="K336" t="s">
        <v>21</v>
      </c>
      <c r="L336" t="s">
        <v>22</v>
      </c>
      <c r="M336">
        <v>1265349600</v>
      </c>
      <c r="N336" s="9">
        <f t="shared" si="42"/>
        <v>40214</v>
      </c>
      <c r="O336">
        <v>1266300000</v>
      </c>
      <c r="P336" s="9">
        <f t="shared" si="46"/>
        <v>40225</v>
      </c>
      <c r="Q336" s="24">
        <f t="shared" si="47"/>
        <v>11</v>
      </c>
      <c r="R336" t="b">
        <v>0</v>
      </c>
      <c r="S336" t="b">
        <v>0</v>
      </c>
      <c r="T336" t="str">
        <f t="shared" si="43"/>
        <v>music</v>
      </c>
      <c r="U336" t="str">
        <f t="shared" si="44"/>
        <v>indie rock</v>
      </c>
      <c r="V336" t="s">
        <v>60</v>
      </c>
    </row>
    <row r="337" spans="1:22" x14ac:dyDescent="0.25">
      <c r="A337">
        <v>309</v>
      </c>
      <c r="B337" s="3" t="s">
        <v>670</v>
      </c>
      <c r="C337" s="2" t="s">
        <v>671</v>
      </c>
      <c r="D337" s="11">
        <f t="shared" si="40"/>
        <v>0.75292682926829269</v>
      </c>
      <c r="E337">
        <v>4100</v>
      </c>
      <c r="F337">
        <v>3087</v>
      </c>
      <c r="G337" s="4">
        <f t="shared" si="41"/>
        <v>0.75292682926829269</v>
      </c>
      <c r="H337" t="s">
        <v>74</v>
      </c>
      <c r="I337">
        <f t="shared" si="45"/>
        <v>0</v>
      </c>
      <c r="J337">
        <v>75</v>
      </c>
      <c r="K337" t="s">
        <v>21</v>
      </c>
      <c r="L337" t="s">
        <v>22</v>
      </c>
      <c r="M337">
        <v>1316581200</v>
      </c>
      <c r="N337" s="9">
        <f t="shared" si="42"/>
        <v>40807</v>
      </c>
      <c r="O337">
        <v>1318309200</v>
      </c>
      <c r="P337" s="9">
        <f t="shared" si="46"/>
        <v>40827</v>
      </c>
      <c r="Q337" s="24">
        <f t="shared" si="47"/>
        <v>20</v>
      </c>
      <c r="R337" t="b">
        <v>0</v>
      </c>
      <c r="S337" t="b">
        <v>1</v>
      </c>
      <c r="T337" t="str">
        <f t="shared" si="43"/>
        <v>music</v>
      </c>
      <c r="U337" t="str">
        <f t="shared" si="44"/>
        <v>indie rock</v>
      </c>
      <c r="V337" t="s">
        <v>60</v>
      </c>
    </row>
    <row r="338" spans="1:22" ht="31.5" x14ac:dyDescent="0.25">
      <c r="A338">
        <v>386</v>
      </c>
      <c r="B338" s="3" t="s">
        <v>824</v>
      </c>
      <c r="C338" s="2" t="s">
        <v>825</v>
      </c>
      <c r="D338" s="11">
        <f t="shared" si="40"/>
        <v>0.76423616236162362</v>
      </c>
      <c r="E338">
        <v>135500</v>
      </c>
      <c r="F338">
        <v>103554</v>
      </c>
      <c r="G338" s="4">
        <f t="shared" si="41"/>
        <v>0.76423616236162362</v>
      </c>
      <c r="H338" t="s">
        <v>14</v>
      </c>
      <c r="I338">
        <f t="shared" si="45"/>
        <v>0</v>
      </c>
      <c r="J338">
        <v>1068</v>
      </c>
      <c r="K338" t="s">
        <v>21</v>
      </c>
      <c r="L338" t="s">
        <v>22</v>
      </c>
      <c r="M338">
        <v>1277528400</v>
      </c>
      <c r="N338" s="9">
        <f t="shared" si="42"/>
        <v>40355</v>
      </c>
      <c r="O338">
        <v>1278565200</v>
      </c>
      <c r="P338" s="9">
        <f t="shared" si="46"/>
        <v>40367</v>
      </c>
      <c r="Q338" s="24">
        <f t="shared" si="47"/>
        <v>12</v>
      </c>
      <c r="R338" t="b">
        <v>0</v>
      </c>
      <c r="S338" t="b">
        <v>0</v>
      </c>
      <c r="T338" t="str">
        <f t="shared" si="43"/>
        <v>theater</v>
      </c>
      <c r="U338" t="str">
        <f t="shared" si="44"/>
        <v>plays</v>
      </c>
      <c r="V338" t="s">
        <v>33</v>
      </c>
    </row>
    <row r="339" spans="1:22" x14ac:dyDescent="0.25">
      <c r="A339">
        <v>231</v>
      </c>
      <c r="B339" s="3" t="s">
        <v>514</v>
      </c>
      <c r="C339" s="2" t="s">
        <v>515</v>
      </c>
      <c r="D339" s="11">
        <f t="shared" si="40"/>
        <v>0.76708333333333334</v>
      </c>
      <c r="E339">
        <v>7200</v>
      </c>
      <c r="F339">
        <v>5523</v>
      </c>
      <c r="G339" s="4">
        <f t="shared" si="41"/>
        <v>0.76708333333333334</v>
      </c>
      <c r="H339" t="s">
        <v>74</v>
      </c>
      <c r="I339">
        <f t="shared" si="45"/>
        <v>0</v>
      </c>
      <c r="J339">
        <v>67</v>
      </c>
      <c r="K339" t="s">
        <v>21</v>
      </c>
      <c r="L339" t="s">
        <v>22</v>
      </c>
      <c r="M339">
        <v>1369112400</v>
      </c>
      <c r="N339" s="9">
        <f t="shared" si="42"/>
        <v>41415</v>
      </c>
      <c r="O339">
        <v>1374123600</v>
      </c>
      <c r="P339" s="9">
        <f t="shared" si="46"/>
        <v>41473</v>
      </c>
      <c r="Q339" s="24">
        <f t="shared" si="47"/>
        <v>58</v>
      </c>
      <c r="R339" t="b">
        <v>0</v>
      </c>
      <c r="S339" t="b">
        <v>0</v>
      </c>
      <c r="T339" t="str">
        <f t="shared" si="43"/>
        <v>theater</v>
      </c>
      <c r="U339" t="str">
        <f t="shared" si="44"/>
        <v>plays</v>
      </c>
      <c r="V339" t="s">
        <v>33</v>
      </c>
    </row>
    <row r="340" spans="1:22" x14ac:dyDescent="0.25">
      <c r="A340">
        <v>266</v>
      </c>
      <c r="B340" s="3" t="s">
        <v>584</v>
      </c>
      <c r="C340" s="2" t="s">
        <v>585</v>
      </c>
      <c r="D340" s="11">
        <f t="shared" si="40"/>
        <v>0.76766756032171579</v>
      </c>
      <c r="E340">
        <v>111900</v>
      </c>
      <c r="F340">
        <v>85902</v>
      </c>
      <c r="G340" s="4">
        <f t="shared" si="41"/>
        <v>0.76766756032171579</v>
      </c>
      <c r="H340" t="s">
        <v>14</v>
      </c>
      <c r="I340">
        <f t="shared" si="45"/>
        <v>0</v>
      </c>
      <c r="J340">
        <v>3182</v>
      </c>
      <c r="K340" t="s">
        <v>107</v>
      </c>
      <c r="L340" t="s">
        <v>108</v>
      </c>
      <c r="M340">
        <v>1415340000</v>
      </c>
      <c r="N340" s="9">
        <f t="shared" si="42"/>
        <v>41950</v>
      </c>
      <c r="O340">
        <v>1418191200</v>
      </c>
      <c r="P340" s="9">
        <f t="shared" si="46"/>
        <v>41983</v>
      </c>
      <c r="Q340" s="24">
        <f t="shared" si="47"/>
        <v>33</v>
      </c>
      <c r="R340" t="b">
        <v>0</v>
      </c>
      <c r="S340" t="b">
        <v>1</v>
      </c>
      <c r="T340" t="str">
        <f t="shared" si="43"/>
        <v>music</v>
      </c>
      <c r="U340" t="str">
        <f t="shared" si="44"/>
        <v>jazz</v>
      </c>
      <c r="V340" t="s">
        <v>159</v>
      </c>
    </row>
    <row r="341" spans="1:22" x14ac:dyDescent="0.25">
      <c r="A341">
        <v>811</v>
      </c>
      <c r="B341" s="3" t="s">
        <v>1656</v>
      </c>
      <c r="C341" s="2" t="s">
        <v>1657</v>
      </c>
      <c r="D341" s="11">
        <f t="shared" si="40"/>
        <v>0.77102702702702708</v>
      </c>
      <c r="E341">
        <v>92500</v>
      </c>
      <c r="F341">
        <v>71320</v>
      </c>
      <c r="G341" s="4">
        <f t="shared" si="41"/>
        <v>0.77102702702702708</v>
      </c>
      <c r="H341" t="s">
        <v>14</v>
      </c>
      <c r="I341">
        <f t="shared" si="45"/>
        <v>0</v>
      </c>
      <c r="J341">
        <v>679</v>
      </c>
      <c r="K341" t="s">
        <v>21</v>
      </c>
      <c r="L341" t="s">
        <v>22</v>
      </c>
      <c r="M341">
        <v>1452319200</v>
      </c>
      <c r="N341" s="9">
        <f t="shared" si="42"/>
        <v>42378</v>
      </c>
      <c r="O341">
        <v>1452492000</v>
      </c>
      <c r="P341" s="9">
        <f t="shared" si="46"/>
        <v>42380</v>
      </c>
      <c r="Q341" s="24">
        <f t="shared" si="47"/>
        <v>2</v>
      </c>
      <c r="R341" t="b">
        <v>0</v>
      </c>
      <c r="S341" t="b">
        <v>1</v>
      </c>
      <c r="T341" t="str">
        <f t="shared" si="43"/>
        <v>games</v>
      </c>
      <c r="U341" t="str">
        <f t="shared" si="44"/>
        <v>video games</v>
      </c>
      <c r="V341" t="s">
        <v>89</v>
      </c>
    </row>
    <row r="342" spans="1:22" x14ac:dyDescent="0.25">
      <c r="A342">
        <v>663</v>
      </c>
      <c r="B342" s="3" t="s">
        <v>1368</v>
      </c>
      <c r="C342" s="2" t="s">
        <v>1369</v>
      </c>
      <c r="D342" s="11">
        <f t="shared" si="40"/>
        <v>0.77239999999999998</v>
      </c>
      <c r="E342">
        <v>10000</v>
      </c>
      <c r="F342">
        <v>7724</v>
      </c>
      <c r="G342" s="4">
        <f t="shared" si="41"/>
        <v>0.77239999999999998</v>
      </c>
      <c r="H342" t="s">
        <v>14</v>
      </c>
      <c r="I342">
        <f t="shared" si="45"/>
        <v>0</v>
      </c>
      <c r="J342">
        <v>87</v>
      </c>
      <c r="K342" t="s">
        <v>21</v>
      </c>
      <c r="L342" t="s">
        <v>22</v>
      </c>
      <c r="M342">
        <v>1286427600</v>
      </c>
      <c r="N342" s="9">
        <f t="shared" si="42"/>
        <v>40458</v>
      </c>
      <c r="O342">
        <v>1288414800</v>
      </c>
      <c r="P342" s="9">
        <f t="shared" si="46"/>
        <v>40481</v>
      </c>
      <c r="Q342" s="24">
        <f t="shared" si="47"/>
        <v>23</v>
      </c>
      <c r="R342" t="b">
        <v>0</v>
      </c>
      <c r="S342" t="b">
        <v>0</v>
      </c>
      <c r="T342" t="str">
        <f t="shared" si="43"/>
        <v>theater</v>
      </c>
      <c r="U342" t="str">
        <f t="shared" si="44"/>
        <v>plays</v>
      </c>
      <c r="V342" t="s">
        <v>33</v>
      </c>
    </row>
    <row r="343" spans="1:22" ht="31.5" x14ac:dyDescent="0.25">
      <c r="A343">
        <v>625</v>
      </c>
      <c r="B343" s="3" t="s">
        <v>1292</v>
      </c>
      <c r="C343" s="2" t="s">
        <v>1293</v>
      </c>
      <c r="D343" s="11">
        <f t="shared" si="40"/>
        <v>0.77373333333333338</v>
      </c>
      <c r="E343">
        <v>7500</v>
      </c>
      <c r="F343">
        <v>5803</v>
      </c>
      <c r="G343" s="4">
        <f t="shared" si="41"/>
        <v>0.77373333333333338</v>
      </c>
      <c r="H343" t="s">
        <v>14</v>
      </c>
      <c r="I343">
        <f t="shared" si="45"/>
        <v>0</v>
      </c>
      <c r="J343">
        <v>62</v>
      </c>
      <c r="K343" t="s">
        <v>21</v>
      </c>
      <c r="L343" t="s">
        <v>22</v>
      </c>
      <c r="M343">
        <v>1580104800</v>
      </c>
      <c r="N343" s="9">
        <f t="shared" si="42"/>
        <v>43857</v>
      </c>
      <c r="O343">
        <v>1581314400</v>
      </c>
      <c r="P343" s="9">
        <f t="shared" si="46"/>
        <v>43871</v>
      </c>
      <c r="Q343" s="24">
        <f t="shared" si="47"/>
        <v>14</v>
      </c>
      <c r="R343" t="b">
        <v>0</v>
      </c>
      <c r="S343" t="b">
        <v>0</v>
      </c>
      <c r="T343" t="str">
        <f t="shared" si="43"/>
        <v>theater</v>
      </c>
      <c r="U343" t="str">
        <f t="shared" si="44"/>
        <v>plays</v>
      </c>
      <c r="V343" t="s">
        <v>33</v>
      </c>
    </row>
    <row r="344" spans="1:22" x14ac:dyDescent="0.25">
      <c r="A344">
        <v>877</v>
      </c>
      <c r="B344" s="3" t="s">
        <v>1786</v>
      </c>
      <c r="C344" s="2" t="s">
        <v>1787</v>
      </c>
      <c r="D344" s="11">
        <f t="shared" si="40"/>
        <v>0.77400977995110021</v>
      </c>
      <c r="E344">
        <v>163600</v>
      </c>
      <c r="F344">
        <v>126628</v>
      </c>
      <c r="G344" s="4">
        <f t="shared" si="41"/>
        <v>0.77400977995110021</v>
      </c>
      <c r="H344" t="s">
        <v>14</v>
      </c>
      <c r="I344">
        <f t="shared" si="45"/>
        <v>0</v>
      </c>
      <c r="J344">
        <v>1229</v>
      </c>
      <c r="K344" t="s">
        <v>21</v>
      </c>
      <c r="L344" t="s">
        <v>22</v>
      </c>
      <c r="M344">
        <v>1469509200</v>
      </c>
      <c r="N344" s="9">
        <f t="shared" si="42"/>
        <v>42577</v>
      </c>
      <c r="O344">
        <v>1469595600</v>
      </c>
      <c r="P344" s="9">
        <f t="shared" si="46"/>
        <v>42578</v>
      </c>
      <c r="Q344" s="24">
        <f t="shared" si="47"/>
        <v>1</v>
      </c>
      <c r="R344" t="b">
        <v>0</v>
      </c>
      <c r="S344" t="b">
        <v>0</v>
      </c>
      <c r="T344" t="str">
        <f t="shared" si="43"/>
        <v>food</v>
      </c>
      <c r="U344" t="str">
        <f t="shared" si="44"/>
        <v>food trucks</v>
      </c>
      <c r="V344" t="s">
        <v>17</v>
      </c>
    </row>
    <row r="345" spans="1:22" x14ac:dyDescent="0.25">
      <c r="A345">
        <v>993</v>
      </c>
      <c r="B345" s="3" t="s">
        <v>2013</v>
      </c>
      <c r="C345" s="2" t="s">
        <v>2014</v>
      </c>
      <c r="D345" s="11">
        <f t="shared" si="40"/>
        <v>0.77632653061224488</v>
      </c>
      <c r="E345">
        <v>9800</v>
      </c>
      <c r="F345">
        <v>7608</v>
      </c>
      <c r="G345" s="4">
        <f t="shared" si="41"/>
        <v>0.77632653061224488</v>
      </c>
      <c r="H345" t="s">
        <v>74</v>
      </c>
      <c r="I345">
        <f t="shared" si="45"/>
        <v>0</v>
      </c>
      <c r="J345">
        <v>75</v>
      </c>
      <c r="K345" t="s">
        <v>107</v>
      </c>
      <c r="L345" t="s">
        <v>108</v>
      </c>
      <c r="M345">
        <v>1450936800</v>
      </c>
      <c r="N345" s="9">
        <f t="shared" si="42"/>
        <v>42362</v>
      </c>
      <c r="O345">
        <v>1452405600</v>
      </c>
      <c r="P345" s="9">
        <f t="shared" si="46"/>
        <v>42379</v>
      </c>
      <c r="Q345" s="24">
        <f t="shared" si="47"/>
        <v>17</v>
      </c>
      <c r="R345" t="b">
        <v>0</v>
      </c>
      <c r="S345" t="b">
        <v>1</v>
      </c>
      <c r="T345" t="str">
        <f t="shared" si="43"/>
        <v>photography</v>
      </c>
      <c r="U345" t="str">
        <f t="shared" si="44"/>
        <v>photography books</v>
      </c>
      <c r="V345" t="s">
        <v>122</v>
      </c>
    </row>
    <row r="346" spans="1:22" x14ac:dyDescent="0.25">
      <c r="A346">
        <v>76</v>
      </c>
      <c r="B346" s="3" t="s">
        <v>200</v>
      </c>
      <c r="C346" s="2" t="s">
        <v>201</v>
      </c>
      <c r="D346" s="11">
        <f t="shared" si="40"/>
        <v>0.78106590724165992</v>
      </c>
      <c r="E346">
        <v>122900</v>
      </c>
      <c r="F346">
        <v>95993</v>
      </c>
      <c r="G346" s="4">
        <f t="shared" si="41"/>
        <v>0.78106590724165992</v>
      </c>
      <c r="H346" t="s">
        <v>14</v>
      </c>
      <c r="I346">
        <f t="shared" si="45"/>
        <v>0</v>
      </c>
      <c r="J346">
        <v>1684</v>
      </c>
      <c r="K346" t="s">
        <v>21</v>
      </c>
      <c r="L346" t="s">
        <v>22</v>
      </c>
      <c r="M346">
        <v>1421992800</v>
      </c>
      <c r="N346" s="9">
        <f t="shared" si="42"/>
        <v>42027</v>
      </c>
      <c r="O346">
        <v>1426222800</v>
      </c>
      <c r="P346" s="9">
        <f t="shared" si="46"/>
        <v>42076</v>
      </c>
      <c r="Q346" s="24">
        <f t="shared" si="47"/>
        <v>49</v>
      </c>
      <c r="R346" t="b">
        <v>1</v>
      </c>
      <c r="S346" t="b">
        <v>1</v>
      </c>
      <c r="T346" t="str">
        <f t="shared" si="43"/>
        <v>theater</v>
      </c>
      <c r="U346" t="str">
        <f t="shared" si="44"/>
        <v>plays</v>
      </c>
      <c r="V346" t="s">
        <v>33</v>
      </c>
    </row>
    <row r="347" spans="1:22" ht="31.5" x14ac:dyDescent="0.25">
      <c r="A347">
        <v>161</v>
      </c>
      <c r="B347" s="3" t="s">
        <v>374</v>
      </c>
      <c r="C347" s="2" t="s">
        <v>375</v>
      </c>
      <c r="D347" s="11">
        <f t="shared" si="40"/>
        <v>0.78181818181818186</v>
      </c>
      <c r="E347">
        <v>5500</v>
      </c>
      <c r="F347">
        <v>4300</v>
      </c>
      <c r="G347" s="4">
        <f t="shared" si="41"/>
        <v>0.78181818181818186</v>
      </c>
      <c r="H347" t="s">
        <v>14</v>
      </c>
      <c r="I347">
        <f t="shared" si="45"/>
        <v>0</v>
      </c>
      <c r="J347">
        <v>75</v>
      </c>
      <c r="K347" t="s">
        <v>21</v>
      </c>
      <c r="L347" t="s">
        <v>22</v>
      </c>
      <c r="M347">
        <v>1442984400</v>
      </c>
      <c r="N347" s="9">
        <f t="shared" si="42"/>
        <v>42270</v>
      </c>
      <c r="O347">
        <v>1443502800</v>
      </c>
      <c r="P347" s="9">
        <f t="shared" si="46"/>
        <v>42276</v>
      </c>
      <c r="Q347" s="24">
        <f t="shared" si="47"/>
        <v>6</v>
      </c>
      <c r="R347" t="b">
        <v>0</v>
      </c>
      <c r="S347" t="b">
        <v>1</v>
      </c>
      <c r="T347" t="str">
        <f t="shared" si="43"/>
        <v>technology</v>
      </c>
      <c r="U347" t="str">
        <f t="shared" si="44"/>
        <v>web</v>
      </c>
      <c r="V347" t="s">
        <v>28</v>
      </c>
    </row>
    <row r="348" spans="1:22" x14ac:dyDescent="0.25">
      <c r="A348">
        <v>634</v>
      </c>
      <c r="B348" s="3" t="s">
        <v>1310</v>
      </c>
      <c r="C348" s="2" t="s">
        <v>1311</v>
      </c>
      <c r="D348" s="11">
        <f t="shared" si="40"/>
        <v>0.78531302876480547</v>
      </c>
      <c r="E348">
        <v>118200</v>
      </c>
      <c r="F348">
        <v>92824</v>
      </c>
      <c r="G348" s="4">
        <f t="shared" si="41"/>
        <v>0.78531302876480547</v>
      </c>
      <c r="H348" t="s">
        <v>74</v>
      </c>
      <c r="I348">
        <f t="shared" si="45"/>
        <v>0</v>
      </c>
      <c r="J348">
        <v>1658</v>
      </c>
      <c r="K348" t="s">
        <v>21</v>
      </c>
      <c r="L348" t="s">
        <v>22</v>
      </c>
      <c r="M348">
        <v>1490418000</v>
      </c>
      <c r="N348" s="9">
        <f t="shared" si="42"/>
        <v>42819</v>
      </c>
      <c r="O348">
        <v>1491627600</v>
      </c>
      <c r="P348" s="9">
        <f t="shared" si="46"/>
        <v>42833</v>
      </c>
      <c r="Q348" s="24">
        <f t="shared" si="47"/>
        <v>14</v>
      </c>
      <c r="R348" t="b">
        <v>0</v>
      </c>
      <c r="S348" t="b">
        <v>0</v>
      </c>
      <c r="T348" t="str">
        <f t="shared" si="43"/>
        <v>film &amp; video</v>
      </c>
      <c r="U348" t="str">
        <f t="shared" si="44"/>
        <v>television</v>
      </c>
      <c r="V348" t="s">
        <v>269</v>
      </c>
    </row>
    <row r="349" spans="1:22" x14ac:dyDescent="0.25">
      <c r="A349">
        <v>90</v>
      </c>
      <c r="B349" s="3" t="s">
        <v>229</v>
      </c>
      <c r="C349" s="2" t="s">
        <v>230</v>
      </c>
      <c r="D349" s="11">
        <f t="shared" si="40"/>
        <v>0.7861538461538462</v>
      </c>
      <c r="E349">
        <v>7800</v>
      </c>
      <c r="F349">
        <v>6132</v>
      </c>
      <c r="G349" s="4">
        <f t="shared" si="41"/>
        <v>0.7861538461538462</v>
      </c>
      <c r="H349" t="s">
        <v>14</v>
      </c>
      <c r="I349">
        <f t="shared" si="45"/>
        <v>0</v>
      </c>
      <c r="J349">
        <v>106</v>
      </c>
      <c r="K349" t="s">
        <v>21</v>
      </c>
      <c r="L349" t="s">
        <v>22</v>
      </c>
      <c r="M349">
        <v>1456380000</v>
      </c>
      <c r="N349" s="9">
        <f t="shared" si="42"/>
        <v>42425</v>
      </c>
      <c r="O349">
        <v>1456380000</v>
      </c>
      <c r="P349" s="9">
        <f t="shared" si="46"/>
        <v>42425</v>
      </c>
      <c r="Q349" s="24">
        <f t="shared" si="47"/>
        <v>0</v>
      </c>
      <c r="R349" t="b">
        <v>0</v>
      </c>
      <c r="S349" t="b">
        <v>1</v>
      </c>
      <c r="T349" t="str">
        <f t="shared" si="43"/>
        <v>theater</v>
      </c>
      <c r="U349" t="str">
        <f t="shared" si="44"/>
        <v>plays</v>
      </c>
      <c r="V349" t="s">
        <v>33</v>
      </c>
    </row>
    <row r="350" spans="1:22" x14ac:dyDescent="0.25">
      <c r="A350">
        <v>202</v>
      </c>
      <c r="B350" s="3" t="s">
        <v>456</v>
      </c>
      <c r="C350" s="2" t="s">
        <v>457</v>
      </c>
      <c r="D350" s="11">
        <f t="shared" si="40"/>
        <v>0.78831325301204824</v>
      </c>
      <c r="E350">
        <v>8300</v>
      </c>
      <c r="F350">
        <v>6543</v>
      </c>
      <c r="G350" s="4">
        <f t="shared" si="41"/>
        <v>0.78831325301204824</v>
      </c>
      <c r="H350" t="s">
        <v>74</v>
      </c>
      <c r="I350">
        <f t="shared" si="45"/>
        <v>0</v>
      </c>
      <c r="J350">
        <v>82</v>
      </c>
      <c r="K350" t="s">
        <v>21</v>
      </c>
      <c r="L350" t="s">
        <v>22</v>
      </c>
      <c r="M350">
        <v>1317531600</v>
      </c>
      <c r="N350" s="9">
        <f t="shared" si="42"/>
        <v>40818</v>
      </c>
      <c r="O350">
        <v>1317877200</v>
      </c>
      <c r="P350" s="9">
        <f t="shared" si="46"/>
        <v>40822</v>
      </c>
      <c r="Q350" s="24">
        <f t="shared" si="47"/>
        <v>4</v>
      </c>
      <c r="R350" t="b">
        <v>0</v>
      </c>
      <c r="S350" t="b">
        <v>0</v>
      </c>
      <c r="T350" t="str">
        <f t="shared" si="43"/>
        <v>food</v>
      </c>
      <c r="U350" t="str">
        <f t="shared" si="44"/>
        <v>food trucks</v>
      </c>
      <c r="V350" t="s">
        <v>17</v>
      </c>
    </row>
    <row r="351" spans="1:22" x14ac:dyDescent="0.25">
      <c r="A351">
        <v>588</v>
      </c>
      <c r="B351" s="3" t="s">
        <v>1218</v>
      </c>
      <c r="C351" s="2" t="s">
        <v>1219</v>
      </c>
      <c r="D351" s="11">
        <f t="shared" si="40"/>
        <v>0.7900824873096447</v>
      </c>
      <c r="E351">
        <v>157600</v>
      </c>
      <c r="F351">
        <v>124517</v>
      </c>
      <c r="G351" s="4">
        <f t="shared" si="41"/>
        <v>0.7900824873096447</v>
      </c>
      <c r="H351" t="s">
        <v>14</v>
      </c>
      <c r="I351">
        <f t="shared" si="45"/>
        <v>0</v>
      </c>
      <c r="J351">
        <v>1368</v>
      </c>
      <c r="K351" t="s">
        <v>40</v>
      </c>
      <c r="L351" t="s">
        <v>41</v>
      </c>
      <c r="M351">
        <v>1269493200</v>
      </c>
      <c r="N351" s="9">
        <f t="shared" si="42"/>
        <v>40262</v>
      </c>
      <c r="O351">
        <v>1272171600</v>
      </c>
      <c r="P351" s="9">
        <f t="shared" si="46"/>
        <v>40293</v>
      </c>
      <c r="Q351" s="24">
        <f t="shared" si="47"/>
        <v>31</v>
      </c>
      <c r="R351" t="b">
        <v>0</v>
      </c>
      <c r="S351" t="b">
        <v>0</v>
      </c>
      <c r="T351" t="str">
        <f t="shared" si="43"/>
        <v>theater</v>
      </c>
      <c r="U351" t="str">
        <f t="shared" si="44"/>
        <v>plays</v>
      </c>
      <c r="V351" t="s">
        <v>33</v>
      </c>
    </row>
    <row r="352" spans="1:22" x14ac:dyDescent="0.25">
      <c r="A352">
        <v>637</v>
      </c>
      <c r="B352" s="3" t="s">
        <v>1316</v>
      </c>
      <c r="C352" s="2" t="s">
        <v>1317</v>
      </c>
      <c r="D352" s="11">
        <f t="shared" si="40"/>
        <v>0.79411764705882348</v>
      </c>
      <c r="E352">
        <v>8500</v>
      </c>
      <c r="F352">
        <v>6750</v>
      </c>
      <c r="G352" s="4">
        <f t="shared" si="41"/>
        <v>0.79411764705882348</v>
      </c>
      <c r="H352" t="s">
        <v>14</v>
      </c>
      <c r="I352">
        <f t="shared" si="45"/>
        <v>0</v>
      </c>
      <c r="J352">
        <v>65</v>
      </c>
      <c r="K352" t="s">
        <v>21</v>
      </c>
      <c r="L352" t="s">
        <v>22</v>
      </c>
      <c r="M352">
        <v>1479103200</v>
      </c>
      <c r="N352" s="9">
        <f t="shared" si="42"/>
        <v>42688</v>
      </c>
      <c r="O352">
        <v>1479794400</v>
      </c>
      <c r="P352" s="9">
        <f t="shared" si="46"/>
        <v>42696</v>
      </c>
      <c r="Q352" s="24">
        <f t="shared" si="47"/>
        <v>8</v>
      </c>
      <c r="R352" t="b">
        <v>0</v>
      </c>
      <c r="S352" t="b">
        <v>0</v>
      </c>
      <c r="T352" t="str">
        <f t="shared" si="43"/>
        <v>theater</v>
      </c>
      <c r="U352" t="str">
        <f t="shared" si="44"/>
        <v>plays</v>
      </c>
      <c r="V352" t="s">
        <v>33</v>
      </c>
    </row>
    <row r="353" spans="1:22" x14ac:dyDescent="0.25">
      <c r="A353">
        <v>27</v>
      </c>
      <c r="B353" s="3" t="s">
        <v>92</v>
      </c>
      <c r="C353" s="2" t="s">
        <v>93</v>
      </c>
      <c r="D353" s="11">
        <f t="shared" si="40"/>
        <v>0.79949999999999999</v>
      </c>
      <c r="E353">
        <v>2000</v>
      </c>
      <c r="F353">
        <v>1599</v>
      </c>
      <c r="G353" s="4">
        <f t="shared" si="41"/>
        <v>0.79949999999999999</v>
      </c>
      <c r="H353" t="s">
        <v>14</v>
      </c>
      <c r="I353">
        <f t="shared" si="45"/>
        <v>0</v>
      </c>
      <c r="J353">
        <v>15</v>
      </c>
      <c r="K353" t="s">
        <v>21</v>
      </c>
      <c r="L353" t="s">
        <v>22</v>
      </c>
      <c r="M353">
        <v>1443848400</v>
      </c>
      <c r="N353" s="9">
        <f t="shared" si="42"/>
        <v>42280</v>
      </c>
      <c r="O353">
        <v>1444539600</v>
      </c>
      <c r="P353" s="9">
        <f t="shared" si="46"/>
        <v>42288</v>
      </c>
      <c r="Q353" s="24">
        <f t="shared" si="47"/>
        <v>8</v>
      </c>
      <c r="R353" t="b">
        <v>0</v>
      </c>
      <c r="S353" t="b">
        <v>0</v>
      </c>
      <c r="T353" t="str">
        <f t="shared" si="43"/>
        <v>music</v>
      </c>
      <c r="U353" t="str">
        <f t="shared" si="44"/>
        <v>rock</v>
      </c>
      <c r="V353" t="s">
        <v>23</v>
      </c>
    </row>
    <row r="354" spans="1:22" x14ac:dyDescent="0.25">
      <c r="A354">
        <v>339</v>
      </c>
      <c r="B354" s="3" t="s">
        <v>730</v>
      </c>
      <c r="C354" s="2" t="s">
        <v>731</v>
      </c>
      <c r="D354" s="11">
        <f t="shared" si="40"/>
        <v>0.79951577402787966</v>
      </c>
      <c r="E354">
        <v>136300</v>
      </c>
      <c r="F354">
        <v>108974</v>
      </c>
      <c r="G354" s="4">
        <f t="shared" si="41"/>
        <v>0.79951577402787966</v>
      </c>
      <c r="H354" t="s">
        <v>74</v>
      </c>
      <c r="I354">
        <f t="shared" si="45"/>
        <v>0</v>
      </c>
      <c r="J354">
        <v>1297</v>
      </c>
      <c r="K354" t="s">
        <v>15</v>
      </c>
      <c r="L354" t="s">
        <v>16</v>
      </c>
      <c r="M354">
        <v>1501650000</v>
      </c>
      <c r="N354" s="9">
        <f t="shared" si="42"/>
        <v>42949</v>
      </c>
      <c r="O354">
        <v>1502859600</v>
      </c>
      <c r="P354" s="9">
        <f t="shared" si="46"/>
        <v>42963</v>
      </c>
      <c r="Q354" s="24">
        <f t="shared" si="47"/>
        <v>14</v>
      </c>
      <c r="R354" t="b">
        <v>0</v>
      </c>
      <c r="S354" t="b">
        <v>0</v>
      </c>
      <c r="T354" t="str">
        <f t="shared" si="43"/>
        <v>theater</v>
      </c>
      <c r="U354" t="str">
        <f t="shared" si="44"/>
        <v>plays</v>
      </c>
      <c r="V354" t="s">
        <v>33</v>
      </c>
    </row>
    <row r="355" spans="1:22" x14ac:dyDescent="0.25">
      <c r="A355">
        <v>528</v>
      </c>
      <c r="B355" s="3" t="s">
        <v>1101</v>
      </c>
      <c r="C355" s="2" t="s">
        <v>1102</v>
      </c>
      <c r="D355" s="11">
        <f t="shared" si="40"/>
        <v>0.80300000000000005</v>
      </c>
      <c r="E355">
        <v>9000</v>
      </c>
      <c r="F355">
        <v>7227</v>
      </c>
      <c r="G355" s="4">
        <f t="shared" si="41"/>
        <v>0.80300000000000005</v>
      </c>
      <c r="H355" t="s">
        <v>14</v>
      </c>
      <c r="I355">
        <f t="shared" si="45"/>
        <v>0</v>
      </c>
      <c r="J355">
        <v>80</v>
      </c>
      <c r="K355" t="s">
        <v>40</v>
      </c>
      <c r="L355" t="s">
        <v>41</v>
      </c>
      <c r="M355">
        <v>1385186400</v>
      </c>
      <c r="N355" s="9">
        <f t="shared" si="42"/>
        <v>41601</v>
      </c>
      <c r="O355">
        <v>1389074400</v>
      </c>
      <c r="P355" s="9">
        <f t="shared" si="46"/>
        <v>41646</v>
      </c>
      <c r="Q355" s="24">
        <f t="shared" si="47"/>
        <v>45</v>
      </c>
      <c r="R355" t="b">
        <v>0</v>
      </c>
      <c r="S355" t="b">
        <v>0</v>
      </c>
      <c r="T355" t="str">
        <f t="shared" si="43"/>
        <v>music</v>
      </c>
      <c r="U355" t="str">
        <f t="shared" si="44"/>
        <v>indie rock</v>
      </c>
      <c r="V355" t="s">
        <v>60</v>
      </c>
    </row>
    <row r="356" spans="1:22" x14ac:dyDescent="0.25">
      <c r="A356">
        <v>779</v>
      </c>
      <c r="B356" s="3" t="s">
        <v>1593</v>
      </c>
      <c r="C356" s="2" t="s">
        <v>1594</v>
      </c>
      <c r="D356" s="11">
        <f t="shared" si="40"/>
        <v>0.80306347746090156</v>
      </c>
      <c r="E356">
        <v>108700</v>
      </c>
      <c r="F356">
        <v>87293</v>
      </c>
      <c r="G356" s="4">
        <f t="shared" si="41"/>
        <v>0.80306347746090156</v>
      </c>
      <c r="H356" t="s">
        <v>14</v>
      </c>
      <c r="I356">
        <f t="shared" si="45"/>
        <v>0</v>
      </c>
      <c r="J356">
        <v>831</v>
      </c>
      <c r="K356" t="s">
        <v>21</v>
      </c>
      <c r="L356" t="s">
        <v>22</v>
      </c>
      <c r="M356">
        <v>1439528400</v>
      </c>
      <c r="N356" s="9">
        <f t="shared" si="42"/>
        <v>42230</v>
      </c>
      <c r="O356">
        <v>1440306000</v>
      </c>
      <c r="P356" s="9">
        <f t="shared" si="46"/>
        <v>42239</v>
      </c>
      <c r="Q356" s="24">
        <f t="shared" si="47"/>
        <v>9</v>
      </c>
      <c r="R356" t="b">
        <v>0</v>
      </c>
      <c r="S356" t="b">
        <v>1</v>
      </c>
      <c r="T356" t="str">
        <f t="shared" si="43"/>
        <v>theater</v>
      </c>
      <c r="U356" t="str">
        <f t="shared" si="44"/>
        <v>plays</v>
      </c>
      <c r="V356" t="s">
        <v>33</v>
      </c>
    </row>
    <row r="357" spans="1:22" ht="31.5" x14ac:dyDescent="0.25">
      <c r="A357">
        <v>481</v>
      </c>
      <c r="B357" s="3" t="s">
        <v>1009</v>
      </c>
      <c r="C357" s="2" t="s">
        <v>1010</v>
      </c>
      <c r="D357" s="11">
        <f t="shared" si="40"/>
        <v>0.81348423194303154</v>
      </c>
      <c r="E357">
        <v>196600</v>
      </c>
      <c r="F357">
        <v>159931</v>
      </c>
      <c r="G357" s="4">
        <f t="shared" si="41"/>
        <v>0.81348423194303154</v>
      </c>
      <c r="H357" t="s">
        <v>14</v>
      </c>
      <c r="I357">
        <f t="shared" si="45"/>
        <v>0</v>
      </c>
      <c r="J357">
        <v>1538</v>
      </c>
      <c r="K357" t="s">
        <v>21</v>
      </c>
      <c r="L357" t="s">
        <v>22</v>
      </c>
      <c r="M357">
        <v>1412139600</v>
      </c>
      <c r="N357" s="9">
        <f t="shared" si="42"/>
        <v>41913</v>
      </c>
      <c r="O357">
        <v>1415772000</v>
      </c>
      <c r="P357" s="9">
        <f t="shared" si="46"/>
        <v>41955</v>
      </c>
      <c r="Q357" s="24">
        <f t="shared" si="47"/>
        <v>42</v>
      </c>
      <c r="R357" t="b">
        <v>0</v>
      </c>
      <c r="S357" t="b">
        <v>1</v>
      </c>
      <c r="T357" t="str">
        <f t="shared" si="43"/>
        <v>theater</v>
      </c>
      <c r="U357" t="str">
        <f t="shared" si="44"/>
        <v>plays</v>
      </c>
      <c r="V357" t="s">
        <v>33</v>
      </c>
    </row>
    <row r="358" spans="1:22" x14ac:dyDescent="0.25">
      <c r="A358">
        <v>944</v>
      </c>
      <c r="B358" s="3" t="s">
        <v>1918</v>
      </c>
      <c r="C358" s="2" t="s">
        <v>1919</v>
      </c>
      <c r="D358" s="11">
        <f t="shared" si="40"/>
        <v>0.81420000000000003</v>
      </c>
      <c r="E358">
        <v>10000</v>
      </c>
      <c r="F358">
        <v>8142</v>
      </c>
      <c r="G358" s="4">
        <f t="shared" si="41"/>
        <v>0.81420000000000003</v>
      </c>
      <c r="H358" t="s">
        <v>14</v>
      </c>
      <c r="I358">
        <f t="shared" si="45"/>
        <v>0</v>
      </c>
      <c r="J358">
        <v>263</v>
      </c>
      <c r="K358" t="s">
        <v>26</v>
      </c>
      <c r="L358" t="s">
        <v>27</v>
      </c>
      <c r="M358">
        <v>1486706400</v>
      </c>
      <c r="N358" s="9">
        <f t="shared" si="42"/>
        <v>42776</v>
      </c>
      <c r="O358">
        <v>1488348000</v>
      </c>
      <c r="P358" s="9">
        <f t="shared" si="46"/>
        <v>42795</v>
      </c>
      <c r="Q358" s="24">
        <f t="shared" si="47"/>
        <v>19</v>
      </c>
      <c r="R358" t="b">
        <v>0</v>
      </c>
      <c r="S358" t="b">
        <v>0</v>
      </c>
      <c r="T358" t="str">
        <f t="shared" si="43"/>
        <v>photography</v>
      </c>
      <c r="U358" t="str">
        <f t="shared" si="44"/>
        <v>photography books</v>
      </c>
      <c r="V358" t="s">
        <v>122</v>
      </c>
    </row>
    <row r="359" spans="1:22" x14ac:dyDescent="0.25">
      <c r="A359">
        <v>660</v>
      </c>
      <c r="B359" s="3" t="s">
        <v>1362</v>
      </c>
      <c r="C359" s="2" t="s">
        <v>1363</v>
      </c>
      <c r="D359" s="11">
        <f t="shared" si="40"/>
        <v>0.81736263736263737</v>
      </c>
      <c r="E359">
        <v>9100</v>
      </c>
      <c r="F359">
        <v>7438</v>
      </c>
      <c r="G359" s="4">
        <f t="shared" si="41"/>
        <v>0.81736263736263737</v>
      </c>
      <c r="H359" t="s">
        <v>14</v>
      </c>
      <c r="I359">
        <f t="shared" si="45"/>
        <v>0</v>
      </c>
      <c r="J359">
        <v>77</v>
      </c>
      <c r="K359" t="s">
        <v>21</v>
      </c>
      <c r="L359" t="s">
        <v>22</v>
      </c>
      <c r="M359">
        <v>1440133200</v>
      </c>
      <c r="N359" s="9">
        <f t="shared" si="42"/>
        <v>42237</v>
      </c>
      <c r="O359">
        <v>1440910800</v>
      </c>
      <c r="P359" s="9">
        <f t="shared" si="46"/>
        <v>42246</v>
      </c>
      <c r="Q359" s="24">
        <f t="shared" si="47"/>
        <v>9</v>
      </c>
      <c r="R359" t="b">
        <v>1</v>
      </c>
      <c r="S359" t="b">
        <v>0</v>
      </c>
      <c r="T359" t="str">
        <f t="shared" si="43"/>
        <v>theater</v>
      </c>
      <c r="U359" t="str">
        <f t="shared" si="44"/>
        <v>plays</v>
      </c>
      <c r="V359" t="s">
        <v>33</v>
      </c>
    </row>
    <row r="360" spans="1:22" ht="31.5" x14ac:dyDescent="0.25">
      <c r="A360">
        <v>590</v>
      </c>
      <c r="B360" s="3" t="s">
        <v>1222</v>
      </c>
      <c r="C360" s="2" t="s">
        <v>1223</v>
      </c>
      <c r="D360" s="11">
        <f t="shared" si="40"/>
        <v>0.82028169014084507</v>
      </c>
      <c r="E360">
        <v>7100</v>
      </c>
      <c r="F360">
        <v>5824</v>
      </c>
      <c r="G360" s="4">
        <f t="shared" si="41"/>
        <v>0.82028169014084507</v>
      </c>
      <c r="H360" t="s">
        <v>14</v>
      </c>
      <c r="I360">
        <f t="shared" si="45"/>
        <v>0</v>
      </c>
      <c r="J360">
        <v>86</v>
      </c>
      <c r="K360" t="s">
        <v>26</v>
      </c>
      <c r="L360" t="s">
        <v>27</v>
      </c>
      <c r="M360">
        <v>1419141600</v>
      </c>
      <c r="N360" s="9">
        <f t="shared" si="42"/>
        <v>41994</v>
      </c>
      <c r="O360">
        <v>1420092000</v>
      </c>
      <c r="P360" s="9">
        <f t="shared" si="46"/>
        <v>42005</v>
      </c>
      <c r="Q360" s="24">
        <f t="shared" si="47"/>
        <v>11</v>
      </c>
      <c r="R360" t="b">
        <v>0</v>
      </c>
      <c r="S360" t="b">
        <v>0</v>
      </c>
      <c r="T360" t="str">
        <f t="shared" si="43"/>
        <v>publishing</v>
      </c>
      <c r="U360" t="str">
        <f t="shared" si="44"/>
        <v>radio &amp; podcasts</v>
      </c>
      <c r="V360" t="s">
        <v>133</v>
      </c>
    </row>
    <row r="361" spans="1:22" x14ac:dyDescent="0.25">
      <c r="A361">
        <v>446</v>
      </c>
      <c r="B361" s="3" t="s">
        <v>940</v>
      </c>
      <c r="C361" s="2" t="s">
        <v>941</v>
      </c>
      <c r="D361" s="11">
        <f t="shared" si="40"/>
        <v>0.82044117647058823</v>
      </c>
      <c r="E361">
        <v>6800</v>
      </c>
      <c r="F361">
        <v>5579</v>
      </c>
      <c r="G361" s="4">
        <f t="shared" si="41"/>
        <v>0.82044117647058823</v>
      </c>
      <c r="H361" t="s">
        <v>14</v>
      </c>
      <c r="I361">
        <f t="shared" si="45"/>
        <v>0</v>
      </c>
      <c r="J361">
        <v>186</v>
      </c>
      <c r="K361" t="s">
        <v>21</v>
      </c>
      <c r="L361" t="s">
        <v>22</v>
      </c>
      <c r="M361">
        <v>1355810400</v>
      </c>
      <c r="N361" s="9">
        <f t="shared" si="42"/>
        <v>41261</v>
      </c>
      <c r="O361">
        <v>1355983200</v>
      </c>
      <c r="P361" s="9">
        <f t="shared" si="46"/>
        <v>41263</v>
      </c>
      <c r="Q361" s="24">
        <f t="shared" si="47"/>
        <v>2</v>
      </c>
      <c r="R361" t="b">
        <v>0</v>
      </c>
      <c r="S361" t="b">
        <v>0</v>
      </c>
      <c r="T361" t="str">
        <f t="shared" si="43"/>
        <v>technology</v>
      </c>
      <c r="U361" t="str">
        <f t="shared" si="44"/>
        <v>wearables</v>
      </c>
      <c r="V361" t="s">
        <v>65</v>
      </c>
    </row>
    <row r="362" spans="1:22" x14ac:dyDescent="0.25">
      <c r="A362">
        <v>303</v>
      </c>
      <c r="B362" s="3" t="s">
        <v>658</v>
      </c>
      <c r="C362" s="2" t="s">
        <v>659</v>
      </c>
      <c r="D362" s="11">
        <f t="shared" si="40"/>
        <v>0.82617647058823529</v>
      </c>
      <c r="E362">
        <v>3400</v>
      </c>
      <c r="F362">
        <v>2809</v>
      </c>
      <c r="G362" s="4">
        <f t="shared" si="41"/>
        <v>0.82617647058823529</v>
      </c>
      <c r="H362" t="s">
        <v>14</v>
      </c>
      <c r="I362">
        <f t="shared" si="45"/>
        <v>0</v>
      </c>
      <c r="J362">
        <v>32</v>
      </c>
      <c r="K362" t="s">
        <v>21</v>
      </c>
      <c r="L362" t="s">
        <v>22</v>
      </c>
      <c r="M362">
        <v>1452146400</v>
      </c>
      <c r="N362" s="9">
        <f t="shared" si="42"/>
        <v>42376</v>
      </c>
      <c r="O362">
        <v>1452578400</v>
      </c>
      <c r="P362" s="9">
        <f t="shared" si="46"/>
        <v>42381</v>
      </c>
      <c r="Q362" s="24">
        <f t="shared" si="47"/>
        <v>5</v>
      </c>
      <c r="R362" t="b">
        <v>0</v>
      </c>
      <c r="S362" t="b">
        <v>0</v>
      </c>
      <c r="T362" t="str">
        <f t="shared" si="43"/>
        <v>music</v>
      </c>
      <c r="U362" t="str">
        <f t="shared" si="44"/>
        <v>indie rock</v>
      </c>
      <c r="V362" t="s">
        <v>60</v>
      </c>
    </row>
    <row r="363" spans="1:22" x14ac:dyDescent="0.25">
      <c r="A363">
        <v>432</v>
      </c>
      <c r="B363" s="3" t="s">
        <v>913</v>
      </c>
      <c r="C363" s="2" t="s">
        <v>914</v>
      </c>
      <c r="D363" s="11">
        <f t="shared" si="40"/>
        <v>0.82714285714285718</v>
      </c>
      <c r="E363">
        <v>7700</v>
      </c>
      <c r="F363">
        <v>6369</v>
      </c>
      <c r="G363" s="4">
        <f t="shared" si="41"/>
        <v>0.82714285714285718</v>
      </c>
      <c r="H363" t="s">
        <v>14</v>
      </c>
      <c r="I363">
        <f t="shared" si="45"/>
        <v>0</v>
      </c>
      <c r="J363">
        <v>91</v>
      </c>
      <c r="K363" t="s">
        <v>21</v>
      </c>
      <c r="L363" t="s">
        <v>22</v>
      </c>
      <c r="M363">
        <v>1399006800</v>
      </c>
      <c r="N363" s="9">
        <f t="shared" si="42"/>
        <v>41761</v>
      </c>
      <c r="O363">
        <v>1400734800</v>
      </c>
      <c r="P363" s="9">
        <f t="shared" si="46"/>
        <v>41781</v>
      </c>
      <c r="Q363" s="24">
        <f t="shared" si="47"/>
        <v>20</v>
      </c>
      <c r="R363" t="b">
        <v>0</v>
      </c>
      <c r="S363" t="b">
        <v>0</v>
      </c>
      <c r="T363" t="str">
        <f t="shared" si="43"/>
        <v>theater</v>
      </c>
      <c r="U363" t="str">
        <f t="shared" si="44"/>
        <v>plays</v>
      </c>
      <c r="V363" t="s">
        <v>33</v>
      </c>
    </row>
    <row r="364" spans="1:22" x14ac:dyDescent="0.25">
      <c r="A364">
        <v>172</v>
      </c>
      <c r="B364" s="3" t="s">
        <v>396</v>
      </c>
      <c r="C364" s="2" t="s">
        <v>397</v>
      </c>
      <c r="D364" s="11">
        <f t="shared" si="40"/>
        <v>0.82874999999999999</v>
      </c>
      <c r="E364">
        <v>800</v>
      </c>
      <c r="F364">
        <v>663</v>
      </c>
      <c r="G364" s="4">
        <f t="shared" si="41"/>
        <v>0.82874999999999999</v>
      </c>
      <c r="H364" t="s">
        <v>14</v>
      </c>
      <c r="I364">
        <f t="shared" si="45"/>
        <v>0</v>
      </c>
      <c r="J364">
        <v>26</v>
      </c>
      <c r="K364" t="s">
        <v>21</v>
      </c>
      <c r="L364" t="s">
        <v>22</v>
      </c>
      <c r="M364">
        <v>1405746000</v>
      </c>
      <c r="N364" s="9">
        <f t="shared" si="42"/>
        <v>41839</v>
      </c>
      <c r="O364">
        <v>1407042000</v>
      </c>
      <c r="P364" s="9">
        <f t="shared" si="46"/>
        <v>41854</v>
      </c>
      <c r="Q364" s="24">
        <f t="shared" si="47"/>
        <v>15</v>
      </c>
      <c r="R364" t="b">
        <v>0</v>
      </c>
      <c r="S364" t="b">
        <v>1</v>
      </c>
      <c r="T364" t="str">
        <f t="shared" si="43"/>
        <v>film &amp; video</v>
      </c>
      <c r="U364" t="str">
        <f t="shared" si="44"/>
        <v>documentary</v>
      </c>
      <c r="V364" t="s">
        <v>42</v>
      </c>
    </row>
    <row r="365" spans="1:22" x14ac:dyDescent="0.25">
      <c r="A365">
        <v>633</v>
      </c>
      <c r="B365" s="3" t="s">
        <v>1308</v>
      </c>
      <c r="C365" s="2" t="s">
        <v>1309</v>
      </c>
      <c r="D365" s="11">
        <f t="shared" si="40"/>
        <v>0.83119402985074631</v>
      </c>
      <c r="E365">
        <v>6700</v>
      </c>
      <c r="F365">
        <v>5569</v>
      </c>
      <c r="G365" s="4">
        <f t="shared" si="41"/>
        <v>0.83119402985074631</v>
      </c>
      <c r="H365" t="s">
        <v>14</v>
      </c>
      <c r="I365">
        <f t="shared" si="45"/>
        <v>0</v>
      </c>
      <c r="J365">
        <v>105</v>
      </c>
      <c r="K365" t="s">
        <v>21</v>
      </c>
      <c r="L365" t="s">
        <v>22</v>
      </c>
      <c r="M365">
        <v>1446876000</v>
      </c>
      <c r="N365" s="9">
        <f t="shared" si="42"/>
        <v>42315</v>
      </c>
      <c r="O365">
        <v>1447221600</v>
      </c>
      <c r="P365" s="9">
        <f t="shared" si="46"/>
        <v>42319</v>
      </c>
      <c r="Q365" s="24">
        <f t="shared" si="47"/>
        <v>4</v>
      </c>
      <c r="R365" t="b">
        <v>0</v>
      </c>
      <c r="S365" t="b">
        <v>0</v>
      </c>
      <c r="T365" t="str">
        <f t="shared" si="43"/>
        <v>film &amp; video</v>
      </c>
      <c r="U365" t="str">
        <f t="shared" si="44"/>
        <v>animation</v>
      </c>
      <c r="V365" t="s">
        <v>71</v>
      </c>
    </row>
    <row r="366" spans="1:22" x14ac:dyDescent="0.25">
      <c r="A366">
        <v>284</v>
      </c>
      <c r="B366" s="3" t="s">
        <v>620</v>
      </c>
      <c r="C366" s="2" t="s">
        <v>621</v>
      </c>
      <c r="D366" s="11">
        <f t="shared" si="40"/>
        <v>0.83193877551020412</v>
      </c>
      <c r="E366">
        <v>9800</v>
      </c>
      <c r="F366">
        <v>8153</v>
      </c>
      <c r="G366" s="4">
        <f t="shared" si="41"/>
        <v>0.83193877551020412</v>
      </c>
      <c r="H366" t="s">
        <v>14</v>
      </c>
      <c r="I366">
        <f t="shared" si="45"/>
        <v>0</v>
      </c>
      <c r="J366">
        <v>132</v>
      </c>
      <c r="K366" t="s">
        <v>21</v>
      </c>
      <c r="L366" t="s">
        <v>22</v>
      </c>
      <c r="M366">
        <v>1335848400</v>
      </c>
      <c r="N366" s="9">
        <f t="shared" si="42"/>
        <v>41030</v>
      </c>
      <c r="O366">
        <v>1336280400</v>
      </c>
      <c r="P366" s="9">
        <f t="shared" si="46"/>
        <v>41035</v>
      </c>
      <c r="Q366" s="24">
        <f t="shared" si="47"/>
        <v>5</v>
      </c>
      <c r="R366" t="b">
        <v>0</v>
      </c>
      <c r="S366" t="b">
        <v>0</v>
      </c>
      <c r="T366" t="str">
        <f t="shared" si="43"/>
        <v>technology</v>
      </c>
      <c r="U366" t="str">
        <f t="shared" si="44"/>
        <v>web</v>
      </c>
      <c r="V366" t="s">
        <v>28</v>
      </c>
    </row>
    <row r="367" spans="1:22" x14ac:dyDescent="0.25">
      <c r="A367">
        <v>677</v>
      </c>
      <c r="B367" s="3" t="s">
        <v>1394</v>
      </c>
      <c r="C367" s="2" t="s">
        <v>1395</v>
      </c>
      <c r="D367" s="11">
        <f t="shared" si="40"/>
        <v>0.83622641509433959</v>
      </c>
      <c r="E367">
        <v>5300</v>
      </c>
      <c r="F367">
        <v>4432</v>
      </c>
      <c r="G367" s="4">
        <f t="shared" si="41"/>
        <v>0.83622641509433959</v>
      </c>
      <c r="H367" t="s">
        <v>14</v>
      </c>
      <c r="I367">
        <f t="shared" si="45"/>
        <v>0</v>
      </c>
      <c r="J367">
        <v>111</v>
      </c>
      <c r="K367" t="s">
        <v>21</v>
      </c>
      <c r="L367" t="s">
        <v>22</v>
      </c>
      <c r="M367">
        <v>1468126800</v>
      </c>
      <c r="N367" s="9">
        <f t="shared" si="42"/>
        <v>42561</v>
      </c>
      <c r="O367">
        <v>1472446800</v>
      </c>
      <c r="P367" s="9">
        <f t="shared" si="46"/>
        <v>42611</v>
      </c>
      <c r="Q367" s="24">
        <f t="shared" si="47"/>
        <v>50</v>
      </c>
      <c r="R367" t="b">
        <v>0</v>
      </c>
      <c r="S367" t="b">
        <v>0</v>
      </c>
      <c r="T367" t="str">
        <f t="shared" si="43"/>
        <v>publishing</v>
      </c>
      <c r="U367" t="str">
        <f t="shared" si="44"/>
        <v>fiction</v>
      </c>
      <c r="V367" t="s">
        <v>119</v>
      </c>
    </row>
    <row r="368" spans="1:22" x14ac:dyDescent="0.25">
      <c r="A368">
        <v>564</v>
      </c>
      <c r="B368" s="3" t="s">
        <v>1172</v>
      </c>
      <c r="C368" s="2" t="s">
        <v>1173</v>
      </c>
      <c r="D368" s="11">
        <f t="shared" si="40"/>
        <v>0.83813278008298753</v>
      </c>
      <c r="E368">
        <v>168700</v>
      </c>
      <c r="F368">
        <v>141393</v>
      </c>
      <c r="G368" s="4">
        <f t="shared" si="41"/>
        <v>0.83813278008298753</v>
      </c>
      <c r="H368" t="s">
        <v>14</v>
      </c>
      <c r="I368">
        <f t="shared" si="45"/>
        <v>0</v>
      </c>
      <c r="J368">
        <v>1790</v>
      </c>
      <c r="K368" t="s">
        <v>21</v>
      </c>
      <c r="L368" t="s">
        <v>22</v>
      </c>
      <c r="M368">
        <v>1426395600</v>
      </c>
      <c r="N368" s="9">
        <f t="shared" si="42"/>
        <v>42078</v>
      </c>
      <c r="O368">
        <v>1427086800</v>
      </c>
      <c r="P368" s="9">
        <f t="shared" si="46"/>
        <v>42086</v>
      </c>
      <c r="Q368" s="24">
        <f t="shared" si="47"/>
        <v>8</v>
      </c>
      <c r="R368" t="b">
        <v>0</v>
      </c>
      <c r="S368" t="b">
        <v>0</v>
      </c>
      <c r="T368" t="str">
        <f t="shared" si="43"/>
        <v>theater</v>
      </c>
      <c r="U368" t="str">
        <f t="shared" si="44"/>
        <v>plays</v>
      </c>
      <c r="V368" t="s">
        <v>33</v>
      </c>
    </row>
    <row r="369" spans="1:22" x14ac:dyDescent="0.25">
      <c r="A369">
        <v>524</v>
      </c>
      <c r="B369" s="3" t="s">
        <v>1093</v>
      </c>
      <c r="C369" s="2" t="s">
        <v>1094</v>
      </c>
      <c r="D369" s="11">
        <f t="shared" si="40"/>
        <v>0.83904860392967939</v>
      </c>
      <c r="E369">
        <v>96700</v>
      </c>
      <c r="F369">
        <v>81136</v>
      </c>
      <c r="G369" s="4">
        <f t="shared" si="41"/>
        <v>0.83904860392967939</v>
      </c>
      <c r="H369" t="s">
        <v>14</v>
      </c>
      <c r="I369">
        <f t="shared" si="45"/>
        <v>0</v>
      </c>
      <c r="J369">
        <v>1979</v>
      </c>
      <c r="K369" t="s">
        <v>21</v>
      </c>
      <c r="L369" t="s">
        <v>22</v>
      </c>
      <c r="M369">
        <v>1272258000</v>
      </c>
      <c r="N369" s="9">
        <f t="shared" si="42"/>
        <v>40294</v>
      </c>
      <c r="O369">
        <v>1273381200</v>
      </c>
      <c r="P369" s="9">
        <f t="shared" si="46"/>
        <v>40307</v>
      </c>
      <c r="Q369" s="24">
        <f t="shared" si="47"/>
        <v>13</v>
      </c>
      <c r="R369" t="b">
        <v>0</v>
      </c>
      <c r="S369" t="b">
        <v>0</v>
      </c>
      <c r="T369" t="str">
        <f t="shared" si="43"/>
        <v>theater</v>
      </c>
      <c r="U369" t="str">
        <f t="shared" si="44"/>
        <v>plays</v>
      </c>
      <c r="V369" t="s">
        <v>33</v>
      </c>
    </row>
    <row r="370" spans="1:22" x14ac:dyDescent="0.25">
      <c r="A370">
        <v>694</v>
      </c>
      <c r="B370" s="3" t="s">
        <v>1427</v>
      </c>
      <c r="C370" s="2" t="s">
        <v>1428</v>
      </c>
      <c r="D370" s="11">
        <f t="shared" si="40"/>
        <v>0.84131868131868137</v>
      </c>
      <c r="E370">
        <v>9100</v>
      </c>
      <c r="F370">
        <v>7656</v>
      </c>
      <c r="G370" s="4">
        <f t="shared" si="41"/>
        <v>0.84131868131868137</v>
      </c>
      <c r="H370" t="s">
        <v>14</v>
      </c>
      <c r="I370">
        <f t="shared" si="45"/>
        <v>0</v>
      </c>
      <c r="J370">
        <v>79</v>
      </c>
      <c r="K370" t="s">
        <v>21</v>
      </c>
      <c r="L370" t="s">
        <v>22</v>
      </c>
      <c r="M370">
        <v>1511762400</v>
      </c>
      <c r="N370" s="9">
        <f t="shared" si="42"/>
        <v>43066</v>
      </c>
      <c r="O370">
        <v>1514959200</v>
      </c>
      <c r="P370" s="9">
        <f t="shared" si="46"/>
        <v>43103</v>
      </c>
      <c r="Q370" s="24">
        <f t="shared" si="47"/>
        <v>37</v>
      </c>
      <c r="R370" t="b">
        <v>0</v>
      </c>
      <c r="S370" t="b">
        <v>0</v>
      </c>
      <c r="T370" t="str">
        <f t="shared" si="43"/>
        <v>theater</v>
      </c>
      <c r="U370" t="str">
        <f t="shared" si="44"/>
        <v>plays</v>
      </c>
      <c r="V370" t="s">
        <v>33</v>
      </c>
    </row>
    <row r="371" spans="1:22" x14ac:dyDescent="0.25">
      <c r="A371">
        <v>525</v>
      </c>
      <c r="B371" s="3" t="s">
        <v>1095</v>
      </c>
      <c r="C371" s="2" t="s">
        <v>1096</v>
      </c>
      <c r="D371" s="11">
        <f t="shared" si="40"/>
        <v>0.84190476190476193</v>
      </c>
      <c r="E371">
        <v>2100</v>
      </c>
      <c r="F371">
        <v>1768</v>
      </c>
      <c r="G371" s="4">
        <f t="shared" si="41"/>
        <v>0.84190476190476193</v>
      </c>
      <c r="H371" t="s">
        <v>14</v>
      </c>
      <c r="I371">
        <f t="shared" si="45"/>
        <v>0</v>
      </c>
      <c r="J371">
        <v>63</v>
      </c>
      <c r="K371" t="s">
        <v>21</v>
      </c>
      <c r="L371" t="s">
        <v>22</v>
      </c>
      <c r="M371">
        <v>1290492000</v>
      </c>
      <c r="N371" s="9">
        <f t="shared" si="42"/>
        <v>40505</v>
      </c>
      <c r="O371">
        <v>1290837600</v>
      </c>
      <c r="P371" s="9">
        <f t="shared" si="46"/>
        <v>40509</v>
      </c>
      <c r="Q371" s="24">
        <f t="shared" si="47"/>
        <v>4</v>
      </c>
      <c r="R371" t="b">
        <v>0</v>
      </c>
      <c r="S371" t="b">
        <v>0</v>
      </c>
      <c r="T371" t="str">
        <f t="shared" si="43"/>
        <v>technology</v>
      </c>
      <c r="U371" t="str">
        <f t="shared" si="44"/>
        <v>wearables</v>
      </c>
      <c r="V371" t="s">
        <v>65</v>
      </c>
    </row>
    <row r="372" spans="1:22" x14ac:dyDescent="0.25">
      <c r="A372">
        <v>699</v>
      </c>
      <c r="B372" s="3" t="s">
        <v>444</v>
      </c>
      <c r="C372" s="2" t="s">
        <v>1437</v>
      </c>
      <c r="D372" s="11">
        <f t="shared" si="40"/>
        <v>0.8439189189189189</v>
      </c>
      <c r="E372">
        <v>7400</v>
      </c>
      <c r="F372">
        <v>6245</v>
      </c>
      <c r="G372" s="4">
        <f t="shared" si="41"/>
        <v>0.8439189189189189</v>
      </c>
      <c r="H372" t="s">
        <v>14</v>
      </c>
      <c r="I372">
        <f t="shared" si="45"/>
        <v>0</v>
      </c>
      <c r="J372">
        <v>56</v>
      </c>
      <c r="K372" t="s">
        <v>21</v>
      </c>
      <c r="L372" t="s">
        <v>22</v>
      </c>
      <c r="M372">
        <v>1561438800</v>
      </c>
      <c r="N372" s="9">
        <f t="shared" si="42"/>
        <v>43641</v>
      </c>
      <c r="O372">
        <v>1561525200</v>
      </c>
      <c r="P372" s="9">
        <f t="shared" si="46"/>
        <v>43642</v>
      </c>
      <c r="Q372" s="24">
        <f t="shared" si="47"/>
        <v>1</v>
      </c>
      <c r="R372" t="b">
        <v>0</v>
      </c>
      <c r="S372" t="b">
        <v>0</v>
      </c>
      <c r="T372" t="str">
        <f t="shared" si="43"/>
        <v>film &amp; video</v>
      </c>
      <c r="U372" t="str">
        <f t="shared" si="44"/>
        <v>drama</v>
      </c>
      <c r="V372" t="s">
        <v>53</v>
      </c>
    </row>
    <row r="373" spans="1:22" x14ac:dyDescent="0.25">
      <c r="A373">
        <v>341</v>
      </c>
      <c r="B373" s="3" t="s">
        <v>734</v>
      </c>
      <c r="C373" s="2" t="s">
        <v>735</v>
      </c>
      <c r="D373" s="11">
        <f t="shared" si="40"/>
        <v>0.84669291338582675</v>
      </c>
      <c r="E373">
        <v>114300</v>
      </c>
      <c r="F373">
        <v>96777</v>
      </c>
      <c r="G373" s="4">
        <f t="shared" si="41"/>
        <v>0.84669291338582675</v>
      </c>
      <c r="H373" t="s">
        <v>14</v>
      </c>
      <c r="I373">
        <f t="shared" si="45"/>
        <v>0</v>
      </c>
      <c r="J373">
        <v>1257</v>
      </c>
      <c r="K373" t="s">
        <v>21</v>
      </c>
      <c r="L373" t="s">
        <v>22</v>
      </c>
      <c r="M373">
        <v>1440738000</v>
      </c>
      <c r="N373" s="9">
        <f t="shared" si="42"/>
        <v>42244</v>
      </c>
      <c r="O373">
        <v>1441342800</v>
      </c>
      <c r="P373" s="9">
        <f t="shared" si="46"/>
        <v>42251</v>
      </c>
      <c r="Q373" s="24">
        <f t="shared" si="47"/>
        <v>7</v>
      </c>
      <c r="R373" t="b">
        <v>0</v>
      </c>
      <c r="S373" t="b">
        <v>0</v>
      </c>
      <c r="T373" t="str">
        <f t="shared" si="43"/>
        <v>music</v>
      </c>
      <c r="U373" t="str">
        <f t="shared" si="44"/>
        <v>indie rock</v>
      </c>
      <c r="V373" t="s">
        <v>60</v>
      </c>
    </row>
    <row r="374" spans="1:22" x14ac:dyDescent="0.25">
      <c r="A374">
        <v>963</v>
      </c>
      <c r="B374" s="3" t="s">
        <v>1956</v>
      </c>
      <c r="C374" s="2" t="s">
        <v>1957</v>
      </c>
      <c r="D374" s="11">
        <f t="shared" si="40"/>
        <v>0.84694915254237291</v>
      </c>
      <c r="E374">
        <v>5900</v>
      </c>
      <c r="F374">
        <v>4997</v>
      </c>
      <c r="G374" s="4">
        <f t="shared" si="41"/>
        <v>0.84694915254237291</v>
      </c>
      <c r="H374" t="s">
        <v>14</v>
      </c>
      <c r="I374">
        <f t="shared" si="45"/>
        <v>0</v>
      </c>
      <c r="J374">
        <v>114</v>
      </c>
      <c r="K374" t="s">
        <v>107</v>
      </c>
      <c r="L374" t="s">
        <v>108</v>
      </c>
      <c r="M374">
        <v>1299304800</v>
      </c>
      <c r="N374" s="9">
        <f t="shared" si="42"/>
        <v>40607</v>
      </c>
      <c r="O374">
        <v>1299823200</v>
      </c>
      <c r="P374" s="9">
        <f t="shared" si="46"/>
        <v>40613</v>
      </c>
      <c r="Q374" s="24">
        <f t="shared" si="47"/>
        <v>6</v>
      </c>
      <c r="R374" t="b">
        <v>0</v>
      </c>
      <c r="S374" t="b">
        <v>1</v>
      </c>
      <c r="T374" t="str">
        <f t="shared" si="43"/>
        <v>photography</v>
      </c>
      <c r="U374" t="str">
        <f t="shared" si="44"/>
        <v>photography books</v>
      </c>
      <c r="V374" t="s">
        <v>122</v>
      </c>
    </row>
    <row r="375" spans="1:22" x14ac:dyDescent="0.25">
      <c r="A375">
        <v>414</v>
      </c>
      <c r="B375" s="3" t="s">
        <v>878</v>
      </c>
      <c r="C375" s="2" t="s">
        <v>879</v>
      </c>
      <c r="D375" s="11">
        <f t="shared" si="40"/>
        <v>0.84699787460148779</v>
      </c>
      <c r="E375">
        <v>188200</v>
      </c>
      <c r="F375">
        <v>159405</v>
      </c>
      <c r="G375" s="4">
        <f t="shared" si="41"/>
        <v>0.84699787460148779</v>
      </c>
      <c r="H375" t="s">
        <v>14</v>
      </c>
      <c r="I375">
        <f t="shared" si="45"/>
        <v>0</v>
      </c>
      <c r="J375">
        <v>5497</v>
      </c>
      <c r="K375" t="s">
        <v>21</v>
      </c>
      <c r="L375" t="s">
        <v>22</v>
      </c>
      <c r="M375">
        <v>1271739600</v>
      </c>
      <c r="N375" s="9">
        <f t="shared" si="42"/>
        <v>40288</v>
      </c>
      <c r="O375">
        <v>1272430800</v>
      </c>
      <c r="P375" s="9">
        <f t="shared" si="46"/>
        <v>40296</v>
      </c>
      <c r="Q375" s="24">
        <f t="shared" si="47"/>
        <v>8</v>
      </c>
      <c r="R375" t="b">
        <v>0</v>
      </c>
      <c r="S375" t="b">
        <v>1</v>
      </c>
      <c r="T375" t="str">
        <f t="shared" si="43"/>
        <v>food</v>
      </c>
      <c r="U375" t="str">
        <f t="shared" si="44"/>
        <v>food trucks</v>
      </c>
      <c r="V375" t="s">
        <v>17</v>
      </c>
    </row>
    <row r="376" spans="1:22" x14ac:dyDescent="0.25">
      <c r="A376">
        <v>886</v>
      </c>
      <c r="B376" s="3" t="s">
        <v>1804</v>
      </c>
      <c r="C376" s="2" t="s">
        <v>1805</v>
      </c>
      <c r="D376" s="11">
        <f t="shared" si="40"/>
        <v>0.84824037184594958</v>
      </c>
      <c r="E376">
        <v>150600</v>
      </c>
      <c r="F376">
        <v>127745</v>
      </c>
      <c r="G376" s="4">
        <f t="shared" si="41"/>
        <v>0.84824037184594958</v>
      </c>
      <c r="H376" t="s">
        <v>14</v>
      </c>
      <c r="I376">
        <f t="shared" si="45"/>
        <v>0</v>
      </c>
      <c r="J376">
        <v>1825</v>
      </c>
      <c r="K376" t="s">
        <v>21</v>
      </c>
      <c r="L376" t="s">
        <v>22</v>
      </c>
      <c r="M376">
        <v>1282798800</v>
      </c>
      <c r="N376" s="9">
        <f t="shared" si="42"/>
        <v>40416</v>
      </c>
      <c r="O376">
        <v>1284354000</v>
      </c>
      <c r="P376" s="9">
        <f t="shared" si="46"/>
        <v>40434</v>
      </c>
      <c r="Q376" s="24">
        <f t="shared" si="47"/>
        <v>18</v>
      </c>
      <c r="R376" t="b">
        <v>0</v>
      </c>
      <c r="S376" t="b">
        <v>0</v>
      </c>
      <c r="T376" t="str">
        <f t="shared" si="43"/>
        <v>music</v>
      </c>
      <c r="U376" t="str">
        <f t="shared" si="44"/>
        <v>indie rock</v>
      </c>
      <c r="V376" t="s">
        <v>60</v>
      </c>
    </row>
    <row r="377" spans="1:22" x14ac:dyDescent="0.25">
      <c r="A377">
        <v>982</v>
      </c>
      <c r="B377" s="3" t="s">
        <v>1992</v>
      </c>
      <c r="C377" s="2" t="s">
        <v>1993</v>
      </c>
      <c r="D377" s="11">
        <f t="shared" si="40"/>
        <v>0.84930555555555554</v>
      </c>
      <c r="E377">
        <v>7200</v>
      </c>
      <c r="F377">
        <v>6115</v>
      </c>
      <c r="G377" s="4">
        <f t="shared" si="41"/>
        <v>0.84930555555555554</v>
      </c>
      <c r="H377" t="s">
        <v>14</v>
      </c>
      <c r="I377">
        <f t="shared" si="45"/>
        <v>0</v>
      </c>
      <c r="J377">
        <v>75</v>
      </c>
      <c r="K377" t="s">
        <v>21</v>
      </c>
      <c r="L377" t="s">
        <v>22</v>
      </c>
      <c r="M377">
        <v>1311051600</v>
      </c>
      <c r="N377" s="9">
        <f t="shared" si="42"/>
        <v>40743</v>
      </c>
      <c r="O377">
        <v>1311224400</v>
      </c>
      <c r="P377" s="9">
        <f t="shared" si="46"/>
        <v>40745</v>
      </c>
      <c r="Q377" s="24">
        <f t="shared" si="47"/>
        <v>2</v>
      </c>
      <c r="R377" t="b">
        <v>0</v>
      </c>
      <c r="S377" t="b">
        <v>1</v>
      </c>
      <c r="T377" t="str">
        <f t="shared" si="43"/>
        <v>film &amp; video</v>
      </c>
      <c r="U377" t="str">
        <f t="shared" si="44"/>
        <v>documentary</v>
      </c>
      <c r="V377" t="s">
        <v>42</v>
      </c>
    </row>
    <row r="378" spans="1:22" x14ac:dyDescent="0.25">
      <c r="A378">
        <v>960</v>
      </c>
      <c r="B378" s="3" t="s">
        <v>1950</v>
      </c>
      <c r="C378" s="2" t="s">
        <v>1951</v>
      </c>
      <c r="D378" s="11">
        <f t="shared" si="40"/>
        <v>0.85054545454545449</v>
      </c>
      <c r="E378">
        <v>5500</v>
      </c>
      <c r="F378">
        <v>4678</v>
      </c>
      <c r="G378" s="4">
        <f t="shared" si="41"/>
        <v>0.85054545454545449</v>
      </c>
      <c r="H378" t="s">
        <v>14</v>
      </c>
      <c r="I378">
        <f t="shared" si="45"/>
        <v>0</v>
      </c>
      <c r="J378">
        <v>55</v>
      </c>
      <c r="K378" t="s">
        <v>21</v>
      </c>
      <c r="L378" t="s">
        <v>22</v>
      </c>
      <c r="M378">
        <v>1454911200</v>
      </c>
      <c r="N378" s="9">
        <f t="shared" si="42"/>
        <v>42408</v>
      </c>
      <c r="O378">
        <v>1458104400</v>
      </c>
      <c r="P378" s="9">
        <f t="shared" si="46"/>
        <v>42445</v>
      </c>
      <c r="Q378" s="24">
        <f t="shared" si="47"/>
        <v>37</v>
      </c>
      <c r="R378" t="b">
        <v>0</v>
      </c>
      <c r="S378" t="b">
        <v>0</v>
      </c>
      <c r="T378" t="str">
        <f t="shared" si="43"/>
        <v>technology</v>
      </c>
      <c r="U378" t="str">
        <f t="shared" si="44"/>
        <v>web</v>
      </c>
      <c r="V378" t="s">
        <v>28</v>
      </c>
    </row>
    <row r="379" spans="1:22" x14ac:dyDescent="0.25">
      <c r="A379">
        <v>403</v>
      </c>
      <c r="B379" s="3" t="s">
        <v>857</v>
      </c>
      <c r="C379" s="2" t="s">
        <v>858</v>
      </c>
      <c r="D379" s="11">
        <f t="shared" si="40"/>
        <v>0.86220633299284988</v>
      </c>
      <c r="E379">
        <v>195800</v>
      </c>
      <c r="F379">
        <v>168820</v>
      </c>
      <c r="G379" s="4">
        <f t="shared" si="41"/>
        <v>0.86220633299284988</v>
      </c>
      <c r="H379" t="s">
        <v>14</v>
      </c>
      <c r="I379">
        <f t="shared" si="45"/>
        <v>0</v>
      </c>
      <c r="J379">
        <v>3015</v>
      </c>
      <c r="K379" t="s">
        <v>15</v>
      </c>
      <c r="L379" t="s">
        <v>16</v>
      </c>
      <c r="M379">
        <v>1273640400</v>
      </c>
      <c r="N379" s="9">
        <f t="shared" si="42"/>
        <v>40310</v>
      </c>
      <c r="O379">
        <v>1276750800</v>
      </c>
      <c r="P379" s="9">
        <f t="shared" si="46"/>
        <v>40346</v>
      </c>
      <c r="Q379" s="24">
        <f t="shared" si="47"/>
        <v>36</v>
      </c>
      <c r="R379" t="b">
        <v>0</v>
      </c>
      <c r="S379" t="b">
        <v>1</v>
      </c>
      <c r="T379" t="str">
        <f t="shared" si="43"/>
        <v>theater</v>
      </c>
      <c r="U379" t="str">
        <f t="shared" si="44"/>
        <v>plays</v>
      </c>
      <c r="V379" t="s">
        <v>33</v>
      </c>
    </row>
    <row r="380" spans="1:22" ht="31.5" x14ac:dyDescent="0.25">
      <c r="A380">
        <v>681</v>
      </c>
      <c r="B380" s="3" t="s">
        <v>1401</v>
      </c>
      <c r="C380" s="2" t="s">
        <v>1402</v>
      </c>
      <c r="D380" s="11">
        <f t="shared" si="40"/>
        <v>0.86386203150461705</v>
      </c>
      <c r="E380">
        <v>184100</v>
      </c>
      <c r="F380">
        <v>159037</v>
      </c>
      <c r="G380" s="4">
        <f t="shared" si="41"/>
        <v>0.86386203150461705</v>
      </c>
      <c r="H380" t="s">
        <v>14</v>
      </c>
      <c r="I380">
        <f t="shared" si="45"/>
        <v>0</v>
      </c>
      <c r="J380">
        <v>1657</v>
      </c>
      <c r="K380" t="s">
        <v>21</v>
      </c>
      <c r="L380" t="s">
        <v>22</v>
      </c>
      <c r="M380">
        <v>1324447200</v>
      </c>
      <c r="N380" s="9">
        <f t="shared" si="42"/>
        <v>40898</v>
      </c>
      <c r="O380">
        <v>1324965600</v>
      </c>
      <c r="P380" s="9">
        <f t="shared" si="46"/>
        <v>40904</v>
      </c>
      <c r="Q380" s="24">
        <f t="shared" si="47"/>
        <v>6</v>
      </c>
      <c r="R380" t="b">
        <v>0</v>
      </c>
      <c r="S380" t="b">
        <v>0</v>
      </c>
      <c r="T380" t="str">
        <f t="shared" si="43"/>
        <v>theater</v>
      </c>
      <c r="U380" t="str">
        <f t="shared" si="44"/>
        <v>plays</v>
      </c>
      <c r="V380" t="s">
        <v>33</v>
      </c>
    </row>
    <row r="381" spans="1:22" x14ac:dyDescent="0.25">
      <c r="A381">
        <v>32</v>
      </c>
      <c r="B381" s="3" t="s">
        <v>105</v>
      </c>
      <c r="C381" s="2" t="s">
        <v>106</v>
      </c>
      <c r="D381" s="11">
        <f t="shared" si="40"/>
        <v>0.86807920792079207</v>
      </c>
      <c r="E381">
        <v>101000</v>
      </c>
      <c r="F381">
        <v>87676</v>
      </c>
      <c r="G381" s="4">
        <f t="shared" si="41"/>
        <v>0.86807920792079207</v>
      </c>
      <c r="H381" t="s">
        <v>14</v>
      </c>
      <c r="I381">
        <f t="shared" si="45"/>
        <v>0</v>
      </c>
      <c r="J381">
        <v>2307</v>
      </c>
      <c r="K381" t="s">
        <v>107</v>
      </c>
      <c r="L381" t="s">
        <v>108</v>
      </c>
      <c r="M381">
        <v>1515564000</v>
      </c>
      <c r="N381" s="9">
        <f t="shared" si="42"/>
        <v>43110</v>
      </c>
      <c r="O381">
        <v>1517896800</v>
      </c>
      <c r="P381" s="9">
        <f t="shared" si="46"/>
        <v>43137</v>
      </c>
      <c r="Q381" s="24">
        <f t="shared" si="47"/>
        <v>27</v>
      </c>
      <c r="R381" t="b">
        <v>0</v>
      </c>
      <c r="S381" t="b">
        <v>0</v>
      </c>
      <c r="T381" t="str">
        <f t="shared" si="43"/>
        <v>film &amp; video</v>
      </c>
      <c r="U381" t="str">
        <f t="shared" si="44"/>
        <v>documentary</v>
      </c>
      <c r="V381" t="s">
        <v>42</v>
      </c>
    </row>
    <row r="382" spans="1:22" x14ac:dyDescent="0.25">
      <c r="A382">
        <v>769</v>
      </c>
      <c r="B382" s="3" t="s">
        <v>1573</v>
      </c>
      <c r="C382" s="2" t="s">
        <v>1574</v>
      </c>
      <c r="D382" s="11">
        <f t="shared" si="40"/>
        <v>0.86867834394904464</v>
      </c>
      <c r="E382">
        <v>125600</v>
      </c>
      <c r="F382">
        <v>109106</v>
      </c>
      <c r="G382" s="4">
        <f t="shared" si="41"/>
        <v>0.86867834394904464</v>
      </c>
      <c r="H382" t="s">
        <v>14</v>
      </c>
      <c r="I382">
        <f t="shared" si="45"/>
        <v>0</v>
      </c>
      <c r="J382">
        <v>3410</v>
      </c>
      <c r="K382" t="s">
        <v>21</v>
      </c>
      <c r="L382" t="s">
        <v>22</v>
      </c>
      <c r="M382">
        <v>1376542800</v>
      </c>
      <c r="N382" s="9">
        <f t="shared" si="42"/>
        <v>41501</v>
      </c>
      <c r="O382">
        <v>1378789200</v>
      </c>
      <c r="P382" s="9">
        <f t="shared" si="46"/>
        <v>41527</v>
      </c>
      <c r="Q382" s="24">
        <f t="shared" si="47"/>
        <v>26</v>
      </c>
      <c r="R382" t="b">
        <v>0</v>
      </c>
      <c r="S382" t="b">
        <v>0</v>
      </c>
      <c r="T382" t="str">
        <f t="shared" si="43"/>
        <v>games</v>
      </c>
      <c r="U382" t="str">
        <f t="shared" si="44"/>
        <v>video games</v>
      </c>
      <c r="V382" t="s">
        <v>89</v>
      </c>
    </row>
    <row r="383" spans="1:22" x14ac:dyDescent="0.25">
      <c r="A383">
        <v>799</v>
      </c>
      <c r="B383" s="3" t="s">
        <v>1633</v>
      </c>
      <c r="C383" s="2" t="s">
        <v>1634</v>
      </c>
      <c r="D383" s="11">
        <f t="shared" si="40"/>
        <v>0.87008284023668636</v>
      </c>
      <c r="E383">
        <v>84500</v>
      </c>
      <c r="F383">
        <v>73522</v>
      </c>
      <c r="G383" s="4">
        <f t="shared" si="41"/>
        <v>0.87008284023668636</v>
      </c>
      <c r="H383" t="s">
        <v>14</v>
      </c>
      <c r="I383">
        <f t="shared" si="45"/>
        <v>0</v>
      </c>
      <c r="J383">
        <v>1225</v>
      </c>
      <c r="K383" t="s">
        <v>40</v>
      </c>
      <c r="L383" t="s">
        <v>41</v>
      </c>
      <c r="M383">
        <v>1454133600</v>
      </c>
      <c r="N383" s="9">
        <f t="shared" si="42"/>
        <v>42399</v>
      </c>
      <c r="O383">
        <v>1454479200</v>
      </c>
      <c r="P383" s="9">
        <f t="shared" si="46"/>
        <v>42403</v>
      </c>
      <c r="Q383" s="24">
        <f t="shared" si="47"/>
        <v>4</v>
      </c>
      <c r="R383" t="b">
        <v>0</v>
      </c>
      <c r="S383" t="b">
        <v>0</v>
      </c>
      <c r="T383" t="str">
        <f t="shared" si="43"/>
        <v>theater</v>
      </c>
      <c r="U383" t="str">
        <f t="shared" si="44"/>
        <v>plays</v>
      </c>
      <c r="V383" t="s">
        <v>33</v>
      </c>
    </row>
    <row r="384" spans="1:22" x14ac:dyDescent="0.25">
      <c r="A384">
        <v>115</v>
      </c>
      <c r="B384" s="3" t="s">
        <v>280</v>
      </c>
      <c r="C384" s="2" t="s">
        <v>281</v>
      </c>
      <c r="D384" s="11">
        <f t="shared" si="40"/>
        <v>0.87211757648470301</v>
      </c>
      <c r="E384">
        <v>166700</v>
      </c>
      <c r="F384">
        <v>145382</v>
      </c>
      <c r="G384" s="4">
        <f t="shared" si="41"/>
        <v>0.87211757648470301</v>
      </c>
      <c r="H384" t="s">
        <v>14</v>
      </c>
      <c r="I384">
        <f t="shared" si="45"/>
        <v>0</v>
      </c>
      <c r="J384">
        <v>3304</v>
      </c>
      <c r="K384" t="s">
        <v>107</v>
      </c>
      <c r="L384" t="s">
        <v>108</v>
      </c>
      <c r="M384">
        <v>1510898400</v>
      </c>
      <c r="N384" s="9">
        <f t="shared" si="42"/>
        <v>43056</v>
      </c>
      <c r="O384">
        <v>1513922400</v>
      </c>
      <c r="P384" s="9">
        <f t="shared" si="46"/>
        <v>43091</v>
      </c>
      <c r="Q384" s="24">
        <f t="shared" si="47"/>
        <v>35</v>
      </c>
      <c r="R384" t="b">
        <v>0</v>
      </c>
      <c r="S384" t="b">
        <v>0</v>
      </c>
      <c r="T384" t="str">
        <f t="shared" si="43"/>
        <v>publishing</v>
      </c>
      <c r="U384" t="str">
        <f t="shared" si="44"/>
        <v>fiction</v>
      </c>
      <c r="V384" t="s">
        <v>119</v>
      </c>
    </row>
    <row r="385" spans="1:22" x14ac:dyDescent="0.25">
      <c r="A385">
        <v>990</v>
      </c>
      <c r="B385" s="3" t="s">
        <v>2008</v>
      </c>
      <c r="C385" s="2" t="s">
        <v>2009</v>
      </c>
      <c r="D385" s="11">
        <f t="shared" si="40"/>
        <v>0.87679487179487181</v>
      </c>
      <c r="E385">
        <v>7800</v>
      </c>
      <c r="F385">
        <v>6839</v>
      </c>
      <c r="G385" s="4">
        <f t="shared" si="41"/>
        <v>0.87679487179487181</v>
      </c>
      <c r="H385" t="s">
        <v>14</v>
      </c>
      <c r="I385">
        <f t="shared" si="45"/>
        <v>0</v>
      </c>
      <c r="J385">
        <v>64</v>
      </c>
      <c r="K385" t="s">
        <v>21</v>
      </c>
      <c r="L385" t="s">
        <v>22</v>
      </c>
      <c r="M385">
        <v>1456984800</v>
      </c>
      <c r="N385" s="9">
        <f t="shared" si="42"/>
        <v>42432</v>
      </c>
      <c r="O385">
        <v>1458882000</v>
      </c>
      <c r="P385" s="9">
        <f t="shared" si="46"/>
        <v>42454</v>
      </c>
      <c r="Q385" s="24">
        <f t="shared" si="47"/>
        <v>22</v>
      </c>
      <c r="R385" t="b">
        <v>0</v>
      </c>
      <c r="S385" t="b">
        <v>1</v>
      </c>
      <c r="T385" t="str">
        <f t="shared" si="43"/>
        <v>film &amp; video</v>
      </c>
      <c r="U385" t="str">
        <f t="shared" si="44"/>
        <v>drama</v>
      </c>
      <c r="V385" t="s">
        <v>53</v>
      </c>
    </row>
    <row r="386" spans="1:22" ht="31.5" x14ac:dyDescent="0.25">
      <c r="A386">
        <v>116</v>
      </c>
      <c r="B386" s="3" t="s">
        <v>282</v>
      </c>
      <c r="C386" s="2" t="s">
        <v>283</v>
      </c>
      <c r="D386" s="11">
        <f t="shared" ref="D386:D449" si="48">F386/E386</f>
        <v>0.88</v>
      </c>
      <c r="E386">
        <v>7200</v>
      </c>
      <c r="F386">
        <v>6336</v>
      </c>
      <c r="G386" s="4">
        <f t="shared" ref="G386:G449" si="49">F386/E386</f>
        <v>0.88</v>
      </c>
      <c r="H386" t="s">
        <v>14</v>
      </c>
      <c r="I386">
        <f t="shared" si="45"/>
        <v>0</v>
      </c>
      <c r="J386">
        <v>73</v>
      </c>
      <c r="K386" t="s">
        <v>21</v>
      </c>
      <c r="L386" t="s">
        <v>22</v>
      </c>
      <c r="M386">
        <v>1442552400</v>
      </c>
      <c r="N386" s="9">
        <f t="shared" ref="N386:N449" si="50">INT((((M386/60)/60)/24))+DATE(1970,1,1)</f>
        <v>42265</v>
      </c>
      <c r="O386">
        <v>1442638800</v>
      </c>
      <c r="P386" s="9">
        <f t="shared" si="46"/>
        <v>42266</v>
      </c>
      <c r="Q386" s="24">
        <f t="shared" si="47"/>
        <v>1</v>
      </c>
      <c r="R386" t="b">
        <v>0</v>
      </c>
      <c r="S386" t="b">
        <v>0</v>
      </c>
      <c r="T386" t="str">
        <f t="shared" ref="T386:T449" si="51">MID(V386,1,FIND("/",V386)-1)</f>
        <v>theater</v>
      </c>
      <c r="U386" t="str">
        <f t="shared" ref="U386:U449" si="52">MID(V386,FIND("/",V386)+1,100)</f>
        <v>plays</v>
      </c>
      <c r="V386" t="s">
        <v>33</v>
      </c>
    </row>
    <row r="387" spans="1:22" x14ac:dyDescent="0.25">
      <c r="A387">
        <v>788</v>
      </c>
      <c r="B387" s="3" t="s">
        <v>1611</v>
      </c>
      <c r="C387" s="2" t="s">
        <v>1612</v>
      </c>
      <c r="D387" s="11">
        <f t="shared" si="48"/>
        <v>0.88166666666666671</v>
      </c>
      <c r="E387">
        <v>3600</v>
      </c>
      <c r="F387">
        <v>3174</v>
      </c>
      <c r="G387" s="4">
        <f t="shared" si="49"/>
        <v>0.88166666666666671</v>
      </c>
      <c r="H387" t="s">
        <v>47</v>
      </c>
      <c r="I387">
        <f t="shared" ref="I387:I450" si="53">IF(H387="successful",1,0)</f>
        <v>0</v>
      </c>
      <c r="J387">
        <v>31</v>
      </c>
      <c r="K387" t="s">
        <v>21</v>
      </c>
      <c r="L387" t="s">
        <v>22</v>
      </c>
      <c r="M387">
        <v>1350709200</v>
      </c>
      <c r="N387" s="9">
        <f t="shared" si="50"/>
        <v>41202</v>
      </c>
      <c r="O387">
        <v>1352527200</v>
      </c>
      <c r="P387" s="9">
        <f t="shared" ref="P387:P450" si="54">INT((((O387/60)/60)/24))+DATE(1970,1,1)</f>
        <v>41223</v>
      </c>
      <c r="Q387" s="24">
        <f t="shared" ref="Q387:Q450" si="55">P387-N387</f>
        <v>21</v>
      </c>
      <c r="R387" t="b">
        <v>0</v>
      </c>
      <c r="S387" t="b">
        <v>0</v>
      </c>
      <c r="T387" t="str">
        <f t="shared" si="51"/>
        <v>film &amp; video</v>
      </c>
      <c r="U387" t="str">
        <f t="shared" si="52"/>
        <v>animation</v>
      </c>
      <c r="V387" t="s">
        <v>71</v>
      </c>
    </row>
    <row r="388" spans="1:22" x14ac:dyDescent="0.25">
      <c r="A388">
        <v>651</v>
      </c>
      <c r="B388" s="3" t="s">
        <v>1344</v>
      </c>
      <c r="C388" s="2" t="s">
        <v>1345</v>
      </c>
      <c r="D388" s="11">
        <f t="shared" si="48"/>
        <v>0.88479410269445857</v>
      </c>
      <c r="E388">
        <v>196700</v>
      </c>
      <c r="F388">
        <v>174039</v>
      </c>
      <c r="G388" s="4">
        <f t="shared" si="49"/>
        <v>0.88479410269445857</v>
      </c>
      <c r="H388" t="s">
        <v>14</v>
      </c>
      <c r="I388">
        <f t="shared" si="53"/>
        <v>0</v>
      </c>
      <c r="J388">
        <v>3868</v>
      </c>
      <c r="K388" t="s">
        <v>107</v>
      </c>
      <c r="L388" t="s">
        <v>108</v>
      </c>
      <c r="M388">
        <v>1393048800</v>
      </c>
      <c r="N388" s="9">
        <f t="shared" si="50"/>
        <v>41692</v>
      </c>
      <c r="O388">
        <v>1394344800</v>
      </c>
      <c r="P388" s="9">
        <f t="shared" si="54"/>
        <v>41707</v>
      </c>
      <c r="Q388" s="24">
        <f t="shared" si="55"/>
        <v>15</v>
      </c>
      <c r="R388" t="b">
        <v>0</v>
      </c>
      <c r="S388" t="b">
        <v>0</v>
      </c>
      <c r="T388" t="str">
        <f t="shared" si="51"/>
        <v>film &amp; video</v>
      </c>
      <c r="U388" t="str">
        <f t="shared" si="52"/>
        <v>shorts</v>
      </c>
      <c r="V388" t="s">
        <v>100</v>
      </c>
    </row>
    <row r="389" spans="1:22" x14ac:dyDescent="0.25">
      <c r="A389">
        <v>646</v>
      </c>
      <c r="B389" s="3" t="s">
        <v>1334</v>
      </c>
      <c r="C389" s="2" t="s">
        <v>1335</v>
      </c>
      <c r="D389" s="11">
        <f t="shared" si="48"/>
        <v>0.88599797365754818</v>
      </c>
      <c r="E389">
        <v>98700</v>
      </c>
      <c r="F389">
        <v>87448</v>
      </c>
      <c r="G389" s="4">
        <f t="shared" si="49"/>
        <v>0.88599797365754818</v>
      </c>
      <c r="H389" t="s">
        <v>14</v>
      </c>
      <c r="I389">
        <f t="shared" si="53"/>
        <v>0</v>
      </c>
      <c r="J389">
        <v>2915</v>
      </c>
      <c r="K389" t="s">
        <v>21</v>
      </c>
      <c r="L389" t="s">
        <v>22</v>
      </c>
      <c r="M389">
        <v>1363150800</v>
      </c>
      <c r="N389" s="9">
        <f t="shared" si="50"/>
        <v>41346</v>
      </c>
      <c r="O389">
        <v>1364101200</v>
      </c>
      <c r="P389" s="9">
        <f t="shared" si="54"/>
        <v>41357</v>
      </c>
      <c r="Q389" s="24">
        <f t="shared" si="55"/>
        <v>11</v>
      </c>
      <c r="R389" t="b">
        <v>0</v>
      </c>
      <c r="S389" t="b">
        <v>0</v>
      </c>
      <c r="T389" t="str">
        <f t="shared" si="51"/>
        <v>games</v>
      </c>
      <c r="U389" t="str">
        <f t="shared" si="52"/>
        <v>video games</v>
      </c>
      <c r="V389" t="s">
        <v>89</v>
      </c>
    </row>
    <row r="390" spans="1:22" x14ac:dyDescent="0.25">
      <c r="A390">
        <v>545</v>
      </c>
      <c r="B390" s="3" t="s">
        <v>1135</v>
      </c>
      <c r="C390" s="2" t="s">
        <v>1136</v>
      </c>
      <c r="D390" s="11">
        <f t="shared" si="48"/>
        <v>0.88803571428571426</v>
      </c>
      <c r="E390">
        <v>184800</v>
      </c>
      <c r="F390">
        <v>164109</v>
      </c>
      <c r="G390" s="4">
        <f t="shared" si="49"/>
        <v>0.88803571428571426</v>
      </c>
      <c r="H390" t="s">
        <v>14</v>
      </c>
      <c r="I390">
        <f t="shared" si="53"/>
        <v>0</v>
      </c>
      <c r="J390">
        <v>2690</v>
      </c>
      <c r="K390" t="s">
        <v>21</v>
      </c>
      <c r="L390" t="s">
        <v>22</v>
      </c>
      <c r="M390">
        <v>1577253600</v>
      </c>
      <c r="N390" s="9">
        <f t="shared" si="50"/>
        <v>43824</v>
      </c>
      <c r="O390">
        <v>1578981600</v>
      </c>
      <c r="P390" s="9">
        <f t="shared" si="54"/>
        <v>43844</v>
      </c>
      <c r="Q390" s="24">
        <f t="shared" si="55"/>
        <v>20</v>
      </c>
      <c r="R390" t="b">
        <v>0</v>
      </c>
      <c r="S390" t="b">
        <v>0</v>
      </c>
      <c r="T390" t="str">
        <f t="shared" si="51"/>
        <v>theater</v>
      </c>
      <c r="U390" t="str">
        <f t="shared" si="52"/>
        <v>plays</v>
      </c>
      <c r="V390" t="s">
        <v>33</v>
      </c>
    </row>
    <row r="391" spans="1:22" x14ac:dyDescent="0.25">
      <c r="A391">
        <v>726</v>
      </c>
      <c r="B391" s="3" t="s">
        <v>1490</v>
      </c>
      <c r="C391" s="2" t="s">
        <v>1491</v>
      </c>
      <c r="D391" s="11">
        <f t="shared" si="48"/>
        <v>0.88815837937384901</v>
      </c>
      <c r="E391">
        <v>54300</v>
      </c>
      <c r="F391">
        <v>48227</v>
      </c>
      <c r="G391" s="4">
        <f t="shared" si="49"/>
        <v>0.88815837937384901</v>
      </c>
      <c r="H391" t="s">
        <v>74</v>
      </c>
      <c r="I391">
        <f t="shared" si="53"/>
        <v>0</v>
      </c>
      <c r="J391">
        <v>524</v>
      </c>
      <c r="K391" t="s">
        <v>21</v>
      </c>
      <c r="L391" t="s">
        <v>22</v>
      </c>
      <c r="M391">
        <v>1287982800</v>
      </c>
      <c r="N391" s="9">
        <f t="shared" si="50"/>
        <v>40476</v>
      </c>
      <c r="O391">
        <v>1288501200</v>
      </c>
      <c r="P391" s="9">
        <f t="shared" si="54"/>
        <v>40482</v>
      </c>
      <c r="Q391" s="24">
        <f t="shared" si="55"/>
        <v>6</v>
      </c>
      <c r="R391" t="b">
        <v>0</v>
      </c>
      <c r="S391" t="b">
        <v>1</v>
      </c>
      <c r="T391" t="str">
        <f t="shared" si="51"/>
        <v>theater</v>
      </c>
      <c r="U391" t="str">
        <f t="shared" si="52"/>
        <v>plays</v>
      </c>
      <c r="V391" t="s">
        <v>33</v>
      </c>
    </row>
    <row r="392" spans="1:22" x14ac:dyDescent="0.25">
      <c r="A392">
        <v>253</v>
      </c>
      <c r="B392" s="3" t="s">
        <v>558</v>
      </c>
      <c r="C392" s="2" t="s">
        <v>559</v>
      </c>
      <c r="D392" s="11">
        <f t="shared" si="48"/>
        <v>0.8902139917695473</v>
      </c>
      <c r="E392">
        <v>121500</v>
      </c>
      <c r="F392">
        <v>108161</v>
      </c>
      <c r="G392" s="4">
        <f t="shared" si="49"/>
        <v>0.8902139917695473</v>
      </c>
      <c r="H392" t="s">
        <v>14</v>
      </c>
      <c r="I392">
        <f t="shared" si="53"/>
        <v>0</v>
      </c>
      <c r="J392">
        <v>1335</v>
      </c>
      <c r="K392" t="s">
        <v>15</v>
      </c>
      <c r="L392" t="s">
        <v>16</v>
      </c>
      <c r="M392">
        <v>1302238800</v>
      </c>
      <c r="N392" s="9">
        <f t="shared" si="50"/>
        <v>40641</v>
      </c>
      <c r="O392">
        <v>1303275600</v>
      </c>
      <c r="P392" s="9">
        <f t="shared" si="54"/>
        <v>40653</v>
      </c>
      <c r="Q392" s="24">
        <f t="shared" si="55"/>
        <v>12</v>
      </c>
      <c r="R392" t="b">
        <v>0</v>
      </c>
      <c r="S392" t="b">
        <v>0</v>
      </c>
      <c r="T392" t="str">
        <f t="shared" si="51"/>
        <v>film &amp; video</v>
      </c>
      <c r="U392" t="str">
        <f t="shared" si="52"/>
        <v>drama</v>
      </c>
      <c r="V392" t="s">
        <v>53</v>
      </c>
    </row>
    <row r="393" spans="1:22" x14ac:dyDescent="0.25">
      <c r="A393">
        <v>12</v>
      </c>
      <c r="B393" s="3" t="s">
        <v>56</v>
      </c>
      <c r="C393" s="2" t="s">
        <v>57</v>
      </c>
      <c r="D393" s="11">
        <f t="shared" si="48"/>
        <v>0.89349206349206345</v>
      </c>
      <c r="E393">
        <v>6300</v>
      </c>
      <c r="F393">
        <v>5629</v>
      </c>
      <c r="G393" s="4">
        <f t="shared" si="49"/>
        <v>0.89349206349206345</v>
      </c>
      <c r="H393" t="s">
        <v>14</v>
      </c>
      <c r="I393">
        <f t="shared" si="53"/>
        <v>0</v>
      </c>
      <c r="J393">
        <v>55</v>
      </c>
      <c r="K393" t="s">
        <v>21</v>
      </c>
      <c r="L393" t="s">
        <v>22</v>
      </c>
      <c r="M393">
        <v>1571720400</v>
      </c>
      <c r="N393" s="9">
        <f t="shared" si="50"/>
        <v>43760</v>
      </c>
      <c r="O393">
        <v>1572411600</v>
      </c>
      <c r="P393" s="9">
        <f t="shared" si="54"/>
        <v>43768</v>
      </c>
      <c r="Q393" s="24">
        <f t="shared" si="55"/>
        <v>8</v>
      </c>
      <c r="R393" t="b">
        <v>0</v>
      </c>
      <c r="S393" t="b">
        <v>0</v>
      </c>
      <c r="T393" t="str">
        <f t="shared" si="51"/>
        <v>film &amp; video</v>
      </c>
      <c r="U393" t="str">
        <f t="shared" si="52"/>
        <v>drama</v>
      </c>
      <c r="V393" t="s">
        <v>53</v>
      </c>
    </row>
    <row r="394" spans="1:22" x14ac:dyDescent="0.25">
      <c r="A394">
        <v>405</v>
      </c>
      <c r="B394" s="3" t="s">
        <v>861</v>
      </c>
      <c r="C394" s="2" t="s">
        <v>862</v>
      </c>
      <c r="D394" s="11">
        <f t="shared" si="48"/>
        <v>0.89618243243243245</v>
      </c>
      <c r="E394">
        <v>29600</v>
      </c>
      <c r="F394">
        <v>26527</v>
      </c>
      <c r="G394" s="4">
        <f t="shared" si="49"/>
        <v>0.89618243243243245</v>
      </c>
      <c r="H394" t="s">
        <v>14</v>
      </c>
      <c r="I394">
        <f t="shared" si="53"/>
        <v>0</v>
      </c>
      <c r="J394">
        <v>435</v>
      </c>
      <c r="K394" t="s">
        <v>21</v>
      </c>
      <c r="L394" t="s">
        <v>22</v>
      </c>
      <c r="M394">
        <v>1528088400</v>
      </c>
      <c r="N394" s="9">
        <f t="shared" si="50"/>
        <v>43255</v>
      </c>
      <c r="O394">
        <v>1532408400</v>
      </c>
      <c r="P394" s="9">
        <f t="shared" si="54"/>
        <v>43305</v>
      </c>
      <c r="Q394" s="24">
        <f t="shared" si="55"/>
        <v>50</v>
      </c>
      <c r="R394" t="b">
        <v>0</v>
      </c>
      <c r="S394" t="b">
        <v>0</v>
      </c>
      <c r="T394" t="str">
        <f t="shared" si="51"/>
        <v>theater</v>
      </c>
      <c r="U394" t="str">
        <f t="shared" si="52"/>
        <v>plays</v>
      </c>
      <c r="V394" t="s">
        <v>33</v>
      </c>
    </row>
    <row r="395" spans="1:22" x14ac:dyDescent="0.25">
      <c r="A395">
        <v>134</v>
      </c>
      <c r="B395" s="3" t="s">
        <v>320</v>
      </c>
      <c r="C395" s="2" t="s">
        <v>321</v>
      </c>
      <c r="D395" s="11">
        <f t="shared" si="48"/>
        <v>0.89736683417085428</v>
      </c>
      <c r="E395">
        <v>99500</v>
      </c>
      <c r="F395">
        <v>89288</v>
      </c>
      <c r="G395" s="4">
        <f t="shared" si="49"/>
        <v>0.89736683417085428</v>
      </c>
      <c r="H395" t="s">
        <v>14</v>
      </c>
      <c r="I395">
        <f t="shared" si="53"/>
        <v>0</v>
      </c>
      <c r="J395">
        <v>940</v>
      </c>
      <c r="K395" t="s">
        <v>98</v>
      </c>
      <c r="L395" t="s">
        <v>99</v>
      </c>
      <c r="M395">
        <v>1308459600</v>
      </c>
      <c r="N395" s="9">
        <f t="shared" si="50"/>
        <v>40713</v>
      </c>
      <c r="O395">
        <v>1312693200</v>
      </c>
      <c r="P395" s="9">
        <f t="shared" si="54"/>
        <v>40762</v>
      </c>
      <c r="Q395" s="24">
        <f t="shared" si="55"/>
        <v>49</v>
      </c>
      <c r="R395" t="b">
        <v>0</v>
      </c>
      <c r="S395" t="b">
        <v>1</v>
      </c>
      <c r="T395" t="str">
        <f t="shared" si="51"/>
        <v>film &amp; video</v>
      </c>
      <c r="U395" t="str">
        <f t="shared" si="52"/>
        <v>documentary</v>
      </c>
      <c r="V395" t="s">
        <v>42</v>
      </c>
    </row>
    <row r="396" spans="1:22" x14ac:dyDescent="0.25">
      <c r="A396">
        <v>835</v>
      </c>
      <c r="B396" s="3" t="s">
        <v>1703</v>
      </c>
      <c r="C396" s="2" t="s">
        <v>1704</v>
      </c>
      <c r="D396" s="11">
        <f t="shared" si="48"/>
        <v>0.89738979118329465</v>
      </c>
      <c r="E396">
        <v>86200</v>
      </c>
      <c r="F396">
        <v>77355</v>
      </c>
      <c r="G396" s="4">
        <f t="shared" si="49"/>
        <v>0.89738979118329465</v>
      </c>
      <c r="H396" t="s">
        <v>14</v>
      </c>
      <c r="I396">
        <f t="shared" si="53"/>
        <v>0</v>
      </c>
      <c r="J396">
        <v>1758</v>
      </c>
      <c r="K396" t="s">
        <v>21</v>
      </c>
      <c r="L396" t="s">
        <v>22</v>
      </c>
      <c r="M396">
        <v>1425103200</v>
      </c>
      <c r="N396" s="9">
        <f t="shared" si="50"/>
        <v>42063</v>
      </c>
      <c r="O396">
        <v>1425621600</v>
      </c>
      <c r="P396" s="9">
        <f t="shared" si="54"/>
        <v>42069</v>
      </c>
      <c r="Q396" s="24">
        <f t="shared" si="55"/>
        <v>6</v>
      </c>
      <c r="R396" t="b">
        <v>0</v>
      </c>
      <c r="S396" t="b">
        <v>0</v>
      </c>
      <c r="T396" t="str">
        <f t="shared" si="51"/>
        <v>technology</v>
      </c>
      <c r="U396" t="str">
        <f t="shared" si="52"/>
        <v>web</v>
      </c>
      <c r="V396" t="s">
        <v>28</v>
      </c>
    </row>
    <row r="397" spans="1:22" ht="31.5" x14ac:dyDescent="0.25">
      <c r="A397">
        <v>54</v>
      </c>
      <c r="B397" s="3" t="s">
        <v>155</v>
      </c>
      <c r="C397" s="2" t="s">
        <v>156</v>
      </c>
      <c r="D397" s="11">
        <f t="shared" si="48"/>
        <v>0.89866666666666661</v>
      </c>
      <c r="E397">
        <v>6000</v>
      </c>
      <c r="F397">
        <v>5392</v>
      </c>
      <c r="G397" s="4">
        <f t="shared" si="49"/>
        <v>0.89866666666666661</v>
      </c>
      <c r="H397" t="s">
        <v>14</v>
      </c>
      <c r="I397">
        <f t="shared" si="53"/>
        <v>0</v>
      </c>
      <c r="J397">
        <v>120</v>
      </c>
      <c r="K397" t="s">
        <v>21</v>
      </c>
      <c r="L397" t="s">
        <v>22</v>
      </c>
      <c r="M397">
        <v>1520748000</v>
      </c>
      <c r="N397" s="9">
        <f t="shared" si="50"/>
        <v>43170</v>
      </c>
      <c r="O397">
        <v>1521262800</v>
      </c>
      <c r="P397" s="9">
        <f t="shared" si="54"/>
        <v>43176</v>
      </c>
      <c r="Q397" s="24">
        <f t="shared" si="55"/>
        <v>6</v>
      </c>
      <c r="R397" t="b">
        <v>0</v>
      </c>
      <c r="S397" t="b">
        <v>0</v>
      </c>
      <c r="T397" t="str">
        <f t="shared" si="51"/>
        <v>technology</v>
      </c>
      <c r="U397" t="str">
        <f t="shared" si="52"/>
        <v>wearables</v>
      </c>
      <c r="V397" t="s">
        <v>65</v>
      </c>
    </row>
    <row r="398" spans="1:22" x14ac:dyDescent="0.25">
      <c r="A398">
        <v>870</v>
      </c>
      <c r="B398" s="3" t="s">
        <v>1772</v>
      </c>
      <c r="C398" s="2" t="s">
        <v>1773</v>
      </c>
      <c r="D398" s="11">
        <f t="shared" si="48"/>
        <v>0.89870129870129867</v>
      </c>
      <c r="E398">
        <v>7700</v>
      </c>
      <c r="F398">
        <v>6920</v>
      </c>
      <c r="G398" s="4">
        <f t="shared" si="49"/>
        <v>0.89870129870129867</v>
      </c>
      <c r="H398" t="s">
        <v>14</v>
      </c>
      <c r="I398">
        <f t="shared" si="53"/>
        <v>0</v>
      </c>
      <c r="J398">
        <v>121</v>
      </c>
      <c r="K398" t="s">
        <v>21</v>
      </c>
      <c r="L398" t="s">
        <v>22</v>
      </c>
      <c r="M398">
        <v>1440392400</v>
      </c>
      <c r="N398" s="9">
        <f t="shared" si="50"/>
        <v>42240</v>
      </c>
      <c r="O398">
        <v>1442552400</v>
      </c>
      <c r="P398" s="9">
        <f t="shared" si="54"/>
        <v>42265</v>
      </c>
      <c r="Q398" s="24">
        <f t="shared" si="55"/>
        <v>25</v>
      </c>
      <c r="R398" t="b">
        <v>0</v>
      </c>
      <c r="S398" t="b">
        <v>0</v>
      </c>
      <c r="T398" t="str">
        <f t="shared" si="51"/>
        <v>theater</v>
      </c>
      <c r="U398" t="str">
        <f t="shared" si="52"/>
        <v>plays</v>
      </c>
      <c r="V398" t="s">
        <v>33</v>
      </c>
    </row>
    <row r="399" spans="1:22" x14ac:dyDescent="0.25">
      <c r="A399">
        <v>459</v>
      </c>
      <c r="B399" s="3" t="s">
        <v>966</v>
      </c>
      <c r="C399" s="2" t="s">
        <v>967</v>
      </c>
      <c r="D399" s="11">
        <f t="shared" si="48"/>
        <v>0.90063492063492068</v>
      </c>
      <c r="E399">
        <v>6300</v>
      </c>
      <c r="F399">
        <v>5674</v>
      </c>
      <c r="G399" s="4">
        <f t="shared" si="49"/>
        <v>0.90063492063492068</v>
      </c>
      <c r="H399" t="s">
        <v>14</v>
      </c>
      <c r="I399">
        <f t="shared" si="53"/>
        <v>0</v>
      </c>
      <c r="J399">
        <v>105</v>
      </c>
      <c r="K399" t="s">
        <v>21</v>
      </c>
      <c r="L399" t="s">
        <v>22</v>
      </c>
      <c r="M399">
        <v>1419746400</v>
      </c>
      <c r="N399" s="9">
        <f t="shared" si="50"/>
        <v>42001</v>
      </c>
      <c r="O399">
        <v>1421906400</v>
      </c>
      <c r="P399" s="9">
        <f t="shared" si="54"/>
        <v>42026</v>
      </c>
      <c r="Q399" s="24">
        <f t="shared" si="55"/>
        <v>25</v>
      </c>
      <c r="R399" t="b">
        <v>0</v>
      </c>
      <c r="S399" t="b">
        <v>0</v>
      </c>
      <c r="T399" t="str">
        <f t="shared" si="51"/>
        <v>film &amp; video</v>
      </c>
      <c r="U399" t="str">
        <f t="shared" si="52"/>
        <v>documentary</v>
      </c>
      <c r="V399" t="s">
        <v>42</v>
      </c>
    </row>
    <row r="400" spans="1:22" x14ac:dyDescent="0.25">
      <c r="A400">
        <v>731</v>
      </c>
      <c r="B400" s="3" t="s">
        <v>1500</v>
      </c>
      <c r="C400" s="2" t="s">
        <v>1501</v>
      </c>
      <c r="D400" s="11">
        <f t="shared" si="48"/>
        <v>0.90249999999999997</v>
      </c>
      <c r="E400">
        <v>8000</v>
      </c>
      <c r="F400">
        <v>7220</v>
      </c>
      <c r="G400" s="4">
        <f t="shared" si="49"/>
        <v>0.90249999999999997</v>
      </c>
      <c r="H400" t="s">
        <v>74</v>
      </c>
      <c r="I400">
        <f t="shared" si="53"/>
        <v>0</v>
      </c>
      <c r="J400">
        <v>219</v>
      </c>
      <c r="K400" t="s">
        <v>21</v>
      </c>
      <c r="L400" t="s">
        <v>22</v>
      </c>
      <c r="M400">
        <v>1500786000</v>
      </c>
      <c r="N400" s="9">
        <f t="shared" si="50"/>
        <v>42939</v>
      </c>
      <c r="O400">
        <v>1500872400</v>
      </c>
      <c r="P400" s="9">
        <f t="shared" si="54"/>
        <v>42940</v>
      </c>
      <c r="Q400" s="24">
        <f t="shared" si="55"/>
        <v>1</v>
      </c>
      <c r="R400" t="b">
        <v>0</v>
      </c>
      <c r="S400" t="b">
        <v>0</v>
      </c>
      <c r="T400" t="str">
        <f t="shared" si="51"/>
        <v>technology</v>
      </c>
      <c r="U400" t="str">
        <f t="shared" si="52"/>
        <v>web</v>
      </c>
      <c r="V400" t="s">
        <v>28</v>
      </c>
    </row>
    <row r="401" spans="1:22" x14ac:dyDescent="0.25">
      <c r="A401">
        <v>692</v>
      </c>
      <c r="B401" s="3" t="s">
        <v>1423</v>
      </c>
      <c r="C401" s="2" t="s">
        <v>1424</v>
      </c>
      <c r="D401" s="11">
        <f t="shared" si="48"/>
        <v>0.90633333333333332</v>
      </c>
      <c r="E401">
        <v>6000</v>
      </c>
      <c r="F401">
        <v>5438</v>
      </c>
      <c r="G401" s="4">
        <f t="shared" si="49"/>
        <v>0.90633333333333332</v>
      </c>
      <c r="H401" t="s">
        <v>14</v>
      </c>
      <c r="I401">
        <f t="shared" si="53"/>
        <v>0</v>
      </c>
      <c r="J401">
        <v>77</v>
      </c>
      <c r="K401" t="s">
        <v>40</v>
      </c>
      <c r="L401" t="s">
        <v>41</v>
      </c>
      <c r="M401">
        <v>1562648400</v>
      </c>
      <c r="N401" s="9">
        <f t="shared" si="50"/>
        <v>43655</v>
      </c>
      <c r="O401">
        <v>1564203600</v>
      </c>
      <c r="P401" s="9">
        <f t="shared" si="54"/>
        <v>43673</v>
      </c>
      <c r="Q401" s="24">
        <f t="shared" si="55"/>
        <v>18</v>
      </c>
      <c r="R401" t="b">
        <v>0</v>
      </c>
      <c r="S401" t="b">
        <v>0</v>
      </c>
      <c r="T401" t="str">
        <f t="shared" si="51"/>
        <v>music</v>
      </c>
      <c r="U401" t="str">
        <f t="shared" si="52"/>
        <v>rock</v>
      </c>
      <c r="V401" t="s">
        <v>23</v>
      </c>
    </row>
    <row r="402" spans="1:22" x14ac:dyDescent="0.25">
      <c r="A402">
        <v>429</v>
      </c>
      <c r="B402" s="3" t="s">
        <v>907</v>
      </c>
      <c r="C402" s="2" t="s">
        <v>908</v>
      </c>
      <c r="D402" s="11">
        <f t="shared" si="48"/>
        <v>0.90675916230366493</v>
      </c>
      <c r="E402">
        <v>191000</v>
      </c>
      <c r="F402">
        <v>173191</v>
      </c>
      <c r="G402" s="4">
        <f t="shared" si="49"/>
        <v>0.90675916230366493</v>
      </c>
      <c r="H402" t="s">
        <v>74</v>
      </c>
      <c r="I402">
        <f t="shared" si="53"/>
        <v>0</v>
      </c>
      <c r="J402">
        <v>2138</v>
      </c>
      <c r="K402" t="s">
        <v>21</v>
      </c>
      <c r="L402" t="s">
        <v>22</v>
      </c>
      <c r="M402">
        <v>1392012000</v>
      </c>
      <c r="N402" s="9">
        <f t="shared" si="50"/>
        <v>41680</v>
      </c>
      <c r="O402">
        <v>1394427600</v>
      </c>
      <c r="P402" s="9">
        <f t="shared" si="54"/>
        <v>41708</v>
      </c>
      <c r="Q402" s="24">
        <f t="shared" si="55"/>
        <v>28</v>
      </c>
      <c r="R402" t="b">
        <v>0</v>
      </c>
      <c r="S402" t="b">
        <v>1</v>
      </c>
      <c r="T402" t="str">
        <f t="shared" si="51"/>
        <v>photography</v>
      </c>
      <c r="U402" t="str">
        <f t="shared" si="52"/>
        <v>photography books</v>
      </c>
      <c r="V402" t="s">
        <v>122</v>
      </c>
    </row>
    <row r="403" spans="1:22" ht="31.5" x14ac:dyDescent="0.25">
      <c r="A403">
        <v>325</v>
      </c>
      <c r="B403" s="3" t="s">
        <v>702</v>
      </c>
      <c r="C403" s="2" t="s">
        <v>703</v>
      </c>
      <c r="D403" s="11">
        <f t="shared" si="48"/>
        <v>0.90723076923076929</v>
      </c>
      <c r="E403">
        <v>6500</v>
      </c>
      <c r="F403">
        <v>5897</v>
      </c>
      <c r="G403" s="4">
        <f t="shared" si="49"/>
        <v>0.90723076923076929</v>
      </c>
      <c r="H403" t="s">
        <v>14</v>
      </c>
      <c r="I403">
        <f t="shared" si="53"/>
        <v>0</v>
      </c>
      <c r="J403">
        <v>73</v>
      </c>
      <c r="K403" t="s">
        <v>21</v>
      </c>
      <c r="L403" t="s">
        <v>22</v>
      </c>
      <c r="M403">
        <v>1529125200</v>
      </c>
      <c r="N403" s="9">
        <f t="shared" si="50"/>
        <v>43267</v>
      </c>
      <c r="O403">
        <v>1531112400</v>
      </c>
      <c r="P403" s="9">
        <f t="shared" si="54"/>
        <v>43290</v>
      </c>
      <c r="Q403" s="24">
        <f t="shared" si="55"/>
        <v>23</v>
      </c>
      <c r="R403" t="b">
        <v>0</v>
      </c>
      <c r="S403" t="b">
        <v>1</v>
      </c>
      <c r="T403" t="str">
        <f t="shared" si="51"/>
        <v>theater</v>
      </c>
      <c r="U403" t="str">
        <f t="shared" si="52"/>
        <v>plays</v>
      </c>
      <c r="V403" t="s">
        <v>33</v>
      </c>
    </row>
    <row r="404" spans="1:22" x14ac:dyDescent="0.25">
      <c r="A404">
        <v>281</v>
      </c>
      <c r="B404" s="3" t="s">
        <v>614</v>
      </c>
      <c r="C404" s="2" t="s">
        <v>615</v>
      </c>
      <c r="D404" s="11">
        <f t="shared" si="48"/>
        <v>0.91520972644376897</v>
      </c>
      <c r="E404">
        <v>164500</v>
      </c>
      <c r="F404">
        <v>150552</v>
      </c>
      <c r="G404" s="4">
        <f t="shared" si="49"/>
        <v>0.91520972644376897</v>
      </c>
      <c r="H404" t="s">
        <v>14</v>
      </c>
      <c r="I404">
        <f t="shared" si="53"/>
        <v>0</v>
      </c>
      <c r="J404">
        <v>2062</v>
      </c>
      <c r="K404" t="s">
        <v>21</v>
      </c>
      <c r="L404" t="s">
        <v>22</v>
      </c>
      <c r="M404">
        <v>1331445600</v>
      </c>
      <c r="N404" s="9">
        <f t="shared" si="50"/>
        <v>40979</v>
      </c>
      <c r="O404">
        <v>1333256400</v>
      </c>
      <c r="P404" s="9">
        <f t="shared" si="54"/>
        <v>41000</v>
      </c>
      <c r="Q404" s="24">
        <f t="shared" si="55"/>
        <v>21</v>
      </c>
      <c r="R404" t="b">
        <v>0</v>
      </c>
      <c r="S404" t="b">
        <v>1</v>
      </c>
      <c r="T404" t="str">
        <f t="shared" si="51"/>
        <v>theater</v>
      </c>
      <c r="U404" t="str">
        <f t="shared" si="52"/>
        <v>plays</v>
      </c>
      <c r="V404" t="s">
        <v>33</v>
      </c>
    </row>
    <row r="405" spans="1:22" x14ac:dyDescent="0.25">
      <c r="A405">
        <v>530</v>
      </c>
      <c r="B405" s="3" t="s">
        <v>1105</v>
      </c>
      <c r="C405" s="2" t="s">
        <v>1106</v>
      </c>
      <c r="D405" s="11">
        <f t="shared" si="48"/>
        <v>0.91740952380952379</v>
      </c>
      <c r="E405">
        <v>105000</v>
      </c>
      <c r="F405">
        <v>96328</v>
      </c>
      <c r="G405" s="4">
        <f t="shared" si="49"/>
        <v>0.91740952380952379</v>
      </c>
      <c r="H405" t="s">
        <v>14</v>
      </c>
      <c r="I405">
        <f t="shared" si="53"/>
        <v>0</v>
      </c>
      <c r="J405">
        <v>1784</v>
      </c>
      <c r="K405" t="s">
        <v>21</v>
      </c>
      <c r="L405" t="s">
        <v>22</v>
      </c>
      <c r="M405">
        <v>1283230800</v>
      </c>
      <c r="N405" s="9">
        <f t="shared" si="50"/>
        <v>40421</v>
      </c>
      <c r="O405">
        <v>1284440400</v>
      </c>
      <c r="P405" s="9">
        <f t="shared" si="54"/>
        <v>40435</v>
      </c>
      <c r="Q405" s="24">
        <f t="shared" si="55"/>
        <v>14</v>
      </c>
      <c r="R405" t="b">
        <v>0</v>
      </c>
      <c r="S405" t="b">
        <v>1</v>
      </c>
      <c r="T405" t="str">
        <f t="shared" si="51"/>
        <v>publishing</v>
      </c>
      <c r="U405" t="str">
        <f t="shared" si="52"/>
        <v>fiction</v>
      </c>
      <c r="V405" t="s">
        <v>119</v>
      </c>
    </row>
    <row r="406" spans="1:22" x14ac:dyDescent="0.25">
      <c r="A406">
        <v>51</v>
      </c>
      <c r="B406" s="3" t="s">
        <v>149</v>
      </c>
      <c r="C406" s="2" t="s">
        <v>150</v>
      </c>
      <c r="D406" s="11">
        <f t="shared" si="48"/>
        <v>0.91867805186590767</v>
      </c>
      <c r="E406">
        <v>158100</v>
      </c>
      <c r="F406">
        <v>145243</v>
      </c>
      <c r="G406" s="4">
        <f t="shared" si="49"/>
        <v>0.91867805186590767</v>
      </c>
      <c r="H406" t="s">
        <v>14</v>
      </c>
      <c r="I406">
        <f t="shared" si="53"/>
        <v>0</v>
      </c>
      <c r="J406">
        <v>1467</v>
      </c>
      <c r="K406" t="s">
        <v>40</v>
      </c>
      <c r="L406" t="s">
        <v>41</v>
      </c>
      <c r="M406">
        <v>1332824400</v>
      </c>
      <c r="N406" s="9">
        <f t="shared" si="50"/>
        <v>40995</v>
      </c>
      <c r="O406">
        <v>1334206800</v>
      </c>
      <c r="P406" s="9">
        <f t="shared" si="54"/>
        <v>41011</v>
      </c>
      <c r="Q406" s="24">
        <f t="shared" si="55"/>
        <v>16</v>
      </c>
      <c r="R406" t="b">
        <v>0</v>
      </c>
      <c r="S406" t="b">
        <v>1</v>
      </c>
      <c r="T406" t="str">
        <f t="shared" si="51"/>
        <v>technology</v>
      </c>
      <c r="U406" t="str">
        <f t="shared" si="52"/>
        <v>wearables</v>
      </c>
      <c r="V406" t="s">
        <v>65</v>
      </c>
    </row>
    <row r="407" spans="1:22" x14ac:dyDescent="0.25">
      <c r="A407">
        <v>732</v>
      </c>
      <c r="B407" s="3" t="s">
        <v>1502</v>
      </c>
      <c r="C407" s="2" t="s">
        <v>1503</v>
      </c>
      <c r="D407" s="11">
        <f t="shared" si="48"/>
        <v>0.91984615384615387</v>
      </c>
      <c r="E407">
        <v>117000</v>
      </c>
      <c r="F407">
        <v>107622</v>
      </c>
      <c r="G407" s="4">
        <f t="shared" si="49"/>
        <v>0.91984615384615387</v>
      </c>
      <c r="H407" t="s">
        <v>14</v>
      </c>
      <c r="I407">
        <f t="shared" si="53"/>
        <v>0</v>
      </c>
      <c r="J407">
        <v>1121</v>
      </c>
      <c r="K407" t="s">
        <v>21</v>
      </c>
      <c r="L407" t="s">
        <v>22</v>
      </c>
      <c r="M407">
        <v>1490158800</v>
      </c>
      <c r="N407" s="9">
        <f t="shared" si="50"/>
        <v>42816</v>
      </c>
      <c r="O407">
        <v>1492146000</v>
      </c>
      <c r="P407" s="9">
        <f t="shared" si="54"/>
        <v>42839</v>
      </c>
      <c r="Q407" s="24">
        <f t="shared" si="55"/>
        <v>23</v>
      </c>
      <c r="R407" t="b">
        <v>0</v>
      </c>
      <c r="S407" t="b">
        <v>1</v>
      </c>
      <c r="T407" t="str">
        <f t="shared" si="51"/>
        <v>music</v>
      </c>
      <c r="U407" t="str">
        <f t="shared" si="52"/>
        <v>rock</v>
      </c>
      <c r="V407" t="s">
        <v>23</v>
      </c>
    </row>
    <row r="408" spans="1:22" x14ac:dyDescent="0.25">
      <c r="A408">
        <v>814</v>
      </c>
      <c r="B408" s="3" t="s">
        <v>1662</v>
      </c>
      <c r="C408" s="2" t="s">
        <v>1663</v>
      </c>
      <c r="D408" s="11">
        <f t="shared" si="48"/>
        <v>0.921875</v>
      </c>
      <c r="E408">
        <v>3200</v>
      </c>
      <c r="F408">
        <v>2950</v>
      </c>
      <c r="G408" s="4">
        <f t="shared" si="49"/>
        <v>0.921875</v>
      </c>
      <c r="H408" t="s">
        <v>14</v>
      </c>
      <c r="I408">
        <f t="shared" si="53"/>
        <v>0</v>
      </c>
      <c r="J408">
        <v>36</v>
      </c>
      <c r="K408" t="s">
        <v>36</v>
      </c>
      <c r="L408" t="s">
        <v>37</v>
      </c>
      <c r="M408">
        <v>1464325200</v>
      </c>
      <c r="N408" s="9">
        <f t="shared" si="50"/>
        <v>42517</v>
      </c>
      <c r="O408">
        <v>1464498000</v>
      </c>
      <c r="P408" s="9">
        <f t="shared" si="54"/>
        <v>42519</v>
      </c>
      <c r="Q408" s="24">
        <f t="shared" si="55"/>
        <v>2</v>
      </c>
      <c r="R408" t="b">
        <v>0</v>
      </c>
      <c r="S408" t="b">
        <v>1</v>
      </c>
      <c r="T408" t="str">
        <f t="shared" si="51"/>
        <v>music</v>
      </c>
      <c r="U408" t="str">
        <f t="shared" si="52"/>
        <v>rock</v>
      </c>
      <c r="V408" t="s">
        <v>23</v>
      </c>
    </row>
    <row r="409" spans="1:22" x14ac:dyDescent="0.25">
      <c r="A409">
        <v>504</v>
      </c>
      <c r="B409" s="3" t="s">
        <v>1055</v>
      </c>
      <c r="C409" s="2" t="s">
        <v>1056</v>
      </c>
      <c r="D409" s="11">
        <f t="shared" si="48"/>
        <v>0.92320000000000002</v>
      </c>
      <c r="E409">
        <v>7500</v>
      </c>
      <c r="F409">
        <v>6924</v>
      </c>
      <c r="G409" s="4">
        <f t="shared" si="49"/>
        <v>0.92320000000000002</v>
      </c>
      <c r="H409" t="s">
        <v>14</v>
      </c>
      <c r="I409">
        <f t="shared" si="53"/>
        <v>0</v>
      </c>
      <c r="J409">
        <v>62</v>
      </c>
      <c r="K409" t="s">
        <v>107</v>
      </c>
      <c r="L409" t="s">
        <v>108</v>
      </c>
      <c r="M409">
        <v>1431925200</v>
      </c>
      <c r="N409" s="9">
        <f t="shared" si="50"/>
        <v>42142</v>
      </c>
      <c r="O409">
        <v>1432011600</v>
      </c>
      <c r="P409" s="9">
        <f t="shared" si="54"/>
        <v>42143</v>
      </c>
      <c r="Q409" s="24">
        <f t="shared" si="55"/>
        <v>1</v>
      </c>
      <c r="R409" t="b">
        <v>0</v>
      </c>
      <c r="S409" t="b">
        <v>0</v>
      </c>
      <c r="T409" t="str">
        <f t="shared" si="51"/>
        <v>music</v>
      </c>
      <c r="U409" t="str">
        <f t="shared" si="52"/>
        <v>rock</v>
      </c>
      <c r="V409" t="s">
        <v>23</v>
      </c>
    </row>
    <row r="410" spans="1:22" x14ac:dyDescent="0.25">
      <c r="A410">
        <v>752</v>
      </c>
      <c r="B410" s="3" t="s">
        <v>1540</v>
      </c>
      <c r="C410" s="2" t="s">
        <v>1541</v>
      </c>
      <c r="D410" s="11">
        <f t="shared" si="48"/>
        <v>0.92448275862068963</v>
      </c>
      <c r="E410">
        <v>5800</v>
      </c>
      <c r="F410">
        <v>5362</v>
      </c>
      <c r="G410" s="4">
        <f t="shared" si="49"/>
        <v>0.92448275862068963</v>
      </c>
      <c r="H410" t="s">
        <v>74</v>
      </c>
      <c r="I410">
        <f t="shared" si="53"/>
        <v>0</v>
      </c>
      <c r="J410">
        <v>114</v>
      </c>
      <c r="K410" t="s">
        <v>21</v>
      </c>
      <c r="L410" t="s">
        <v>22</v>
      </c>
      <c r="M410">
        <v>1280984400</v>
      </c>
      <c r="N410" s="9">
        <f t="shared" si="50"/>
        <v>40395</v>
      </c>
      <c r="O410">
        <v>1282539600</v>
      </c>
      <c r="P410" s="9">
        <f t="shared" si="54"/>
        <v>40413</v>
      </c>
      <c r="Q410" s="24">
        <f t="shared" si="55"/>
        <v>18</v>
      </c>
      <c r="R410" t="b">
        <v>0</v>
      </c>
      <c r="S410" t="b">
        <v>1</v>
      </c>
      <c r="T410" t="str">
        <f t="shared" si="51"/>
        <v>theater</v>
      </c>
      <c r="U410" t="str">
        <f t="shared" si="52"/>
        <v>plays</v>
      </c>
      <c r="V410" t="s">
        <v>33</v>
      </c>
    </row>
    <row r="411" spans="1:22" ht="31.5" x14ac:dyDescent="0.25">
      <c r="A411">
        <v>61</v>
      </c>
      <c r="B411" s="3" t="s">
        <v>170</v>
      </c>
      <c r="C411" s="2" t="s">
        <v>171</v>
      </c>
      <c r="D411" s="11">
        <f t="shared" si="48"/>
        <v>0.92745983935742971</v>
      </c>
      <c r="E411">
        <v>199200</v>
      </c>
      <c r="F411">
        <v>184750</v>
      </c>
      <c r="G411" s="4">
        <f t="shared" si="49"/>
        <v>0.92745983935742971</v>
      </c>
      <c r="H411" t="s">
        <v>14</v>
      </c>
      <c r="I411">
        <f t="shared" si="53"/>
        <v>0</v>
      </c>
      <c r="J411">
        <v>2253</v>
      </c>
      <c r="K411" t="s">
        <v>15</v>
      </c>
      <c r="L411" t="s">
        <v>16</v>
      </c>
      <c r="M411">
        <v>1298268000</v>
      </c>
      <c r="N411" s="9">
        <f t="shared" si="50"/>
        <v>40595</v>
      </c>
      <c r="O411">
        <v>1301720400</v>
      </c>
      <c r="P411" s="9">
        <f t="shared" si="54"/>
        <v>40635</v>
      </c>
      <c r="Q411" s="24">
        <f t="shared" si="55"/>
        <v>40</v>
      </c>
      <c r="R411" t="b">
        <v>0</v>
      </c>
      <c r="S411" t="b">
        <v>0</v>
      </c>
      <c r="T411" t="str">
        <f t="shared" si="51"/>
        <v>theater</v>
      </c>
      <c r="U411" t="str">
        <f t="shared" si="52"/>
        <v>plays</v>
      </c>
      <c r="V411" t="s">
        <v>33</v>
      </c>
    </row>
    <row r="412" spans="1:22" x14ac:dyDescent="0.25">
      <c r="A412">
        <v>645</v>
      </c>
      <c r="B412" s="3" t="s">
        <v>1332</v>
      </c>
      <c r="C412" s="2" t="s">
        <v>1333</v>
      </c>
      <c r="D412" s="11">
        <f t="shared" si="48"/>
        <v>0.92911504424778757</v>
      </c>
      <c r="E412">
        <v>192100</v>
      </c>
      <c r="F412">
        <v>178483</v>
      </c>
      <c r="G412" s="4">
        <f t="shared" si="49"/>
        <v>0.92911504424778757</v>
      </c>
      <c r="H412" t="s">
        <v>14</v>
      </c>
      <c r="I412">
        <f t="shared" si="53"/>
        <v>0</v>
      </c>
      <c r="J412">
        <v>4697</v>
      </c>
      <c r="K412" t="s">
        <v>21</v>
      </c>
      <c r="L412" t="s">
        <v>22</v>
      </c>
      <c r="M412">
        <v>1537938000</v>
      </c>
      <c r="N412" s="9">
        <f t="shared" si="50"/>
        <v>43369</v>
      </c>
      <c r="O412">
        <v>1539752400</v>
      </c>
      <c r="P412" s="9">
        <f t="shared" si="54"/>
        <v>43390</v>
      </c>
      <c r="Q412" s="24">
        <f t="shared" si="55"/>
        <v>21</v>
      </c>
      <c r="R412" t="b">
        <v>0</v>
      </c>
      <c r="S412" t="b">
        <v>1</v>
      </c>
      <c r="T412" t="str">
        <f t="shared" si="51"/>
        <v>music</v>
      </c>
      <c r="U412" t="str">
        <f t="shared" si="52"/>
        <v>rock</v>
      </c>
      <c r="V412" t="s">
        <v>23</v>
      </c>
    </row>
    <row r="413" spans="1:22" x14ac:dyDescent="0.25">
      <c r="A413">
        <v>153</v>
      </c>
      <c r="B413" s="3" t="s">
        <v>358</v>
      </c>
      <c r="C413" s="2" t="s">
        <v>359</v>
      </c>
      <c r="D413" s="11">
        <f t="shared" si="48"/>
        <v>0.92984160506863778</v>
      </c>
      <c r="E413">
        <v>189400</v>
      </c>
      <c r="F413">
        <v>176112</v>
      </c>
      <c r="G413" s="4">
        <f t="shared" si="49"/>
        <v>0.92984160506863778</v>
      </c>
      <c r="H413" t="s">
        <v>14</v>
      </c>
      <c r="I413">
        <f t="shared" si="53"/>
        <v>0</v>
      </c>
      <c r="J413">
        <v>5681</v>
      </c>
      <c r="K413" t="s">
        <v>21</v>
      </c>
      <c r="L413" t="s">
        <v>22</v>
      </c>
      <c r="M413">
        <v>1350622800</v>
      </c>
      <c r="N413" s="9">
        <f t="shared" si="50"/>
        <v>41201</v>
      </c>
      <c r="O413">
        <v>1351141200</v>
      </c>
      <c r="P413" s="9">
        <f t="shared" si="54"/>
        <v>41207</v>
      </c>
      <c r="Q413" s="24">
        <f t="shared" si="55"/>
        <v>6</v>
      </c>
      <c r="R413" t="b">
        <v>0</v>
      </c>
      <c r="S413" t="b">
        <v>0</v>
      </c>
      <c r="T413" t="str">
        <f t="shared" si="51"/>
        <v>theater</v>
      </c>
      <c r="U413" t="str">
        <f t="shared" si="52"/>
        <v>plays</v>
      </c>
      <c r="V413" t="s">
        <v>33</v>
      </c>
    </row>
    <row r="414" spans="1:22" x14ac:dyDescent="0.25">
      <c r="A414">
        <v>223</v>
      </c>
      <c r="B414" s="3" t="s">
        <v>499</v>
      </c>
      <c r="C414" s="2" t="s">
        <v>500</v>
      </c>
      <c r="D414" s="11">
        <f t="shared" si="48"/>
        <v>0.93810996563573879</v>
      </c>
      <c r="E414">
        <v>87300</v>
      </c>
      <c r="F414">
        <v>81897</v>
      </c>
      <c r="G414" s="4">
        <f t="shared" si="49"/>
        <v>0.93810996563573879</v>
      </c>
      <c r="H414" t="s">
        <v>14</v>
      </c>
      <c r="I414">
        <f t="shared" si="53"/>
        <v>0</v>
      </c>
      <c r="J414">
        <v>931</v>
      </c>
      <c r="K414" t="s">
        <v>21</v>
      </c>
      <c r="L414" t="s">
        <v>22</v>
      </c>
      <c r="M414">
        <v>1458104400</v>
      </c>
      <c r="N414" s="9">
        <f t="shared" si="50"/>
        <v>42445</v>
      </c>
      <c r="O414">
        <v>1459314000</v>
      </c>
      <c r="P414" s="9">
        <f t="shared" si="54"/>
        <v>42459</v>
      </c>
      <c r="Q414" s="24">
        <f t="shared" si="55"/>
        <v>14</v>
      </c>
      <c r="R414" t="b">
        <v>0</v>
      </c>
      <c r="S414" t="b">
        <v>0</v>
      </c>
      <c r="T414" t="str">
        <f t="shared" si="51"/>
        <v>theater</v>
      </c>
      <c r="U414" t="str">
        <f t="shared" si="52"/>
        <v>plays</v>
      </c>
      <c r="V414" t="s">
        <v>33</v>
      </c>
    </row>
    <row r="415" spans="1:22" x14ac:dyDescent="0.25">
      <c r="A415">
        <v>571</v>
      </c>
      <c r="B415" s="3" t="s">
        <v>1186</v>
      </c>
      <c r="C415" s="2" t="s">
        <v>1187</v>
      </c>
      <c r="D415" s="11">
        <f t="shared" si="48"/>
        <v>0.94142857142857139</v>
      </c>
      <c r="E415">
        <v>3500</v>
      </c>
      <c r="F415">
        <v>3295</v>
      </c>
      <c r="G415" s="4">
        <f t="shared" si="49"/>
        <v>0.94142857142857139</v>
      </c>
      <c r="H415" t="s">
        <v>14</v>
      </c>
      <c r="I415">
        <f t="shared" si="53"/>
        <v>0</v>
      </c>
      <c r="J415">
        <v>35</v>
      </c>
      <c r="K415" t="s">
        <v>107</v>
      </c>
      <c r="L415" t="s">
        <v>108</v>
      </c>
      <c r="M415">
        <v>1434690000</v>
      </c>
      <c r="N415" s="9">
        <f t="shared" si="50"/>
        <v>42174</v>
      </c>
      <c r="O415">
        <v>1438750800</v>
      </c>
      <c r="P415" s="9">
        <f t="shared" si="54"/>
        <v>42221</v>
      </c>
      <c r="Q415" s="24">
        <f t="shared" si="55"/>
        <v>47</v>
      </c>
      <c r="R415" t="b">
        <v>0</v>
      </c>
      <c r="S415" t="b">
        <v>0</v>
      </c>
      <c r="T415" t="str">
        <f t="shared" si="51"/>
        <v>film &amp; video</v>
      </c>
      <c r="U415" t="str">
        <f t="shared" si="52"/>
        <v>shorts</v>
      </c>
      <c r="V415" t="s">
        <v>100</v>
      </c>
    </row>
    <row r="416" spans="1:22" ht="31.5" x14ac:dyDescent="0.25">
      <c r="A416">
        <v>321</v>
      </c>
      <c r="B416" s="3" t="s">
        <v>694</v>
      </c>
      <c r="C416" s="2" t="s">
        <v>695</v>
      </c>
      <c r="D416" s="11">
        <f t="shared" si="48"/>
        <v>0.94144366197183094</v>
      </c>
      <c r="E416">
        <v>170400</v>
      </c>
      <c r="F416">
        <v>160422</v>
      </c>
      <c r="G416" s="4">
        <f t="shared" si="49"/>
        <v>0.94144366197183094</v>
      </c>
      <c r="H416" t="s">
        <v>14</v>
      </c>
      <c r="I416">
        <f t="shared" si="53"/>
        <v>0</v>
      </c>
      <c r="J416">
        <v>2468</v>
      </c>
      <c r="K416" t="s">
        <v>21</v>
      </c>
      <c r="L416" t="s">
        <v>22</v>
      </c>
      <c r="M416">
        <v>1301634000</v>
      </c>
      <c r="N416" s="9">
        <f t="shared" si="50"/>
        <v>40634</v>
      </c>
      <c r="O416">
        <v>1302325200</v>
      </c>
      <c r="P416" s="9">
        <f t="shared" si="54"/>
        <v>40642</v>
      </c>
      <c r="Q416" s="24">
        <f t="shared" si="55"/>
        <v>8</v>
      </c>
      <c r="R416" t="b">
        <v>0</v>
      </c>
      <c r="S416" t="b">
        <v>0</v>
      </c>
      <c r="T416" t="str">
        <f t="shared" si="51"/>
        <v>film &amp; video</v>
      </c>
      <c r="U416" t="str">
        <f t="shared" si="52"/>
        <v>shorts</v>
      </c>
      <c r="V416" t="s">
        <v>100</v>
      </c>
    </row>
    <row r="417" spans="1:22" x14ac:dyDescent="0.25">
      <c r="A417">
        <v>297</v>
      </c>
      <c r="B417" s="3" t="s">
        <v>646</v>
      </c>
      <c r="C417" s="2" t="s">
        <v>647</v>
      </c>
      <c r="D417" s="11">
        <f t="shared" si="48"/>
        <v>0.94236111111111109</v>
      </c>
      <c r="E417">
        <v>7200</v>
      </c>
      <c r="F417">
        <v>6785</v>
      </c>
      <c r="G417" s="4">
        <f t="shared" si="49"/>
        <v>0.94236111111111109</v>
      </c>
      <c r="H417" t="s">
        <v>14</v>
      </c>
      <c r="I417">
        <f t="shared" si="53"/>
        <v>0</v>
      </c>
      <c r="J417">
        <v>104</v>
      </c>
      <c r="K417" t="s">
        <v>26</v>
      </c>
      <c r="L417" t="s">
        <v>27</v>
      </c>
      <c r="M417">
        <v>1389679200</v>
      </c>
      <c r="N417" s="9">
        <f t="shared" si="50"/>
        <v>41653</v>
      </c>
      <c r="O417">
        <v>1390456800</v>
      </c>
      <c r="P417" s="9">
        <f t="shared" si="54"/>
        <v>41662</v>
      </c>
      <c r="Q417" s="24">
        <f t="shared" si="55"/>
        <v>9</v>
      </c>
      <c r="R417" t="b">
        <v>0</v>
      </c>
      <c r="S417" t="b">
        <v>1</v>
      </c>
      <c r="T417" t="str">
        <f t="shared" si="51"/>
        <v>theater</v>
      </c>
      <c r="U417" t="str">
        <f t="shared" si="52"/>
        <v>plays</v>
      </c>
      <c r="V417" t="s">
        <v>33</v>
      </c>
    </row>
    <row r="418" spans="1:22" x14ac:dyDescent="0.25">
      <c r="A418">
        <v>340</v>
      </c>
      <c r="B418" s="3" t="s">
        <v>732</v>
      </c>
      <c r="C418" s="2" t="s">
        <v>733</v>
      </c>
      <c r="D418" s="11">
        <f t="shared" si="48"/>
        <v>0.94242587601078165</v>
      </c>
      <c r="E418">
        <v>37100</v>
      </c>
      <c r="F418">
        <v>34964</v>
      </c>
      <c r="G418" s="4">
        <f t="shared" si="49"/>
        <v>0.94242587601078165</v>
      </c>
      <c r="H418" t="s">
        <v>14</v>
      </c>
      <c r="I418">
        <f t="shared" si="53"/>
        <v>0</v>
      </c>
      <c r="J418">
        <v>393</v>
      </c>
      <c r="K418" t="s">
        <v>21</v>
      </c>
      <c r="L418" t="s">
        <v>22</v>
      </c>
      <c r="M418">
        <v>1323669600</v>
      </c>
      <c r="N418" s="9">
        <f t="shared" si="50"/>
        <v>40889</v>
      </c>
      <c r="O418">
        <v>1323756000</v>
      </c>
      <c r="P418" s="9">
        <f t="shared" si="54"/>
        <v>40890</v>
      </c>
      <c r="Q418" s="24">
        <f t="shared" si="55"/>
        <v>1</v>
      </c>
      <c r="R418" t="b">
        <v>0</v>
      </c>
      <c r="S418" t="b">
        <v>0</v>
      </c>
      <c r="T418" t="str">
        <f t="shared" si="51"/>
        <v>photography</v>
      </c>
      <c r="U418" t="str">
        <f t="shared" si="52"/>
        <v>photography books</v>
      </c>
      <c r="V418" t="s">
        <v>122</v>
      </c>
    </row>
    <row r="419" spans="1:22" ht="31.5" x14ac:dyDescent="0.25">
      <c r="A419">
        <v>211</v>
      </c>
      <c r="B419" s="3" t="s">
        <v>475</v>
      </c>
      <c r="C419" s="2" t="s">
        <v>476</v>
      </c>
      <c r="D419" s="11">
        <f t="shared" si="48"/>
        <v>0.9492337164750958</v>
      </c>
      <c r="E419">
        <v>104400</v>
      </c>
      <c r="F419">
        <v>99100</v>
      </c>
      <c r="G419" s="4">
        <f t="shared" si="49"/>
        <v>0.9492337164750958</v>
      </c>
      <c r="H419" t="s">
        <v>14</v>
      </c>
      <c r="I419">
        <f t="shared" si="53"/>
        <v>0</v>
      </c>
      <c r="J419">
        <v>1625</v>
      </c>
      <c r="K419" t="s">
        <v>21</v>
      </c>
      <c r="L419" t="s">
        <v>22</v>
      </c>
      <c r="M419">
        <v>1377579600</v>
      </c>
      <c r="N419" s="9">
        <f t="shared" si="50"/>
        <v>41513</v>
      </c>
      <c r="O419">
        <v>1379653200</v>
      </c>
      <c r="P419" s="9">
        <f t="shared" si="54"/>
        <v>41537</v>
      </c>
      <c r="Q419" s="24">
        <f t="shared" si="55"/>
        <v>24</v>
      </c>
      <c r="R419" t="b">
        <v>0</v>
      </c>
      <c r="S419" t="b">
        <v>0</v>
      </c>
      <c r="T419" t="str">
        <f t="shared" si="51"/>
        <v>theater</v>
      </c>
      <c r="U419" t="str">
        <f t="shared" si="52"/>
        <v>plays</v>
      </c>
      <c r="V419" t="s">
        <v>33</v>
      </c>
    </row>
    <row r="420" spans="1:22" ht="31.5" x14ac:dyDescent="0.25">
      <c r="A420">
        <v>531</v>
      </c>
      <c r="B420" s="3" t="s">
        <v>1107</v>
      </c>
      <c r="C420" s="2" t="s">
        <v>1108</v>
      </c>
      <c r="D420" s="11">
        <f t="shared" si="48"/>
        <v>0.95521156936261387</v>
      </c>
      <c r="E420">
        <v>186700</v>
      </c>
      <c r="F420">
        <v>178338</v>
      </c>
      <c r="G420" s="4">
        <f t="shared" si="49"/>
        <v>0.95521156936261387</v>
      </c>
      <c r="H420" t="s">
        <v>47</v>
      </c>
      <c r="I420">
        <f t="shared" si="53"/>
        <v>0</v>
      </c>
      <c r="J420">
        <v>3640</v>
      </c>
      <c r="K420" t="s">
        <v>98</v>
      </c>
      <c r="L420" t="s">
        <v>99</v>
      </c>
      <c r="M420">
        <v>1384149600</v>
      </c>
      <c r="N420" s="9">
        <f t="shared" si="50"/>
        <v>41589</v>
      </c>
      <c r="O420">
        <v>1388988000</v>
      </c>
      <c r="P420" s="9">
        <f t="shared" si="54"/>
        <v>41645</v>
      </c>
      <c r="Q420" s="24">
        <f t="shared" si="55"/>
        <v>56</v>
      </c>
      <c r="R420" t="b">
        <v>0</v>
      </c>
      <c r="S420" t="b">
        <v>0</v>
      </c>
      <c r="T420" t="str">
        <f t="shared" si="51"/>
        <v>games</v>
      </c>
      <c r="U420" t="str">
        <f t="shared" si="52"/>
        <v>video games</v>
      </c>
      <c r="V420" t="s">
        <v>89</v>
      </c>
    </row>
    <row r="421" spans="1:22" ht="31.5" x14ac:dyDescent="0.25">
      <c r="A421">
        <v>138</v>
      </c>
      <c r="B421" s="3" t="s">
        <v>328</v>
      </c>
      <c r="C421" s="2" t="s">
        <v>329</v>
      </c>
      <c r="D421" s="11">
        <f t="shared" si="48"/>
        <v>0.96</v>
      </c>
      <c r="E421">
        <v>9600</v>
      </c>
      <c r="F421">
        <v>9216</v>
      </c>
      <c r="G421" s="4">
        <f t="shared" si="49"/>
        <v>0.96</v>
      </c>
      <c r="H421" t="s">
        <v>14</v>
      </c>
      <c r="I421">
        <f t="shared" si="53"/>
        <v>0</v>
      </c>
      <c r="J421">
        <v>115</v>
      </c>
      <c r="K421" t="s">
        <v>21</v>
      </c>
      <c r="L421" t="s">
        <v>22</v>
      </c>
      <c r="M421">
        <v>1348808400</v>
      </c>
      <c r="N421" s="9">
        <f t="shared" si="50"/>
        <v>41180</v>
      </c>
      <c r="O421">
        <v>1349326800</v>
      </c>
      <c r="P421" s="9">
        <f t="shared" si="54"/>
        <v>41186</v>
      </c>
      <c r="Q421" s="24">
        <f t="shared" si="55"/>
        <v>6</v>
      </c>
      <c r="R421" t="b">
        <v>0</v>
      </c>
      <c r="S421" t="b">
        <v>0</v>
      </c>
      <c r="T421" t="str">
        <f t="shared" si="51"/>
        <v>games</v>
      </c>
      <c r="U421" t="str">
        <f t="shared" si="52"/>
        <v>mobile games</v>
      </c>
      <c r="V421" t="s">
        <v>292</v>
      </c>
    </row>
    <row r="422" spans="1:22" x14ac:dyDescent="0.25">
      <c r="A422">
        <v>178</v>
      </c>
      <c r="B422" s="3" t="s">
        <v>408</v>
      </c>
      <c r="C422" s="2" t="s">
        <v>409</v>
      </c>
      <c r="D422" s="11">
        <f t="shared" si="48"/>
        <v>0.96208333333333329</v>
      </c>
      <c r="E422">
        <v>7200</v>
      </c>
      <c r="F422">
        <v>6927</v>
      </c>
      <c r="G422" s="4">
        <f t="shared" si="49"/>
        <v>0.96208333333333329</v>
      </c>
      <c r="H422" t="s">
        <v>14</v>
      </c>
      <c r="I422">
        <f t="shared" si="53"/>
        <v>0</v>
      </c>
      <c r="J422">
        <v>210</v>
      </c>
      <c r="K422" t="s">
        <v>21</v>
      </c>
      <c r="L422" t="s">
        <v>22</v>
      </c>
      <c r="M422">
        <v>1505970000</v>
      </c>
      <c r="N422" s="9">
        <f t="shared" si="50"/>
        <v>42999</v>
      </c>
      <c r="O422">
        <v>1506747600</v>
      </c>
      <c r="P422" s="9">
        <f t="shared" si="54"/>
        <v>43008</v>
      </c>
      <c r="Q422" s="24">
        <f t="shared" si="55"/>
        <v>9</v>
      </c>
      <c r="R422" t="b">
        <v>0</v>
      </c>
      <c r="S422" t="b">
        <v>0</v>
      </c>
      <c r="T422" t="str">
        <f t="shared" si="51"/>
        <v>food</v>
      </c>
      <c r="U422" t="str">
        <f t="shared" si="52"/>
        <v>food trucks</v>
      </c>
      <c r="V422" t="s">
        <v>17</v>
      </c>
    </row>
    <row r="423" spans="1:22" x14ac:dyDescent="0.25">
      <c r="A423">
        <v>276</v>
      </c>
      <c r="B423" s="3" t="s">
        <v>604</v>
      </c>
      <c r="C423" s="2" t="s">
        <v>605</v>
      </c>
      <c r="D423" s="11">
        <f t="shared" si="48"/>
        <v>0.96799999999999997</v>
      </c>
      <c r="E423">
        <v>5500</v>
      </c>
      <c r="F423">
        <v>5324</v>
      </c>
      <c r="G423" s="4">
        <f t="shared" si="49"/>
        <v>0.96799999999999997</v>
      </c>
      <c r="H423" t="s">
        <v>14</v>
      </c>
      <c r="I423">
        <f t="shared" si="53"/>
        <v>0</v>
      </c>
      <c r="J423">
        <v>133</v>
      </c>
      <c r="K423" t="s">
        <v>21</v>
      </c>
      <c r="L423" t="s">
        <v>22</v>
      </c>
      <c r="M423">
        <v>1334811600</v>
      </c>
      <c r="N423" s="9">
        <f t="shared" si="50"/>
        <v>41018</v>
      </c>
      <c r="O423">
        <v>1335243600</v>
      </c>
      <c r="P423" s="9">
        <f t="shared" si="54"/>
        <v>41023</v>
      </c>
      <c r="Q423" s="24">
        <f t="shared" si="55"/>
        <v>5</v>
      </c>
      <c r="R423" t="b">
        <v>0</v>
      </c>
      <c r="S423" t="b">
        <v>1</v>
      </c>
      <c r="T423" t="str">
        <f t="shared" si="51"/>
        <v>games</v>
      </c>
      <c r="U423" t="str">
        <f t="shared" si="52"/>
        <v>video games</v>
      </c>
      <c r="V423" t="s">
        <v>89</v>
      </c>
    </row>
    <row r="424" spans="1:22" x14ac:dyDescent="0.25">
      <c r="A424">
        <v>336</v>
      </c>
      <c r="B424" s="3" t="s">
        <v>724</v>
      </c>
      <c r="C424" s="2" t="s">
        <v>725</v>
      </c>
      <c r="D424" s="11">
        <f t="shared" si="48"/>
        <v>0.97032531824611035</v>
      </c>
      <c r="E424">
        <v>70700</v>
      </c>
      <c r="F424">
        <v>68602</v>
      </c>
      <c r="G424" s="4">
        <f t="shared" si="49"/>
        <v>0.97032531824611035</v>
      </c>
      <c r="H424" t="s">
        <v>14</v>
      </c>
      <c r="I424">
        <f t="shared" si="53"/>
        <v>0</v>
      </c>
      <c r="J424">
        <v>1072</v>
      </c>
      <c r="K424" t="s">
        <v>21</v>
      </c>
      <c r="L424" t="s">
        <v>22</v>
      </c>
      <c r="M424">
        <v>1292392800</v>
      </c>
      <c r="N424" s="9">
        <f t="shared" si="50"/>
        <v>40527</v>
      </c>
      <c r="O424">
        <v>1292479200</v>
      </c>
      <c r="P424" s="9">
        <f t="shared" si="54"/>
        <v>40528</v>
      </c>
      <c r="Q424" s="24">
        <f t="shared" si="55"/>
        <v>1</v>
      </c>
      <c r="R424" t="b">
        <v>0</v>
      </c>
      <c r="S424" t="b">
        <v>1</v>
      </c>
      <c r="T424" t="str">
        <f t="shared" si="51"/>
        <v>music</v>
      </c>
      <c r="U424" t="str">
        <f t="shared" si="52"/>
        <v>rock</v>
      </c>
      <c r="V424" t="s">
        <v>23</v>
      </c>
    </row>
    <row r="425" spans="1:22" ht="31.5" x14ac:dyDescent="0.25">
      <c r="A425">
        <v>680</v>
      </c>
      <c r="B425" s="3" t="s">
        <v>1399</v>
      </c>
      <c r="C425" s="2" t="s">
        <v>1400</v>
      </c>
      <c r="D425" s="11">
        <f t="shared" si="48"/>
        <v>0.97405219780219776</v>
      </c>
      <c r="E425">
        <v>145600</v>
      </c>
      <c r="F425">
        <v>141822</v>
      </c>
      <c r="G425" s="4">
        <f t="shared" si="49"/>
        <v>0.97405219780219776</v>
      </c>
      <c r="H425" t="s">
        <v>14</v>
      </c>
      <c r="I425">
        <f t="shared" si="53"/>
        <v>0</v>
      </c>
      <c r="J425">
        <v>2955</v>
      </c>
      <c r="K425" t="s">
        <v>21</v>
      </c>
      <c r="L425" t="s">
        <v>22</v>
      </c>
      <c r="M425">
        <v>1576303200</v>
      </c>
      <c r="N425" s="9">
        <f t="shared" si="50"/>
        <v>43813</v>
      </c>
      <c r="O425">
        <v>1576476000</v>
      </c>
      <c r="P425" s="9">
        <f t="shared" si="54"/>
        <v>43815</v>
      </c>
      <c r="Q425" s="24">
        <f t="shared" si="55"/>
        <v>2</v>
      </c>
      <c r="R425" t="b">
        <v>0</v>
      </c>
      <c r="S425" t="b">
        <v>1</v>
      </c>
      <c r="T425" t="str">
        <f t="shared" si="51"/>
        <v>games</v>
      </c>
      <c r="U425" t="str">
        <f t="shared" si="52"/>
        <v>mobile games</v>
      </c>
      <c r="V425" t="s">
        <v>292</v>
      </c>
    </row>
    <row r="426" spans="1:22" x14ac:dyDescent="0.25">
      <c r="A426">
        <v>64</v>
      </c>
      <c r="B426" s="3" t="s">
        <v>176</v>
      </c>
      <c r="C426" s="2" t="s">
        <v>177</v>
      </c>
      <c r="D426" s="11">
        <f t="shared" si="48"/>
        <v>0.97642857142857142</v>
      </c>
      <c r="E426">
        <v>2800</v>
      </c>
      <c r="F426">
        <v>2734</v>
      </c>
      <c r="G426" s="4">
        <f t="shared" si="49"/>
        <v>0.97642857142857142</v>
      </c>
      <c r="H426" t="s">
        <v>14</v>
      </c>
      <c r="I426">
        <f t="shared" si="53"/>
        <v>0</v>
      </c>
      <c r="J426">
        <v>38</v>
      </c>
      <c r="K426" t="s">
        <v>21</v>
      </c>
      <c r="L426" t="s">
        <v>22</v>
      </c>
      <c r="M426">
        <v>1530507600</v>
      </c>
      <c r="N426" s="9">
        <f t="shared" si="50"/>
        <v>43283</v>
      </c>
      <c r="O426">
        <v>1531803600</v>
      </c>
      <c r="P426" s="9">
        <f t="shared" si="54"/>
        <v>43298</v>
      </c>
      <c r="Q426" s="24">
        <f t="shared" si="55"/>
        <v>15</v>
      </c>
      <c r="R426" t="b">
        <v>0</v>
      </c>
      <c r="S426" t="b">
        <v>1</v>
      </c>
      <c r="T426" t="str">
        <f t="shared" si="51"/>
        <v>technology</v>
      </c>
      <c r="U426" t="str">
        <f t="shared" si="52"/>
        <v>web</v>
      </c>
      <c r="V426" t="s">
        <v>28</v>
      </c>
    </row>
    <row r="427" spans="1:22" x14ac:dyDescent="0.25">
      <c r="A427">
        <v>239</v>
      </c>
      <c r="B427" s="3" t="s">
        <v>530</v>
      </c>
      <c r="C427" s="2" t="s">
        <v>531</v>
      </c>
      <c r="D427" s="11">
        <f t="shared" si="48"/>
        <v>0.97718749999999999</v>
      </c>
      <c r="E427">
        <v>3200</v>
      </c>
      <c r="F427">
        <v>3127</v>
      </c>
      <c r="G427" s="4">
        <f t="shared" si="49"/>
        <v>0.97718749999999999</v>
      </c>
      <c r="H427" t="s">
        <v>14</v>
      </c>
      <c r="I427">
        <f t="shared" si="53"/>
        <v>0</v>
      </c>
      <c r="J427">
        <v>41</v>
      </c>
      <c r="K427" t="s">
        <v>21</v>
      </c>
      <c r="L427" t="s">
        <v>22</v>
      </c>
      <c r="M427">
        <v>1440824400</v>
      </c>
      <c r="N427" s="9">
        <f t="shared" si="50"/>
        <v>42245</v>
      </c>
      <c r="O427">
        <v>1441170000</v>
      </c>
      <c r="P427" s="9">
        <f t="shared" si="54"/>
        <v>42249</v>
      </c>
      <c r="Q427" s="24">
        <f t="shared" si="55"/>
        <v>4</v>
      </c>
      <c r="R427" t="b">
        <v>0</v>
      </c>
      <c r="S427" t="b">
        <v>0</v>
      </c>
      <c r="T427" t="str">
        <f t="shared" si="51"/>
        <v>technology</v>
      </c>
      <c r="U427" t="str">
        <f t="shared" si="52"/>
        <v>wearables</v>
      </c>
      <c r="V427" t="s">
        <v>65</v>
      </c>
    </row>
    <row r="428" spans="1:22" x14ac:dyDescent="0.25">
      <c r="A428">
        <v>288</v>
      </c>
      <c r="B428" s="3" t="s">
        <v>628</v>
      </c>
      <c r="C428" s="2" t="s">
        <v>629</v>
      </c>
      <c r="D428" s="11">
        <f t="shared" si="48"/>
        <v>0.97785714285714287</v>
      </c>
      <c r="E428">
        <v>5600</v>
      </c>
      <c r="F428">
        <v>5476</v>
      </c>
      <c r="G428" s="4">
        <f t="shared" si="49"/>
        <v>0.97785714285714287</v>
      </c>
      <c r="H428" t="s">
        <v>14</v>
      </c>
      <c r="I428">
        <f t="shared" si="53"/>
        <v>0</v>
      </c>
      <c r="J428">
        <v>137</v>
      </c>
      <c r="K428" t="s">
        <v>36</v>
      </c>
      <c r="L428" t="s">
        <v>37</v>
      </c>
      <c r="M428">
        <v>1331701200</v>
      </c>
      <c r="N428" s="9">
        <f t="shared" si="50"/>
        <v>40982</v>
      </c>
      <c r="O428">
        <v>1331787600</v>
      </c>
      <c r="P428" s="9">
        <f t="shared" si="54"/>
        <v>40983</v>
      </c>
      <c r="Q428" s="24">
        <f t="shared" si="55"/>
        <v>1</v>
      </c>
      <c r="R428" t="b">
        <v>0</v>
      </c>
      <c r="S428" t="b">
        <v>1</v>
      </c>
      <c r="T428" t="str">
        <f t="shared" si="51"/>
        <v>music</v>
      </c>
      <c r="U428" t="str">
        <f t="shared" si="52"/>
        <v>metal</v>
      </c>
      <c r="V428" t="s">
        <v>148</v>
      </c>
    </row>
    <row r="429" spans="1:22" x14ac:dyDescent="0.25">
      <c r="A429">
        <v>662</v>
      </c>
      <c r="B429" s="3" t="s">
        <v>1366</v>
      </c>
      <c r="C429" s="2" t="s">
        <v>1367</v>
      </c>
      <c r="D429" s="11">
        <f t="shared" si="48"/>
        <v>0.97868131868131869</v>
      </c>
      <c r="E429">
        <v>9100</v>
      </c>
      <c r="F429">
        <v>8906</v>
      </c>
      <c r="G429" s="4">
        <f t="shared" si="49"/>
        <v>0.97868131868131869</v>
      </c>
      <c r="H429" t="s">
        <v>14</v>
      </c>
      <c r="I429">
        <f t="shared" si="53"/>
        <v>0</v>
      </c>
      <c r="J429">
        <v>131</v>
      </c>
      <c r="K429" t="s">
        <v>21</v>
      </c>
      <c r="L429" t="s">
        <v>22</v>
      </c>
      <c r="M429">
        <v>1544335200</v>
      </c>
      <c r="N429" s="9">
        <f t="shared" si="50"/>
        <v>43443</v>
      </c>
      <c r="O429">
        <v>1544680800</v>
      </c>
      <c r="P429" s="9">
        <f t="shared" si="54"/>
        <v>43447</v>
      </c>
      <c r="Q429" s="24">
        <f t="shared" si="55"/>
        <v>4</v>
      </c>
      <c r="R429" t="b">
        <v>0</v>
      </c>
      <c r="S429" t="b">
        <v>0</v>
      </c>
      <c r="T429" t="str">
        <f t="shared" si="51"/>
        <v>theater</v>
      </c>
      <c r="U429" t="str">
        <f t="shared" si="52"/>
        <v>plays</v>
      </c>
      <c r="V429" t="s">
        <v>33</v>
      </c>
    </row>
    <row r="430" spans="1:22" x14ac:dyDescent="0.25">
      <c r="A430">
        <v>552</v>
      </c>
      <c r="B430" s="3" t="s">
        <v>1149</v>
      </c>
      <c r="C430" s="2" t="s">
        <v>1150</v>
      </c>
      <c r="D430" s="11">
        <f t="shared" si="48"/>
        <v>0.98511111111111116</v>
      </c>
      <c r="E430">
        <v>9000</v>
      </c>
      <c r="F430">
        <v>8866</v>
      </c>
      <c r="G430" s="4">
        <f t="shared" si="49"/>
        <v>0.98511111111111116</v>
      </c>
      <c r="H430" t="s">
        <v>14</v>
      </c>
      <c r="I430">
        <f t="shared" si="53"/>
        <v>0</v>
      </c>
      <c r="J430">
        <v>92</v>
      </c>
      <c r="K430" t="s">
        <v>21</v>
      </c>
      <c r="L430" t="s">
        <v>22</v>
      </c>
      <c r="M430">
        <v>1480140000</v>
      </c>
      <c r="N430" s="9">
        <f t="shared" si="50"/>
        <v>42700</v>
      </c>
      <c r="O430">
        <v>1480312800</v>
      </c>
      <c r="P430" s="9">
        <f t="shared" si="54"/>
        <v>42702</v>
      </c>
      <c r="Q430" s="24">
        <f t="shared" si="55"/>
        <v>2</v>
      </c>
      <c r="R430" t="b">
        <v>0</v>
      </c>
      <c r="S430" t="b">
        <v>0</v>
      </c>
      <c r="T430" t="str">
        <f t="shared" si="51"/>
        <v>theater</v>
      </c>
      <c r="U430" t="str">
        <f t="shared" si="52"/>
        <v>plays</v>
      </c>
      <c r="V430" t="s">
        <v>33</v>
      </c>
    </row>
    <row r="431" spans="1:22" ht="31.5" x14ac:dyDescent="0.25">
      <c r="A431">
        <v>221</v>
      </c>
      <c r="B431" s="3" t="s">
        <v>495</v>
      </c>
      <c r="C431" s="2" t="s">
        <v>496</v>
      </c>
      <c r="D431" s="11">
        <f t="shared" si="48"/>
        <v>0.9862551440329218</v>
      </c>
      <c r="E431">
        <v>121500</v>
      </c>
      <c r="F431">
        <v>119830</v>
      </c>
      <c r="G431" s="4">
        <f t="shared" si="49"/>
        <v>0.9862551440329218</v>
      </c>
      <c r="H431" t="s">
        <v>14</v>
      </c>
      <c r="I431">
        <f t="shared" si="53"/>
        <v>0</v>
      </c>
      <c r="J431">
        <v>2179</v>
      </c>
      <c r="K431" t="s">
        <v>21</v>
      </c>
      <c r="L431" t="s">
        <v>22</v>
      </c>
      <c r="M431">
        <v>1340254800</v>
      </c>
      <c r="N431" s="9">
        <f t="shared" si="50"/>
        <v>41081</v>
      </c>
      <c r="O431">
        <v>1340427600</v>
      </c>
      <c r="P431" s="9">
        <f t="shared" si="54"/>
        <v>41083</v>
      </c>
      <c r="Q431" s="24">
        <f t="shared" si="55"/>
        <v>2</v>
      </c>
      <c r="R431" t="b">
        <v>1</v>
      </c>
      <c r="S431" t="b">
        <v>0</v>
      </c>
      <c r="T431" t="str">
        <f t="shared" si="51"/>
        <v>food</v>
      </c>
      <c r="U431" t="str">
        <f t="shared" si="52"/>
        <v>food trucks</v>
      </c>
      <c r="V431" t="s">
        <v>17</v>
      </c>
    </row>
    <row r="432" spans="1:22" x14ac:dyDescent="0.25">
      <c r="A432">
        <v>705</v>
      </c>
      <c r="B432" s="3" t="s">
        <v>1448</v>
      </c>
      <c r="C432" s="2" t="s">
        <v>1449</v>
      </c>
      <c r="D432" s="11">
        <f t="shared" si="48"/>
        <v>0.99026517383618151</v>
      </c>
      <c r="E432">
        <v>169700</v>
      </c>
      <c r="F432">
        <v>168048</v>
      </c>
      <c r="G432" s="4">
        <f t="shared" si="49"/>
        <v>0.99026517383618151</v>
      </c>
      <c r="H432" t="s">
        <v>14</v>
      </c>
      <c r="I432">
        <f t="shared" si="53"/>
        <v>0</v>
      </c>
      <c r="J432">
        <v>2025</v>
      </c>
      <c r="K432" t="s">
        <v>40</v>
      </c>
      <c r="L432" t="s">
        <v>41</v>
      </c>
      <c r="M432">
        <v>1386741600</v>
      </c>
      <c r="N432" s="9">
        <f t="shared" si="50"/>
        <v>41619</v>
      </c>
      <c r="O432">
        <v>1387087200</v>
      </c>
      <c r="P432" s="9">
        <f t="shared" si="54"/>
        <v>41623</v>
      </c>
      <c r="Q432" s="24">
        <f t="shared" si="55"/>
        <v>4</v>
      </c>
      <c r="R432" t="b">
        <v>0</v>
      </c>
      <c r="S432" t="b">
        <v>0</v>
      </c>
      <c r="T432" t="str">
        <f t="shared" si="51"/>
        <v>publishing</v>
      </c>
      <c r="U432" t="str">
        <f t="shared" si="52"/>
        <v>nonfiction</v>
      </c>
      <c r="V432" t="s">
        <v>68</v>
      </c>
    </row>
    <row r="433" spans="1:22" x14ac:dyDescent="0.25">
      <c r="A433">
        <v>844</v>
      </c>
      <c r="B433" s="3" t="s">
        <v>1721</v>
      </c>
      <c r="C433" s="2" t="s">
        <v>1722</v>
      </c>
      <c r="D433" s="11">
        <f t="shared" si="48"/>
        <v>0.99397727272727276</v>
      </c>
      <c r="E433">
        <v>8800</v>
      </c>
      <c r="F433">
        <v>8747</v>
      </c>
      <c r="G433" s="4">
        <f t="shared" si="49"/>
        <v>0.99397727272727276</v>
      </c>
      <c r="H433" t="s">
        <v>74</v>
      </c>
      <c r="I433">
        <f t="shared" si="53"/>
        <v>0</v>
      </c>
      <c r="J433">
        <v>94</v>
      </c>
      <c r="K433" t="s">
        <v>21</v>
      </c>
      <c r="L433" t="s">
        <v>22</v>
      </c>
      <c r="M433">
        <v>1327212000</v>
      </c>
      <c r="N433" s="9">
        <f t="shared" si="50"/>
        <v>40930</v>
      </c>
      <c r="O433">
        <v>1327471200</v>
      </c>
      <c r="P433" s="9">
        <f t="shared" si="54"/>
        <v>40933</v>
      </c>
      <c r="Q433" s="24">
        <f t="shared" si="55"/>
        <v>3</v>
      </c>
      <c r="R433" t="b">
        <v>0</v>
      </c>
      <c r="S433" t="b">
        <v>0</v>
      </c>
      <c r="T433" t="str">
        <f t="shared" si="51"/>
        <v>film &amp; video</v>
      </c>
      <c r="U433" t="str">
        <f t="shared" si="52"/>
        <v>documentary</v>
      </c>
      <c r="V433" t="s">
        <v>42</v>
      </c>
    </row>
    <row r="434" spans="1:22" x14ac:dyDescent="0.25">
      <c r="A434">
        <v>527</v>
      </c>
      <c r="B434" s="3" t="s">
        <v>1099</v>
      </c>
      <c r="C434" s="2" t="s">
        <v>1100</v>
      </c>
      <c r="D434" s="11">
        <f t="shared" si="48"/>
        <v>0.99619450317124736</v>
      </c>
      <c r="E434">
        <v>189200</v>
      </c>
      <c r="F434">
        <v>188480</v>
      </c>
      <c r="G434" s="4">
        <f t="shared" si="49"/>
        <v>0.99619450317124736</v>
      </c>
      <c r="H434" t="s">
        <v>14</v>
      </c>
      <c r="I434">
        <f t="shared" si="53"/>
        <v>0</v>
      </c>
      <c r="J434">
        <v>6080</v>
      </c>
      <c r="K434" t="s">
        <v>15</v>
      </c>
      <c r="L434" t="s">
        <v>16</v>
      </c>
      <c r="M434">
        <v>1454652000</v>
      </c>
      <c r="N434" s="9">
        <f t="shared" si="50"/>
        <v>42405</v>
      </c>
      <c r="O434">
        <v>1457762400</v>
      </c>
      <c r="P434" s="9">
        <f t="shared" si="54"/>
        <v>42441</v>
      </c>
      <c r="Q434" s="24">
        <f t="shared" si="55"/>
        <v>36</v>
      </c>
      <c r="R434" t="b">
        <v>0</v>
      </c>
      <c r="S434" t="b">
        <v>0</v>
      </c>
      <c r="T434" t="str">
        <f t="shared" si="51"/>
        <v>film &amp; video</v>
      </c>
      <c r="U434" t="str">
        <f t="shared" si="52"/>
        <v>animation</v>
      </c>
      <c r="V434" t="s">
        <v>71</v>
      </c>
    </row>
    <row r="435" spans="1:22" x14ac:dyDescent="0.25">
      <c r="A435">
        <v>787</v>
      </c>
      <c r="B435" s="3" t="s">
        <v>1609</v>
      </c>
      <c r="C435" s="2" t="s">
        <v>1610</v>
      </c>
      <c r="D435" s="11">
        <f t="shared" si="48"/>
        <v>0.99663398692810456</v>
      </c>
      <c r="E435">
        <v>61200</v>
      </c>
      <c r="F435">
        <v>60994</v>
      </c>
      <c r="G435" s="4">
        <f t="shared" si="49"/>
        <v>0.99663398692810456</v>
      </c>
      <c r="H435" t="s">
        <v>14</v>
      </c>
      <c r="I435">
        <f t="shared" si="53"/>
        <v>0</v>
      </c>
      <c r="J435">
        <v>859</v>
      </c>
      <c r="K435" t="s">
        <v>15</v>
      </c>
      <c r="L435" t="s">
        <v>16</v>
      </c>
      <c r="M435">
        <v>1305954000</v>
      </c>
      <c r="N435" s="9">
        <f t="shared" si="50"/>
        <v>40684</v>
      </c>
      <c r="O435">
        <v>1306731600</v>
      </c>
      <c r="P435" s="9">
        <f t="shared" si="54"/>
        <v>40693</v>
      </c>
      <c r="Q435" s="24">
        <f t="shared" si="55"/>
        <v>9</v>
      </c>
      <c r="R435" t="b">
        <v>0</v>
      </c>
      <c r="S435" t="b">
        <v>0</v>
      </c>
      <c r="T435" t="str">
        <f t="shared" si="51"/>
        <v>music</v>
      </c>
      <c r="U435" t="str">
        <f t="shared" si="52"/>
        <v>rock</v>
      </c>
      <c r="V435" t="s">
        <v>23</v>
      </c>
    </row>
    <row r="436" spans="1:22" x14ac:dyDescent="0.25">
      <c r="A436">
        <v>596</v>
      </c>
      <c r="B436" s="3" t="s">
        <v>1234</v>
      </c>
      <c r="C436" s="2" t="s">
        <v>1235</v>
      </c>
      <c r="D436" s="11">
        <f t="shared" si="48"/>
        <v>0.99683544303797467</v>
      </c>
      <c r="E436">
        <v>7900</v>
      </c>
      <c r="F436">
        <v>7875</v>
      </c>
      <c r="G436" s="4">
        <f t="shared" si="49"/>
        <v>0.99683544303797467</v>
      </c>
      <c r="H436" t="s">
        <v>14</v>
      </c>
      <c r="I436">
        <f t="shared" si="53"/>
        <v>0</v>
      </c>
      <c r="J436">
        <v>183</v>
      </c>
      <c r="K436" t="s">
        <v>21</v>
      </c>
      <c r="L436" t="s">
        <v>22</v>
      </c>
      <c r="M436">
        <v>1457157600</v>
      </c>
      <c r="N436" s="9">
        <f t="shared" si="50"/>
        <v>42434</v>
      </c>
      <c r="O436">
        <v>1457762400</v>
      </c>
      <c r="P436" s="9">
        <f t="shared" si="54"/>
        <v>42441</v>
      </c>
      <c r="Q436" s="24">
        <f t="shared" si="55"/>
        <v>7</v>
      </c>
      <c r="R436" t="b">
        <v>0</v>
      </c>
      <c r="S436" t="b">
        <v>1</v>
      </c>
      <c r="T436" t="str">
        <f t="shared" si="51"/>
        <v>film &amp; video</v>
      </c>
      <c r="U436" t="str">
        <f t="shared" si="52"/>
        <v>drama</v>
      </c>
      <c r="V436" t="s">
        <v>53</v>
      </c>
    </row>
    <row r="437" spans="1:22" x14ac:dyDescent="0.25">
      <c r="A437">
        <v>159</v>
      </c>
      <c r="B437" s="3" t="s">
        <v>370</v>
      </c>
      <c r="C437" s="2" t="s">
        <v>371</v>
      </c>
      <c r="D437" s="11">
        <f t="shared" si="48"/>
        <v>1.0001150627615063</v>
      </c>
      <c r="E437">
        <v>191200</v>
      </c>
      <c r="F437">
        <v>191222</v>
      </c>
      <c r="G437" s="4">
        <f t="shared" si="49"/>
        <v>1.0001150627615063</v>
      </c>
      <c r="H437" t="s">
        <v>20</v>
      </c>
      <c r="I437">
        <f t="shared" si="53"/>
        <v>1</v>
      </c>
      <c r="J437">
        <v>1821</v>
      </c>
      <c r="K437" t="s">
        <v>21</v>
      </c>
      <c r="L437" t="s">
        <v>22</v>
      </c>
      <c r="M437">
        <v>1553662800</v>
      </c>
      <c r="N437" s="9">
        <f t="shared" si="50"/>
        <v>43551</v>
      </c>
      <c r="O437">
        <v>1555218000</v>
      </c>
      <c r="P437" s="9">
        <f t="shared" si="54"/>
        <v>43569</v>
      </c>
      <c r="Q437" s="24">
        <f t="shared" si="55"/>
        <v>18</v>
      </c>
      <c r="R437" t="b">
        <v>0</v>
      </c>
      <c r="S437" t="b">
        <v>1</v>
      </c>
      <c r="T437" t="str">
        <f t="shared" si="51"/>
        <v>theater</v>
      </c>
      <c r="U437" t="str">
        <f t="shared" si="52"/>
        <v>plays</v>
      </c>
      <c r="V437" t="s">
        <v>33</v>
      </c>
    </row>
    <row r="438" spans="1:22" x14ac:dyDescent="0.25">
      <c r="A438">
        <v>164</v>
      </c>
      <c r="B438" s="3" t="s">
        <v>380</v>
      </c>
      <c r="C438" s="2" t="s">
        <v>381</v>
      </c>
      <c r="D438" s="11">
        <f t="shared" si="48"/>
        <v>1.0016943521594683</v>
      </c>
      <c r="E438">
        <v>150500</v>
      </c>
      <c r="F438">
        <v>150755</v>
      </c>
      <c r="G438" s="4">
        <f t="shared" si="49"/>
        <v>1.0016943521594683</v>
      </c>
      <c r="H438" t="s">
        <v>20</v>
      </c>
      <c r="I438">
        <f t="shared" si="53"/>
        <v>1</v>
      </c>
      <c r="J438">
        <v>1396</v>
      </c>
      <c r="K438" t="s">
        <v>21</v>
      </c>
      <c r="L438" t="s">
        <v>22</v>
      </c>
      <c r="M438">
        <v>1507438800</v>
      </c>
      <c r="N438" s="9">
        <f t="shared" si="50"/>
        <v>43016</v>
      </c>
      <c r="O438">
        <v>1507525200</v>
      </c>
      <c r="P438" s="9">
        <f t="shared" si="54"/>
        <v>43017</v>
      </c>
      <c r="Q438" s="24">
        <f t="shared" si="55"/>
        <v>1</v>
      </c>
      <c r="R438" t="b">
        <v>0</v>
      </c>
      <c r="S438" t="b">
        <v>0</v>
      </c>
      <c r="T438" t="str">
        <f t="shared" si="51"/>
        <v>theater</v>
      </c>
      <c r="U438" t="str">
        <f t="shared" si="52"/>
        <v>plays</v>
      </c>
      <c r="V438" t="s">
        <v>33</v>
      </c>
    </row>
    <row r="439" spans="1:22" x14ac:dyDescent="0.25">
      <c r="A439">
        <v>718</v>
      </c>
      <c r="B439" s="3" t="s">
        <v>1474</v>
      </c>
      <c r="C439" s="2" t="s">
        <v>1475</v>
      </c>
      <c r="D439" s="11">
        <f t="shared" si="48"/>
        <v>1.0020481927710843</v>
      </c>
      <c r="E439">
        <v>8300</v>
      </c>
      <c r="F439">
        <v>8317</v>
      </c>
      <c r="G439" s="4">
        <f t="shared" si="49"/>
        <v>1.0020481927710843</v>
      </c>
      <c r="H439" t="s">
        <v>20</v>
      </c>
      <c r="I439">
        <f t="shared" si="53"/>
        <v>1</v>
      </c>
      <c r="J439">
        <v>297</v>
      </c>
      <c r="K439" t="s">
        <v>21</v>
      </c>
      <c r="L439" t="s">
        <v>22</v>
      </c>
      <c r="M439">
        <v>1371445200</v>
      </c>
      <c r="N439" s="9">
        <f t="shared" si="50"/>
        <v>41442</v>
      </c>
      <c r="O439">
        <v>1373691600</v>
      </c>
      <c r="P439" s="9">
        <f t="shared" si="54"/>
        <v>41468</v>
      </c>
      <c r="Q439" s="24">
        <f t="shared" si="55"/>
        <v>26</v>
      </c>
      <c r="R439" t="b">
        <v>0</v>
      </c>
      <c r="S439" t="b">
        <v>0</v>
      </c>
      <c r="T439" t="str">
        <f t="shared" si="51"/>
        <v>technology</v>
      </c>
      <c r="U439" t="str">
        <f t="shared" si="52"/>
        <v>wearables</v>
      </c>
      <c r="V439" t="s">
        <v>65</v>
      </c>
    </row>
    <row r="440" spans="1:22" x14ac:dyDescent="0.25">
      <c r="A440">
        <v>840</v>
      </c>
      <c r="B440" s="3" t="s">
        <v>1713</v>
      </c>
      <c r="C440" s="2" t="s">
        <v>1714</v>
      </c>
      <c r="D440" s="11">
        <f t="shared" si="48"/>
        <v>1.0024333619948409</v>
      </c>
      <c r="E440">
        <v>116300</v>
      </c>
      <c r="F440">
        <v>116583</v>
      </c>
      <c r="G440" s="4">
        <f t="shared" si="49"/>
        <v>1.0024333619948409</v>
      </c>
      <c r="H440" t="s">
        <v>20</v>
      </c>
      <c r="I440">
        <f t="shared" si="53"/>
        <v>1</v>
      </c>
      <c r="J440">
        <v>3533</v>
      </c>
      <c r="K440" t="s">
        <v>21</v>
      </c>
      <c r="L440" t="s">
        <v>22</v>
      </c>
      <c r="M440">
        <v>1405486800</v>
      </c>
      <c r="N440" s="9">
        <f t="shared" si="50"/>
        <v>41836</v>
      </c>
      <c r="O440">
        <v>1405659600</v>
      </c>
      <c r="P440" s="9">
        <f t="shared" si="54"/>
        <v>41838</v>
      </c>
      <c r="Q440" s="24">
        <f t="shared" si="55"/>
        <v>2</v>
      </c>
      <c r="R440" t="b">
        <v>0</v>
      </c>
      <c r="S440" t="b">
        <v>1</v>
      </c>
      <c r="T440" t="str">
        <f t="shared" si="51"/>
        <v>theater</v>
      </c>
      <c r="U440" t="str">
        <f t="shared" si="52"/>
        <v>plays</v>
      </c>
      <c r="V440" t="s">
        <v>33</v>
      </c>
    </row>
    <row r="441" spans="1:22" x14ac:dyDescent="0.25">
      <c r="A441">
        <v>480</v>
      </c>
      <c r="B441" s="3" t="s">
        <v>1007</v>
      </c>
      <c r="C441" s="2" t="s">
        <v>1008</v>
      </c>
      <c r="D441" s="11">
        <f t="shared" si="48"/>
        <v>1.0065116279069768</v>
      </c>
      <c r="E441">
        <v>8600</v>
      </c>
      <c r="F441">
        <v>8656</v>
      </c>
      <c r="G441" s="4">
        <f t="shared" si="49"/>
        <v>1.0065116279069768</v>
      </c>
      <c r="H441" t="s">
        <v>20</v>
      </c>
      <c r="I441">
        <f t="shared" si="53"/>
        <v>1</v>
      </c>
      <c r="J441">
        <v>87</v>
      </c>
      <c r="K441" t="s">
        <v>21</v>
      </c>
      <c r="L441" t="s">
        <v>22</v>
      </c>
      <c r="M441">
        <v>1268287200</v>
      </c>
      <c r="N441" s="9">
        <f t="shared" si="50"/>
        <v>40248</v>
      </c>
      <c r="O441">
        <v>1269061200</v>
      </c>
      <c r="P441" s="9">
        <f t="shared" si="54"/>
        <v>40257</v>
      </c>
      <c r="Q441" s="24">
        <f t="shared" si="55"/>
        <v>9</v>
      </c>
      <c r="R441" t="b">
        <v>0</v>
      </c>
      <c r="S441" t="b">
        <v>1</v>
      </c>
      <c r="T441" t="str">
        <f t="shared" si="51"/>
        <v>photography</v>
      </c>
      <c r="U441" t="str">
        <f t="shared" si="52"/>
        <v>photography books</v>
      </c>
      <c r="V441" t="s">
        <v>122</v>
      </c>
    </row>
    <row r="442" spans="1:22" x14ac:dyDescent="0.25">
      <c r="A442">
        <v>689</v>
      </c>
      <c r="B442" s="3" t="s">
        <v>1417</v>
      </c>
      <c r="C442" s="2" t="s">
        <v>1418</v>
      </c>
      <c r="D442" s="11">
        <f t="shared" si="48"/>
        <v>1.0065753424657535</v>
      </c>
      <c r="E442">
        <v>7300</v>
      </c>
      <c r="F442">
        <v>7348</v>
      </c>
      <c r="G442" s="4">
        <f t="shared" si="49"/>
        <v>1.0065753424657535</v>
      </c>
      <c r="H442" t="s">
        <v>20</v>
      </c>
      <c r="I442">
        <f t="shared" si="53"/>
        <v>1</v>
      </c>
      <c r="J442">
        <v>69</v>
      </c>
      <c r="K442" t="s">
        <v>21</v>
      </c>
      <c r="L442" t="s">
        <v>22</v>
      </c>
      <c r="M442">
        <v>1383022800</v>
      </c>
      <c r="N442" s="9">
        <f t="shared" si="50"/>
        <v>41576</v>
      </c>
      <c r="O442">
        <v>1384063200</v>
      </c>
      <c r="P442" s="9">
        <f t="shared" si="54"/>
        <v>41588</v>
      </c>
      <c r="Q442" s="24">
        <f t="shared" si="55"/>
        <v>12</v>
      </c>
      <c r="R442" t="b">
        <v>0</v>
      </c>
      <c r="S442" t="b">
        <v>0</v>
      </c>
      <c r="T442" t="str">
        <f t="shared" si="51"/>
        <v>technology</v>
      </c>
      <c r="U442" t="str">
        <f t="shared" si="52"/>
        <v>web</v>
      </c>
      <c r="V442" t="s">
        <v>28</v>
      </c>
    </row>
    <row r="443" spans="1:22" ht="31.5" x14ac:dyDescent="0.25">
      <c r="A443">
        <v>131</v>
      </c>
      <c r="B443" s="3" t="s">
        <v>313</v>
      </c>
      <c r="C443" s="2" t="s">
        <v>314</v>
      </c>
      <c r="D443" s="11">
        <f t="shared" si="48"/>
        <v>1.0085974499089254</v>
      </c>
      <c r="E443">
        <v>164700</v>
      </c>
      <c r="F443">
        <v>166116</v>
      </c>
      <c r="G443" s="4">
        <f t="shared" si="49"/>
        <v>1.0085974499089254</v>
      </c>
      <c r="H443" t="s">
        <v>20</v>
      </c>
      <c r="I443">
        <f t="shared" si="53"/>
        <v>1</v>
      </c>
      <c r="J443">
        <v>2443</v>
      </c>
      <c r="K443" t="s">
        <v>40</v>
      </c>
      <c r="L443" t="s">
        <v>41</v>
      </c>
      <c r="M443">
        <v>1385704800</v>
      </c>
      <c r="N443" s="9">
        <f t="shared" si="50"/>
        <v>41607</v>
      </c>
      <c r="O443">
        <v>1386828000</v>
      </c>
      <c r="P443" s="9">
        <f t="shared" si="54"/>
        <v>41620</v>
      </c>
      <c r="Q443" s="24">
        <f t="shared" si="55"/>
        <v>13</v>
      </c>
      <c r="R443" t="b">
        <v>0</v>
      </c>
      <c r="S443" t="b">
        <v>0</v>
      </c>
      <c r="T443" t="str">
        <f t="shared" si="51"/>
        <v>technology</v>
      </c>
      <c r="U443" t="str">
        <f t="shared" si="52"/>
        <v>web</v>
      </c>
      <c r="V443" t="s">
        <v>28</v>
      </c>
    </row>
    <row r="444" spans="1:22" x14ac:dyDescent="0.25">
      <c r="A444">
        <v>559</v>
      </c>
      <c r="B444" s="3" t="s">
        <v>1162</v>
      </c>
      <c r="C444" s="2" t="s">
        <v>1163</v>
      </c>
      <c r="D444" s="11">
        <f t="shared" si="48"/>
        <v>1.009696106362773</v>
      </c>
      <c r="E444">
        <v>105300</v>
      </c>
      <c r="F444">
        <v>106321</v>
      </c>
      <c r="G444" s="4">
        <f t="shared" si="49"/>
        <v>1.009696106362773</v>
      </c>
      <c r="H444" t="s">
        <v>20</v>
      </c>
      <c r="I444">
        <f t="shared" si="53"/>
        <v>1</v>
      </c>
      <c r="J444">
        <v>1022</v>
      </c>
      <c r="K444" t="s">
        <v>21</v>
      </c>
      <c r="L444" t="s">
        <v>22</v>
      </c>
      <c r="M444">
        <v>1470114000</v>
      </c>
      <c r="N444" s="9">
        <f t="shared" si="50"/>
        <v>42584</v>
      </c>
      <c r="O444">
        <v>1470718800</v>
      </c>
      <c r="P444" s="9">
        <f t="shared" si="54"/>
        <v>42591</v>
      </c>
      <c r="Q444" s="24">
        <f t="shared" si="55"/>
        <v>7</v>
      </c>
      <c r="R444" t="b">
        <v>0</v>
      </c>
      <c r="S444" t="b">
        <v>0</v>
      </c>
      <c r="T444" t="str">
        <f t="shared" si="51"/>
        <v>theater</v>
      </c>
      <c r="U444" t="str">
        <f t="shared" si="52"/>
        <v>plays</v>
      </c>
      <c r="V444" t="s">
        <v>33</v>
      </c>
    </row>
    <row r="445" spans="1:22" x14ac:dyDescent="0.25">
      <c r="A445">
        <v>579</v>
      </c>
      <c r="B445" s="3" t="s">
        <v>1202</v>
      </c>
      <c r="C445" s="2" t="s">
        <v>1203</v>
      </c>
      <c r="D445" s="11">
        <f t="shared" si="48"/>
        <v>1.0111290322580646</v>
      </c>
      <c r="E445">
        <v>6200</v>
      </c>
      <c r="F445">
        <v>6269</v>
      </c>
      <c r="G445" s="4">
        <f t="shared" si="49"/>
        <v>1.0111290322580646</v>
      </c>
      <c r="H445" t="s">
        <v>20</v>
      </c>
      <c r="I445">
        <f t="shared" si="53"/>
        <v>1</v>
      </c>
      <c r="J445">
        <v>87</v>
      </c>
      <c r="K445" t="s">
        <v>21</v>
      </c>
      <c r="L445" t="s">
        <v>22</v>
      </c>
      <c r="M445">
        <v>1312693200</v>
      </c>
      <c r="N445" s="9">
        <f t="shared" si="50"/>
        <v>40762</v>
      </c>
      <c r="O445">
        <v>1313730000</v>
      </c>
      <c r="P445" s="9">
        <f t="shared" si="54"/>
        <v>40774</v>
      </c>
      <c r="Q445" s="24">
        <f t="shared" si="55"/>
        <v>12</v>
      </c>
      <c r="R445" t="b">
        <v>0</v>
      </c>
      <c r="S445" t="b">
        <v>0</v>
      </c>
      <c r="T445" t="str">
        <f t="shared" si="51"/>
        <v>music</v>
      </c>
      <c r="U445" t="str">
        <f t="shared" si="52"/>
        <v>jazz</v>
      </c>
      <c r="V445" t="s">
        <v>159</v>
      </c>
    </row>
    <row r="446" spans="1:22" x14ac:dyDescent="0.25">
      <c r="A446">
        <v>208</v>
      </c>
      <c r="B446" s="3" t="s">
        <v>468</v>
      </c>
      <c r="C446" s="2" t="s">
        <v>469</v>
      </c>
      <c r="D446" s="11">
        <f t="shared" si="48"/>
        <v>1.0112239715591671</v>
      </c>
      <c r="E446">
        <v>196900</v>
      </c>
      <c r="F446">
        <v>199110</v>
      </c>
      <c r="G446" s="4">
        <f t="shared" si="49"/>
        <v>1.0112239715591671</v>
      </c>
      <c r="H446" t="s">
        <v>20</v>
      </c>
      <c r="I446">
        <f t="shared" si="53"/>
        <v>1</v>
      </c>
      <c r="J446">
        <v>2053</v>
      </c>
      <c r="K446" t="s">
        <v>21</v>
      </c>
      <c r="L446" t="s">
        <v>22</v>
      </c>
      <c r="M446">
        <v>1510207200</v>
      </c>
      <c r="N446" s="9">
        <f t="shared" si="50"/>
        <v>43048</v>
      </c>
      <c r="O446">
        <v>1512280800</v>
      </c>
      <c r="P446" s="9">
        <f t="shared" si="54"/>
        <v>43072</v>
      </c>
      <c r="Q446" s="24">
        <f t="shared" si="55"/>
        <v>24</v>
      </c>
      <c r="R446" t="b">
        <v>0</v>
      </c>
      <c r="S446" t="b">
        <v>0</v>
      </c>
      <c r="T446" t="str">
        <f t="shared" si="51"/>
        <v>film &amp; video</v>
      </c>
      <c r="U446" t="str">
        <f t="shared" si="52"/>
        <v>documentary</v>
      </c>
      <c r="V446" t="s">
        <v>42</v>
      </c>
    </row>
    <row r="447" spans="1:22" x14ac:dyDescent="0.25">
      <c r="A447">
        <v>489</v>
      </c>
      <c r="B447" s="3" t="s">
        <v>1025</v>
      </c>
      <c r="C447" s="2" t="s">
        <v>1026</v>
      </c>
      <c r="D447" s="11">
        <f t="shared" si="48"/>
        <v>1.015108695652174</v>
      </c>
      <c r="E447">
        <v>9200</v>
      </c>
      <c r="F447">
        <v>9339</v>
      </c>
      <c r="G447" s="4">
        <f t="shared" si="49"/>
        <v>1.015108695652174</v>
      </c>
      <c r="H447" t="s">
        <v>20</v>
      </c>
      <c r="I447">
        <f t="shared" si="53"/>
        <v>1</v>
      </c>
      <c r="J447">
        <v>85</v>
      </c>
      <c r="K447" t="s">
        <v>107</v>
      </c>
      <c r="L447" t="s">
        <v>108</v>
      </c>
      <c r="M447">
        <v>1281934800</v>
      </c>
      <c r="N447" s="9">
        <f t="shared" si="50"/>
        <v>40406</v>
      </c>
      <c r="O447">
        <v>1282366800</v>
      </c>
      <c r="P447" s="9">
        <f t="shared" si="54"/>
        <v>40411</v>
      </c>
      <c r="Q447" s="24">
        <f t="shared" si="55"/>
        <v>5</v>
      </c>
      <c r="R447" t="b">
        <v>0</v>
      </c>
      <c r="S447" t="b">
        <v>0</v>
      </c>
      <c r="T447" t="str">
        <f t="shared" si="51"/>
        <v>technology</v>
      </c>
      <c r="U447" t="str">
        <f t="shared" si="52"/>
        <v>wearables</v>
      </c>
      <c r="V447" t="s">
        <v>65</v>
      </c>
    </row>
    <row r="448" spans="1:22" x14ac:dyDescent="0.25">
      <c r="A448">
        <v>141</v>
      </c>
      <c r="B448" s="3" t="s">
        <v>334</v>
      </c>
      <c r="C448" s="2" t="s">
        <v>335</v>
      </c>
      <c r="D448" s="11">
        <f t="shared" si="48"/>
        <v>1.0159097978227061</v>
      </c>
      <c r="E448">
        <v>64300</v>
      </c>
      <c r="F448">
        <v>65323</v>
      </c>
      <c r="G448" s="4">
        <f t="shared" si="49"/>
        <v>1.0159097978227061</v>
      </c>
      <c r="H448" t="s">
        <v>20</v>
      </c>
      <c r="I448">
        <f t="shared" si="53"/>
        <v>1</v>
      </c>
      <c r="J448">
        <v>1071</v>
      </c>
      <c r="K448" t="s">
        <v>21</v>
      </c>
      <c r="L448" t="s">
        <v>22</v>
      </c>
      <c r="M448">
        <v>1434085200</v>
      </c>
      <c r="N448" s="9">
        <f t="shared" si="50"/>
        <v>42167</v>
      </c>
      <c r="O448">
        <v>1434603600</v>
      </c>
      <c r="P448" s="9">
        <f t="shared" si="54"/>
        <v>42173</v>
      </c>
      <c r="Q448" s="24">
        <f t="shared" si="55"/>
        <v>6</v>
      </c>
      <c r="R448" t="b">
        <v>0</v>
      </c>
      <c r="S448" t="b">
        <v>0</v>
      </c>
      <c r="T448" t="str">
        <f t="shared" si="51"/>
        <v>technology</v>
      </c>
      <c r="U448" t="str">
        <f t="shared" si="52"/>
        <v>web</v>
      </c>
      <c r="V448" t="s">
        <v>28</v>
      </c>
    </row>
    <row r="449" spans="1:22" x14ac:dyDescent="0.25">
      <c r="A449">
        <v>519</v>
      </c>
      <c r="B449" s="3" t="s">
        <v>1084</v>
      </c>
      <c r="C449" s="2" t="s">
        <v>1085</v>
      </c>
      <c r="D449" s="11">
        <f t="shared" si="48"/>
        <v>1.0174563871693867</v>
      </c>
      <c r="E449">
        <v>177700</v>
      </c>
      <c r="F449">
        <v>180802</v>
      </c>
      <c r="G449" s="4">
        <f t="shared" si="49"/>
        <v>1.0174563871693867</v>
      </c>
      <c r="H449" t="s">
        <v>20</v>
      </c>
      <c r="I449">
        <f t="shared" si="53"/>
        <v>1</v>
      </c>
      <c r="J449">
        <v>1773</v>
      </c>
      <c r="K449" t="s">
        <v>21</v>
      </c>
      <c r="L449" t="s">
        <v>22</v>
      </c>
      <c r="M449">
        <v>1420696800</v>
      </c>
      <c r="N449" s="9">
        <f t="shared" si="50"/>
        <v>42012</v>
      </c>
      <c r="O449">
        <v>1421906400</v>
      </c>
      <c r="P449" s="9">
        <f t="shared" si="54"/>
        <v>42026</v>
      </c>
      <c r="Q449" s="24">
        <f t="shared" si="55"/>
        <v>14</v>
      </c>
      <c r="R449" t="b">
        <v>0</v>
      </c>
      <c r="S449" t="b">
        <v>1</v>
      </c>
      <c r="T449" t="str">
        <f t="shared" si="51"/>
        <v>music</v>
      </c>
      <c r="U449" t="str">
        <f t="shared" si="52"/>
        <v>rock</v>
      </c>
      <c r="V449" t="s">
        <v>23</v>
      </c>
    </row>
    <row r="450" spans="1:22" x14ac:dyDescent="0.25">
      <c r="A450">
        <v>241</v>
      </c>
      <c r="B450" s="3" t="s">
        <v>534</v>
      </c>
      <c r="C450" s="2" t="s">
        <v>535</v>
      </c>
      <c r="D450" s="11">
        <f t="shared" ref="D450:D513" si="56">F450/E450</f>
        <v>1.0191632047477746</v>
      </c>
      <c r="E450">
        <v>168500</v>
      </c>
      <c r="F450">
        <v>171729</v>
      </c>
      <c r="G450" s="4">
        <f t="shared" ref="G450:G513" si="57">F450/E450</f>
        <v>1.0191632047477746</v>
      </c>
      <c r="H450" t="s">
        <v>20</v>
      </c>
      <c r="I450">
        <f t="shared" si="53"/>
        <v>1</v>
      </c>
      <c r="J450">
        <v>1684</v>
      </c>
      <c r="K450" t="s">
        <v>26</v>
      </c>
      <c r="L450" t="s">
        <v>27</v>
      </c>
      <c r="M450">
        <v>1397365200</v>
      </c>
      <c r="N450" s="9">
        <f t="shared" ref="N450:N513" si="58">INT((((M450/60)/60)/24))+DATE(1970,1,1)</f>
        <v>41742</v>
      </c>
      <c r="O450">
        <v>1398229200</v>
      </c>
      <c r="P450" s="9">
        <f t="shared" si="54"/>
        <v>41752</v>
      </c>
      <c r="Q450" s="24">
        <f t="shared" si="55"/>
        <v>10</v>
      </c>
      <c r="R450" t="b">
        <v>0</v>
      </c>
      <c r="S450" t="b">
        <v>1</v>
      </c>
      <c r="T450" t="str">
        <f t="shared" ref="T450:T513" si="59">MID(V450,1,FIND("/",V450)-1)</f>
        <v>publishing</v>
      </c>
      <c r="U450" t="str">
        <f t="shared" ref="U450:U513" si="60">MID(V450,FIND("/",V450)+1,100)</f>
        <v>nonfiction</v>
      </c>
      <c r="V450" t="s">
        <v>68</v>
      </c>
    </row>
    <row r="451" spans="1:22" x14ac:dyDescent="0.25">
      <c r="A451">
        <v>855</v>
      </c>
      <c r="B451" s="3" t="s">
        <v>1743</v>
      </c>
      <c r="C451" s="2" t="s">
        <v>1744</v>
      </c>
      <c r="D451" s="11">
        <f t="shared" si="56"/>
        <v>1.0237606837606839</v>
      </c>
      <c r="E451">
        <v>23400</v>
      </c>
      <c r="F451">
        <v>23956</v>
      </c>
      <c r="G451" s="4">
        <f t="shared" si="57"/>
        <v>1.0237606837606839</v>
      </c>
      <c r="H451" t="s">
        <v>20</v>
      </c>
      <c r="I451">
        <f t="shared" ref="I451:I514" si="61">IF(H451="successful",1,0)</f>
        <v>1</v>
      </c>
      <c r="J451">
        <v>452</v>
      </c>
      <c r="K451" t="s">
        <v>26</v>
      </c>
      <c r="L451" t="s">
        <v>27</v>
      </c>
      <c r="M451">
        <v>1308373200</v>
      </c>
      <c r="N451" s="9">
        <f t="shared" si="58"/>
        <v>40712</v>
      </c>
      <c r="O451">
        <v>1311051600</v>
      </c>
      <c r="P451" s="9">
        <f t="shared" ref="P451:P514" si="62">INT((((O451/60)/60)/24))+DATE(1970,1,1)</f>
        <v>40743</v>
      </c>
      <c r="Q451" s="24">
        <f t="shared" ref="Q451:Q514" si="63">P451-N451</f>
        <v>31</v>
      </c>
      <c r="R451" t="b">
        <v>0</v>
      </c>
      <c r="S451" t="b">
        <v>0</v>
      </c>
      <c r="T451" t="str">
        <f t="shared" si="59"/>
        <v>theater</v>
      </c>
      <c r="U451" t="str">
        <f t="shared" si="60"/>
        <v>plays</v>
      </c>
      <c r="V451" t="s">
        <v>33</v>
      </c>
    </row>
    <row r="452" spans="1:22" ht="31.5" x14ac:dyDescent="0.25">
      <c r="A452">
        <v>456</v>
      </c>
      <c r="B452" s="3" t="s">
        <v>960</v>
      </c>
      <c r="C452" s="2" t="s">
        <v>961</v>
      </c>
      <c r="D452" s="11">
        <f t="shared" si="56"/>
        <v>1.041243169398907</v>
      </c>
      <c r="E452">
        <v>146400</v>
      </c>
      <c r="F452">
        <v>152438</v>
      </c>
      <c r="G452" s="4">
        <f t="shared" si="57"/>
        <v>1.041243169398907</v>
      </c>
      <c r="H452" t="s">
        <v>20</v>
      </c>
      <c r="I452">
        <f t="shared" si="61"/>
        <v>1</v>
      </c>
      <c r="J452">
        <v>1605</v>
      </c>
      <c r="K452" t="s">
        <v>21</v>
      </c>
      <c r="L452" t="s">
        <v>22</v>
      </c>
      <c r="M452">
        <v>1518242400</v>
      </c>
      <c r="N452" s="9">
        <f t="shared" si="58"/>
        <v>43141</v>
      </c>
      <c r="O452">
        <v>1518242400</v>
      </c>
      <c r="P452" s="9">
        <f t="shared" si="62"/>
        <v>43141</v>
      </c>
      <c r="Q452" s="24">
        <f t="shared" si="63"/>
        <v>0</v>
      </c>
      <c r="R452" t="b">
        <v>0</v>
      </c>
      <c r="S452" t="b">
        <v>1</v>
      </c>
      <c r="T452" t="str">
        <f t="shared" si="59"/>
        <v>music</v>
      </c>
      <c r="U452" t="str">
        <f t="shared" si="60"/>
        <v>indie rock</v>
      </c>
      <c r="V452" t="s">
        <v>60</v>
      </c>
    </row>
    <row r="453" spans="1:22" x14ac:dyDescent="0.25">
      <c r="A453">
        <v>411</v>
      </c>
      <c r="B453" s="3" t="s">
        <v>872</v>
      </c>
      <c r="C453" s="2" t="s">
        <v>873</v>
      </c>
      <c r="D453" s="11">
        <f t="shared" si="56"/>
        <v>1.0462820512820512</v>
      </c>
      <c r="E453">
        <v>7800</v>
      </c>
      <c r="F453">
        <v>8161</v>
      </c>
      <c r="G453" s="4">
        <f t="shared" si="57"/>
        <v>1.0462820512820512</v>
      </c>
      <c r="H453" t="s">
        <v>20</v>
      </c>
      <c r="I453">
        <f t="shared" si="61"/>
        <v>1</v>
      </c>
      <c r="J453">
        <v>82</v>
      </c>
      <c r="K453" t="s">
        <v>21</v>
      </c>
      <c r="L453" t="s">
        <v>22</v>
      </c>
      <c r="M453">
        <v>1496034000</v>
      </c>
      <c r="N453" s="9">
        <f t="shared" si="58"/>
        <v>42884</v>
      </c>
      <c r="O453">
        <v>1496206800</v>
      </c>
      <c r="P453" s="9">
        <f t="shared" si="62"/>
        <v>42886</v>
      </c>
      <c r="Q453" s="24">
        <f t="shared" si="63"/>
        <v>2</v>
      </c>
      <c r="R453" t="b">
        <v>0</v>
      </c>
      <c r="S453" t="b">
        <v>0</v>
      </c>
      <c r="T453" t="str">
        <f t="shared" si="59"/>
        <v>theater</v>
      </c>
      <c r="U453" t="str">
        <f t="shared" si="60"/>
        <v>plays</v>
      </c>
      <c r="V453" t="s">
        <v>33</v>
      </c>
    </row>
    <row r="454" spans="1:22" x14ac:dyDescent="0.25">
      <c r="A454">
        <v>28</v>
      </c>
      <c r="B454" s="3" t="s">
        <v>94</v>
      </c>
      <c r="C454" s="2" t="s">
        <v>95</v>
      </c>
      <c r="D454" s="11">
        <f t="shared" si="56"/>
        <v>1.0522553516819573</v>
      </c>
      <c r="E454">
        <v>130800</v>
      </c>
      <c r="F454">
        <v>137635</v>
      </c>
      <c r="G454" s="4">
        <f t="shared" si="57"/>
        <v>1.0522553516819573</v>
      </c>
      <c r="H454" t="s">
        <v>20</v>
      </c>
      <c r="I454">
        <f t="shared" si="61"/>
        <v>1</v>
      </c>
      <c r="J454">
        <v>2220</v>
      </c>
      <c r="K454" t="s">
        <v>21</v>
      </c>
      <c r="L454" t="s">
        <v>22</v>
      </c>
      <c r="M454">
        <v>1265695200</v>
      </c>
      <c r="N454" s="9">
        <f t="shared" si="58"/>
        <v>40218</v>
      </c>
      <c r="O454">
        <v>1267682400</v>
      </c>
      <c r="P454" s="9">
        <f t="shared" si="62"/>
        <v>40241</v>
      </c>
      <c r="Q454" s="24">
        <f t="shared" si="63"/>
        <v>23</v>
      </c>
      <c r="R454" t="b">
        <v>0</v>
      </c>
      <c r="S454" t="b">
        <v>1</v>
      </c>
      <c r="T454" t="str">
        <f t="shared" si="59"/>
        <v>theater</v>
      </c>
      <c r="U454" t="str">
        <f t="shared" si="60"/>
        <v>plays</v>
      </c>
      <c r="V454" t="s">
        <v>33</v>
      </c>
    </row>
    <row r="455" spans="1:22" x14ac:dyDescent="0.25">
      <c r="A455">
        <v>861</v>
      </c>
      <c r="B455" s="3" t="s">
        <v>1754</v>
      </c>
      <c r="C455" s="2" t="s">
        <v>1755</v>
      </c>
      <c r="D455" s="11">
        <f t="shared" si="56"/>
        <v>1.0587500000000001</v>
      </c>
      <c r="E455">
        <v>8800</v>
      </c>
      <c r="F455">
        <v>9317</v>
      </c>
      <c r="G455" s="4">
        <f t="shared" si="57"/>
        <v>1.0587500000000001</v>
      </c>
      <c r="H455" t="s">
        <v>20</v>
      </c>
      <c r="I455">
        <f t="shared" si="61"/>
        <v>1</v>
      </c>
      <c r="J455">
        <v>163</v>
      </c>
      <c r="K455" t="s">
        <v>21</v>
      </c>
      <c r="L455" t="s">
        <v>22</v>
      </c>
      <c r="M455">
        <v>1269147600</v>
      </c>
      <c r="N455" s="9">
        <f t="shared" si="58"/>
        <v>40258</v>
      </c>
      <c r="O455">
        <v>1269838800</v>
      </c>
      <c r="P455" s="9">
        <f t="shared" si="62"/>
        <v>40266</v>
      </c>
      <c r="Q455" s="24">
        <f t="shared" si="63"/>
        <v>8</v>
      </c>
      <c r="R455" t="b">
        <v>0</v>
      </c>
      <c r="S455" t="b">
        <v>0</v>
      </c>
      <c r="T455" t="str">
        <f t="shared" si="59"/>
        <v>theater</v>
      </c>
      <c r="U455" t="str">
        <f t="shared" si="60"/>
        <v>plays</v>
      </c>
      <c r="V455" t="s">
        <v>33</v>
      </c>
    </row>
    <row r="456" spans="1:22" x14ac:dyDescent="0.25">
      <c r="A456">
        <v>780</v>
      </c>
      <c r="B456" s="3" t="s">
        <v>1595</v>
      </c>
      <c r="C456" s="2" t="s">
        <v>1596</v>
      </c>
      <c r="D456" s="11">
        <f t="shared" si="56"/>
        <v>1.0629411764705883</v>
      </c>
      <c r="E456">
        <v>5100</v>
      </c>
      <c r="F456">
        <v>5421</v>
      </c>
      <c r="G456" s="4">
        <f t="shared" si="57"/>
        <v>1.0629411764705883</v>
      </c>
      <c r="H456" t="s">
        <v>20</v>
      </c>
      <c r="I456">
        <f t="shared" si="61"/>
        <v>1</v>
      </c>
      <c r="J456">
        <v>164</v>
      </c>
      <c r="K456" t="s">
        <v>21</v>
      </c>
      <c r="L456" t="s">
        <v>22</v>
      </c>
      <c r="M456">
        <v>1469163600</v>
      </c>
      <c r="N456" s="9">
        <f t="shared" si="58"/>
        <v>42573</v>
      </c>
      <c r="O456">
        <v>1470805200</v>
      </c>
      <c r="P456" s="9">
        <f t="shared" si="62"/>
        <v>42592</v>
      </c>
      <c r="Q456" s="24">
        <f t="shared" si="63"/>
        <v>19</v>
      </c>
      <c r="R456" t="b">
        <v>0</v>
      </c>
      <c r="S456" t="b">
        <v>1</v>
      </c>
      <c r="T456" t="str">
        <f t="shared" si="59"/>
        <v>film &amp; video</v>
      </c>
      <c r="U456" t="str">
        <f t="shared" si="60"/>
        <v>drama</v>
      </c>
      <c r="V456" t="s">
        <v>53</v>
      </c>
    </row>
    <row r="457" spans="1:22" ht="31.5" x14ac:dyDescent="0.25">
      <c r="A457">
        <v>803</v>
      </c>
      <c r="B457" s="3" t="s">
        <v>1641</v>
      </c>
      <c r="C457" s="2" t="s">
        <v>1642</v>
      </c>
      <c r="D457" s="11">
        <f t="shared" si="56"/>
        <v>1.07</v>
      </c>
      <c r="E457">
        <v>6100</v>
      </c>
      <c r="F457">
        <v>6527</v>
      </c>
      <c r="G457" s="4">
        <f t="shared" si="57"/>
        <v>1.07</v>
      </c>
      <c r="H457" t="s">
        <v>20</v>
      </c>
      <c r="I457">
        <f t="shared" si="61"/>
        <v>1</v>
      </c>
      <c r="J457">
        <v>233</v>
      </c>
      <c r="K457" t="s">
        <v>21</v>
      </c>
      <c r="L457" t="s">
        <v>22</v>
      </c>
      <c r="M457">
        <v>1548568800</v>
      </c>
      <c r="N457" s="9">
        <f t="shared" si="58"/>
        <v>43492</v>
      </c>
      <c r="O457">
        <v>1551506400</v>
      </c>
      <c r="P457" s="9">
        <f t="shared" si="62"/>
        <v>43526</v>
      </c>
      <c r="Q457" s="24">
        <f t="shared" si="63"/>
        <v>34</v>
      </c>
      <c r="R457" t="b">
        <v>0</v>
      </c>
      <c r="S457" t="b">
        <v>0</v>
      </c>
      <c r="T457" t="str">
        <f t="shared" si="59"/>
        <v>theater</v>
      </c>
      <c r="U457" t="str">
        <f t="shared" si="60"/>
        <v>plays</v>
      </c>
      <c r="V457" t="s">
        <v>33</v>
      </c>
    </row>
    <row r="458" spans="1:22" x14ac:dyDescent="0.25">
      <c r="A458">
        <v>282</v>
      </c>
      <c r="B458" s="3" t="s">
        <v>616</v>
      </c>
      <c r="C458" s="2" t="s">
        <v>617</v>
      </c>
      <c r="D458" s="11">
        <f t="shared" si="56"/>
        <v>1.0804761904761904</v>
      </c>
      <c r="E458">
        <v>8400</v>
      </c>
      <c r="F458">
        <v>9076</v>
      </c>
      <c r="G458" s="4">
        <f t="shared" si="57"/>
        <v>1.0804761904761904</v>
      </c>
      <c r="H458" t="s">
        <v>20</v>
      </c>
      <c r="I458">
        <f t="shared" si="61"/>
        <v>1</v>
      </c>
      <c r="J458">
        <v>133</v>
      </c>
      <c r="K458" t="s">
        <v>21</v>
      </c>
      <c r="L458" t="s">
        <v>22</v>
      </c>
      <c r="M458">
        <v>1480226400</v>
      </c>
      <c r="N458" s="9">
        <f t="shared" si="58"/>
        <v>42701</v>
      </c>
      <c r="O458">
        <v>1480744800</v>
      </c>
      <c r="P458" s="9">
        <f t="shared" si="62"/>
        <v>42707</v>
      </c>
      <c r="Q458" s="24">
        <f t="shared" si="63"/>
        <v>6</v>
      </c>
      <c r="R458" t="b">
        <v>0</v>
      </c>
      <c r="S458" t="b">
        <v>1</v>
      </c>
      <c r="T458" t="str">
        <f t="shared" si="59"/>
        <v>film &amp; video</v>
      </c>
      <c r="U458" t="str">
        <f t="shared" si="60"/>
        <v>television</v>
      </c>
      <c r="V458" t="s">
        <v>269</v>
      </c>
    </row>
    <row r="459" spans="1:22" ht="31.5" x14ac:dyDescent="0.25">
      <c r="A459">
        <v>71</v>
      </c>
      <c r="B459" s="3" t="s">
        <v>190</v>
      </c>
      <c r="C459" s="2" t="s">
        <v>191</v>
      </c>
      <c r="D459" s="11">
        <f t="shared" si="56"/>
        <v>1.0806666666666667</v>
      </c>
      <c r="E459">
        <v>6000</v>
      </c>
      <c r="F459">
        <v>6484</v>
      </c>
      <c r="G459" s="4">
        <f t="shared" si="57"/>
        <v>1.0806666666666667</v>
      </c>
      <c r="H459" t="s">
        <v>20</v>
      </c>
      <c r="I459">
        <f t="shared" si="61"/>
        <v>1</v>
      </c>
      <c r="J459">
        <v>76</v>
      </c>
      <c r="K459" t="s">
        <v>21</v>
      </c>
      <c r="L459" t="s">
        <v>22</v>
      </c>
      <c r="M459">
        <v>1575093600</v>
      </c>
      <c r="N459" s="9">
        <f t="shared" si="58"/>
        <v>43799</v>
      </c>
      <c r="O459">
        <v>1575439200</v>
      </c>
      <c r="P459" s="9">
        <f t="shared" si="62"/>
        <v>43803</v>
      </c>
      <c r="Q459" s="24">
        <f t="shared" si="63"/>
        <v>4</v>
      </c>
      <c r="R459" t="b">
        <v>0</v>
      </c>
      <c r="S459" t="b">
        <v>0</v>
      </c>
      <c r="T459" t="str">
        <f t="shared" si="59"/>
        <v>theater</v>
      </c>
      <c r="U459" t="str">
        <f t="shared" si="60"/>
        <v>plays</v>
      </c>
      <c r="V459" t="s">
        <v>33</v>
      </c>
    </row>
    <row r="460" spans="1:22" ht="31.5" x14ac:dyDescent="0.25">
      <c r="A460">
        <v>463</v>
      </c>
      <c r="B460" s="3" t="s">
        <v>974</v>
      </c>
      <c r="C460" s="2" t="s">
        <v>975</v>
      </c>
      <c r="D460" s="11">
        <f t="shared" si="56"/>
        <v>1.0816455696202532</v>
      </c>
      <c r="E460">
        <v>134300</v>
      </c>
      <c r="F460">
        <v>145265</v>
      </c>
      <c r="G460" s="4">
        <f t="shared" si="57"/>
        <v>1.0816455696202532</v>
      </c>
      <c r="H460" t="s">
        <v>20</v>
      </c>
      <c r="I460">
        <f t="shared" si="61"/>
        <v>1</v>
      </c>
      <c r="J460">
        <v>2105</v>
      </c>
      <c r="K460" t="s">
        <v>21</v>
      </c>
      <c r="L460" t="s">
        <v>22</v>
      </c>
      <c r="M460">
        <v>1388469600</v>
      </c>
      <c r="N460" s="9">
        <f t="shared" si="58"/>
        <v>41639</v>
      </c>
      <c r="O460">
        <v>1388815200</v>
      </c>
      <c r="P460" s="9">
        <f t="shared" si="62"/>
        <v>41643</v>
      </c>
      <c r="Q460" s="24">
        <f t="shared" si="63"/>
        <v>4</v>
      </c>
      <c r="R460" t="b">
        <v>0</v>
      </c>
      <c r="S460" t="b">
        <v>0</v>
      </c>
      <c r="T460" t="str">
        <f t="shared" si="59"/>
        <v>film &amp; video</v>
      </c>
      <c r="U460" t="str">
        <f t="shared" si="60"/>
        <v>animation</v>
      </c>
      <c r="V460" t="s">
        <v>71</v>
      </c>
    </row>
    <row r="461" spans="1:22" x14ac:dyDescent="0.25">
      <c r="A461">
        <v>969</v>
      </c>
      <c r="B461" s="3" t="s">
        <v>1967</v>
      </c>
      <c r="C461" s="2" t="s">
        <v>1968</v>
      </c>
      <c r="D461" s="11">
        <f t="shared" si="56"/>
        <v>1.0822784810126582</v>
      </c>
      <c r="E461">
        <v>7900</v>
      </c>
      <c r="F461">
        <v>8550</v>
      </c>
      <c r="G461" s="4">
        <f t="shared" si="57"/>
        <v>1.0822784810126582</v>
      </c>
      <c r="H461" t="s">
        <v>20</v>
      </c>
      <c r="I461">
        <f t="shared" si="61"/>
        <v>1</v>
      </c>
      <c r="J461">
        <v>93</v>
      </c>
      <c r="K461" t="s">
        <v>21</v>
      </c>
      <c r="L461" t="s">
        <v>22</v>
      </c>
      <c r="M461">
        <v>1576994400</v>
      </c>
      <c r="N461" s="9">
        <f t="shared" si="58"/>
        <v>43821</v>
      </c>
      <c r="O461">
        <v>1577599200</v>
      </c>
      <c r="P461" s="9">
        <f t="shared" si="62"/>
        <v>43828</v>
      </c>
      <c r="Q461" s="24">
        <f t="shared" si="63"/>
        <v>7</v>
      </c>
      <c r="R461" t="b">
        <v>0</v>
      </c>
      <c r="S461" t="b">
        <v>0</v>
      </c>
      <c r="T461" t="str">
        <f t="shared" si="59"/>
        <v>theater</v>
      </c>
      <c r="U461" t="str">
        <f t="shared" si="60"/>
        <v>plays</v>
      </c>
      <c r="V461" t="s">
        <v>33</v>
      </c>
    </row>
    <row r="462" spans="1:22" ht="31.5" x14ac:dyDescent="0.25">
      <c r="A462">
        <v>831</v>
      </c>
      <c r="B462" s="3" t="s">
        <v>1695</v>
      </c>
      <c r="C462" s="2" t="s">
        <v>1696</v>
      </c>
      <c r="D462" s="11">
        <f t="shared" si="56"/>
        <v>1.089773429454171</v>
      </c>
      <c r="E462">
        <v>97100</v>
      </c>
      <c r="F462">
        <v>105817</v>
      </c>
      <c r="G462" s="4">
        <f t="shared" si="57"/>
        <v>1.089773429454171</v>
      </c>
      <c r="H462" t="s">
        <v>20</v>
      </c>
      <c r="I462">
        <f t="shared" si="61"/>
        <v>1</v>
      </c>
      <c r="J462">
        <v>4233</v>
      </c>
      <c r="K462" t="s">
        <v>21</v>
      </c>
      <c r="L462" t="s">
        <v>22</v>
      </c>
      <c r="M462">
        <v>1332738000</v>
      </c>
      <c r="N462" s="9">
        <f t="shared" si="58"/>
        <v>40994</v>
      </c>
      <c r="O462">
        <v>1335675600</v>
      </c>
      <c r="P462" s="9">
        <f t="shared" si="62"/>
        <v>41028</v>
      </c>
      <c r="Q462" s="24">
        <f t="shared" si="63"/>
        <v>34</v>
      </c>
      <c r="R462" t="b">
        <v>0</v>
      </c>
      <c r="S462" t="b">
        <v>0</v>
      </c>
      <c r="T462" t="str">
        <f t="shared" si="59"/>
        <v>photography</v>
      </c>
      <c r="U462" t="str">
        <f t="shared" si="60"/>
        <v>photography books</v>
      </c>
      <c r="V462" t="s">
        <v>122</v>
      </c>
    </row>
    <row r="463" spans="1:22" x14ac:dyDescent="0.25">
      <c r="A463">
        <v>234</v>
      </c>
      <c r="B463" s="3" t="s">
        <v>520</v>
      </c>
      <c r="C463" s="2" t="s">
        <v>521</v>
      </c>
      <c r="D463" s="11">
        <f t="shared" si="56"/>
        <v>1.0908</v>
      </c>
      <c r="E463">
        <v>7500</v>
      </c>
      <c r="F463">
        <v>8181</v>
      </c>
      <c r="G463" s="4">
        <f t="shared" si="57"/>
        <v>1.0908</v>
      </c>
      <c r="H463" t="s">
        <v>20</v>
      </c>
      <c r="I463">
        <f t="shared" si="61"/>
        <v>1</v>
      </c>
      <c r="J463">
        <v>149</v>
      </c>
      <c r="K463" t="s">
        <v>107</v>
      </c>
      <c r="L463" t="s">
        <v>108</v>
      </c>
      <c r="M463">
        <v>1503378000</v>
      </c>
      <c r="N463" s="9">
        <f t="shared" si="58"/>
        <v>42969</v>
      </c>
      <c r="O463">
        <v>1503982800</v>
      </c>
      <c r="P463" s="9">
        <f t="shared" si="62"/>
        <v>42976</v>
      </c>
      <c r="Q463" s="24">
        <f t="shared" si="63"/>
        <v>7</v>
      </c>
      <c r="R463" t="b">
        <v>0</v>
      </c>
      <c r="S463" t="b">
        <v>1</v>
      </c>
      <c r="T463" t="str">
        <f t="shared" si="59"/>
        <v>games</v>
      </c>
      <c r="U463" t="str">
        <f t="shared" si="60"/>
        <v>video games</v>
      </c>
      <c r="V463" t="s">
        <v>89</v>
      </c>
    </row>
    <row r="464" spans="1:22" x14ac:dyDescent="0.25">
      <c r="A464">
        <v>797</v>
      </c>
      <c r="B464" s="3" t="s">
        <v>1629</v>
      </c>
      <c r="C464" s="2" t="s">
        <v>1630</v>
      </c>
      <c r="D464" s="11">
        <f t="shared" si="56"/>
        <v>1.0963157894736841</v>
      </c>
      <c r="E464">
        <v>7600</v>
      </c>
      <c r="F464">
        <v>8332</v>
      </c>
      <c r="G464" s="4">
        <f t="shared" si="57"/>
        <v>1.0963157894736841</v>
      </c>
      <c r="H464" t="s">
        <v>20</v>
      </c>
      <c r="I464">
        <f t="shared" si="61"/>
        <v>1</v>
      </c>
      <c r="J464">
        <v>185</v>
      </c>
      <c r="K464" t="s">
        <v>21</v>
      </c>
      <c r="L464" t="s">
        <v>22</v>
      </c>
      <c r="M464">
        <v>1546149600</v>
      </c>
      <c r="N464" s="9">
        <f t="shared" si="58"/>
        <v>43464</v>
      </c>
      <c r="O464">
        <v>1548136800</v>
      </c>
      <c r="P464" s="9">
        <f t="shared" si="62"/>
        <v>43487</v>
      </c>
      <c r="Q464" s="24">
        <f t="shared" si="63"/>
        <v>23</v>
      </c>
      <c r="R464" t="b">
        <v>0</v>
      </c>
      <c r="S464" t="b">
        <v>0</v>
      </c>
      <c r="T464" t="str">
        <f t="shared" si="59"/>
        <v>technology</v>
      </c>
      <c r="U464" t="str">
        <f t="shared" si="60"/>
        <v>web</v>
      </c>
      <c r="V464" t="s">
        <v>28</v>
      </c>
    </row>
    <row r="465" spans="1:22" x14ac:dyDescent="0.25">
      <c r="A465">
        <v>938</v>
      </c>
      <c r="B465" s="3" t="s">
        <v>1907</v>
      </c>
      <c r="C465" s="2" t="s">
        <v>1908</v>
      </c>
      <c r="D465" s="11">
        <f t="shared" si="56"/>
        <v>1.0970652173913042</v>
      </c>
      <c r="E465">
        <v>9200</v>
      </c>
      <c r="F465">
        <v>10093</v>
      </c>
      <c r="G465" s="4">
        <f t="shared" si="57"/>
        <v>1.0970652173913042</v>
      </c>
      <c r="H465" t="s">
        <v>20</v>
      </c>
      <c r="I465">
        <f t="shared" si="61"/>
        <v>1</v>
      </c>
      <c r="J465">
        <v>96</v>
      </c>
      <c r="K465" t="s">
        <v>21</v>
      </c>
      <c r="L465" t="s">
        <v>22</v>
      </c>
      <c r="M465">
        <v>1528779600</v>
      </c>
      <c r="N465" s="9">
        <f t="shared" si="58"/>
        <v>43263</v>
      </c>
      <c r="O465">
        <v>1531890000</v>
      </c>
      <c r="P465" s="9">
        <f t="shared" si="62"/>
        <v>43299</v>
      </c>
      <c r="Q465" s="24">
        <f t="shared" si="63"/>
        <v>36</v>
      </c>
      <c r="R465" t="b">
        <v>0</v>
      </c>
      <c r="S465" t="b">
        <v>1</v>
      </c>
      <c r="T465" t="str">
        <f t="shared" si="59"/>
        <v>publishing</v>
      </c>
      <c r="U465" t="str">
        <f t="shared" si="60"/>
        <v>fiction</v>
      </c>
      <c r="V465" t="s">
        <v>119</v>
      </c>
    </row>
    <row r="466" spans="1:22" x14ac:dyDescent="0.25">
      <c r="A466">
        <v>573</v>
      </c>
      <c r="B466" s="3" t="s">
        <v>1190</v>
      </c>
      <c r="C466" s="2" t="s">
        <v>1191</v>
      </c>
      <c r="D466" s="11">
        <f t="shared" si="56"/>
        <v>1.1188059701492536</v>
      </c>
      <c r="E466">
        <v>6700</v>
      </c>
      <c r="F466">
        <v>7496</v>
      </c>
      <c r="G466" s="4">
        <f t="shared" si="57"/>
        <v>1.1188059701492536</v>
      </c>
      <c r="H466" t="s">
        <v>20</v>
      </c>
      <c r="I466">
        <f t="shared" si="61"/>
        <v>1</v>
      </c>
      <c r="J466">
        <v>300</v>
      </c>
      <c r="K466" t="s">
        <v>21</v>
      </c>
      <c r="L466" t="s">
        <v>22</v>
      </c>
      <c r="M466">
        <v>1399006800</v>
      </c>
      <c r="N466" s="9">
        <f t="shared" si="58"/>
        <v>41761</v>
      </c>
      <c r="O466">
        <v>1399179600</v>
      </c>
      <c r="P466" s="9">
        <f t="shared" si="62"/>
        <v>41763</v>
      </c>
      <c r="Q466" s="24">
        <f t="shared" si="63"/>
        <v>2</v>
      </c>
      <c r="R466" t="b">
        <v>0</v>
      </c>
      <c r="S466" t="b">
        <v>0</v>
      </c>
      <c r="T466" t="str">
        <f t="shared" si="59"/>
        <v>journalism</v>
      </c>
      <c r="U466" t="str">
        <f t="shared" si="60"/>
        <v>audio</v>
      </c>
      <c r="V466" t="s">
        <v>1029</v>
      </c>
    </row>
    <row r="467" spans="1:22" x14ac:dyDescent="0.25">
      <c r="A467">
        <v>517</v>
      </c>
      <c r="B467" s="3" t="s">
        <v>1080</v>
      </c>
      <c r="C467" s="2" t="s">
        <v>1081</v>
      </c>
      <c r="D467" s="11">
        <f t="shared" si="56"/>
        <v>1.1200000000000001</v>
      </c>
      <c r="E467">
        <v>5900</v>
      </c>
      <c r="F467">
        <v>6608</v>
      </c>
      <c r="G467" s="4">
        <f t="shared" si="57"/>
        <v>1.1200000000000001</v>
      </c>
      <c r="H467" t="s">
        <v>20</v>
      </c>
      <c r="I467">
        <f t="shared" si="61"/>
        <v>1</v>
      </c>
      <c r="J467">
        <v>78</v>
      </c>
      <c r="K467" t="s">
        <v>21</v>
      </c>
      <c r="L467" t="s">
        <v>22</v>
      </c>
      <c r="M467">
        <v>1493960400</v>
      </c>
      <c r="N467" s="9">
        <f t="shared" si="58"/>
        <v>42860</v>
      </c>
      <c r="O467">
        <v>1494392400</v>
      </c>
      <c r="P467" s="9">
        <f t="shared" si="62"/>
        <v>42865</v>
      </c>
      <c r="Q467" s="24">
        <f t="shared" si="63"/>
        <v>5</v>
      </c>
      <c r="R467" t="b">
        <v>0</v>
      </c>
      <c r="S467" t="b">
        <v>0</v>
      </c>
      <c r="T467" t="str">
        <f t="shared" si="59"/>
        <v>food</v>
      </c>
      <c r="U467" t="str">
        <f t="shared" si="60"/>
        <v>food trucks</v>
      </c>
      <c r="V467" t="s">
        <v>17</v>
      </c>
    </row>
    <row r="468" spans="1:22" x14ac:dyDescent="0.25">
      <c r="A468">
        <v>508</v>
      </c>
      <c r="B468" s="3" t="s">
        <v>1063</v>
      </c>
      <c r="C468" s="2" t="s">
        <v>1064</v>
      </c>
      <c r="D468" s="11">
        <f t="shared" si="56"/>
        <v>1.1222929936305732</v>
      </c>
      <c r="E468">
        <v>172700</v>
      </c>
      <c r="F468">
        <v>193820</v>
      </c>
      <c r="G468" s="4">
        <f t="shared" si="57"/>
        <v>1.1222929936305732</v>
      </c>
      <c r="H468" t="s">
        <v>20</v>
      </c>
      <c r="I468">
        <f t="shared" si="61"/>
        <v>1</v>
      </c>
      <c r="J468">
        <v>3657</v>
      </c>
      <c r="K468" t="s">
        <v>21</v>
      </c>
      <c r="L468" t="s">
        <v>22</v>
      </c>
      <c r="M468">
        <v>1532840400</v>
      </c>
      <c r="N468" s="9">
        <f t="shared" si="58"/>
        <v>43310</v>
      </c>
      <c r="O468">
        <v>1534654800</v>
      </c>
      <c r="P468" s="9">
        <f t="shared" si="62"/>
        <v>43331</v>
      </c>
      <c r="Q468" s="24">
        <f t="shared" si="63"/>
        <v>21</v>
      </c>
      <c r="R468" t="b">
        <v>0</v>
      </c>
      <c r="S468" t="b">
        <v>0</v>
      </c>
      <c r="T468" t="str">
        <f t="shared" si="59"/>
        <v>theater</v>
      </c>
      <c r="U468" t="str">
        <f t="shared" si="60"/>
        <v>plays</v>
      </c>
      <c r="V468" t="s">
        <v>33</v>
      </c>
    </row>
    <row r="469" spans="1:22" x14ac:dyDescent="0.25">
      <c r="A469">
        <v>20</v>
      </c>
      <c r="B469" s="3" t="s">
        <v>77</v>
      </c>
      <c r="C469" s="2" t="s">
        <v>78</v>
      </c>
      <c r="D469" s="11">
        <f t="shared" si="56"/>
        <v>1.1224279210925645</v>
      </c>
      <c r="E469">
        <v>131800</v>
      </c>
      <c r="F469">
        <v>147936</v>
      </c>
      <c r="G469" s="4">
        <f t="shared" si="57"/>
        <v>1.1224279210925645</v>
      </c>
      <c r="H469" t="s">
        <v>20</v>
      </c>
      <c r="I469">
        <f t="shared" si="61"/>
        <v>1</v>
      </c>
      <c r="J469">
        <v>1396</v>
      </c>
      <c r="K469" t="s">
        <v>21</v>
      </c>
      <c r="L469" t="s">
        <v>22</v>
      </c>
      <c r="M469">
        <v>1406523600</v>
      </c>
      <c r="N469" s="9">
        <f t="shared" si="58"/>
        <v>41848</v>
      </c>
      <c r="O469">
        <v>1406523600</v>
      </c>
      <c r="P469" s="9">
        <f t="shared" si="62"/>
        <v>41848</v>
      </c>
      <c r="Q469" s="24">
        <f t="shared" si="63"/>
        <v>0</v>
      </c>
      <c r="R469" t="b">
        <v>0</v>
      </c>
      <c r="S469" t="b">
        <v>0</v>
      </c>
      <c r="T469" t="str">
        <f t="shared" si="59"/>
        <v>film &amp; video</v>
      </c>
      <c r="U469" t="str">
        <f t="shared" si="60"/>
        <v>drama</v>
      </c>
      <c r="V469" t="s">
        <v>53</v>
      </c>
    </row>
    <row r="470" spans="1:22" x14ac:dyDescent="0.25">
      <c r="A470">
        <v>930</v>
      </c>
      <c r="B470" s="3" t="s">
        <v>1892</v>
      </c>
      <c r="C470" s="2" t="s">
        <v>1893</v>
      </c>
      <c r="D470" s="11">
        <f t="shared" si="56"/>
        <v>1.1228571428571428</v>
      </c>
      <c r="E470">
        <v>3500</v>
      </c>
      <c r="F470">
        <v>3930</v>
      </c>
      <c r="G470" s="4">
        <f t="shared" si="57"/>
        <v>1.1228571428571428</v>
      </c>
      <c r="H470" t="s">
        <v>20</v>
      </c>
      <c r="I470">
        <f t="shared" si="61"/>
        <v>1</v>
      </c>
      <c r="J470">
        <v>85</v>
      </c>
      <c r="K470" t="s">
        <v>21</v>
      </c>
      <c r="L470" t="s">
        <v>22</v>
      </c>
      <c r="M470">
        <v>1424844000</v>
      </c>
      <c r="N470" s="9">
        <f t="shared" si="58"/>
        <v>42060</v>
      </c>
      <c r="O470">
        <v>1425448800</v>
      </c>
      <c r="P470" s="9">
        <f t="shared" si="62"/>
        <v>42067</v>
      </c>
      <c r="Q470" s="24">
        <f t="shared" si="63"/>
        <v>7</v>
      </c>
      <c r="R470" t="b">
        <v>0</v>
      </c>
      <c r="S470" t="b">
        <v>1</v>
      </c>
      <c r="T470" t="str">
        <f t="shared" si="59"/>
        <v>theater</v>
      </c>
      <c r="U470" t="str">
        <f t="shared" si="60"/>
        <v>plays</v>
      </c>
      <c r="V470" t="s">
        <v>33</v>
      </c>
    </row>
    <row r="471" spans="1:22" x14ac:dyDescent="0.25">
      <c r="A471">
        <v>147</v>
      </c>
      <c r="B471" s="3" t="s">
        <v>346</v>
      </c>
      <c r="C471" s="2" t="s">
        <v>347</v>
      </c>
      <c r="D471" s="11">
        <f t="shared" si="56"/>
        <v>1.1249397590361445</v>
      </c>
      <c r="E471">
        <v>8300</v>
      </c>
      <c r="F471">
        <v>9337</v>
      </c>
      <c r="G471" s="4">
        <f t="shared" si="57"/>
        <v>1.1249397590361445</v>
      </c>
      <c r="H471" t="s">
        <v>20</v>
      </c>
      <c r="I471">
        <f t="shared" si="61"/>
        <v>1</v>
      </c>
      <c r="J471">
        <v>199</v>
      </c>
      <c r="K471" t="s">
        <v>21</v>
      </c>
      <c r="L471" t="s">
        <v>22</v>
      </c>
      <c r="M471">
        <v>1465794000</v>
      </c>
      <c r="N471" s="9">
        <f t="shared" si="58"/>
        <v>42534</v>
      </c>
      <c r="O471">
        <v>1466312400</v>
      </c>
      <c r="P471" s="9">
        <f t="shared" si="62"/>
        <v>42540</v>
      </c>
      <c r="Q471" s="24">
        <f t="shared" si="63"/>
        <v>6</v>
      </c>
      <c r="R471" t="b">
        <v>0</v>
      </c>
      <c r="S471" t="b">
        <v>1</v>
      </c>
      <c r="T471" t="str">
        <f t="shared" si="59"/>
        <v>theater</v>
      </c>
      <c r="U471" t="str">
        <f t="shared" si="60"/>
        <v>plays</v>
      </c>
      <c r="V471" t="s">
        <v>33</v>
      </c>
    </row>
    <row r="472" spans="1:22" x14ac:dyDescent="0.25">
      <c r="A472">
        <v>24</v>
      </c>
      <c r="B472" s="3" t="s">
        <v>85</v>
      </c>
      <c r="C472" s="2" t="s">
        <v>86</v>
      </c>
      <c r="D472" s="11">
        <f t="shared" si="56"/>
        <v>1.1283225108225108</v>
      </c>
      <c r="E472">
        <v>92400</v>
      </c>
      <c r="F472">
        <v>104257</v>
      </c>
      <c r="G472" s="4">
        <f t="shared" si="57"/>
        <v>1.1283225108225108</v>
      </c>
      <c r="H472" t="s">
        <v>20</v>
      </c>
      <c r="I472">
        <f t="shared" si="61"/>
        <v>1</v>
      </c>
      <c r="J472">
        <v>2673</v>
      </c>
      <c r="K472" t="s">
        <v>21</v>
      </c>
      <c r="L472" t="s">
        <v>22</v>
      </c>
      <c r="M472">
        <v>1403326800</v>
      </c>
      <c r="N472" s="9">
        <f t="shared" si="58"/>
        <v>41811</v>
      </c>
      <c r="O472">
        <v>1403499600</v>
      </c>
      <c r="P472" s="9">
        <f t="shared" si="62"/>
        <v>41813</v>
      </c>
      <c r="Q472" s="24">
        <f t="shared" si="63"/>
        <v>2</v>
      </c>
      <c r="R472" t="b">
        <v>0</v>
      </c>
      <c r="S472" t="b">
        <v>0</v>
      </c>
      <c r="T472" t="str">
        <f t="shared" si="59"/>
        <v>technology</v>
      </c>
      <c r="U472" t="str">
        <f t="shared" si="60"/>
        <v>wearables</v>
      </c>
      <c r="V472" t="s">
        <v>65</v>
      </c>
    </row>
    <row r="473" spans="1:22" x14ac:dyDescent="0.25">
      <c r="A473">
        <v>427</v>
      </c>
      <c r="B473" s="3" t="s">
        <v>903</v>
      </c>
      <c r="C473" s="2" t="s">
        <v>904</v>
      </c>
      <c r="D473" s="11">
        <f t="shared" si="56"/>
        <v>1.1290429799426933</v>
      </c>
      <c r="E473">
        <v>174500</v>
      </c>
      <c r="F473">
        <v>197018</v>
      </c>
      <c r="G473" s="4">
        <f t="shared" si="57"/>
        <v>1.1290429799426933</v>
      </c>
      <c r="H473" t="s">
        <v>20</v>
      </c>
      <c r="I473">
        <f t="shared" si="61"/>
        <v>1</v>
      </c>
      <c r="J473">
        <v>2526</v>
      </c>
      <c r="K473" t="s">
        <v>21</v>
      </c>
      <c r="L473" t="s">
        <v>22</v>
      </c>
      <c r="M473">
        <v>1410584400</v>
      </c>
      <c r="N473" s="9">
        <f t="shared" si="58"/>
        <v>41895</v>
      </c>
      <c r="O473">
        <v>1413349200</v>
      </c>
      <c r="P473" s="9">
        <f t="shared" si="62"/>
        <v>41927</v>
      </c>
      <c r="Q473" s="24">
        <f t="shared" si="63"/>
        <v>32</v>
      </c>
      <c r="R473" t="b">
        <v>0</v>
      </c>
      <c r="S473" t="b">
        <v>1</v>
      </c>
      <c r="T473" t="str">
        <f t="shared" si="59"/>
        <v>theater</v>
      </c>
      <c r="U473" t="str">
        <f t="shared" si="60"/>
        <v>plays</v>
      </c>
      <c r="V473" t="s">
        <v>33</v>
      </c>
    </row>
    <row r="474" spans="1:22" ht="31.5" x14ac:dyDescent="0.25">
      <c r="A474">
        <v>95</v>
      </c>
      <c r="B474" s="3" t="s">
        <v>239</v>
      </c>
      <c r="C474" s="2" t="s">
        <v>240</v>
      </c>
      <c r="D474" s="11">
        <f t="shared" si="56"/>
        <v>1.1299999999999999</v>
      </c>
      <c r="E474">
        <v>900</v>
      </c>
      <c r="F474">
        <v>1017</v>
      </c>
      <c r="G474" s="4">
        <f t="shared" si="57"/>
        <v>1.1299999999999999</v>
      </c>
      <c r="H474" t="s">
        <v>20</v>
      </c>
      <c r="I474">
        <f t="shared" si="61"/>
        <v>1</v>
      </c>
      <c r="J474">
        <v>27</v>
      </c>
      <c r="K474" t="s">
        <v>21</v>
      </c>
      <c r="L474" t="s">
        <v>22</v>
      </c>
      <c r="M474">
        <v>1571029200</v>
      </c>
      <c r="N474" s="9">
        <f t="shared" si="58"/>
        <v>43752</v>
      </c>
      <c r="O474">
        <v>1571634000</v>
      </c>
      <c r="P474" s="9">
        <f t="shared" si="62"/>
        <v>43759</v>
      </c>
      <c r="Q474" s="24">
        <f t="shared" si="63"/>
        <v>7</v>
      </c>
      <c r="R474" t="b">
        <v>0</v>
      </c>
      <c r="S474" t="b">
        <v>0</v>
      </c>
      <c r="T474" t="str">
        <f t="shared" si="59"/>
        <v>film &amp; video</v>
      </c>
      <c r="U474" t="str">
        <f t="shared" si="60"/>
        <v>documentary</v>
      </c>
      <c r="V474" t="s">
        <v>42</v>
      </c>
    </row>
    <row r="475" spans="1:22" x14ac:dyDescent="0.25">
      <c r="A475">
        <v>991</v>
      </c>
      <c r="B475" s="3" t="s">
        <v>1080</v>
      </c>
      <c r="C475" s="2" t="s">
        <v>2010</v>
      </c>
      <c r="D475" s="11">
        <f t="shared" si="56"/>
        <v>1.131734693877551</v>
      </c>
      <c r="E475">
        <v>9800</v>
      </c>
      <c r="F475">
        <v>11091</v>
      </c>
      <c r="G475" s="4">
        <f t="shared" si="57"/>
        <v>1.131734693877551</v>
      </c>
      <c r="H475" t="s">
        <v>20</v>
      </c>
      <c r="I475">
        <f t="shared" si="61"/>
        <v>1</v>
      </c>
      <c r="J475">
        <v>241</v>
      </c>
      <c r="K475" t="s">
        <v>21</v>
      </c>
      <c r="L475" t="s">
        <v>22</v>
      </c>
      <c r="M475">
        <v>1411621200</v>
      </c>
      <c r="N475" s="9">
        <f t="shared" si="58"/>
        <v>41907</v>
      </c>
      <c r="O475">
        <v>1411966800</v>
      </c>
      <c r="P475" s="9">
        <f t="shared" si="62"/>
        <v>41911</v>
      </c>
      <c r="Q475" s="24">
        <f t="shared" si="63"/>
        <v>4</v>
      </c>
      <c r="R475" t="b">
        <v>0</v>
      </c>
      <c r="S475" t="b">
        <v>1</v>
      </c>
      <c r="T475" t="str">
        <f t="shared" si="59"/>
        <v>music</v>
      </c>
      <c r="U475" t="str">
        <f t="shared" si="60"/>
        <v>rock</v>
      </c>
      <c r="V475" t="s">
        <v>23</v>
      </c>
    </row>
    <row r="476" spans="1:22" x14ac:dyDescent="0.25">
      <c r="A476">
        <v>763</v>
      </c>
      <c r="B476" s="3" t="s">
        <v>1561</v>
      </c>
      <c r="C476" s="2" t="s">
        <v>1562</v>
      </c>
      <c r="D476" s="11">
        <f t="shared" si="56"/>
        <v>1.1317857142857144</v>
      </c>
      <c r="E476">
        <v>5600</v>
      </c>
      <c r="F476">
        <v>6338</v>
      </c>
      <c r="G476" s="4">
        <f t="shared" si="57"/>
        <v>1.1317857142857144</v>
      </c>
      <c r="H476" t="s">
        <v>20</v>
      </c>
      <c r="I476">
        <f t="shared" si="61"/>
        <v>1</v>
      </c>
      <c r="J476">
        <v>235</v>
      </c>
      <c r="K476" t="s">
        <v>21</v>
      </c>
      <c r="L476" t="s">
        <v>22</v>
      </c>
      <c r="M476">
        <v>1336453200</v>
      </c>
      <c r="N476" s="9">
        <f t="shared" si="58"/>
        <v>41037</v>
      </c>
      <c r="O476">
        <v>1339477200</v>
      </c>
      <c r="P476" s="9">
        <f t="shared" si="62"/>
        <v>41072</v>
      </c>
      <c r="Q476" s="24">
        <f t="shared" si="63"/>
        <v>35</v>
      </c>
      <c r="R476" t="b">
        <v>0</v>
      </c>
      <c r="S476" t="b">
        <v>1</v>
      </c>
      <c r="T476" t="str">
        <f t="shared" si="59"/>
        <v>theater</v>
      </c>
      <c r="U476" t="str">
        <f t="shared" si="60"/>
        <v>plays</v>
      </c>
      <c r="V476" t="s">
        <v>33</v>
      </c>
    </row>
    <row r="477" spans="1:22" x14ac:dyDescent="0.25">
      <c r="A477">
        <v>772</v>
      </c>
      <c r="B477" s="3" t="s">
        <v>1579</v>
      </c>
      <c r="C477" s="2" t="s">
        <v>1580</v>
      </c>
      <c r="D477" s="11">
        <f t="shared" si="56"/>
        <v>1.1335962566844919</v>
      </c>
      <c r="E477">
        <v>149600</v>
      </c>
      <c r="F477">
        <v>169586</v>
      </c>
      <c r="G477" s="4">
        <f t="shared" si="57"/>
        <v>1.1335962566844919</v>
      </c>
      <c r="H477" t="s">
        <v>20</v>
      </c>
      <c r="I477">
        <f t="shared" si="61"/>
        <v>1</v>
      </c>
      <c r="J477">
        <v>5139</v>
      </c>
      <c r="K477" t="s">
        <v>21</v>
      </c>
      <c r="L477" t="s">
        <v>22</v>
      </c>
      <c r="M477">
        <v>1549692000</v>
      </c>
      <c r="N477" s="9">
        <f t="shared" si="58"/>
        <v>43505</v>
      </c>
      <c r="O477">
        <v>1550037600</v>
      </c>
      <c r="P477" s="9">
        <f t="shared" si="62"/>
        <v>43509</v>
      </c>
      <c r="Q477" s="24">
        <f t="shared" si="63"/>
        <v>4</v>
      </c>
      <c r="R477" t="b">
        <v>0</v>
      </c>
      <c r="S477" t="b">
        <v>0</v>
      </c>
      <c r="T477" t="str">
        <f t="shared" si="59"/>
        <v>music</v>
      </c>
      <c r="U477" t="str">
        <f t="shared" si="60"/>
        <v>indie rock</v>
      </c>
      <c r="V477" t="s">
        <v>60</v>
      </c>
    </row>
    <row r="478" spans="1:22" x14ac:dyDescent="0.25">
      <c r="A478">
        <v>854</v>
      </c>
      <c r="B478" s="3" t="s">
        <v>1741</v>
      </c>
      <c r="C478" s="2" t="s">
        <v>1742</v>
      </c>
      <c r="D478" s="11">
        <f t="shared" si="56"/>
        <v>1.1363099415204678</v>
      </c>
      <c r="E478">
        <v>171000</v>
      </c>
      <c r="F478">
        <v>194309</v>
      </c>
      <c r="G478" s="4">
        <f t="shared" si="57"/>
        <v>1.1363099415204678</v>
      </c>
      <c r="H478" t="s">
        <v>20</v>
      </c>
      <c r="I478">
        <f t="shared" si="61"/>
        <v>1</v>
      </c>
      <c r="J478">
        <v>2662</v>
      </c>
      <c r="K478" t="s">
        <v>15</v>
      </c>
      <c r="L478" t="s">
        <v>16</v>
      </c>
      <c r="M478">
        <v>1574056800</v>
      </c>
      <c r="N478" s="9">
        <f t="shared" si="58"/>
        <v>43787</v>
      </c>
      <c r="O478">
        <v>1576389600</v>
      </c>
      <c r="P478" s="9">
        <f t="shared" si="62"/>
        <v>43814</v>
      </c>
      <c r="Q478" s="24">
        <f t="shared" si="63"/>
        <v>27</v>
      </c>
      <c r="R478" t="b">
        <v>0</v>
      </c>
      <c r="S478" t="b">
        <v>0</v>
      </c>
      <c r="T478" t="str">
        <f t="shared" si="59"/>
        <v>publishing</v>
      </c>
      <c r="U478" t="str">
        <f t="shared" si="60"/>
        <v>fiction</v>
      </c>
      <c r="V478" t="s">
        <v>119</v>
      </c>
    </row>
    <row r="479" spans="1:22" ht="31.5" x14ac:dyDescent="0.25">
      <c r="A479">
        <v>475</v>
      </c>
      <c r="B479" s="3" t="s">
        <v>997</v>
      </c>
      <c r="C479" s="2" t="s">
        <v>998</v>
      </c>
      <c r="D479" s="11">
        <f t="shared" si="56"/>
        <v>1.1394594594594594</v>
      </c>
      <c r="E479">
        <v>7400</v>
      </c>
      <c r="F479">
        <v>8432</v>
      </c>
      <c r="G479" s="4">
        <f t="shared" si="57"/>
        <v>1.1394594594594594</v>
      </c>
      <c r="H479" t="s">
        <v>20</v>
      </c>
      <c r="I479">
        <f t="shared" si="61"/>
        <v>1</v>
      </c>
      <c r="J479">
        <v>211</v>
      </c>
      <c r="K479" t="s">
        <v>21</v>
      </c>
      <c r="L479" t="s">
        <v>22</v>
      </c>
      <c r="M479">
        <v>1372136400</v>
      </c>
      <c r="N479" s="9">
        <f t="shared" si="58"/>
        <v>41450</v>
      </c>
      <c r="O479">
        <v>1372482000</v>
      </c>
      <c r="P479" s="9">
        <f t="shared" si="62"/>
        <v>41454</v>
      </c>
      <c r="Q479" s="24">
        <f t="shared" si="63"/>
        <v>4</v>
      </c>
      <c r="R479" t="b">
        <v>0</v>
      </c>
      <c r="S479" t="b">
        <v>1</v>
      </c>
      <c r="T479" t="str">
        <f t="shared" si="59"/>
        <v>publishing</v>
      </c>
      <c r="U479" t="str">
        <f t="shared" si="60"/>
        <v>translations</v>
      </c>
      <c r="V479" t="s">
        <v>206</v>
      </c>
    </row>
    <row r="480" spans="1:22" x14ac:dyDescent="0.25">
      <c r="A480">
        <v>635</v>
      </c>
      <c r="B480" s="3" t="s">
        <v>1312</v>
      </c>
      <c r="C480" s="2" t="s">
        <v>1313</v>
      </c>
      <c r="D480" s="11">
        <f t="shared" si="56"/>
        <v>1.1409352517985611</v>
      </c>
      <c r="E480">
        <v>139000</v>
      </c>
      <c r="F480">
        <v>158590</v>
      </c>
      <c r="G480" s="4">
        <f t="shared" si="57"/>
        <v>1.1409352517985611</v>
      </c>
      <c r="H480" t="s">
        <v>20</v>
      </c>
      <c r="I480">
        <f t="shared" si="61"/>
        <v>1</v>
      </c>
      <c r="J480">
        <v>2266</v>
      </c>
      <c r="K480" t="s">
        <v>21</v>
      </c>
      <c r="L480" t="s">
        <v>22</v>
      </c>
      <c r="M480">
        <v>1360389600</v>
      </c>
      <c r="N480" s="9">
        <f t="shared" si="58"/>
        <v>41314</v>
      </c>
      <c r="O480">
        <v>1363150800</v>
      </c>
      <c r="P480" s="9">
        <f t="shared" si="62"/>
        <v>41346</v>
      </c>
      <c r="Q480" s="24">
        <f t="shared" si="63"/>
        <v>32</v>
      </c>
      <c r="R480" t="b">
        <v>0</v>
      </c>
      <c r="S480" t="b">
        <v>0</v>
      </c>
      <c r="T480" t="str">
        <f t="shared" si="59"/>
        <v>film &amp; video</v>
      </c>
      <c r="U480" t="str">
        <f t="shared" si="60"/>
        <v>television</v>
      </c>
      <c r="V480" t="s">
        <v>269</v>
      </c>
    </row>
    <row r="481" spans="1:22" x14ac:dyDescent="0.25">
      <c r="A481">
        <v>335</v>
      </c>
      <c r="B481" s="3" t="s">
        <v>722</v>
      </c>
      <c r="C481" s="2" t="s">
        <v>723</v>
      </c>
      <c r="D481" s="11">
        <f t="shared" si="56"/>
        <v>1.1428538550057536</v>
      </c>
      <c r="E481">
        <v>173800</v>
      </c>
      <c r="F481">
        <v>198628</v>
      </c>
      <c r="G481" s="4">
        <f t="shared" si="57"/>
        <v>1.1428538550057536</v>
      </c>
      <c r="H481" t="s">
        <v>20</v>
      </c>
      <c r="I481">
        <f t="shared" si="61"/>
        <v>1</v>
      </c>
      <c r="J481">
        <v>2283</v>
      </c>
      <c r="K481" t="s">
        <v>21</v>
      </c>
      <c r="L481" t="s">
        <v>22</v>
      </c>
      <c r="M481">
        <v>1573797600</v>
      </c>
      <c r="N481" s="9">
        <f t="shared" si="58"/>
        <v>43784</v>
      </c>
      <c r="O481">
        <v>1574920800</v>
      </c>
      <c r="P481" s="9">
        <f t="shared" si="62"/>
        <v>43797</v>
      </c>
      <c r="Q481" s="24">
        <f t="shared" si="63"/>
        <v>13</v>
      </c>
      <c r="R481" t="b">
        <v>0</v>
      </c>
      <c r="S481" t="b">
        <v>0</v>
      </c>
      <c r="T481" t="str">
        <f t="shared" si="59"/>
        <v>music</v>
      </c>
      <c r="U481" t="str">
        <f t="shared" si="60"/>
        <v>rock</v>
      </c>
      <c r="V481" t="s">
        <v>23</v>
      </c>
    </row>
    <row r="482" spans="1:22" x14ac:dyDescent="0.25">
      <c r="A482">
        <v>46</v>
      </c>
      <c r="B482" s="3" t="s">
        <v>138</v>
      </c>
      <c r="C482" s="2" t="s">
        <v>139</v>
      </c>
      <c r="D482" s="11">
        <f t="shared" si="56"/>
        <v>1.1478378378378378</v>
      </c>
      <c r="E482">
        <v>3700</v>
      </c>
      <c r="F482">
        <v>4247</v>
      </c>
      <c r="G482" s="4">
        <f t="shared" si="57"/>
        <v>1.1478378378378378</v>
      </c>
      <c r="H482" t="s">
        <v>20</v>
      </c>
      <c r="I482">
        <f t="shared" si="61"/>
        <v>1</v>
      </c>
      <c r="J482">
        <v>92</v>
      </c>
      <c r="K482" t="s">
        <v>21</v>
      </c>
      <c r="L482" t="s">
        <v>22</v>
      </c>
      <c r="M482">
        <v>1278565200</v>
      </c>
      <c r="N482" s="9">
        <f t="shared" si="58"/>
        <v>40367</v>
      </c>
      <c r="O482">
        <v>1280552400</v>
      </c>
      <c r="P482" s="9">
        <f t="shared" si="62"/>
        <v>40390</v>
      </c>
      <c r="Q482" s="24">
        <f t="shared" si="63"/>
        <v>23</v>
      </c>
      <c r="R482" t="b">
        <v>0</v>
      </c>
      <c r="S482" t="b">
        <v>0</v>
      </c>
      <c r="T482" t="str">
        <f t="shared" si="59"/>
        <v>music</v>
      </c>
      <c r="U482" t="str">
        <f t="shared" si="60"/>
        <v>rock</v>
      </c>
      <c r="V482" t="s">
        <v>23</v>
      </c>
    </row>
    <row r="483" spans="1:22" x14ac:dyDescent="0.25">
      <c r="A483">
        <v>784</v>
      </c>
      <c r="B483" s="3" t="s">
        <v>1603</v>
      </c>
      <c r="C483" s="2" t="s">
        <v>1604</v>
      </c>
      <c r="D483" s="11">
        <f t="shared" si="56"/>
        <v>1.1533745781777278</v>
      </c>
      <c r="E483">
        <v>88900</v>
      </c>
      <c r="F483">
        <v>102535</v>
      </c>
      <c r="G483" s="4">
        <f t="shared" si="57"/>
        <v>1.1533745781777278</v>
      </c>
      <c r="H483" t="s">
        <v>20</v>
      </c>
      <c r="I483">
        <f t="shared" si="61"/>
        <v>1</v>
      </c>
      <c r="J483">
        <v>3308</v>
      </c>
      <c r="K483" t="s">
        <v>21</v>
      </c>
      <c r="L483" t="s">
        <v>22</v>
      </c>
      <c r="M483">
        <v>1457244000</v>
      </c>
      <c r="N483" s="9">
        <f t="shared" si="58"/>
        <v>42435</v>
      </c>
      <c r="O483">
        <v>1458190800</v>
      </c>
      <c r="P483" s="9">
        <f t="shared" si="62"/>
        <v>42446</v>
      </c>
      <c r="Q483" s="24">
        <f t="shared" si="63"/>
        <v>11</v>
      </c>
      <c r="R483" t="b">
        <v>0</v>
      </c>
      <c r="S483" t="b">
        <v>0</v>
      </c>
      <c r="T483" t="str">
        <f t="shared" si="59"/>
        <v>technology</v>
      </c>
      <c r="U483" t="str">
        <f t="shared" si="60"/>
        <v>web</v>
      </c>
      <c r="V483" t="s">
        <v>28</v>
      </c>
    </row>
    <row r="484" spans="1:22" x14ac:dyDescent="0.25">
      <c r="A484">
        <v>890</v>
      </c>
      <c r="B484" s="3" t="s">
        <v>1812</v>
      </c>
      <c r="C484" s="2" t="s">
        <v>1813</v>
      </c>
      <c r="D484" s="11">
        <f t="shared" si="56"/>
        <v>1.1595907738095239</v>
      </c>
      <c r="E484">
        <v>134400</v>
      </c>
      <c r="F484">
        <v>155849</v>
      </c>
      <c r="G484" s="4">
        <f t="shared" si="57"/>
        <v>1.1595907738095239</v>
      </c>
      <c r="H484" t="s">
        <v>20</v>
      </c>
      <c r="I484">
        <f t="shared" si="61"/>
        <v>1</v>
      </c>
      <c r="J484">
        <v>1470</v>
      </c>
      <c r="K484" t="s">
        <v>21</v>
      </c>
      <c r="L484" t="s">
        <v>22</v>
      </c>
      <c r="M484">
        <v>1561352400</v>
      </c>
      <c r="N484" s="9">
        <f t="shared" si="58"/>
        <v>43640</v>
      </c>
      <c r="O484">
        <v>1561438800</v>
      </c>
      <c r="P484" s="9">
        <f t="shared" si="62"/>
        <v>43641</v>
      </c>
      <c r="Q484" s="24">
        <f t="shared" si="63"/>
        <v>1</v>
      </c>
      <c r="R484" t="b">
        <v>0</v>
      </c>
      <c r="S484" t="b">
        <v>0</v>
      </c>
      <c r="T484" t="str">
        <f t="shared" si="59"/>
        <v>music</v>
      </c>
      <c r="U484" t="str">
        <f t="shared" si="60"/>
        <v>indie rock</v>
      </c>
      <c r="V484" t="s">
        <v>60</v>
      </c>
    </row>
    <row r="485" spans="1:22" x14ac:dyDescent="0.25">
      <c r="A485">
        <v>132</v>
      </c>
      <c r="B485" s="3" t="s">
        <v>315</v>
      </c>
      <c r="C485" s="2" t="s">
        <v>316</v>
      </c>
      <c r="D485" s="11">
        <f t="shared" si="56"/>
        <v>1.1618181818181819</v>
      </c>
      <c r="E485">
        <v>3300</v>
      </c>
      <c r="F485">
        <v>3834</v>
      </c>
      <c r="G485" s="4">
        <f t="shared" si="57"/>
        <v>1.1618181818181819</v>
      </c>
      <c r="H485" t="s">
        <v>20</v>
      </c>
      <c r="I485">
        <f t="shared" si="61"/>
        <v>1</v>
      </c>
      <c r="J485">
        <v>89</v>
      </c>
      <c r="K485" t="s">
        <v>21</v>
      </c>
      <c r="L485" t="s">
        <v>22</v>
      </c>
      <c r="M485">
        <v>1515736800</v>
      </c>
      <c r="N485" s="9">
        <f t="shared" si="58"/>
        <v>43112</v>
      </c>
      <c r="O485">
        <v>1517119200</v>
      </c>
      <c r="P485" s="9">
        <f t="shared" si="62"/>
        <v>43128</v>
      </c>
      <c r="Q485" s="24">
        <f t="shared" si="63"/>
        <v>16</v>
      </c>
      <c r="R485" t="b">
        <v>0</v>
      </c>
      <c r="S485" t="b">
        <v>1</v>
      </c>
      <c r="T485" t="str">
        <f t="shared" si="59"/>
        <v>theater</v>
      </c>
      <c r="U485" t="str">
        <f t="shared" si="60"/>
        <v>plays</v>
      </c>
      <c r="V485" t="s">
        <v>33</v>
      </c>
    </row>
    <row r="486" spans="1:22" x14ac:dyDescent="0.25">
      <c r="A486">
        <v>435</v>
      </c>
      <c r="B486" s="3" t="s">
        <v>919</v>
      </c>
      <c r="C486" s="2" t="s">
        <v>920</v>
      </c>
      <c r="D486" s="11">
        <f t="shared" si="56"/>
        <v>1.168766404199475</v>
      </c>
      <c r="E486">
        <v>152400</v>
      </c>
      <c r="F486">
        <v>178120</v>
      </c>
      <c r="G486" s="4">
        <f t="shared" si="57"/>
        <v>1.168766404199475</v>
      </c>
      <c r="H486" t="s">
        <v>20</v>
      </c>
      <c r="I486">
        <f t="shared" si="61"/>
        <v>1</v>
      </c>
      <c r="J486">
        <v>1713</v>
      </c>
      <c r="K486" t="s">
        <v>107</v>
      </c>
      <c r="L486" t="s">
        <v>108</v>
      </c>
      <c r="M486">
        <v>1418623200</v>
      </c>
      <c r="N486" s="9">
        <f t="shared" si="58"/>
        <v>41988</v>
      </c>
      <c r="O486">
        <v>1419660000</v>
      </c>
      <c r="P486" s="9">
        <f t="shared" si="62"/>
        <v>42000</v>
      </c>
      <c r="Q486" s="24">
        <f t="shared" si="63"/>
        <v>12</v>
      </c>
      <c r="R486" t="b">
        <v>0</v>
      </c>
      <c r="S486" t="b">
        <v>1</v>
      </c>
      <c r="T486" t="str">
        <f t="shared" si="59"/>
        <v>theater</v>
      </c>
      <c r="U486" t="str">
        <f t="shared" si="60"/>
        <v>plays</v>
      </c>
      <c r="V486" t="s">
        <v>33</v>
      </c>
    </row>
    <row r="487" spans="1:22" x14ac:dyDescent="0.25">
      <c r="A487">
        <v>537</v>
      </c>
      <c r="B487" s="3" t="s">
        <v>1119</v>
      </c>
      <c r="C487" s="2" t="s">
        <v>1120</v>
      </c>
      <c r="D487" s="11">
        <f t="shared" si="56"/>
        <v>1.1722156398104266</v>
      </c>
      <c r="E487">
        <v>84400</v>
      </c>
      <c r="F487">
        <v>98935</v>
      </c>
      <c r="G487" s="4">
        <f t="shared" si="57"/>
        <v>1.1722156398104266</v>
      </c>
      <c r="H487" t="s">
        <v>20</v>
      </c>
      <c r="I487">
        <f t="shared" si="61"/>
        <v>1</v>
      </c>
      <c r="J487">
        <v>1052</v>
      </c>
      <c r="K487" t="s">
        <v>36</v>
      </c>
      <c r="L487" t="s">
        <v>37</v>
      </c>
      <c r="M487">
        <v>1535605200</v>
      </c>
      <c r="N487" s="9">
        <f t="shared" si="58"/>
        <v>43342</v>
      </c>
      <c r="O487">
        <v>1537592400</v>
      </c>
      <c r="P487" s="9">
        <f t="shared" si="62"/>
        <v>43365</v>
      </c>
      <c r="Q487" s="24">
        <f t="shared" si="63"/>
        <v>23</v>
      </c>
      <c r="R487" t="b">
        <v>1</v>
      </c>
      <c r="S487" t="b">
        <v>1</v>
      </c>
      <c r="T487" t="str">
        <f t="shared" si="59"/>
        <v>film &amp; video</v>
      </c>
      <c r="U487" t="str">
        <f t="shared" si="60"/>
        <v>documentary</v>
      </c>
      <c r="V487" t="s">
        <v>42</v>
      </c>
    </row>
    <row r="488" spans="1:22" x14ac:dyDescent="0.25">
      <c r="A488">
        <v>928</v>
      </c>
      <c r="B488" s="3" t="s">
        <v>1888</v>
      </c>
      <c r="C488" s="2" t="s">
        <v>1889</v>
      </c>
      <c r="D488" s="11">
        <f t="shared" si="56"/>
        <v>1.1731541218637993</v>
      </c>
      <c r="E488">
        <v>167400</v>
      </c>
      <c r="F488">
        <v>196386</v>
      </c>
      <c r="G488" s="4">
        <f t="shared" si="57"/>
        <v>1.1731541218637993</v>
      </c>
      <c r="H488" t="s">
        <v>20</v>
      </c>
      <c r="I488">
        <f t="shared" si="61"/>
        <v>1</v>
      </c>
      <c r="J488">
        <v>3777</v>
      </c>
      <c r="K488" t="s">
        <v>107</v>
      </c>
      <c r="L488" t="s">
        <v>108</v>
      </c>
      <c r="M488">
        <v>1388296800</v>
      </c>
      <c r="N488" s="9">
        <f t="shared" si="58"/>
        <v>41637</v>
      </c>
      <c r="O488">
        <v>1389074400</v>
      </c>
      <c r="P488" s="9">
        <f t="shared" si="62"/>
        <v>41646</v>
      </c>
      <c r="Q488" s="24">
        <f t="shared" si="63"/>
        <v>9</v>
      </c>
      <c r="R488" t="b">
        <v>0</v>
      </c>
      <c r="S488" t="b">
        <v>0</v>
      </c>
      <c r="T488" t="str">
        <f t="shared" si="59"/>
        <v>technology</v>
      </c>
      <c r="U488" t="str">
        <f t="shared" si="60"/>
        <v>web</v>
      </c>
      <c r="V488" t="s">
        <v>28</v>
      </c>
    </row>
    <row r="489" spans="1:22" x14ac:dyDescent="0.25">
      <c r="A489">
        <v>118</v>
      </c>
      <c r="B489" s="3" t="s">
        <v>286</v>
      </c>
      <c r="C489" s="2" t="s">
        <v>287</v>
      </c>
      <c r="D489" s="11">
        <f t="shared" si="56"/>
        <v>1.1761111111111111</v>
      </c>
      <c r="E489">
        <v>5400</v>
      </c>
      <c r="F489">
        <v>6351</v>
      </c>
      <c r="G489" s="4">
        <f t="shared" si="57"/>
        <v>1.1761111111111111</v>
      </c>
      <c r="H489" t="s">
        <v>20</v>
      </c>
      <c r="I489">
        <f t="shared" si="61"/>
        <v>1</v>
      </c>
      <c r="J489">
        <v>67</v>
      </c>
      <c r="K489" t="s">
        <v>21</v>
      </c>
      <c r="L489" t="s">
        <v>22</v>
      </c>
      <c r="M489">
        <v>1390716000</v>
      </c>
      <c r="N489" s="9">
        <f t="shared" si="58"/>
        <v>41665</v>
      </c>
      <c r="O489">
        <v>1391234400</v>
      </c>
      <c r="P489" s="9">
        <f t="shared" si="62"/>
        <v>41671</v>
      </c>
      <c r="Q489" s="24">
        <f t="shared" si="63"/>
        <v>6</v>
      </c>
      <c r="R489" t="b">
        <v>0</v>
      </c>
      <c r="S489" t="b">
        <v>0</v>
      </c>
      <c r="T489" t="str">
        <f t="shared" si="59"/>
        <v>photography</v>
      </c>
      <c r="U489" t="str">
        <f t="shared" si="60"/>
        <v>photography books</v>
      </c>
      <c r="V489" t="s">
        <v>122</v>
      </c>
    </row>
    <row r="490" spans="1:22" x14ac:dyDescent="0.25">
      <c r="A490">
        <v>885</v>
      </c>
      <c r="B490" s="3" t="s">
        <v>1802</v>
      </c>
      <c r="C490" s="2" t="s">
        <v>1803</v>
      </c>
      <c r="D490" s="11">
        <f t="shared" si="56"/>
        <v>1.1827777777777777</v>
      </c>
      <c r="E490">
        <v>1800</v>
      </c>
      <c r="F490">
        <v>2129</v>
      </c>
      <c r="G490" s="4">
        <f t="shared" si="57"/>
        <v>1.1827777777777777</v>
      </c>
      <c r="H490" t="s">
        <v>20</v>
      </c>
      <c r="I490">
        <f t="shared" si="61"/>
        <v>1</v>
      </c>
      <c r="J490">
        <v>52</v>
      </c>
      <c r="K490" t="s">
        <v>21</v>
      </c>
      <c r="L490" t="s">
        <v>22</v>
      </c>
      <c r="M490">
        <v>1275800400</v>
      </c>
      <c r="N490" s="9">
        <f t="shared" si="58"/>
        <v>40335</v>
      </c>
      <c r="O490">
        <v>1279083600</v>
      </c>
      <c r="P490" s="9">
        <f t="shared" si="62"/>
        <v>40373</v>
      </c>
      <c r="Q490" s="24">
        <f t="shared" si="63"/>
        <v>38</v>
      </c>
      <c r="R490" t="b">
        <v>0</v>
      </c>
      <c r="S490" t="b">
        <v>0</v>
      </c>
      <c r="T490" t="str">
        <f t="shared" si="59"/>
        <v>theater</v>
      </c>
      <c r="U490" t="str">
        <f t="shared" si="60"/>
        <v>plays</v>
      </c>
      <c r="V490" t="s">
        <v>33</v>
      </c>
    </row>
    <row r="491" spans="1:22" x14ac:dyDescent="0.25">
      <c r="A491">
        <v>455</v>
      </c>
      <c r="B491" s="3" t="s">
        <v>958</v>
      </c>
      <c r="C491" s="2" t="s">
        <v>959</v>
      </c>
      <c r="D491" s="11">
        <f t="shared" si="56"/>
        <v>1.1837253218884121</v>
      </c>
      <c r="E491">
        <v>116500</v>
      </c>
      <c r="F491">
        <v>137904</v>
      </c>
      <c r="G491" s="4">
        <f t="shared" si="57"/>
        <v>1.1837253218884121</v>
      </c>
      <c r="H491" t="s">
        <v>20</v>
      </c>
      <c r="I491">
        <f t="shared" si="61"/>
        <v>1</v>
      </c>
      <c r="J491">
        <v>3727</v>
      </c>
      <c r="K491" t="s">
        <v>21</v>
      </c>
      <c r="L491" t="s">
        <v>22</v>
      </c>
      <c r="M491">
        <v>1316754000</v>
      </c>
      <c r="N491" s="9">
        <f t="shared" si="58"/>
        <v>40809</v>
      </c>
      <c r="O491">
        <v>1318741200</v>
      </c>
      <c r="P491" s="9">
        <f t="shared" si="62"/>
        <v>40832</v>
      </c>
      <c r="Q491" s="24">
        <f t="shared" si="63"/>
        <v>23</v>
      </c>
      <c r="R491" t="b">
        <v>0</v>
      </c>
      <c r="S491" t="b">
        <v>0</v>
      </c>
      <c r="T491" t="str">
        <f t="shared" si="59"/>
        <v>theater</v>
      </c>
      <c r="U491" t="str">
        <f t="shared" si="60"/>
        <v>plays</v>
      </c>
      <c r="V491" t="s">
        <v>33</v>
      </c>
    </row>
    <row r="492" spans="1:22" x14ac:dyDescent="0.25">
      <c r="A492">
        <v>510</v>
      </c>
      <c r="B492" s="3" t="s">
        <v>1066</v>
      </c>
      <c r="C492" s="2" t="s">
        <v>1067</v>
      </c>
      <c r="D492" s="11">
        <f t="shared" si="56"/>
        <v>1.1908974358974358</v>
      </c>
      <c r="E492">
        <v>7800</v>
      </c>
      <c r="F492">
        <v>9289</v>
      </c>
      <c r="G492" s="4">
        <f t="shared" si="57"/>
        <v>1.1908974358974358</v>
      </c>
      <c r="H492" t="s">
        <v>20</v>
      </c>
      <c r="I492">
        <f t="shared" si="61"/>
        <v>1</v>
      </c>
      <c r="J492">
        <v>131</v>
      </c>
      <c r="K492" t="s">
        <v>26</v>
      </c>
      <c r="L492" t="s">
        <v>27</v>
      </c>
      <c r="M492">
        <v>1527742800</v>
      </c>
      <c r="N492" s="9">
        <f t="shared" si="58"/>
        <v>43251</v>
      </c>
      <c r="O492">
        <v>1529816400</v>
      </c>
      <c r="P492" s="9">
        <f t="shared" si="62"/>
        <v>43275</v>
      </c>
      <c r="Q492" s="24">
        <f t="shared" si="63"/>
        <v>24</v>
      </c>
      <c r="R492" t="b">
        <v>0</v>
      </c>
      <c r="S492" t="b">
        <v>0</v>
      </c>
      <c r="T492" t="str">
        <f t="shared" si="59"/>
        <v>film &amp; video</v>
      </c>
      <c r="U492" t="str">
        <f t="shared" si="60"/>
        <v>drama</v>
      </c>
      <c r="V492" t="s">
        <v>53</v>
      </c>
    </row>
    <row r="493" spans="1:22" x14ac:dyDescent="0.25">
      <c r="A493">
        <v>961</v>
      </c>
      <c r="B493" s="3" t="s">
        <v>1952</v>
      </c>
      <c r="C493" s="2" t="s">
        <v>1953</v>
      </c>
      <c r="D493" s="11">
        <f t="shared" si="56"/>
        <v>1.1929824561403508</v>
      </c>
      <c r="E493">
        <v>5700</v>
      </c>
      <c r="F493">
        <v>6800</v>
      </c>
      <c r="G493" s="4">
        <f t="shared" si="57"/>
        <v>1.1929824561403508</v>
      </c>
      <c r="H493" t="s">
        <v>20</v>
      </c>
      <c r="I493">
        <f t="shared" si="61"/>
        <v>1</v>
      </c>
      <c r="J493">
        <v>155</v>
      </c>
      <c r="K493" t="s">
        <v>21</v>
      </c>
      <c r="L493" t="s">
        <v>22</v>
      </c>
      <c r="M493">
        <v>1297922400</v>
      </c>
      <c r="N493" s="9">
        <f t="shared" si="58"/>
        <v>40591</v>
      </c>
      <c r="O493">
        <v>1298268000</v>
      </c>
      <c r="P493" s="9">
        <f t="shared" si="62"/>
        <v>40595</v>
      </c>
      <c r="Q493" s="24">
        <f t="shared" si="63"/>
        <v>4</v>
      </c>
      <c r="R493" t="b">
        <v>0</v>
      </c>
      <c r="S493" t="b">
        <v>0</v>
      </c>
      <c r="T493" t="str">
        <f t="shared" si="59"/>
        <v>publishing</v>
      </c>
      <c r="U493" t="str">
        <f t="shared" si="60"/>
        <v>translations</v>
      </c>
      <c r="V493" t="s">
        <v>206</v>
      </c>
    </row>
    <row r="494" spans="1:22" x14ac:dyDescent="0.25">
      <c r="A494">
        <v>584</v>
      </c>
      <c r="B494" s="3" t="s">
        <v>45</v>
      </c>
      <c r="C494" s="2" t="s">
        <v>1211</v>
      </c>
      <c r="D494" s="11">
        <f t="shared" si="56"/>
        <v>1.1950810185185186</v>
      </c>
      <c r="E494">
        <v>86400</v>
      </c>
      <c r="F494">
        <v>103255</v>
      </c>
      <c r="G494" s="4">
        <f t="shared" si="57"/>
        <v>1.1950810185185186</v>
      </c>
      <c r="H494" t="s">
        <v>20</v>
      </c>
      <c r="I494">
        <f t="shared" si="61"/>
        <v>1</v>
      </c>
      <c r="J494">
        <v>1613</v>
      </c>
      <c r="K494" t="s">
        <v>21</v>
      </c>
      <c r="L494" t="s">
        <v>22</v>
      </c>
      <c r="M494">
        <v>1335330000</v>
      </c>
      <c r="N494" s="9">
        <f t="shared" si="58"/>
        <v>41024</v>
      </c>
      <c r="O494">
        <v>1336539600</v>
      </c>
      <c r="P494" s="9">
        <f t="shared" si="62"/>
        <v>41038</v>
      </c>
      <c r="Q494" s="24">
        <f t="shared" si="63"/>
        <v>14</v>
      </c>
      <c r="R494" t="b">
        <v>0</v>
      </c>
      <c r="S494" t="b">
        <v>0</v>
      </c>
      <c r="T494" t="str">
        <f t="shared" si="59"/>
        <v>technology</v>
      </c>
      <c r="U494" t="str">
        <f t="shared" si="60"/>
        <v>web</v>
      </c>
      <c r="V494" t="s">
        <v>28</v>
      </c>
    </row>
    <row r="495" spans="1:22" x14ac:dyDescent="0.25">
      <c r="A495">
        <v>603</v>
      </c>
      <c r="B495" s="3" t="s">
        <v>1248</v>
      </c>
      <c r="C495" s="2" t="s">
        <v>1249</v>
      </c>
      <c r="D495" s="11">
        <f t="shared" si="56"/>
        <v>1.1966037735849056</v>
      </c>
      <c r="E495">
        <v>5300</v>
      </c>
      <c r="F495">
        <v>6342</v>
      </c>
      <c r="G495" s="4">
        <f t="shared" si="57"/>
        <v>1.1966037735849056</v>
      </c>
      <c r="H495" t="s">
        <v>20</v>
      </c>
      <c r="I495">
        <f t="shared" si="61"/>
        <v>1</v>
      </c>
      <c r="J495">
        <v>102</v>
      </c>
      <c r="K495" t="s">
        <v>21</v>
      </c>
      <c r="L495" t="s">
        <v>22</v>
      </c>
      <c r="M495">
        <v>1555563600</v>
      </c>
      <c r="N495" s="9">
        <f t="shared" si="58"/>
        <v>43573</v>
      </c>
      <c r="O495">
        <v>1557896400</v>
      </c>
      <c r="P495" s="9">
        <f t="shared" si="62"/>
        <v>43600</v>
      </c>
      <c r="Q495" s="24">
        <f t="shared" si="63"/>
        <v>27</v>
      </c>
      <c r="R495" t="b">
        <v>0</v>
      </c>
      <c r="S495" t="b">
        <v>0</v>
      </c>
      <c r="T495" t="str">
        <f t="shared" si="59"/>
        <v>theater</v>
      </c>
      <c r="U495" t="str">
        <f t="shared" si="60"/>
        <v>plays</v>
      </c>
      <c r="V495" t="s">
        <v>33</v>
      </c>
    </row>
    <row r="496" spans="1:22" x14ac:dyDescent="0.25">
      <c r="A496">
        <v>228</v>
      </c>
      <c r="B496" s="3" t="s">
        <v>508</v>
      </c>
      <c r="C496" s="2" t="s">
        <v>509</v>
      </c>
      <c r="D496" s="11">
        <f t="shared" si="56"/>
        <v>1.1990717911530093</v>
      </c>
      <c r="E496">
        <v>137900</v>
      </c>
      <c r="F496">
        <v>165352</v>
      </c>
      <c r="G496" s="4">
        <f t="shared" si="57"/>
        <v>1.1990717911530093</v>
      </c>
      <c r="H496" t="s">
        <v>20</v>
      </c>
      <c r="I496">
        <f t="shared" si="61"/>
        <v>1</v>
      </c>
      <c r="J496">
        <v>2468</v>
      </c>
      <c r="K496" t="s">
        <v>21</v>
      </c>
      <c r="L496" t="s">
        <v>22</v>
      </c>
      <c r="M496">
        <v>1472619600</v>
      </c>
      <c r="N496" s="9">
        <f t="shared" si="58"/>
        <v>42613</v>
      </c>
      <c r="O496">
        <v>1474779600</v>
      </c>
      <c r="P496" s="9">
        <f t="shared" si="62"/>
        <v>42638</v>
      </c>
      <c r="Q496" s="24">
        <f t="shared" si="63"/>
        <v>25</v>
      </c>
      <c r="R496" t="b">
        <v>0</v>
      </c>
      <c r="S496" t="b">
        <v>0</v>
      </c>
      <c r="T496" t="str">
        <f t="shared" si="59"/>
        <v>film &amp; video</v>
      </c>
      <c r="U496" t="str">
        <f t="shared" si="60"/>
        <v>animation</v>
      </c>
      <c r="V496" t="s">
        <v>71</v>
      </c>
    </row>
    <row r="497" spans="1:22" x14ac:dyDescent="0.25">
      <c r="A497">
        <v>111</v>
      </c>
      <c r="B497" s="3" t="s">
        <v>272</v>
      </c>
      <c r="C497" s="2" t="s">
        <v>273</v>
      </c>
      <c r="D497" s="11">
        <f t="shared" si="56"/>
        <v>1.1995602605863191</v>
      </c>
      <c r="E497">
        <v>61400</v>
      </c>
      <c r="F497">
        <v>73653</v>
      </c>
      <c r="G497" s="4">
        <f t="shared" si="57"/>
        <v>1.1995602605863191</v>
      </c>
      <c r="H497" t="s">
        <v>20</v>
      </c>
      <c r="I497">
        <f t="shared" si="61"/>
        <v>1</v>
      </c>
      <c r="J497">
        <v>676</v>
      </c>
      <c r="K497" t="s">
        <v>21</v>
      </c>
      <c r="L497" t="s">
        <v>22</v>
      </c>
      <c r="M497">
        <v>1348290000</v>
      </c>
      <c r="N497" s="9">
        <f t="shared" si="58"/>
        <v>41174</v>
      </c>
      <c r="O497">
        <v>1348808400</v>
      </c>
      <c r="P497" s="9">
        <f t="shared" si="62"/>
        <v>41180</v>
      </c>
      <c r="Q497" s="24">
        <f t="shared" si="63"/>
        <v>6</v>
      </c>
      <c r="R497" t="b">
        <v>0</v>
      </c>
      <c r="S497" t="b">
        <v>0</v>
      </c>
      <c r="T497" t="str">
        <f t="shared" si="59"/>
        <v>publishing</v>
      </c>
      <c r="U497" t="str">
        <f t="shared" si="60"/>
        <v>radio &amp; podcasts</v>
      </c>
      <c r="V497" t="s">
        <v>133</v>
      </c>
    </row>
    <row r="498" spans="1:22" ht="31.5" x14ac:dyDescent="0.25">
      <c r="A498">
        <v>641</v>
      </c>
      <c r="B498" s="3" t="s">
        <v>1324</v>
      </c>
      <c r="C498" s="2" t="s">
        <v>1325</v>
      </c>
      <c r="D498" s="11">
        <f t="shared" si="56"/>
        <v>1.1996808510638297</v>
      </c>
      <c r="E498">
        <v>9400</v>
      </c>
      <c r="F498">
        <v>11277</v>
      </c>
      <c r="G498" s="4">
        <f t="shared" si="57"/>
        <v>1.1996808510638297</v>
      </c>
      <c r="H498" t="s">
        <v>20</v>
      </c>
      <c r="I498">
        <f t="shared" si="61"/>
        <v>1</v>
      </c>
      <c r="J498">
        <v>194</v>
      </c>
      <c r="K498" t="s">
        <v>98</v>
      </c>
      <c r="L498" t="s">
        <v>99</v>
      </c>
      <c r="M498">
        <v>1487570400</v>
      </c>
      <c r="N498" s="9">
        <f t="shared" si="58"/>
        <v>42786</v>
      </c>
      <c r="O498">
        <v>1489986000</v>
      </c>
      <c r="P498" s="9">
        <f t="shared" si="62"/>
        <v>42814</v>
      </c>
      <c r="Q498" s="24">
        <f t="shared" si="63"/>
        <v>28</v>
      </c>
      <c r="R498" t="b">
        <v>0</v>
      </c>
      <c r="S498" t="b">
        <v>0</v>
      </c>
      <c r="T498" t="str">
        <f t="shared" si="59"/>
        <v>theater</v>
      </c>
      <c r="U498" t="str">
        <f t="shared" si="60"/>
        <v>plays</v>
      </c>
      <c r="V498" t="s">
        <v>33</v>
      </c>
    </row>
    <row r="499" spans="1:22" ht="31.5" x14ac:dyDescent="0.25">
      <c r="A499">
        <v>255</v>
      </c>
      <c r="B499" s="3" t="s">
        <v>562</v>
      </c>
      <c r="C499" s="2" t="s">
        <v>563</v>
      </c>
      <c r="D499" s="11">
        <f t="shared" si="56"/>
        <v>1.2016770186335404</v>
      </c>
      <c r="E499">
        <v>80500</v>
      </c>
      <c r="F499">
        <v>96735</v>
      </c>
      <c r="G499" s="4">
        <f t="shared" si="57"/>
        <v>1.2016770186335404</v>
      </c>
      <c r="H499" t="s">
        <v>20</v>
      </c>
      <c r="I499">
        <f t="shared" si="61"/>
        <v>1</v>
      </c>
      <c r="J499">
        <v>1697</v>
      </c>
      <c r="K499" t="s">
        <v>21</v>
      </c>
      <c r="L499" t="s">
        <v>22</v>
      </c>
      <c r="M499">
        <v>1297836000</v>
      </c>
      <c r="N499" s="9">
        <f t="shared" si="58"/>
        <v>40590</v>
      </c>
      <c r="O499">
        <v>1298268000</v>
      </c>
      <c r="P499" s="9">
        <f t="shared" si="62"/>
        <v>40595</v>
      </c>
      <c r="Q499" s="24">
        <f t="shared" si="63"/>
        <v>5</v>
      </c>
      <c r="R499" t="b">
        <v>0</v>
      </c>
      <c r="S499" t="b">
        <v>1</v>
      </c>
      <c r="T499" t="str">
        <f t="shared" si="59"/>
        <v>music</v>
      </c>
      <c r="U499" t="str">
        <f t="shared" si="60"/>
        <v>rock</v>
      </c>
      <c r="V499" t="s">
        <v>23</v>
      </c>
    </row>
    <row r="500" spans="1:22" x14ac:dyDescent="0.25">
      <c r="A500">
        <v>609</v>
      </c>
      <c r="B500" s="3" t="s">
        <v>1260</v>
      </c>
      <c r="C500" s="2" t="s">
        <v>1261</v>
      </c>
      <c r="D500" s="11">
        <f t="shared" si="56"/>
        <v>1.2041999999999999</v>
      </c>
      <c r="E500">
        <v>10000</v>
      </c>
      <c r="F500">
        <v>12042</v>
      </c>
      <c r="G500" s="4">
        <f t="shared" si="57"/>
        <v>1.2041999999999999</v>
      </c>
      <c r="H500" t="s">
        <v>20</v>
      </c>
      <c r="I500">
        <f t="shared" si="61"/>
        <v>1</v>
      </c>
      <c r="J500">
        <v>117</v>
      </c>
      <c r="K500" t="s">
        <v>21</v>
      </c>
      <c r="L500" t="s">
        <v>22</v>
      </c>
      <c r="M500">
        <v>1547618400</v>
      </c>
      <c r="N500" s="9">
        <f t="shared" si="58"/>
        <v>43481</v>
      </c>
      <c r="O500">
        <v>1549087200</v>
      </c>
      <c r="P500" s="9">
        <f t="shared" si="62"/>
        <v>43498</v>
      </c>
      <c r="Q500" s="24">
        <f t="shared" si="63"/>
        <v>17</v>
      </c>
      <c r="R500" t="b">
        <v>0</v>
      </c>
      <c r="S500" t="b">
        <v>0</v>
      </c>
      <c r="T500" t="str">
        <f t="shared" si="59"/>
        <v>film &amp; video</v>
      </c>
      <c r="U500" t="str">
        <f t="shared" si="60"/>
        <v>science fiction</v>
      </c>
      <c r="V500" t="s">
        <v>474</v>
      </c>
    </row>
    <row r="501" spans="1:22" x14ac:dyDescent="0.25">
      <c r="A501">
        <v>148</v>
      </c>
      <c r="B501" s="3" t="s">
        <v>348</v>
      </c>
      <c r="C501" s="2" t="s">
        <v>349</v>
      </c>
      <c r="D501" s="11">
        <f t="shared" si="56"/>
        <v>1.2102150537634409</v>
      </c>
      <c r="E501">
        <v>9300</v>
      </c>
      <c r="F501">
        <v>11255</v>
      </c>
      <c r="G501" s="4">
        <f t="shared" si="57"/>
        <v>1.2102150537634409</v>
      </c>
      <c r="H501" t="s">
        <v>20</v>
      </c>
      <c r="I501">
        <f t="shared" si="61"/>
        <v>1</v>
      </c>
      <c r="J501">
        <v>107</v>
      </c>
      <c r="K501" t="s">
        <v>21</v>
      </c>
      <c r="L501" t="s">
        <v>22</v>
      </c>
      <c r="M501">
        <v>1500958800</v>
      </c>
      <c r="N501" s="9">
        <f t="shared" si="58"/>
        <v>42941</v>
      </c>
      <c r="O501">
        <v>1501736400</v>
      </c>
      <c r="P501" s="9">
        <f t="shared" si="62"/>
        <v>42950</v>
      </c>
      <c r="Q501" s="24">
        <f t="shared" si="63"/>
        <v>9</v>
      </c>
      <c r="R501" t="b">
        <v>0</v>
      </c>
      <c r="S501" t="b">
        <v>0</v>
      </c>
      <c r="T501" t="str">
        <f t="shared" si="59"/>
        <v>technology</v>
      </c>
      <c r="U501" t="str">
        <f t="shared" si="60"/>
        <v>wearables</v>
      </c>
      <c r="V501" t="s">
        <v>65</v>
      </c>
    </row>
    <row r="502" spans="1:22" x14ac:dyDescent="0.25">
      <c r="A502">
        <v>165</v>
      </c>
      <c r="B502" s="3" t="s">
        <v>382</v>
      </c>
      <c r="C502" s="2" t="s">
        <v>383</v>
      </c>
      <c r="D502" s="11">
        <f t="shared" si="56"/>
        <v>1.2199004424778761</v>
      </c>
      <c r="E502">
        <v>90400</v>
      </c>
      <c r="F502">
        <v>110279</v>
      </c>
      <c r="G502" s="4">
        <f t="shared" si="57"/>
        <v>1.2199004424778761</v>
      </c>
      <c r="H502" t="s">
        <v>20</v>
      </c>
      <c r="I502">
        <f t="shared" si="61"/>
        <v>1</v>
      </c>
      <c r="J502">
        <v>2506</v>
      </c>
      <c r="K502" t="s">
        <v>21</v>
      </c>
      <c r="L502" t="s">
        <v>22</v>
      </c>
      <c r="M502">
        <v>1501563600</v>
      </c>
      <c r="N502" s="9">
        <f t="shared" si="58"/>
        <v>42948</v>
      </c>
      <c r="O502">
        <v>1504328400</v>
      </c>
      <c r="P502" s="9">
        <f t="shared" si="62"/>
        <v>42980</v>
      </c>
      <c r="Q502" s="24">
        <f t="shared" si="63"/>
        <v>32</v>
      </c>
      <c r="R502" t="b">
        <v>0</v>
      </c>
      <c r="S502" t="b">
        <v>0</v>
      </c>
      <c r="T502" t="str">
        <f t="shared" si="59"/>
        <v>technology</v>
      </c>
      <c r="U502" t="str">
        <f t="shared" si="60"/>
        <v>web</v>
      </c>
      <c r="V502" t="s">
        <v>28</v>
      </c>
    </row>
    <row r="503" spans="1:22" ht="31.5" x14ac:dyDescent="0.25">
      <c r="A503">
        <v>671</v>
      </c>
      <c r="B503" s="3" t="s">
        <v>1382</v>
      </c>
      <c r="C503" s="2" t="s">
        <v>1383</v>
      </c>
      <c r="D503" s="11">
        <f t="shared" si="56"/>
        <v>1.220563524590164</v>
      </c>
      <c r="E503">
        <v>97600</v>
      </c>
      <c r="F503">
        <v>119127</v>
      </c>
      <c r="G503" s="4">
        <f t="shared" si="57"/>
        <v>1.220563524590164</v>
      </c>
      <c r="H503" t="s">
        <v>20</v>
      </c>
      <c r="I503">
        <f t="shared" si="61"/>
        <v>1</v>
      </c>
      <c r="J503">
        <v>1073</v>
      </c>
      <c r="K503" t="s">
        <v>21</v>
      </c>
      <c r="L503" t="s">
        <v>22</v>
      </c>
      <c r="M503">
        <v>1280552400</v>
      </c>
      <c r="N503" s="9">
        <f t="shared" si="58"/>
        <v>40390</v>
      </c>
      <c r="O503">
        <v>1280898000</v>
      </c>
      <c r="P503" s="9">
        <f t="shared" si="62"/>
        <v>40394</v>
      </c>
      <c r="Q503" s="24">
        <f t="shared" si="63"/>
        <v>4</v>
      </c>
      <c r="R503" t="b">
        <v>0</v>
      </c>
      <c r="S503" t="b">
        <v>1</v>
      </c>
      <c r="T503" t="str">
        <f t="shared" si="59"/>
        <v>theater</v>
      </c>
      <c r="U503" t="str">
        <f t="shared" si="60"/>
        <v>plays</v>
      </c>
      <c r="V503" t="s">
        <v>33</v>
      </c>
    </row>
    <row r="504" spans="1:22" x14ac:dyDescent="0.25">
      <c r="A504">
        <v>389</v>
      </c>
      <c r="B504" s="3" t="s">
        <v>830</v>
      </c>
      <c r="C504" s="2" t="s">
        <v>831</v>
      </c>
      <c r="D504" s="11">
        <f t="shared" si="56"/>
        <v>1.2211084337349398</v>
      </c>
      <c r="E504">
        <v>83000</v>
      </c>
      <c r="F504">
        <v>101352</v>
      </c>
      <c r="G504" s="4">
        <f t="shared" si="57"/>
        <v>1.2211084337349398</v>
      </c>
      <c r="H504" t="s">
        <v>20</v>
      </c>
      <c r="I504">
        <f t="shared" si="61"/>
        <v>1</v>
      </c>
      <c r="J504">
        <v>1152</v>
      </c>
      <c r="K504" t="s">
        <v>21</v>
      </c>
      <c r="L504" t="s">
        <v>22</v>
      </c>
      <c r="M504">
        <v>1288242000</v>
      </c>
      <c r="N504" s="9">
        <f t="shared" si="58"/>
        <v>40479</v>
      </c>
      <c r="O504">
        <v>1290578400</v>
      </c>
      <c r="P504" s="9">
        <f t="shared" si="62"/>
        <v>40506</v>
      </c>
      <c r="Q504" s="24">
        <f t="shared" si="63"/>
        <v>27</v>
      </c>
      <c r="R504" t="b">
        <v>0</v>
      </c>
      <c r="S504" t="b">
        <v>0</v>
      </c>
      <c r="T504" t="str">
        <f t="shared" si="59"/>
        <v>theater</v>
      </c>
      <c r="U504" t="str">
        <f t="shared" si="60"/>
        <v>plays</v>
      </c>
      <c r="V504" t="s">
        <v>33</v>
      </c>
    </row>
    <row r="505" spans="1:22" x14ac:dyDescent="0.25">
      <c r="A505">
        <v>74</v>
      </c>
      <c r="B505" s="3" t="s">
        <v>196</v>
      </c>
      <c r="C505" s="2" t="s">
        <v>197</v>
      </c>
      <c r="D505" s="11">
        <f t="shared" si="56"/>
        <v>1.2246153846153847</v>
      </c>
      <c r="E505">
        <v>3900</v>
      </c>
      <c r="F505">
        <v>4776</v>
      </c>
      <c r="G505" s="4">
        <f t="shared" si="57"/>
        <v>1.2246153846153847</v>
      </c>
      <c r="H505" t="s">
        <v>20</v>
      </c>
      <c r="I505">
        <f t="shared" si="61"/>
        <v>1</v>
      </c>
      <c r="J505">
        <v>85</v>
      </c>
      <c r="K505" t="s">
        <v>40</v>
      </c>
      <c r="L505" t="s">
        <v>41</v>
      </c>
      <c r="M505">
        <v>1459054800</v>
      </c>
      <c r="N505" s="9">
        <f t="shared" si="58"/>
        <v>42456</v>
      </c>
      <c r="O505">
        <v>1459141200</v>
      </c>
      <c r="P505" s="9">
        <f t="shared" si="62"/>
        <v>42457</v>
      </c>
      <c r="Q505" s="24">
        <f t="shared" si="63"/>
        <v>1</v>
      </c>
      <c r="R505" t="b">
        <v>0</v>
      </c>
      <c r="S505" t="b">
        <v>0</v>
      </c>
      <c r="T505" t="str">
        <f t="shared" si="59"/>
        <v>music</v>
      </c>
      <c r="U505" t="str">
        <f t="shared" si="60"/>
        <v>metal</v>
      </c>
      <c r="V505" t="s">
        <v>148</v>
      </c>
    </row>
    <row r="506" spans="1:22" x14ac:dyDescent="0.25">
      <c r="A506">
        <v>194</v>
      </c>
      <c r="B506" s="3" t="s">
        <v>440</v>
      </c>
      <c r="C506" s="2" t="s">
        <v>441</v>
      </c>
      <c r="D506" s="11">
        <f t="shared" si="56"/>
        <v>1.227605633802817</v>
      </c>
      <c r="E506">
        <v>7100</v>
      </c>
      <c r="F506">
        <v>8716</v>
      </c>
      <c r="G506" s="4">
        <f t="shared" si="57"/>
        <v>1.227605633802817</v>
      </c>
      <c r="H506" t="s">
        <v>20</v>
      </c>
      <c r="I506">
        <f t="shared" si="61"/>
        <v>1</v>
      </c>
      <c r="J506">
        <v>126</v>
      </c>
      <c r="K506" t="s">
        <v>21</v>
      </c>
      <c r="L506" t="s">
        <v>22</v>
      </c>
      <c r="M506">
        <v>1442206800</v>
      </c>
      <c r="N506" s="9">
        <f t="shared" si="58"/>
        <v>42261</v>
      </c>
      <c r="O506">
        <v>1443589200</v>
      </c>
      <c r="P506" s="9">
        <f t="shared" si="62"/>
        <v>42277</v>
      </c>
      <c r="Q506" s="24">
        <f t="shared" si="63"/>
        <v>16</v>
      </c>
      <c r="R506" t="b">
        <v>0</v>
      </c>
      <c r="S506" t="b">
        <v>0</v>
      </c>
      <c r="T506" t="str">
        <f t="shared" si="59"/>
        <v>music</v>
      </c>
      <c r="U506" t="str">
        <f t="shared" si="60"/>
        <v>metal</v>
      </c>
      <c r="V506" t="s">
        <v>148</v>
      </c>
    </row>
    <row r="507" spans="1:22" ht="31.5" x14ac:dyDescent="0.25">
      <c r="A507">
        <v>704</v>
      </c>
      <c r="B507" s="3" t="s">
        <v>1446</v>
      </c>
      <c r="C507" s="2" t="s">
        <v>1447</v>
      </c>
      <c r="D507" s="11">
        <f t="shared" si="56"/>
        <v>1.2278160919540231</v>
      </c>
      <c r="E507">
        <v>8700</v>
      </c>
      <c r="F507">
        <v>10682</v>
      </c>
      <c r="G507" s="4">
        <f t="shared" si="57"/>
        <v>1.2278160919540231</v>
      </c>
      <c r="H507" t="s">
        <v>20</v>
      </c>
      <c r="I507">
        <f t="shared" si="61"/>
        <v>1</v>
      </c>
      <c r="J507">
        <v>116</v>
      </c>
      <c r="K507" t="s">
        <v>21</v>
      </c>
      <c r="L507" t="s">
        <v>22</v>
      </c>
      <c r="M507">
        <v>1467608400</v>
      </c>
      <c r="N507" s="9">
        <f t="shared" si="58"/>
        <v>42555</v>
      </c>
      <c r="O507">
        <v>1468904400</v>
      </c>
      <c r="P507" s="9">
        <f t="shared" si="62"/>
        <v>42570</v>
      </c>
      <c r="Q507" s="24">
        <f t="shared" si="63"/>
        <v>15</v>
      </c>
      <c r="R507" t="b">
        <v>0</v>
      </c>
      <c r="S507" t="b">
        <v>0</v>
      </c>
      <c r="T507" t="str">
        <f t="shared" si="59"/>
        <v>film &amp; video</v>
      </c>
      <c r="U507" t="str">
        <f t="shared" si="60"/>
        <v>animation</v>
      </c>
      <c r="V507" t="s">
        <v>71</v>
      </c>
    </row>
    <row r="508" spans="1:22" x14ac:dyDescent="0.25">
      <c r="A508">
        <v>337</v>
      </c>
      <c r="B508" s="3" t="s">
        <v>726</v>
      </c>
      <c r="C508" s="2" t="s">
        <v>727</v>
      </c>
      <c r="D508" s="11">
        <f t="shared" si="56"/>
        <v>1.2281904761904763</v>
      </c>
      <c r="E508">
        <v>94500</v>
      </c>
      <c r="F508">
        <v>116064</v>
      </c>
      <c r="G508" s="4">
        <f t="shared" si="57"/>
        <v>1.2281904761904763</v>
      </c>
      <c r="H508" t="s">
        <v>20</v>
      </c>
      <c r="I508">
        <f t="shared" si="61"/>
        <v>1</v>
      </c>
      <c r="J508">
        <v>1095</v>
      </c>
      <c r="K508" t="s">
        <v>21</v>
      </c>
      <c r="L508" t="s">
        <v>22</v>
      </c>
      <c r="M508">
        <v>1573452000</v>
      </c>
      <c r="N508" s="9">
        <f t="shared" si="58"/>
        <v>43780</v>
      </c>
      <c r="O508">
        <v>1573538400</v>
      </c>
      <c r="P508" s="9">
        <f t="shared" si="62"/>
        <v>43781</v>
      </c>
      <c r="Q508" s="24">
        <f t="shared" si="63"/>
        <v>1</v>
      </c>
      <c r="R508" t="b">
        <v>0</v>
      </c>
      <c r="S508" t="b">
        <v>0</v>
      </c>
      <c r="T508" t="str">
        <f t="shared" si="59"/>
        <v>theater</v>
      </c>
      <c r="U508" t="str">
        <f t="shared" si="60"/>
        <v>plays</v>
      </c>
      <c r="V508" t="s">
        <v>33</v>
      </c>
    </row>
    <row r="509" spans="1:22" x14ac:dyDescent="0.25">
      <c r="A509">
        <v>451</v>
      </c>
      <c r="B509" s="3" t="s">
        <v>950</v>
      </c>
      <c r="C509" s="2" t="s">
        <v>951</v>
      </c>
      <c r="D509" s="11">
        <f t="shared" si="56"/>
        <v>1.2284501347708894</v>
      </c>
      <c r="E509">
        <v>148400</v>
      </c>
      <c r="F509">
        <v>182302</v>
      </c>
      <c r="G509" s="4">
        <f t="shared" si="57"/>
        <v>1.2284501347708894</v>
      </c>
      <c r="H509" t="s">
        <v>20</v>
      </c>
      <c r="I509">
        <f t="shared" si="61"/>
        <v>1</v>
      </c>
      <c r="J509">
        <v>6286</v>
      </c>
      <c r="K509" t="s">
        <v>21</v>
      </c>
      <c r="L509" t="s">
        <v>22</v>
      </c>
      <c r="M509">
        <v>1500440400</v>
      </c>
      <c r="N509" s="9">
        <f t="shared" si="58"/>
        <v>42935</v>
      </c>
      <c r="O509">
        <v>1503118800</v>
      </c>
      <c r="P509" s="9">
        <f t="shared" si="62"/>
        <v>42966</v>
      </c>
      <c r="Q509" s="24">
        <f t="shared" si="63"/>
        <v>31</v>
      </c>
      <c r="R509" t="b">
        <v>0</v>
      </c>
      <c r="S509" t="b">
        <v>0</v>
      </c>
      <c r="T509" t="str">
        <f t="shared" si="59"/>
        <v>music</v>
      </c>
      <c r="U509" t="str">
        <f t="shared" si="60"/>
        <v>rock</v>
      </c>
      <c r="V509" t="s">
        <v>23</v>
      </c>
    </row>
    <row r="510" spans="1:22" x14ac:dyDescent="0.25">
      <c r="A510">
        <v>675</v>
      </c>
      <c r="B510" s="3" t="s">
        <v>1390</v>
      </c>
      <c r="C510" s="2" t="s">
        <v>1391</v>
      </c>
      <c r="D510" s="11">
        <f t="shared" si="56"/>
        <v>1.2297938144329896</v>
      </c>
      <c r="E510">
        <v>9700</v>
      </c>
      <c r="F510">
        <v>11929</v>
      </c>
      <c r="G510" s="4">
        <f t="shared" si="57"/>
        <v>1.2297938144329896</v>
      </c>
      <c r="H510" t="s">
        <v>20</v>
      </c>
      <c r="I510">
        <f t="shared" si="61"/>
        <v>1</v>
      </c>
      <c r="J510">
        <v>331</v>
      </c>
      <c r="K510" t="s">
        <v>21</v>
      </c>
      <c r="L510" t="s">
        <v>22</v>
      </c>
      <c r="M510">
        <v>1568178000</v>
      </c>
      <c r="N510" s="9">
        <f t="shared" si="58"/>
        <v>43719</v>
      </c>
      <c r="O510">
        <v>1568782800</v>
      </c>
      <c r="P510" s="9">
        <f t="shared" si="62"/>
        <v>43726</v>
      </c>
      <c r="Q510" s="24">
        <f t="shared" si="63"/>
        <v>7</v>
      </c>
      <c r="R510" t="b">
        <v>0</v>
      </c>
      <c r="S510" t="b">
        <v>0</v>
      </c>
      <c r="T510" t="str">
        <f t="shared" si="59"/>
        <v>journalism</v>
      </c>
      <c r="U510" t="str">
        <f t="shared" si="60"/>
        <v>audio</v>
      </c>
      <c r="V510" t="s">
        <v>1029</v>
      </c>
    </row>
    <row r="511" spans="1:22" x14ac:dyDescent="0.25">
      <c r="A511">
        <v>437</v>
      </c>
      <c r="B511" s="3" t="s">
        <v>923</v>
      </c>
      <c r="C511" s="2" t="s">
        <v>924</v>
      </c>
      <c r="D511" s="11">
        <f t="shared" si="56"/>
        <v>1.2307407407407407</v>
      </c>
      <c r="E511">
        <v>8100</v>
      </c>
      <c r="F511">
        <v>9969</v>
      </c>
      <c r="G511" s="4">
        <f t="shared" si="57"/>
        <v>1.2307407407407407</v>
      </c>
      <c r="H511" t="s">
        <v>20</v>
      </c>
      <c r="I511">
        <f t="shared" si="61"/>
        <v>1</v>
      </c>
      <c r="J511">
        <v>192</v>
      </c>
      <c r="K511" t="s">
        <v>21</v>
      </c>
      <c r="L511" t="s">
        <v>22</v>
      </c>
      <c r="M511">
        <v>1442120400</v>
      </c>
      <c r="N511" s="9">
        <f t="shared" si="58"/>
        <v>42260</v>
      </c>
      <c r="O511">
        <v>1442379600</v>
      </c>
      <c r="P511" s="9">
        <f t="shared" si="62"/>
        <v>42263</v>
      </c>
      <c r="Q511" s="24">
        <f t="shared" si="63"/>
        <v>3</v>
      </c>
      <c r="R511" t="b">
        <v>0</v>
      </c>
      <c r="S511" t="b">
        <v>1</v>
      </c>
      <c r="T511" t="str">
        <f t="shared" si="59"/>
        <v>film &amp; video</v>
      </c>
      <c r="U511" t="str">
        <f t="shared" si="60"/>
        <v>animation</v>
      </c>
      <c r="V511" t="s">
        <v>71</v>
      </c>
    </row>
    <row r="512" spans="1:22" x14ac:dyDescent="0.25">
      <c r="A512">
        <v>265</v>
      </c>
      <c r="B512" s="3" t="s">
        <v>582</v>
      </c>
      <c r="C512" s="2" t="s">
        <v>583</v>
      </c>
      <c r="D512" s="11">
        <f t="shared" si="56"/>
        <v>1.2308163265306122</v>
      </c>
      <c r="E512">
        <v>4900</v>
      </c>
      <c r="F512">
        <v>6031</v>
      </c>
      <c r="G512" s="4">
        <f t="shared" si="57"/>
        <v>1.2308163265306122</v>
      </c>
      <c r="H512" t="s">
        <v>20</v>
      </c>
      <c r="I512">
        <f t="shared" si="61"/>
        <v>1</v>
      </c>
      <c r="J512">
        <v>86</v>
      </c>
      <c r="K512" t="s">
        <v>21</v>
      </c>
      <c r="L512" t="s">
        <v>22</v>
      </c>
      <c r="M512">
        <v>1451800800</v>
      </c>
      <c r="N512" s="9">
        <f t="shared" si="58"/>
        <v>42372</v>
      </c>
      <c r="O512">
        <v>1455602400</v>
      </c>
      <c r="P512" s="9">
        <f t="shared" si="62"/>
        <v>42416</v>
      </c>
      <c r="Q512" s="24">
        <f t="shared" si="63"/>
        <v>44</v>
      </c>
      <c r="R512" t="b">
        <v>0</v>
      </c>
      <c r="S512" t="b">
        <v>0</v>
      </c>
      <c r="T512" t="str">
        <f t="shared" si="59"/>
        <v>theater</v>
      </c>
      <c r="U512" t="str">
        <f t="shared" si="60"/>
        <v>plays</v>
      </c>
      <c r="V512" t="s">
        <v>33</v>
      </c>
    </row>
    <row r="513" spans="1:22" x14ac:dyDescent="0.25">
      <c r="A513">
        <v>419</v>
      </c>
      <c r="B513" s="3" t="s">
        <v>887</v>
      </c>
      <c r="C513" s="2" t="s">
        <v>888</v>
      </c>
      <c r="D513" s="11">
        <f t="shared" si="56"/>
        <v>1.2343497363796134</v>
      </c>
      <c r="E513">
        <v>113800</v>
      </c>
      <c r="F513">
        <v>140469</v>
      </c>
      <c r="G513" s="4">
        <f t="shared" si="57"/>
        <v>1.2343497363796134</v>
      </c>
      <c r="H513" t="s">
        <v>20</v>
      </c>
      <c r="I513">
        <f t="shared" si="61"/>
        <v>1</v>
      </c>
      <c r="J513">
        <v>5203</v>
      </c>
      <c r="K513" t="s">
        <v>21</v>
      </c>
      <c r="L513" t="s">
        <v>22</v>
      </c>
      <c r="M513">
        <v>1324533600</v>
      </c>
      <c r="N513" s="9">
        <f t="shared" si="58"/>
        <v>40899</v>
      </c>
      <c r="O513">
        <v>1325052000</v>
      </c>
      <c r="P513" s="9">
        <f t="shared" si="62"/>
        <v>40905</v>
      </c>
      <c r="Q513" s="24">
        <f t="shared" si="63"/>
        <v>6</v>
      </c>
      <c r="R513" t="b">
        <v>0</v>
      </c>
      <c r="S513" t="b">
        <v>0</v>
      </c>
      <c r="T513" t="str">
        <f t="shared" si="59"/>
        <v>technology</v>
      </c>
      <c r="U513" t="str">
        <f t="shared" si="60"/>
        <v>web</v>
      </c>
      <c r="V513" t="s">
        <v>28</v>
      </c>
    </row>
    <row r="514" spans="1:22" x14ac:dyDescent="0.25">
      <c r="A514">
        <v>354</v>
      </c>
      <c r="B514" s="3" t="s">
        <v>760</v>
      </c>
      <c r="C514" s="2" t="s">
        <v>761</v>
      </c>
      <c r="D514" s="11">
        <f t="shared" ref="D514:D577" si="64">F514/E514</f>
        <v>1.2373770491803278</v>
      </c>
      <c r="E514">
        <v>6100</v>
      </c>
      <c r="F514">
        <v>7548</v>
      </c>
      <c r="G514" s="4">
        <f t="shared" ref="G514:G577" si="65">F514/E514</f>
        <v>1.2373770491803278</v>
      </c>
      <c r="H514" t="s">
        <v>20</v>
      </c>
      <c r="I514">
        <f t="shared" si="61"/>
        <v>1</v>
      </c>
      <c r="J514">
        <v>80</v>
      </c>
      <c r="K514" t="s">
        <v>36</v>
      </c>
      <c r="L514" t="s">
        <v>37</v>
      </c>
      <c r="M514">
        <v>1378184400</v>
      </c>
      <c r="N514" s="9">
        <f t="shared" ref="N514:N577" si="66">INT((((M514/60)/60)/24))+DATE(1970,1,1)</f>
        <v>41520</v>
      </c>
      <c r="O514">
        <v>1378789200</v>
      </c>
      <c r="P514" s="9">
        <f t="shared" si="62"/>
        <v>41527</v>
      </c>
      <c r="Q514" s="24">
        <f t="shared" si="63"/>
        <v>7</v>
      </c>
      <c r="R514" t="b">
        <v>0</v>
      </c>
      <c r="S514" t="b">
        <v>0</v>
      </c>
      <c r="T514" t="str">
        <f t="shared" ref="T514:T577" si="67">MID(V514,1,FIND("/",V514)-1)</f>
        <v>film &amp; video</v>
      </c>
      <c r="U514" t="str">
        <f t="shared" ref="U514:U577" si="68">MID(V514,FIND("/",V514)+1,100)</f>
        <v>documentary</v>
      </c>
      <c r="V514" t="s">
        <v>42</v>
      </c>
    </row>
    <row r="515" spans="1:22" x14ac:dyDescent="0.25">
      <c r="A515">
        <v>70</v>
      </c>
      <c r="B515" s="3" t="s">
        <v>188</v>
      </c>
      <c r="C515" s="2" t="s">
        <v>189</v>
      </c>
      <c r="D515" s="11">
        <f t="shared" si="64"/>
        <v>1.2374140625000001</v>
      </c>
      <c r="E515">
        <v>128000</v>
      </c>
      <c r="F515">
        <v>158389</v>
      </c>
      <c r="G515" s="4">
        <f t="shared" si="65"/>
        <v>1.2374140625000001</v>
      </c>
      <c r="H515" t="s">
        <v>20</v>
      </c>
      <c r="I515">
        <f t="shared" ref="I515:I578" si="69">IF(H515="successful",1,0)</f>
        <v>1</v>
      </c>
      <c r="J515">
        <v>2475</v>
      </c>
      <c r="K515" t="s">
        <v>107</v>
      </c>
      <c r="L515" t="s">
        <v>108</v>
      </c>
      <c r="M515">
        <v>1288674000</v>
      </c>
      <c r="N515" s="9">
        <f t="shared" si="66"/>
        <v>40484</v>
      </c>
      <c r="O515">
        <v>1292911200</v>
      </c>
      <c r="P515" s="9">
        <f t="shared" ref="P515:P578" si="70">INT((((O515/60)/60)/24))+DATE(1970,1,1)</f>
        <v>40533</v>
      </c>
      <c r="Q515" s="24">
        <f t="shared" ref="Q515:Q578" si="71">P515-N515</f>
        <v>49</v>
      </c>
      <c r="R515" t="b">
        <v>0</v>
      </c>
      <c r="S515" t="b">
        <v>1</v>
      </c>
      <c r="T515" t="str">
        <f t="shared" si="67"/>
        <v>theater</v>
      </c>
      <c r="U515" t="str">
        <f t="shared" si="68"/>
        <v>plays</v>
      </c>
      <c r="V515" t="s">
        <v>33</v>
      </c>
    </row>
    <row r="516" spans="1:22" x14ac:dyDescent="0.25">
      <c r="A516">
        <v>333</v>
      </c>
      <c r="B516" s="3" t="s">
        <v>718</v>
      </c>
      <c r="C516" s="2" t="s">
        <v>719</v>
      </c>
      <c r="D516" s="11">
        <f t="shared" si="64"/>
        <v>1.2395833333333333</v>
      </c>
      <c r="E516">
        <v>9600</v>
      </c>
      <c r="F516">
        <v>11900</v>
      </c>
      <c r="G516" s="4">
        <f t="shared" si="65"/>
        <v>1.2395833333333333</v>
      </c>
      <c r="H516" t="s">
        <v>20</v>
      </c>
      <c r="I516">
        <f t="shared" si="69"/>
        <v>1</v>
      </c>
      <c r="J516">
        <v>253</v>
      </c>
      <c r="K516" t="s">
        <v>21</v>
      </c>
      <c r="L516" t="s">
        <v>22</v>
      </c>
      <c r="M516">
        <v>1542693600</v>
      </c>
      <c r="N516" s="9">
        <f t="shared" si="66"/>
        <v>43424</v>
      </c>
      <c r="O516">
        <v>1545112800</v>
      </c>
      <c r="P516" s="9">
        <f t="shared" si="70"/>
        <v>43452</v>
      </c>
      <c r="Q516" s="24">
        <f t="shared" si="71"/>
        <v>28</v>
      </c>
      <c r="R516" t="b">
        <v>0</v>
      </c>
      <c r="S516" t="b">
        <v>0</v>
      </c>
      <c r="T516" t="str">
        <f t="shared" si="67"/>
        <v>theater</v>
      </c>
      <c r="U516" t="str">
        <f t="shared" si="68"/>
        <v>plays</v>
      </c>
      <c r="V516" t="s">
        <v>33</v>
      </c>
    </row>
    <row r="517" spans="1:22" x14ac:dyDescent="0.25">
      <c r="A517">
        <v>794</v>
      </c>
      <c r="B517" s="3" t="s">
        <v>1623</v>
      </c>
      <c r="C517" s="2" t="s">
        <v>1624</v>
      </c>
      <c r="D517" s="11">
        <f t="shared" si="64"/>
        <v>1.2539393939393939</v>
      </c>
      <c r="E517">
        <v>6600</v>
      </c>
      <c r="F517">
        <v>8276</v>
      </c>
      <c r="G517" s="4">
        <f t="shared" si="65"/>
        <v>1.2539393939393939</v>
      </c>
      <c r="H517" t="s">
        <v>20</v>
      </c>
      <c r="I517">
        <f t="shared" si="69"/>
        <v>1</v>
      </c>
      <c r="J517">
        <v>110</v>
      </c>
      <c r="K517" t="s">
        <v>21</v>
      </c>
      <c r="L517" t="s">
        <v>22</v>
      </c>
      <c r="M517">
        <v>1513922400</v>
      </c>
      <c r="N517" s="9">
        <f t="shared" si="66"/>
        <v>43091</v>
      </c>
      <c r="O517">
        <v>1514959200</v>
      </c>
      <c r="P517" s="9">
        <f t="shared" si="70"/>
        <v>43103</v>
      </c>
      <c r="Q517" s="24">
        <f t="shared" si="71"/>
        <v>12</v>
      </c>
      <c r="R517" t="b">
        <v>0</v>
      </c>
      <c r="S517" t="b">
        <v>0</v>
      </c>
      <c r="T517" t="str">
        <f t="shared" si="67"/>
        <v>music</v>
      </c>
      <c r="U517" t="str">
        <f t="shared" si="68"/>
        <v>rock</v>
      </c>
      <c r="V517" t="s">
        <v>23</v>
      </c>
    </row>
    <row r="518" spans="1:22" x14ac:dyDescent="0.25">
      <c r="A518">
        <v>824</v>
      </c>
      <c r="B518" s="3" t="s">
        <v>1681</v>
      </c>
      <c r="C518" s="2" t="s">
        <v>1682</v>
      </c>
      <c r="D518" s="11">
        <f t="shared" si="64"/>
        <v>1.2648941176470587</v>
      </c>
      <c r="E518">
        <v>85000</v>
      </c>
      <c r="F518">
        <v>107516</v>
      </c>
      <c r="G518" s="4">
        <f t="shared" si="65"/>
        <v>1.2648941176470587</v>
      </c>
      <c r="H518" t="s">
        <v>20</v>
      </c>
      <c r="I518">
        <f t="shared" si="69"/>
        <v>1</v>
      </c>
      <c r="J518">
        <v>1280</v>
      </c>
      <c r="K518" t="s">
        <v>21</v>
      </c>
      <c r="L518" t="s">
        <v>22</v>
      </c>
      <c r="M518">
        <v>1276923600</v>
      </c>
      <c r="N518" s="9">
        <f t="shared" si="66"/>
        <v>40348</v>
      </c>
      <c r="O518">
        <v>1279688400</v>
      </c>
      <c r="P518" s="9">
        <f t="shared" si="70"/>
        <v>40380</v>
      </c>
      <c r="Q518" s="24">
        <f t="shared" si="71"/>
        <v>32</v>
      </c>
      <c r="R518" t="b">
        <v>0</v>
      </c>
      <c r="S518" t="b">
        <v>1</v>
      </c>
      <c r="T518" t="str">
        <f t="shared" si="67"/>
        <v>publishing</v>
      </c>
      <c r="U518" t="str">
        <f t="shared" si="68"/>
        <v>nonfiction</v>
      </c>
      <c r="V518" t="s">
        <v>68</v>
      </c>
    </row>
    <row r="519" spans="1:22" x14ac:dyDescent="0.25">
      <c r="A519">
        <v>652</v>
      </c>
      <c r="B519" s="3" t="s">
        <v>1346</v>
      </c>
      <c r="C519" s="2" t="s">
        <v>1347</v>
      </c>
      <c r="D519" s="11">
        <f t="shared" si="64"/>
        <v>1.2684</v>
      </c>
      <c r="E519">
        <v>10000</v>
      </c>
      <c r="F519">
        <v>12684</v>
      </c>
      <c r="G519" s="4">
        <f t="shared" si="65"/>
        <v>1.2684</v>
      </c>
      <c r="H519" t="s">
        <v>20</v>
      </c>
      <c r="I519">
        <f t="shared" si="69"/>
        <v>1</v>
      </c>
      <c r="J519">
        <v>409</v>
      </c>
      <c r="K519" t="s">
        <v>21</v>
      </c>
      <c r="L519" t="s">
        <v>22</v>
      </c>
      <c r="M519">
        <v>1470373200</v>
      </c>
      <c r="N519" s="9">
        <f t="shared" si="66"/>
        <v>42587</v>
      </c>
      <c r="O519">
        <v>1474088400</v>
      </c>
      <c r="P519" s="9">
        <f t="shared" si="70"/>
        <v>42630</v>
      </c>
      <c r="Q519" s="24">
        <f t="shared" si="71"/>
        <v>43</v>
      </c>
      <c r="R519" t="b">
        <v>0</v>
      </c>
      <c r="S519" t="b">
        <v>0</v>
      </c>
      <c r="T519" t="str">
        <f t="shared" si="67"/>
        <v>technology</v>
      </c>
      <c r="U519" t="str">
        <f t="shared" si="68"/>
        <v>web</v>
      </c>
      <c r="V519" t="s">
        <v>28</v>
      </c>
    </row>
    <row r="520" spans="1:22" x14ac:dyDescent="0.25">
      <c r="A520">
        <v>957</v>
      </c>
      <c r="B520" s="3" t="s">
        <v>1944</v>
      </c>
      <c r="C520" s="2" t="s">
        <v>1945</v>
      </c>
      <c r="D520" s="11">
        <f t="shared" si="64"/>
        <v>1.2687755102040816</v>
      </c>
      <c r="E520">
        <v>9800</v>
      </c>
      <c r="F520">
        <v>12434</v>
      </c>
      <c r="G520" s="4">
        <f t="shared" si="65"/>
        <v>1.2687755102040816</v>
      </c>
      <c r="H520" t="s">
        <v>20</v>
      </c>
      <c r="I520">
        <f t="shared" si="69"/>
        <v>1</v>
      </c>
      <c r="J520">
        <v>131</v>
      </c>
      <c r="K520" t="s">
        <v>21</v>
      </c>
      <c r="L520" t="s">
        <v>22</v>
      </c>
      <c r="M520">
        <v>1329372000</v>
      </c>
      <c r="N520" s="9">
        <f t="shared" si="66"/>
        <v>40955</v>
      </c>
      <c r="O520">
        <v>1329631200</v>
      </c>
      <c r="P520" s="9">
        <f t="shared" si="70"/>
        <v>40958</v>
      </c>
      <c r="Q520" s="24">
        <f t="shared" si="71"/>
        <v>3</v>
      </c>
      <c r="R520" t="b">
        <v>0</v>
      </c>
      <c r="S520" t="b">
        <v>0</v>
      </c>
      <c r="T520" t="str">
        <f t="shared" si="67"/>
        <v>theater</v>
      </c>
      <c r="U520" t="str">
        <f t="shared" si="68"/>
        <v>plays</v>
      </c>
      <c r="V520" t="s">
        <v>33</v>
      </c>
    </row>
    <row r="521" spans="1:22" ht="31.5" x14ac:dyDescent="0.25">
      <c r="A521">
        <v>422</v>
      </c>
      <c r="B521" s="3" t="s">
        <v>893</v>
      </c>
      <c r="C521" s="2" t="s">
        <v>894</v>
      </c>
      <c r="D521" s="11">
        <f t="shared" si="64"/>
        <v>1.2729885057471264</v>
      </c>
      <c r="E521">
        <v>8700</v>
      </c>
      <c r="F521">
        <v>11075</v>
      </c>
      <c r="G521" s="4">
        <f t="shared" si="65"/>
        <v>1.2729885057471264</v>
      </c>
      <c r="H521" t="s">
        <v>20</v>
      </c>
      <c r="I521">
        <f t="shared" si="69"/>
        <v>1</v>
      </c>
      <c r="J521">
        <v>205</v>
      </c>
      <c r="K521" t="s">
        <v>21</v>
      </c>
      <c r="L521" t="s">
        <v>22</v>
      </c>
      <c r="M521">
        <v>1271480400</v>
      </c>
      <c r="N521" s="9">
        <f t="shared" si="66"/>
        <v>40285</v>
      </c>
      <c r="O521">
        <v>1273208400</v>
      </c>
      <c r="P521" s="9">
        <f t="shared" si="70"/>
        <v>40305</v>
      </c>
      <c r="Q521" s="24">
        <f t="shared" si="71"/>
        <v>20</v>
      </c>
      <c r="R521" t="b">
        <v>0</v>
      </c>
      <c r="S521" t="b">
        <v>1</v>
      </c>
      <c r="T521" t="str">
        <f t="shared" si="67"/>
        <v>theater</v>
      </c>
      <c r="U521" t="str">
        <f t="shared" si="68"/>
        <v>plays</v>
      </c>
      <c r="V521" t="s">
        <v>33</v>
      </c>
    </row>
    <row r="522" spans="1:22" x14ac:dyDescent="0.25">
      <c r="A522">
        <v>351</v>
      </c>
      <c r="B522" s="3" t="s">
        <v>754</v>
      </c>
      <c r="C522" s="2" t="s">
        <v>755</v>
      </c>
      <c r="D522" s="11">
        <f t="shared" si="64"/>
        <v>1.2770715249662619</v>
      </c>
      <c r="E522">
        <v>74100</v>
      </c>
      <c r="F522">
        <v>94631</v>
      </c>
      <c r="G522" s="4">
        <f t="shared" si="65"/>
        <v>1.2770715249662619</v>
      </c>
      <c r="H522" t="s">
        <v>20</v>
      </c>
      <c r="I522">
        <f t="shared" si="69"/>
        <v>1</v>
      </c>
      <c r="J522">
        <v>2013</v>
      </c>
      <c r="K522" t="s">
        <v>21</v>
      </c>
      <c r="L522" t="s">
        <v>22</v>
      </c>
      <c r="M522">
        <v>1440392400</v>
      </c>
      <c r="N522" s="9">
        <f t="shared" si="66"/>
        <v>42240</v>
      </c>
      <c r="O522">
        <v>1441602000</v>
      </c>
      <c r="P522" s="9">
        <f t="shared" si="70"/>
        <v>42254</v>
      </c>
      <c r="Q522" s="24">
        <f t="shared" si="71"/>
        <v>14</v>
      </c>
      <c r="R522" t="b">
        <v>0</v>
      </c>
      <c r="S522" t="b">
        <v>0</v>
      </c>
      <c r="T522" t="str">
        <f t="shared" si="67"/>
        <v>music</v>
      </c>
      <c r="U522" t="str">
        <f t="shared" si="68"/>
        <v>rock</v>
      </c>
      <c r="V522" t="s">
        <v>23</v>
      </c>
    </row>
    <row r="523" spans="1:22" x14ac:dyDescent="0.25">
      <c r="A523">
        <v>242</v>
      </c>
      <c r="B523" s="3" t="s">
        <v>536</v>
      </c>
      <c r="C523" s="2" t="s">
        <v>537</v>
      </c>
      <c r="D523" s="11">
        <f t="shared" si="64"/>
        <v>1.2772619047619047</v>
      </c>
      <c r="E523">
        <v>8400</v>
      </c>
      <c r="F523">
        <v>10729</v>
      </c>
      <c r="G523" s="4">
        <f t="shared" si="65"/>
        <v>1.2772619047619047</v>
      </c>
      <c r="H523" t="s">
        <v>20</v>
      </c>
      <c r="I523">
        <f t="shared" si="69"/>
        <v>1</v>
      </c>
      <c r="J523">
        <v>250</v>
      </c>
      <c r="K523" t="s">
        <v>21</v>
      </c>
      <c r="L523" t="s">
        <v>22</v>
      </c>
      <c r="M523">
        <v>1494392400</v>
      </c>
      <c r="N523" s="9">
        <f t="shared" si="66"/>
        <v>42865</v>
      </c>
      <c r="O523">
        <v>1495256400</v>
      </c>
      <c r="P523" s="9">
        <f t="shared" si="70"/>
        <v>42875</v>
      </c>
      <c r="Q523" s="24">
        <f t="shared" si="71"/>
        <v>10</v>
      </c>
      <c r="R523" t="b">
        <v>0</v>
      </c>
      <c r="S523" t="b">
        <v>1</v>
      </c>
      <c r="T523" t="str">
        <f t="shared" si="67"/>
        <v>music</v>
      </c>
      <c r="U523" t="str">
        <f t="shared" si="68"/>
        <v>rock</v>
      </c>
      <c r="V523" t="s">
        <v>23</v>
      </c>
    </row>
    <row r="524" spans="1:22" ht="31.5" x14ac:dyDescent="0.25">
      <c r="A524">
        <v>706</v>
      </c>
      <c r="B524" s="3" t="s">
        <v>1450</v>
      </c>
      <c r="C524" s="2" t="s">
        <v>1451</v>
      </c>
      <c r="D524" s="11">
        <f t="shared" si="64"/>
        <v>1.278468634686347</v>
      </c>
      <c r="E524">
        <v>108400</v>
      </c>
      <c r="F524">
        <v>138586</v>
      </c>
      <c r="G524" s="4">
        <f t="shared" si="65"/>
        <v>1.278468634686347</v>
      </c>
      <c r="H524" t="s">
        <v>20</v>
      </c>
      <c r="I524">
        <f t="shared" si="69"/>
        <v>1</v>
      </c>
      <c r="J524">
        <v>1345</v>
      </c>
      <c r="K524" t="s">
        <v>26</v>
      </c>
      <c r="L524" t="s">
        <v>27</v>
      </c>
      <c r="M524">
        <v>1546754400</v>
      </c>
      <c r="N524" s="9">
        <f t="shared" si="66"/>
        <v>43471</v>
      </c>
      <c r="O524">
        <v>1547445600</v>
      </c>
      <c r="P524" s="9">
        <f t="shared" si="70"/>
        <v>43479</v>
      </c>
      <c r="Q524" s="24">
        <f t="shared" si="71"/>
        <v>8</v>
      </c>
      <c r="R524" t="b">
        <v>0</v>
      </c>
      <c r="S524" t="b">
        <v>1</v>
      </c>
      <c r="T524" t="str">
        <f t="shared" si="67"/>
        <v>technology</v>
      </c>
      <c r="U524" t="str">
        <f t="shared" si="68"/>
        <v>web</v>
      </c>
      <c r="V524" t="s">
        <v>28</v>
      </c>
    </row>
    <row r="525" spans="1:22" x14ac:dyDescent="0.25">
      <c r="A525">
        <v>22</v>
      </c>
      <c r="B525" s="3" t="s">
        <v>81</v>
      </c>
      <c r="C525" s="2" t="s">
        <v>82</v>
      </c>
      <c r="D525" s="11">
        <f t="shared" si="64"/>
        <v>1.2807106598984772</v>
      </c>
      <c r="E525">
        <v>59100</v>
      </c>
      <c r="F525">
        <v>75690</v>
      </c>
      <c r="G525" s="4">
        <f t="shared" si="65"/>
        <v>1.2807106598984772</v>
      </c>
      <c r="H525" t="s">
        <v>20</v>
      </c>
      <c r="I525">
        <f t="shared" si="69"/>
        <v>1</v>
      </c>
      <c r="J525">
        <v>890</v>
      </c>
      <c r="K525" t="s">
        <v>21</v>
      </c>
      <c r="L525" t="s">
        <v>22</v>
      </c>
      <c r="M525">
        <v>1522731600</v>
      </c>
      <c r="N525" s="9">
        <f t="shared" si="66"/>
        <v>43193</v>
      </c>
      <c r="O525">
        <v>1524027600</v>
      </c>
      <c r="P525" s="9">
        <f t="shared" si="70"/>
        <v>43208</v>
      </c>
      <c r="Q525" s="24">
        <f t="shared" si="71"/>
        <v>15</v>
      </c>
      <c r="R525" t="b">
        <v>0</v>
      </c>
      <c r="S525" t="b">
        <v>0</v>
      </c>
      <c r="T525" t="str">
        <f t="shared" si="67"/>
        <v>theater</v>
      </c>
      <c r="U525" t="str">
        <f t="shared" si="68"/>
        <v>plays</v>
      </c>
      <c r="V525" t="s">
        <v>33</v>
      </c>
    </row>
    <row r="526" spans="1:22" x14ac:dyDescent="0.25">
      <c r="A526">
        <v>893</v>
      </c>
      <c r="B526" s="3" t="s">
        <v>1818</v>
      </c>
      <c r="C526" s="2" t="s">
        <v>1819</v>
      </c>
      <c r="D526" s="11">
        <f t="shared" si="64"/>
        <v>1.2821428571428573</v>
      </c>
      <c r="E526">
        <v>8400</v>
      </c>
      <c r="F526">
        <v>10770</v>
      </c>
      <c r="G526" s="4">
        <f t="shared" si="65"/>
        <v>1.2821428571428573</v>
      </c>
      <c r="H526" t="s">
        <v>20</v>
      </c>
      <c r="I526">
        <f t="shared" si="69"/>
        <v>1</v>
      </c>
      <c r="J526">
        <v>199</v>
      </c>
      <c r="K526" t="s">
        <v>107</v>
      </c>
      <c r="L526" t="s">
        <v>108</v>
      </c>
      <c r="M526">
        <v>1434344400</v>
      </c>
      <c r="N526" s="9">
        <f t="shared" si="66"/>
        <v>42170</v>
      </c>
      <c r="O526">
        <v>1434690000</v>
      </c>
      <c r="P526" s="9">
        <f t="shared" si="70"/>
        <v>42174</v>
      </c>
      <c r="Q526" s="24">
        <f t="shared" si="71"/>
        <v>4</v>
      </c>
      <c r="R526" t="b">
        <v>0</v>
      </c>
      <c r="S526" t="b">
        <v>1</v>
      </c>
      <c r="T526" t="str">
        <f t="shared" si="67"/>
        <v>film &amp; video</v>
      </c>
      <c r="U526" t="str">
        <f t="shared" si="68"/>
        <v>documentary</v>
      </c>
      <c r="V526" t="s">
        <v>42</v>
      </c>
    </row>
    <row r="527" spans="1:22" x14ac:dyDescent="0.25">
      <c r="A527">
        <v>602</v>
      </c>
      <c r="B527" s="3" t="s">
        <v>1246</v>
      </c>
      <c r="C527" s="2" t="s">
        <v>1247</v>
      </c>
      <c r="D527" s="11">
        <f t="shared" si="64"/>
        <v>1.2823628691983122</v>
      </c>
      <c r="E527">
        <v>71100</v>
      </c>
      <c r="F527">
        <v>91176</v>
      </c>
      <c r="G527" s="4">
        <f t="shared" si="65"/>
        <v>1.2823628691983122</v>
      </c>
      <c r="H527" t="s">
        <v>20</v>
      </c>
      <c r="I527">
        <f t="shared" si="69"/>
        <v>1</v>
      </c>
      <c r="J527">
        <v>1140</v>
      </c>
      <c r="K527" t="s">
        <v>21</v>
      </c>
      <c r="L527" t="s">
        <v>22</v>
      </c>
      <c r="M527">
        <v>1433480400</v>
      </c>
      <c r="N527" s="9">
        <f t="shared" si="66"/>
        <v>42160</v>
      </c>
      <c r="O527">
        <v>1434430800</v>
      </c>
      <c r="P527" s="9">
        <f t="shared" si="70"/>
        <v>42171</v>
      </c>
      <c r="Q527" s="24">
        <f t="shared" si="71"/>
        <v>11</v>
      </c>
      <c r="R527" t="b">
        <v>0</v>
      </c>
      <c r="S527" t="b">
        <v>0</v>
      </c>
      <c r="T527" t="str">
        <f t="shared" si="67"/>
        <v>theater</v>
      </c>
      <c r="U527" t="str">
        <f t="shared" si="68"/>
        <v>plays</v>
      </c>
      <c r="V527" t="s">
        <v>33</v>
      </c>
    </row>
    <row r="528" spans="1:22" x14ac:dyDescent="0.25">
      <c r="A528">
        <v>420</v>
      </c>
      <c r="B528" s="3" t="s">
        <v>889</v>
      </c>
      <c r="C528" s="2" t="s">
        <v>890</v>
      </c>
      <c r="D528" s="11">
        <f t="shared" si="64"/>
        <v>1.2846</v>
      </c>
      <c r="E528">
        <v>5000</v>
      </c>
      <c r="F528">
        <v>6423</v>
      </c>
      <c r="G528" s="4">
        <f t="shared" si="65"/>
        <v>1.2846</v>
      </c>
      <c r="H528" t="s">
        <v>20</v>
      </c>
      <c r="I528">
        <f t="shared" si="69"/>
        <v>1</v>
      </c>
      <c r="J528">
        <v>94</v>
      </c>
      <c r="K528" t="s">
        <v>21</v>
      </c>
      <c r="L528" t="s">
        <v>22</v>
      </c>
      <c r="M528">
        <v>1498366800</v>
      </c>
      <c r="N528" s="9">
        <f t="shared" si="66"/>
        <v>42911</v>
      </c>
      <c r="O528">
        <v>1499576400</v>
      </c>
      <c r="P528" s="9">
        <f t="shared" si="70"/>
        <v>42925</v>
      </c>
      <c r="Q528" s="24">
        <f t="shared" si="71"/>
        <v>14</v>
      </c>
      <c r="R528" t="b">
        <v>0</v>
      </c>
      <c r="S528" t="b">
        <v>0</v>
      </c>
      <c r="T528" t="str">
        <f t="shared" si="67"/>
        <v>theater</v>
      </c>
      <c r="U528" t="str">
        <f t="shared" si="68"/>
        <v>plays</v>
      </c>
      <c r="V528" t="s">
        <v>33</v>
      </c>
    </row>
    <row r="529" spans="1:22" x14ac:dyDescent="0.25">
      <c r="A529">
        <v>144</v>
      </c>
      <c r="B529" s="3" t="s">
        <v>340</v>
      </c>
      <c r="C529" s="2" t="s">
        <v>341</v>
      </c>
      <c r="D529" s="11">
        <f t="shared" si="64"/>
        <v>1.2909999999999999</v>
      </c>
      <c r="E529">
        <v>9000</v>
      </c>
      <c r="F529">
        <v>11619</v>
      </c>
      <c r="G529" s="4">
        <f t="shared" si="65"/>
        <v>1.2909999999999999</v>
      </c>
      <c r="H529" t="s">
        <v>20</v>
      </c>
      <c r="I529">
        <f t="shared" si="69"/>
        <v>1</v>
      </c>
      <c r="J529">
        <v>135</v>
      </c>
      <c r="K529" t="s">
        <v>21</v>
      </c>
      <c r="L529" t="s">
        <v>22</v>
      </c>
      <c r="M529">
        <v>1560747600</v>
      </c>
      <c r="N529" s="9">
        <f t="shared" si="66"/>
        <v>43633</v>
      </c>
      <c r="O529">
        <v>1561438800</v>
      </c>
      <c r="P529" s="9">
        <f t="shared" si="70"/>
        <v>43641</v>
      </c>
      <c r="Q529" s="24">
        <f t="shared" si="71"/>
        <v>8</v>
      </c>
      <c r="R529" t="b">
        <v>0</v>
      </c>
      <c r="S529" t="b">
        <v>0</v>
      </c>
      <c r="T529" t="str">
        <f t="shared" si="67"/>
        <v>theater</v>
      </c>
      <c r="U529" t="str">
        <f t="shared" si="68"/>
        <v>plays</v>
      </c>
      <c r="V529" t="s">
        <v>33</v>
      </c>
    </row>
    <row r="530" spans="1:22" ht="31.5" x14ac:dyDescent="0.25">
      <c r="A530">
        <v>395</v>
      </c>
      <c r="B530" s="3" t="s">
        <v>295</v>
      </c>
      <c r="C530" s="2" t="s">
        <v>842</v>
      </c>
      <c r="D530" s="11">
        <f t="shared" si="64"/>
        <v>1.3011267605633803</v>
      </c>
      <c r="E530">
        <v>7100</v>
      </c>
      <c r="F530">
        <v>9238</v>
      </c>
      <c r="G530" s="4">
        <f t="shared" si="65"/>
        <v>1.3011267605633803</v>
      </c>
      <c r="H530" t="s">
        <v>20</v>
      </c>
      <c r="I530">
        <f t="shared" si="69"/>
        <v>1</v>
      </c>
      <c r="J530">
        <v>220</v>
      </c>
      <c r="K530" t="s">
        <v>21</v>
      </c>
      <c r="L530" t="s">
        <v>22</v>
      </c>
      <c r="M530">
        <v>1323324000</v>
      </c>
      <c r="N530" s="9">
        <f t="shared" si="66"/>
        <v>40885</v>
      </c>
      <c r="O530">
        <v>1323410400</v>
      </c>
      <c r="P530" s="9">
        <f t="shared" si="70"/>
        <v>40886</v>
      </c>
      <c r="Q530" s="24">
        <f t="shared" si="71"/>
        <v>1</v>
      </c>
      <c r="R530" t="b">
        <v>1</v>
      </c>
      <c r="S530" t="b">
        <v>0</v>
      </c>
      <c r="T530" t="str">
        <f t="shared" si="67"/>
        <v>theater</v>
      </c>
      <c r="U530" t="str">
        <f t="shared" si="68"/>
        <v>plays</v>
      </c>
      <c r="V530" t="s">
        <v>33</v>
      </c>
    </row>
    <row r="531" spans="1:22" ht="31.5" x14ac:dyDescent="0.25">
      <c r="A531">
        <v>815</v>
      </c>
      <c r="B531" s="3" t="s">
        <v>1664</v>
      </c>
      <c r="C531" s="2" t="s">
        <v>1665</v>
      </c>
      <c r="D531" s="11">
        <f t="shared" si="64"/>
        <v>1.3023333333333333</v>
      </c>
      <c r="E531">
        <v>9000</v>
      </c>
      <c r="F531">
        <v>11721</v>
      </c>
      <c r="G531" s="4">
        <f t="shared" si="65"/>
        <v>1.3023333333333333</v>
      </c>
      <c r="H531" t="s">
        <v>20</v>
      </c>
      <c r="I531">
        <f t="shared" si="69"/>
        <v>1</v>
      </c>
      <c r="J531">
        <v>183</v>
      </c>
      <c r="K531" t="s">
        <v>15</v>
      </c>
      <c r="L531" t="s">
        <v>16</v>
      </c>
      <c r="M531">
        <v>1511935200</v>
      </c>
      <c r="N531" s="9">
        <f t="shared" si="66"/>
        <v>43068</v>
      </c>
      <c r="O531">
        <v>1514181600</v>
      </c>
      <c r="P531" s="9">
        <f t="shared" si="70"/>
        <v>43094</v>
      </c>
      <c r="Q531" s="24">
        <f t="shared" si="71"/>
        <v>26</v>
      </c>
      <c r="R531" t="b">
        <v>0</v>
      </c>
      <c r="S531" t="b">
        <v>0</v>
      </c>
      <c r="T531" t="str">
        <f t="shared" si="67"/>
        <v>music</v>
      </c>
      <c r="U531" t="str">
        <f t="shared" si="68"/>
        <v>rock</v>
      </c>
      <c r="V531" t="s">
        <v>23</v>
      </c>
    </row>
    <row r="532" spans="1:22" x14ac:dyDescent="0.25">
      <c r="A532">
        <v>85</v>
      </c>
      <c r="B532" s="3" t="s">
        <v>219</v>
      </c>
      <c r="C532" s="2" t="s">
        <v>220</v>
      </c>
      <c r="D532" s="11">
        <f t="shared" si="64"/>
        <v>1.3122448979591836</v>
      </c>
      <c r="E532">
        <v>4900</v>
      </c>
      <c r="F532">
        <v>6430</v>
      </c>
      <c r="G532" s="4">
        <f t="shared" si="65"/>
        <v>1.3122448979591836</v>
      </c>
      <c r="H532" t="s">
        <v>20</v>
      </c>
      <c r="I532">
        <f t="shared" si="69"/>
        <v>1</v>
      </c>
      <c r="J532">
        <v>71</v>
      </c>
      <c r="K532" t="s">
        <v>26</v>
      </c>
      <c r="L532" t="s">
        <v>27</v>
      </c>
      <c r="M532">
        <v>1315717200</v>
      </c>
      <c r="N532" s="9">
        <f t="shared" si="66"/>
        <v>40797</v>
      </c>
      <c r="O532">
        <v>1316408400</v>
      </c>
      <c r="P532" s="9">
        <f t="shared" si="70"/>
        <v>40805</v>
      </c>
      <c r="Q532" s="24">
        <f t="shared" si="71"/>
        <v>8</v>
      </c>
      <c r="R532" t="b">
        <v>0</v>
      </c>
      <c r="S532" t="b">
        <v>0</v>
      </c>
      <c r="T532" t="str">
        <f t="shared" si="67"/>
        <v>music</v>
      </c>
      <c r="U532" t="str">
        <f t="shared" si="68"/>
        <v>indie rock</v>
      </c>
      <c r="V532" t="s">
        <v>60</v>
      </c>
    </row>
    <row r="533" spans="1:22" x14ac:dyDescent="0.25">
      <c r="A533">
        <v>607</v>
      </c>
      <c r="B533" s="3" t="s">
        <v>1256</v>
      </c>
      <c r="C533" s="2" t="s">
        <v>1257</v>
      </c>
      <c r="D533" s="11">
        <f t="shared" si="64"/>
        <v>1.3129869186046512</v>
      </c>
      <c r="E533">
        <v>137600</v>
      </c>
      <c r="F533">
        <v>180667</v>
      </c>
      <c r="G533" s="4">
        <f t="shared" si="65"/>
        <v>1.3129869186046512</v>
      </c>
      <c r="H533" t="s">
        <v>20</v>
      </c>
      <c r="I533">
        <f t="shared" si="69"/>
        <v>1</v>
      </c>
      <c r="J533">
        <v>2230</v>
      </c>
      <c r="K533" t="s">
        <v>21</v>
      </c>
      <c r="L533" t="s">
        <v>22</v>
      </c>
      <c r="M533">
        <v>1395550800</v>
      </c>
      <c r="N533" s="9">
        <f t="shared" si="66"/>
        <v>41721</v>
      </c>
      <c r="O533">
        <v>1395723600</v>
      </c>
      <c r="P533" s="9">
        <f t="shared" si="70"/>
        <v>41723</v>
      </c>
      <c r="Q533" s="24">
        <f t="shared" si="71"/>
        <v>2</v>
      </c>
      <c r="R533" t="b">
        <v>0</v>
      </c>
      <c r="S533" t="b">
        <v>0</v>
      </c>
      <c r="T533" t="str">
        <f t="shared" si="67"/>
        <v>food</v>
      </c>
      <c r="U533" t="str">
        <f t="shared" si="68"/>
        <v>food trucks</v>
      </c>
      <c r="V533" t="s">
        <v>17</v>
      </c>
    </row>
    <row r="534" spans="1:22" ht="31.5" x14ac:dyDescent="0.25">
      <c r="A534">
        <v>2</v>
      </c>
      <c r="B534" s="3" t="s">
        <v>24</v>
      </c>
      <c r="C534" s="2" t="s">
        <v>25</v>
      </c>
      <c r="D534" s="11">
        <f t="shared" si="64"/>
        <v>1.3147878228782288</v>
      </c>
      <c r="E534">
        <v>108400</v>
      </c>
      <c r="F534">
        <v>142523</v>
      </c>
      <c r="G534" s="4">
        <f t="shared" si="65"/>
        <v>1.3147878228782288</v>
      </c>
      <c r="H534" t="s">
        <v>20</v>
      </c>
      <c r="I534">
        <f t="shared" si="69"/>
        <v>1</v>
      </c>
      <c r="J534">
        <v>1425</v>
      </c>
      <c r="K534" t="s">
        <v>26</v>
      </c>
      <c r="L534" t="s">
        <v>27</v>
      </c>
      <c r="M534">
        <v>1384668000</v>
      </c>
      <c r="N534" s="9">
        <f t="shared" si="66"/>
        <v>41595</v>
      </c>
      <c r="O534">
        <v>1384840800</v>
      </c>
      <c r="P534" s="9">
        <f t="shared" si="70"/>
        <v>41597</v>
      </c>
      <c r="Q534" s="24">
        <f t="shared" si="71"/>
        <v>2</v>
      </c>
      <c r="R534" t="b">
        <v>0</v>
      </c>
      <c r="S534" t="b">
        <v>0</v>
      </c>
      <c r="T534" t="str">
        <f t="shared" si="67"/>
        <v>technology</v>
      </c>
      <c r="U534" t="str">
        <f t="shared" si="68"/>
        <v>web</v>
      </c>
      <c r="V534" t="s">
        <v>28</v>
      </c>
    </row>
    <row r="535" spans="1:22" x14ac:dyDescent="0.25">
      <c r="A535">
        <v>408</v>
      </c>
      <c r="B535" s="3" t="s">
        <v>867</v>
      </c>
      <c r="C535" s="2" t="s">
        <v>868</v>
      </c>
      <c r="D535" s="11">
        <f t="shared" si="64"/>
        <v>1.3183695652173912</v>
      </c>
      <c r="E535">
        <v>9200</v>
      </c>
      <c r="F535">
        <v>12129</v>
      </c>
      <c r="G535" s="4">
        <f t="shared" si="65"/>
        <v>1.3183695652173912</v>
      </c>
      <c r="H535" t="s">
        <v>20</v>
      </c>
      <c r="I535">
        <f t="shared" si="69"/>
        <v>1</v>
      </c>
      <c r="J535">
        <v>154</v>
      </c>
      <c r="K535" t="s">
        <v>15</v>
      </c>
      <c r="L535" t="s">
        <v>16</v>
      </c>
      <c r="M535">
        <v>1466398800</v>
      </c>
      <c r="N535" s="9">
        <f t="shared" si="66"/>
        <v>42541</v>
      </c>
      <c r="O535">
        <v>1468126800</v>
      </c>
      <c r="P535" s="9">
        <f t="shared" si="70"/>
        <v>42561</v>
      </c>
      <c r="Q535" s="24">
        <f t="shared" si="71"/>
        <v>20</v>
      </c>
      <c r="R535" t="b">
        <v>0</v>
      </c>
      <c r="S535" t="b">
        <v>0</v>
      </c>
      <c r="T535" t="str">
        <f t="shared" si="67"/>
        <v>film &amp; video</v>
      </c>
      <c r="U535" t="str">
        <f t="shared" si="68"/>
        <v>documentary</v>
      </c>
      <c r="V535" t="s">
        <v>42</v>
      </c>
    </row>
    <row r="536" spans="1:22" x14ac:dyDescent="0.25">
      <c r="A536">
        <v>307</v>
      </c>
      <c r="B536" s="3" t="s">
        <v>666</v>
      </c>
      <c r="C536" s="2" t="s">
        <v>667</v>
      </c>
      <c r="D536" s="11">
        <f t="shared" si="64"/>
        <v>1.3213677811550153</v>
      </c>
      <c r="E536">
        <v>32900</v>
      </c>
      <c r="F536">
        <v>43473</v>
      </c>
      <c r="G536" s="4">
        <f t="shared" si="65"/>
        <v>1.3213677811550153</v>
      </c>
      <c r="H536" t="s">
        <v>20</v>
      </c>
      <c r="I536">
        <f t="shared" si="69"/>
        <v>1</v>
      </c>
      <c r="J536">
        <v>659</v>
      </c>
      <c r="K536" t="s">
        <v>36</v>
      </c>
      <c r="L536" t="s">
        <v>37</v>
      </c>
      <c r="M536">
        <v>1338958800</v>
      </c>
      <c r="N536" s="9">
        <f t="shared" si="66"/>
        <v>41066</v>
      </c>
      <c r="O536">
        <v>1340686800</v>
      </c>
      <c r="P536" s="9">
        <f t="shared" si="70"/>
        <v>41086</v>
      </c>
      <c r="Q536" s="24">
        <f t="shared" si="71"/>
        <v>20</v>
      </c>
      <c r="R536" t="b">
        <v>0</v>
      </c>
      <c r="S536" t="b">
        <v>1</v>
      </c>
      <c r="T536" t="str">
        <f t="shared" si="67"/>
        <v>publishing</v>
      </c>
      <c r="U536" t="str">
        <f t="shared" si="68"/>
        <v>fiction</v>
      </c>
      <c r="V536" t="s">
        <v>119</v>
      </c>
    </row>
    <row r="537" spans="1:22" x14ac:dyDescent="0.25">
      <c r="A537">
        <v>84</v>
      </c>
      <c r="B537" s="3" t="s">
        <v>217</v>
      </c>
      <c r="C537" s="2" t="s">
        <v>218</v>
      </c>
      <c r="D537" s="11">
        <f t="shared" si="64"/>
        <v>1.3236942675159236</v>
      </c>
      <c r="E537">
        <v>31400</v>
      </c>
      <c r="F537">
        <v>41564</v>
      </c>
      <c r="G537" s="4">
        <f t="shared" si="65"/>
        <v>1.3236942675159236</v>
      </c>
      <c r="H537" t="s">
        <v>20</v>
      </c>
      <c r="I537">
        <f t="shared" si="69"/>
        <v>1</v>
      </c>
      <c r="J537">
        <v>374</v>
      </c>
      <c r="K537" t="s">
        <v>21</v>
      </c>
      <c r="L537" t="s">
        <v>22</v>
      </c>
      <c r="M537">
        <v>1343451600</v>
      </c>
      <c r="N537" s="9">
        <f t="shared" si="66"/>
        <v>41118</v>
      </c>
      <c r="O537">
        <v>1344315600</v>
      </c>
      <c r="P537" s="9">
        <f t="shared" si="70"/>
        <v>41128</v>
      </c>
      <c r="Q537" s="24">
        <f t="shared" si="71"/>
        <v>10</v>
      </c>
      <c r="R537" t="b">
        <v>0</v>
      </c>
      <c r="S537" t="b">
        <v>0</v>
      </c>
      <c r="T537" t="str">
        <f t="shared" si="67"/>
        <v>technology</v>
      </c>
      <c r="U537" t="str">
        <f t="shared" si="68"/>
        <v>wearables</v>
      </c>
      <c r="V537" t="s">
        <v>65</v>
      </c>
    </row>
    <row r="538" spans="1:22" x14ac:dyDescent="0.25">
      <c r="A538">
        <v>849</v>
      </c>
      <c r="B538" s="3" t="s">
        <v>1731</v>
      </c>
      <c r="C538" s="2" t="s">
        <v>1732</v>
      </c>
      <c r="D538" s="11">
        <f t="shared" si="64"/>
        <v>1.3308955223880596</v>
      </c>
      <c r="E538">
        <v>6700</v>
      </c>
      <c r="F538">
        <v>8917</v>
      </c>
      <c r="G538" s="4">
        <f t="shared" si="65"/>
        <v>1.3308955223880596</v>
      </c>
      <c r="H538" t="s">
        <v>20</v>
      </c>
      <c r="I538">
        <f t="shared" si="69"/>
        <v>1</v>
      </c>
      <c r="J538">
        <v>307</v>
      </c>
      <c r="K538" t="s">
        <v>21</v>
      </c>
      <c r="L538" t="s">
        <v>22</v>
      </c>
      <c r="M538">
        <v>1328767200</v>
      </c>
      <c r="N538" s="9">
        <f t="shared" si="66"/>
        <v>40948</v>
      </c>
      <c r="O538">
        <v>1329026400</v>
      </c>
      <c r="P538" s="9">
        <f t="shared" si="70"/>
        <v>40951</v>
      </c>
      <c r="Q538" s="24">
        <f t="shared" si="71"/>
        <v>3</v>
      </c>
      <c r="R538" t="b">
        <v>0</v>
      </c>
      <c r="S538" t="b">
        <v>1</v>
      </c>
      <c r="T538" t="str">
        <f t="shared" si="67"/>
        <v>music</v>
      </c>
      <c r="U538" t="str">
        <f t="shared" si="68"/>
        <v>indie rock</v>
      </c>
      <c r="V538" t="s">
        <v>60</v>
      </c>
    </row>
    <row r="539" spans="1:22" x14ac:dyDescent="0.25">
      <c r="A539">
        <v>464</v>
      </c>
      <c r="B539" s="3" t="s">
        <v>976</v>
      </c>
      <c r="C539" s="2" t="s">
        <v>977</v>
      </c>
      <c r="D539" s="11">
        <f t="shared" si="64"/>
        <v>1.3345505617977529</v>
      </c>
      <c r="E539">
        <v>71200</v>
      </c>
      <c r="F539">
        <v>95020</v>
      </c>
      <c r="G539" s="4">
        <f t="shared" si="65"/>
        <v>1.3345505617977529</v>
      </c>
      <c r="H539" t="s">
        <v>20</v>
      </c>
      <c r="I539">
        <f t="shared" si="69"/>
        <v>1</v>
      </c>
      <c r="J539">
        <v>2436</v>
      </c>
      <c r="K539" t="s">
        <v>21</v>
      </c>
      <c r="L539" t="s">
        <v>22</v>
      </c>
      <c r="M539">
        <v>1518328800</v>
      </c>
      <c r="N539" s="9">
        <f t="shared" si="66"/>
        <v>43142</v>
      </c>
      <c r="O539">
        <v>1519538400</v>
      </c>
      <c r="P539" s="9">
        <f t="shared" si="70"/>
        <v>43156</v>
      </c>
      <c r="Q539" s="24">
        <f t="shared" si="71"/>
        <v>14</v>
      </c>
      <c r="R539" t="b">
        <v>0</v>
      </c>
      <c r="S539" t="b">
        <v>0</v>
      </c>
      <c r="T539" t="str">
        <f t="shared" si="67"/>
        <v>theater</v>
      </c>
      <c r="U539" t="str">
        <f t="shared" si="68"/>
        <v>plays</v>
      </c>
      <c r="V539" t="s">
        <v>33</v>
      </c>
    </row>
    <row r="540" spans="1:22" ht="31.5" x14ac:dyDescent="0.25">
      <c r="A540">
        <v>328</v>
      </c>
      <c r="B540" s="3" t="s">
        <v>708</v>
      </c>
      <c r="C540" s="2" t="s">
        <v>709</v>
      </c>
      <c r="D540" s="11">
        <f t="shared" si="64"/>
        <v>1.3356231003039514</v>
      </c>
      <c r="E540">
        <v>98700</v>
      </c>
      <c r="F540">
        <v>131826</v>
      </c>
      <c r="G540" s="4">
        <f t="shared" si="65"/>
        <v>1.3356231003039514</v>
      </c>
      <c r="H540" t="s">
        <v>20</v>
      </c>
      <c r="I540">
        <f t="shared" si="69"/>
        <v>1</v>
      </c>
      <c r="J540">
        <v>2441</v>
      </c>
      <c r="K540" t="s">
        <v>21</v>
      </c>
      <c r="L540" t="s">
        <v>22</v>
      </c>
      <c r="M540">
        <v>1543557600</v>
      </c>
      <c r="N540" s="9">
        <f t="shared" si="66"/>
        <v>43434</v>
      </c>
      <c r="O540">
        <v>1544508000</v>
      </c>
      <c r="P540" s="9">
        <f t="shared" si="70"/>
        <v>43445</v>
      </c>
      <c r="Q540" s="24">
        <f t="shared" si="71"/>
        <v>11</v>
      </c>
      <c r="R540" t="b">
        <v>0</v>
      </c>
      <c r="S540" t="b">
        <v>0</v>
      </c>
      <c r="T540" t="str">
        <f t="shared" si="67"/>
        <v>music</v>
      </c>
      <c r="U540" t="str">
        <f t="shared" si="68"/>
        <v>rock</v>
      </c>
      <c r="V540" t="s">
        <v>23</v>
      </c>
    </row>
    <row r="541" spans="1:22" x14ac:dyDescent="0.25">
      <c r="A541">
        <v>695</v>
      </c>
      <c r="B541" s="3" t="s">
        <v>1429</v>
      </c>
      <c r="C541" s="2" t="s">
        <v>1430</v>
      </c>
      <c r="D541" s="11">
        <f t="shared" si="64"/>
        <v>1.3393478260869565</v>
      </c>
      <c r="E541">
        <v>9200</v>
      </c>
      <c r="F541">
        <v>12322</v>
      </c>
      <c r="G541" s="4">
        <f t="shared" si="65"/>
        <v>1.3393478260869565</v>
      </c>
      <c r="H541" t="s">
        <v>20</v>
      </c>
      <c r="I541">
        <f t="shared" si="69"/>
        <v>1</v>
      </c>
      <c r="J541">
        <v>196</v>
      </c>
      <c r="K541" t="s">
        <v>107</v>
      </c>
      <c r="L541" t="s">
        <v>108</v>
      </c>
      <c r="M541">
        <v>1447480800</v>
      </c>
      <c r="N541" s="9">
        <f t="shared" si="66"/>
        <v>42322</v>
      </c>
      <c r="O541">
        <v>1448863200</v>
      </c>
      <c r="P541" s="9">
        <f t="shared" si="70"/>
        <v>42338</v>
      </c>
      <c r="Q541" s="24">
        <f t="shared" si="71"/>
        <v>16</v>
      </c>
      <c r="R541" t="b">
        <v>1</v>
      </c>
      <c r="S541" t="b">
        <v>0</v>
      </c>
      <c r="T541" t="str">
        <f t="shared" si="67"/>
        <v>music</v>
      </c>
      <c r="U541" t="str">
        <f t="shared" si="68"/>
        <v>rock</v>
      </c>
      <c r="V541" t="s">
        <v>23</v>
      </c>
    </row>
    <row r="542" spans="1:22" ht="31.5" x14ac:dyDescent="0.25">
      <c r="A542">
        <v>724</v>
      </c>
      <c r="B542" s="3" t="s">
        <v>1486</v>
      </c>
      <c r="C542" s="2" t="s">
        <v>1487</v>
      </c>
      <c r="D542" s="11">
        <f t="shared" si="64"/>
        <v>1.3405952380952382</v>
      </c>
      <c r="E542">
        <v>8400</v>
      </c>
      <c r="F542">
        <v>11261</v>
      </c>
      <c r="G542" s="4">
        <f t="shared" si="65"/>
        <v>1.3405952380952382</v>
      </c>
      <c r="H542" t="s">
        <v>20</v>
      </c>
      <c r="I542">
        <f t="shared" si="69"/>
        <v>1</v>
      </c>
      <c r="J542">
        <v>121</v>
      </c>
      <c r="K542" t="s">
        <v>40</v>
      </c>
      <c r="L542" t="s">
        <v>41</v>
      </c>
      <c r="M542">
        <v>1413954000</v>
      </c>
      <c r="N542" s="9">
        <f t="shared" si="66"/>
        <v>41934</v>
      </c>
      <c r="O542">
        <v>1414126800</v>
      </c>
      <c r="P542" s="9">
        <f t="shared" si="70"/>
        <v>41936</v>
      </c>
      <c r="Q542" s="24">
        <f t="shared" si="71"/>
        <v>2</v>
      </c>
      <c r="R542" t="b">
        <v>0</v>
      </c>
      <c r="S542" t="b">
        <v>1</v>
      </c>
      <c r="T542" t="str">
        <f t="shared" si="67"/>
        <v>theater</v>
      </c>
      <c r="U542" t="str">
        <f t="shared" si="68"/>
        <v>plays</v>
      </c>
      <c r="V542" t="s">
        <v>33</v>
      </c>
    </row>
    <row r="543" spans="1:22" ht="31.5" x14ac:dyDescent="0.25">
      <c r="A543">
        <v>203</v>
      </c>
      <c r="B543" s="3" t="s">
        <v>458</v>
      </c>
      <c r="C543" s="2" t="s">
        <v>459</v>
      </c>
      <c r="D543" s="11">
        <f t="shared" si="64"/>
        <v>1.3440792216817234</v>
      </c>
      <c r="E543">
        <v>143900</v>
      </c>
      <c r="F543">
        <v>193413</v>
      </c>
      <c r="G543" s="4">
        <f t="shared" si="65"/>
        <v>1.3440792216817234</v>
      </c>
      <c r="H543" t="s">
        <v>20</v>
      </c>
      <c r="I543">
        <f t="shared" si="69"/>
        <v>1</v>
      </c>
      <c r="J543">
        <v>4498</v>
      </c>
      <c r="K543" t="s">
        <v>26</v>
      </c>
      <c r="L543" t="s">
        <v>27</v>
      </c>
      <c r="M543">
        <v>1484632800</v>
      </c>
      <c r="N543" s="9">
        <f t="shared" si="66"/>
        <v>42752</v>
      </c>
      <c r="O543">
        <v>1484805600</v>
      </c>
      <c r="P543" s="9">
        <f t="shared" si="70"/>
        <v>42754</v>
      </c>
      <c r="Q543" s="24">
        <f t="shared" si="71"/>
        <v>2</v>
      </c>
      <c r="R543" t="b">
        <v>0</v>
      </c>
      <c r="S543" t="b">
        <v>0</v>
      </c>
      <c r="T543" t="str">
        <f t="shared" si="67"/>
        <v>theater</v>
      </c>
      <c r="U543" t="str">
        <f t="shared" si="68"/>
        <v>plays</v>
      </c>
      <c r="V543" t="s">
        <v>33</v>
      </c>
    </row>
    <row r="544" spans="1:22" x14ac:dyDescent="0.25">
      <c r="A544">
        <v>774</v>
      </c>
      <c r="B544" s="3" t="s">
        <v>1583</v>
      </c>
      <c r="C544" s="2" t="s">
        <v>1584</v>
      </c>
      <c r="D544" s="11">
        <f t="shared" si="64"/>
        <v>1.355</v>
      </c>
      <c r="E544">
        <v>5000</v>
      </c>
      <c r="F544">
        <v>6775</v>
      </c>
      <c r="G544" s="4">
        <f t="shared" si="65"/>
        <v>1.355</v>
      </c>
      <c r="H544" t="s">
        <v>20</v>
      </c>
      <c r="I544">
        <f t="shared" si="69"/>
        <v>1</v>
      </c>
      <c r="J544">
        <v>78</v>
      </c>
      <c r="K544" t="s">
        <v>107</v>
      </c>
      <c r="L544" t="s">
        <v>108</v>
      </c>
      <c r="M544">
        <v>1463979600</v>
      </c>
      <c r="N544" s="9">
        <f t="shared" si="66"/>
        <v>42513</v>
      </c>
      <c r="O544">
        <v>1467522000</v>
      </c>
      <c r="P544" s="9">
        <f t="shared" si="70"/>
        <v>42554</v>
      </c>
      <c r="Q544" s="24">
        <f t="shared" si="71"/>
        <v>41</v>
      </c>
      <c r="R544" t="b">
        <v>0</v>
      </c>
      <c r="S544" t="b">
        <v>0</v>
      </c>
      <c r="T544" t="str">
        <f t="shared" si="67"/>
        <v>technology</v>
      </c>
      <c r="U544" t="str">
        <f t="shared" si="68"/>
        <v>web</v>
      </c>
      <c r="V544" t="s">
        <v>28</v>
      </c>
    </row>
    <row r="545" spans="1:22" x14ac:dyDescent="0.25">
      <c r="A545">
        <v>143</v>
      </c>
      <c r="B545" s="3" t="s">
        <v>338</v>
      </c>
      <c r="C545" s="2" t="s">
        <v>339</v>
      </c>
      <c r="D545" s="11">
        <f t="shared" si="64"/>
        <v>1.355925925925926</v>
      </c>
      <c r="E545">
        <v>5400</v>
      </c>
      <c r="F545">
        <v>7322</v>
      </c>
      <c r="G545" s="4">
        <f t="shared" si="65"/>
        <v>1.355925925925926</v>
      </c>
      <c r="H545" t="s">
        <v>20</v>
      </c>
      <c r="I545">
        <f t="shared" si="69"/>
        <v>1</v>
      </c>
      <c r="J545">
        <v>70</v>
      </c>
      <c r="K545" t="s">
        <v>21</v>
      </c>
      <c r="L545" t="s">
        <v>22</v>
      </c>
      <c r="M545">
        <v>1277701200</v>
      </c>
      <c r="N545" s="9">
        <f t="shared" si="66"/>
        <v>40357</v>
      </c>
      <c r="O545">
        <v>1279429200</v>
      </c>
      <c r="P545" s="9">
        <f t="shared" si="70"/>
        <v>40377</v>
      </c>
      <c r="Q545" s="24">
        <f t="shared" si="71"/>
        <v>20</v>
      </c>
      <c r="R545" t="b">
        <v>0</v>
      </c>
      <c r="S545" t="b">
        <v>0</v>
      </c>
      <c r="T545" t="str">
        <f t="shared" si="67"/>
        <v>music</v>
      </c>
      <c r="U545" t="str">
        <f t="shared" si="68"/>
        <v>indie rock</v>
      </c>
      <c r="V545" t="s">
        <v>60</v>
      </c>
    </row>
    <row r="546" spans="1:22" ht="31.5" x14ac:dyDescent="0.25">
      <c r="A546">
        <v>737</v>
      </c>
      <c r="B546" s="3" t="s">
        <v>1512</v>
      </c>
      <c r="C546" s="2" t="s">
        <v>1513</v>
      </c>
      <c r="D546" s="11">
        <f t="shared" si="64"/>
        <v>1.358918918918919</v>
      </c>
      <c r="E546">
        <v>3700</v>
      </c>
      <c r="F546">
        <v>5028</v>
      </c>
      <c r="G546" s="4">
        <f t="shared" si="65"/>
        <v>1.358918918918919</v>
      </c>
      <c r="H546" t="s">
        <v>20</v>
      </c>
      <c r="I546">
        <f t="shared" si="69"/>
        <v>1</v>
      </c>
      <c r="J546">
        <v>180</v>
      </c>
      <c r="K546" t="s">
        <v>21</v>
      </c>
      <c r="L546" t="s">
        <v>22</v>
      </c>
      <c r="M546">
        <v>1478844000</v>
      </c>
      <c r="N546" s="9">
        <f t="shared" si="66"/>
        <v>42685</v>
      </c>
      <c r="O546">
        <v>1479880800</v>
      </c>
      <c r="P546" s="9">
        <f t="shared" si="70"/>
        <v>42697</v>
      </c>
      <c r="Q546" s="24">
        <f t="shared" si="71"/>
        <v>12</v>
      </c>
      <c r="R546" t="b">
        <v>0</v>
      </c>
      <c r="S546" t="b">
        <v>0</v>
      </c>
      <c r="T546" t="str">
        <f t="shared" si="67"/>
        <v>music</v>
      </c>
      <c r="U546" t="str">
        <f t="shared" si="68"/>
        <v>indie rock</v>
      </c>
      <c r="V546" t="s">
        <v>60</v>
      </c>
    </row>
    <row r="547" spans="1:22" x14ac:dyDescent="0.25">
      <c r="A547">
        <v>967</v>
      </c>
      <c r="B547" s="3" t="s">
        <v>1963</v>
      </c>
      <c r="C547" s="2" t="s">
        <v>1964</v>
      </c>
      <c r="D547" s="11">
        <f t="shared" si="64"/>
        <v>1.3703393665158372</v>
      </c>
      <c r="E547">
        <v>88400</v>
      </c>
      <c r="F547">
        <v>121138</v>
      </c>
      <c r="G547" s="4">
        <f t="shared" si="65"/>
        <v>1.3703393665158372</v>
      </c>
      <c r="H547" t="s">
        <v>20</v>
      </c>
      <c r="I547">
        <f t="shared" si="69"/>
        <v>1</v>
      </c>
      <c r="J547">
        <v>1573</v>
      </c>
      <c r="K547" t="s">
        <v>21</v>
      </c>
      <c r="L547" t="s">
        <v>22</v>
      </c>
      <c r="M547">
        <v>1333688400</v>
      </c>
      <c r="N547" s="9">
        <f t="shared" si="66"/>
        <v>41005</v>
      </c>
      <c r="O547">
        <v>1336885200</v>
      </c>
      <c r="P547" s="9">
        <f t="shared" si="70"/>
        <v>41042</v>
      </c>
      <c r="Q547" s="24">
        <f t="shared" si="71"/>
        <v>37</v>
      </c>
      <c r="R547" t="b">
        <v>0</v>
      </c>
      <c r="S547" t="b">
        <v>0</v>
      </c>
      <c r="T547" t="str">
        <f t="shared" si="67"/>
        <v>music</v>
      </c>
      <c r="U547" t="str">
        <f t="shared" si="68"/>
        <v>world music</v>
      </c>
      <c r="V547" t="s">
        <v>319</v>
      </c>
    </row>
    <row r="548" spans="1:22" x14ac:dyDescent="0.25">
      <c r="A548">
        <v>166</v>
      </c>
      <c r="B548" s="3" t="s">
        <v>384</v>
      </c>
      <c r="C548" s="2" t="s">
        <v>385</v>
      </c>
      <c r="D548" s="11">
        <f t="shared" si="64"/>
        <v>1.3713265306122449</v>
      </c>
      <c r="E548">
        <v>9800</v>
      </c>
      <c r="F548">
        <v>13439</v>
      </c>
      <c r="G548" s="4">
        <f t="shared" si="65"/>
        <v>1.3713265306122449</v>
      </c>
      <c r="H548" t="s">
        <v>20</v>
      </c>
      <c r="I548">
        <f t="shared" si="69"/>
        <v>1</v>
      </c>
      <c r="J548">
        <v>244</v>
      </c>
      <c r="K548" t="s">
        <v>21</v>
      </c>
      <c r="L548" t="s">
        <v>22</v>
      </c>
      <c r="M548">
        <v>1292997600</v>
      </c>
      <c r="N548" s="9">
        <f t="shared" si="66"/>
        <v>40534</v>
      </c>
      <c r="O548">
        <v>1293343200</v>
      </c>
      <c r="P548" s="9">
        <f t="shared" si="70"/>
        <v>40538</v>
      </c>
      <c r="Q548" s="24">
        <f t="shared" si="71"/>
        <v>4</v>
      </c>
      <c r="R548" t="b">
        <v>0</v>
      </c>
      <c r="S548" t="b">
        <v>0</v>
      </c>
      <c r="T548" t="str">
        <f t="shared" si="67"/>
        <v>photography</v>
      </c>
      <c r="U548" t="str">
        <f t="shared" si="68"/>
        <v>photography books</v>
      </c>
      <c r="V548" t="s">
        <v>122</v>
      </c>
    </row>
    <row r="549" spans="1:22" x14ac:dyDescent="0.25">
      <c r="A549">
        <v>273</v>
      </c>
      <c r="B549" s="3" t="s">
        <v>598</v>
      </c>
      <c r="C549" s="2" t="s">
        <v>599</v>
      </c>
      <c r="D549" s="11">
        <f t="shared" si="64"/>
        <v>1.3723076923076922</v>
      </c>
      <c r="E549">
        <v>7800</v>
      </c>
      <c r="F549">
        <v>10704</v>
      </c>
      <c r="G549" s="4">
        <f t="shared" si="65"/>
        <v>1.3723076923076922</v>
      </c>
      <c r="H549" t="s">
        <v>20</v>
      </c>
      <c r="I549">
        <f t="shared" si="69"/>
        <v>1</v>
      </c>
      <c r="J549">
        <v>282</v>
      </c>
      <c r="K549" t="s">
        <v>15</v>
      </c>
      <c r="L549" t="s">
        <v>16</v>
      </c>
      <c r="M549">
        <v>1505624400</v>
      </c>
      <c r="N549" s="9">
        <f t="shared" si="66"/>
        <v>42995</v>
      </c>
      <c r="O549">
        <v>1505883600</v>
      </c>
      <c r="P549" s="9">
        <f t="shared" si="70"/>
        <v>42998</v>
      </c>
      <c r="Q549" s="24">
        <f t="shared" si="71"/>
        <v>3</v>
      </c>
      <c r="R549" t="b">
        <v>0</v>
      </c>
      <c r="S549" t="b">
        <v>0</v>
      </c>
      <c r="T549" t="str">
        <f t="shared" si="67"/>
        <v>theater</v>
      </c>
      <c r="U549" t="str">
        <f t="shared" si="68"/>
        <v>plays</v>
      </c>
      <c r="V549" t="s">
        <v>33</v>
      </c>
    </row>
    <row r="550" spans="1:22" x14ac:dyDescent="0.25">
      <c r="A550">
        <v>558</v>
      </c>
      <c r="B550" s="3" t="s">
        <v>1160</v>
      </c>
      <c r="C550" s="2" t="s">
        <v>1161</v>
      </c>
      <c r="D550" s="11">
        <f t="shared" si="64"/>
        <v>1.373448275862069</v>
      </c>
      <c r="E550">
        <v>5800</v>
      </c>
      <c r="F550">
        <v>7966</v>
      </c>
      <c r="G550" s="4">
        <f t="shared" si="65"/>
        <v>1.373448275862069</v>
      </c>
      <c r="H550" t="s">
        <v>20</v>
      </c>
      <c r="I550">
        <f t="shared" si="69"/>
        <v>1</v>
      </c>
      <c r="J550">
        <v>126</v>
      </c>
      <c r="K550" t="s">
        <v>21</v>
      </c>
      <c r="L550" t="s">
        <v>22</v>
      </c>
      <c r="M550">
        <v>1456293600</v>
      </c>
      <c r="N550" s="9">
        <f t="shared" si="66"/>
        <v>42424</v>
      </c>
      <c r="O550">
        <v>1460005200</v>
      </c>
      <c r="P550" s="9">
        <f t="shared" si="70"/>
        <v>42467</v>
      </c>
      <c r="Q550" s="24">
        <f t="shared" si="71"/>
        <v>43</v>
      </c>
      <c r="R550" t="b">
        <v>0</v>
      </c>
      <c r="S550" t="b">
        <v>0</v>
      </c>
      <c r="T550" t="str">
        <f t="shared" si="67"/>
        <v>theater</v>
      </c>
      <c r="U550" t="str">
        <f t="shared" si="68"/>
        <v>plays</v>
      </c>
      <c r="V550" t="s">
        <v>33</v>
      </c>
    </row>
    <row r="551" spans="1:22" x14ac:dyDescent="0.25">
      <c r="A551">
        <v>222</v>
      </c>
      <c r="B551" s="3" t="s">
        <v>497</v>
      </c>
      <c r="C551" s="2" t="s">
        <v>498</v>
      </c>
      <c r="D551" s="11">
        <f t="shared" si="64"/>
        <v>1.3797916666666667</v>
      </c>
      <c r="E551">
        <v>4800</v>
      </c>
      <c r="F551">
        <v>6623</v>
      </c>
      <c r="G551" s="4">
        <f t="shared" si="65"/>
        <v>1.3797916666666667</v>
      </c>
      <c r="H551" t="s">
        <v>20</v>
      </c>
      <c r="I551">
        <f t="shared" si="69"/>
        <v>1</v>
      </c>
      <c r="J551">
        <v>138</v>
      </c>
      <c r="K551" t="s">
        <v>21</v>
      </c>
      <c r="L551" t="s">
        <v>22</v>
      </c>
      <c r="M551">
        <v>1412226000</v>
      </c>
      <c r="N551" s="9">
        <f t="shared" si="66"/>
        <v>41914</v>
      </c>
      <c r="O551">
        <v>1412312400</v>
      </c>
      <c r="P551" s="9">
        <f t="shared" si="70"/>
        <v>41915</v>
      </c>
      <c r="Q551" s="24">
        <f t="shared" si="71"/>
        <v>1</v>
      </c>
      <c r="R551" t="b">
        <v>0</v>
      </c>
      <c r="S551" t="b">
        <v>0</v>
      </c>
      <c r="T551" t="str">
        <f t="shared" si="67"/>
        <v>photography</v>
      </c>
      <c r="U551" t="str">
        <f t="shared" si="68"/>
        <v>photography books</v>
      </c>
      <c r="V551" t="s">
        <v>122</v>
      </c>
    </row>
    <row r="552" spans="1:22" x14ac:dyDescent="0.25">
      <c r="A552">
        <v>563</v>
      </c>
      <c r="B552" s="3" t="s">
        <v>1170</v>
      </c>
      <c r="C552" s="2" t="s">
        <v>1171</v>
      </c>
      <c r="D552" s="11">
        <f t="shared" si="64"/>
        <v>1.3802702702702703</v>
      </c>
      <c r="E552">
        <v>3700</v>
      </c>
      <c r="F552">
        <v>5107</v>
      </c>
      <c r="G552" s="4">
        <f t="shared" si="65"/>
        <v>1.3802702702702703</v>
      </c>
      <c r="H552" t="s">
        <v>20</v>
      </c>
      <c r="I552">
        <f t="shared" si="69"/>
        <v>1</v>
      </c>
      <c r="J552">
        <v>85</v>
      </c>
      <c r="K552" t="s">
        <v>26</v>
      </c>
      <c r="L552" t="s">
        <v>27</v>
      </c>
      <c r="M552">
        <v>1542088800</v>
      </c>
      <c r="N552" s="9">
        <f t="shared" si="66"/>
        <v>43417</v>
      </c>
      <c r="O552">
        <v>1543816800</v>
      </c>
      <c r="P552" s="9">
        <f t="shared" si="70"/>
        <v>43437</v>
      </c>
      <c r="Q552" s="24">
        <f t="shared" si="71"/>
        <v>20</v>
      </c>
      <c r="R552" t="b">
        <v>0</v>
      </c>
      <c r="S552" t="b">
        <v>0</v>
      </c>
      <c r="T552" t="str">
        <f t="shared" si="67"/>
        <v>film &amp; video</v>
      </c>
      <c r="U552" t="str">
        <f t="shared" si="68"/>
        <v>documentary</v>
      </c>
      <c r="V552" t="s">
        <v>42</v>
      </c>
    </row>
    <row r="553" spans="1:22" x14ac:dyDescent="0.25">
      <c r="A553">
        <v>838</v>
      </c>
      <c r="B553" s="3" t="s">
        <v>1709</v>
      </c>
      <c r="C553" s="2" t="s">
        <v>1710</v>
      </c>
      <c r="D553" s="11">
        <f t="shared" si="64"/>
        <v>1.3890625000000001</v>
      </c>
      <c r="E553">
        <v>6400</v>
      </c>
      <c r="F553">
        <v>8890</v>
      </c>
      <c r="G553" s="4">
        <f t="shared" si="65"/>
        <v>1.3890625000000001</v>
      </c>
      <c r="H553" t="s">
        <v>20</v>
      </c>
      <c r="I553">
        <f t="shared" si="69"/>
        <v>1</v>
      </c>
      <c r="J553">
        <v>261</v>
      </c>
      <c r="K553" t="s">
        <v>21</v>
      </c>
      <c r="L553" t="s">
        <v>22</v>
      </c>
      <c r="M553">
        <v>1538024400</v>
      </c>
      <c r="N553" s="9">
        <f t="shared" si="66"/>
        <v>43370</v>
      </c>
      <c r="O553">
        <v>1538802000</v>
      </c>
      <c r="P553" s="9">
        <f t="shared" si="70"/>
        <v>43379</v>
      </c>
      <c r="Q553" s="24">
        <f t="shared" si="71"/>
        <v>9</v>
      </c>
      <c r="R553" t="b">
        <v>0</v>
      </c>
      <c r="S553" t="b">
        <v>0</v>
      </c>
      <c r="T553" t="str">
        <f t="shared" si="67"/>
        <v>theater</v>
      </c>
      <c r="U553" t="str">
        <f t="shared" si="68"/>
        <v>plays</v>
      </c>
      <c r="V553" t="s">
        <v>33</v>
      </c>
    </row>
    <row r="554" spans="1:22" x14ac:dyDescent="0.25">
      <c r="A554">
        <v>512</v>
      </c>
      <c r="B554" s="3" t="s">
        <v>1070</v>
      </c>
      <c r="C554" s="2" t="s">
        <v>1071</v>
      </c>
      <c r="D554" s="11">
        <f t="shared" si="64"/>
        <v>1.3931868131868133</v>
      </c>
      <c r="E554">
        <v>9100</v>
      </c>
      <c r="F554">
        <v>12678</v>
      </c>
      <c r="G554" s="4">
        <f t="shared" si="65"/>
        <v>1.3931868131868133</v>
      </c>
      <c r="H554" t="s">
        <v>20</v>
      </c>
      <c r="I554">
        <f t="shared" si="69"/>
        <v>1</v>
      </c>
      <c r="J554">
        <v>239</v>
      </c>
      <c r="K554" t="s">
        <v>21</v>
      </c>
      <c r="L554" t="s">
        <v>22</v>
      </c>
      <c r="M554">
        <v>1404536400</v>
      </c>
      <c r="N554" s="9">
        <f t="shared" si="66"/>
        <v>41825</v>
      </c>
      <c r="O554">
        <v>1404622800</v>
      </c>
      <c r="P554" s="9">
        <f t="shared" si="70"/>
        <v>41826</v>
      </c>
      <c r="Q554" s="24">
        <f t="shared" si="71"/>
        <v>1</v>
      </c>
      <c r="R554" t="b">
        <v>0</v>
      </c>
      <c r="S554" t="b">
        <v>1</v>
      </c>
      <c r="T554" t="str">
        <f t="shared" si="67"/>
        <v>games</v>
      </c>
      <c r="U554" t="str">
        <f t="shared" si="68"/>
        <v>video games</v>
      </c>
      <c r="V554" t="s">
        <v>89</v>
      </c>
    </row>
    <row r="555" spans="1:22" x14ac:dyDescent="0.25">
      <c r="A555">
        <v>612</v>
      </c>
      <c r="B555" s="3" t="s">
        <v>1266</v>
      </c>
      <c r="C555" s="2" t="s">
        <v>1267</v>
      </c>
      <c r="D555" s="11">
        <f t="shared" si="64"/>
        <v>1.3943548387096774</v>
      </c>
      <c r="E555">
        <v>6200</v>
      </c>
      <c r="F555">
        <v>8645</v>
      </c>
      <c r="G555" s="4">
        <f t="shared" si="65"/>
        <v>1.3943548387096774</v>
      </c>
      <c r="H555" t="s">
        <v>20</v>
      </c>
      <c r="I555">
        <f t="shared" si="69"/>
        <v>1</v>
      </c>
      <c r="J555">
        <v>192</v>
      </c>
      <c r="K555" t="s">
        <v>21</v>
      </c>
      <c r="L555" t="s">
        <v>22</v>
      </c>
      <c r="M555">
        <v>1287810000</v>
      </c>
      <c r="N555" s="9">
        <f t="shared" si="66"/>
        <v>40474</v>
      </c>
      <c r="O555">
        <v>1289800800</v>
      </c>
      <c r="P555" s="9">
        <f t="shared" si="70"/>
        <v>40497</v>
      </c>
      <c r="Q555" s="24">
        <f t="shared" si="71"/>
        <v>23</v>
      </c>
      <c r="R555" t="b">
        <v>0</v>
      </c>
      <c r="S555" t="b">
        <v>0</v>
      </c>
      <c r="T555" t="str">
        <f t="shared" si="67"/>
        <v>music</v>
      </c>
      <c r="U555" t="str">
        <f t="shared" si="68"/>
        <v>electric music</v>
      </c>
      <c r="V555" t="s">
        <v>50</v>
      </c>
    </row>
    <row r="556" spans="1:22" ht="31.5" x14ac:dyDescent="0.25">
      <c r="A556">
        <v>857</v>
      </c>
      <c r="B556" s="3" t="s">
        <v>1746</v>
      </c>
      <c r="C556" s="2" t="s">
        <v>1747</v>
      </c>
      <c r="D556" s="11">
        <f t="shared" si="64"/>
        <v>1.3986792452830188</v>
      </c>
      <c r="E556">
        <v>5300</v>
      </c>
      <c r="F556">
        <v>7413</v>
      </c>
      <c r="G556" s="4">
        <f t="shared" si="65"/>
        <v>1.3986792452830188</v>
      </c>
      <c r="H556" t="s">
        <v>20</v>
      </c>
      <c r="I556">
        <f t="shared" si="69"/>
        <v>1</v>
      </c>
      <c r="J556">
        <v>225</v>
      </c>
      <c r="K556" t="s">
        <v>98</v>
      </c>
      <c r="L556" t="s">
        <v>99</v>
      </c>
      <c r="M556">
        <v>1328421600</v>
      </c>
      <c r="N556" s="9">
        <f t="shared" si="66"/>
        <v>40944</v>
      </c>
      <c r="O556">
        <v>1330408800</v>
      </c>
      <c r="P556" s="9">
        <f t="shared" si="70"/>
        <v>40967</v>
      </c>
      <c r="Q556" s="24">
        <f t="shared" si="71"/>
        <v>23</v>
      </c>
      <c r="R556" t="b">
        <v>1</v>
      </c>
      <c r="S556" t="b">
        <v>0</v>
      </c>
      <c r="T556" t="str">
        <f t="shared" si="67"/>
        <v>film &amp; video</v>
      </c>
      <c r="U556" t="str">
        <f t="shared" si="68"/>
        <v>shorts</v>
      </c>
      <c r="V556" t="s">
        <v>100</v>
      </c>
    </row>
    <row r="557" spans="1:22" ht="31.5" x14ac:dyDescent="0.25">
      <c r="A557">
        <v>37</v>
      </c>
      <c r="B557" s="3" t="s">
        <v>117</v>
      </c>
      <c r="C557" s="2" t="s">
        <v>118</v>
      </c>
      <c r="D557" s="11">
        <f t="shared" si="64"/>
        <v>1.3998765432098765</v>
      </c>
      <c r="E557">
        <v>8100</v>
      </c>
      <c r="F557">
        <v>11339</v>
      </c>
      <c r="G557" s="4">
        <f t="shared" si="65"/>
        <v>1.3998765432098765</v>
      </c>
      <c r="H557" t="s">
        <v>20</v>
      </c>
      <c r="I557">
        <f t="shared" si="69"/>
        <v>1</v>
      </c>
      <c r="J557">
        <v>107</v>
      </c>
      <c r="K557" t="s">
        <v>21</v>
      </c>
      <c r="L557" t="s">
        <v>22</v>
      </c>
      <c r="M557">
        <v>1570338000</v>
      </c>
      <c r="N557" s="9">
        <f t="shared" si="66"/>
        <v>43744</v>
      </c>
      <c r="O557">
        <v>1573192800</v>
      </c>
      <c r="P557" s="9">
        <f t="shared" si="70"/>
        <v>43777</v>
      </c>
      <c r="Q557" s="24">
        <f t="shared" si="71"/>
        <v>33</v>
      </c>
      <c r="R557" t="b">
        <v>0</v>
      </c>
      <c r="S557" t="b">
        <v>1</v>
      </c>
      <c r="T557" t="str">
        <f t="shared" si="67"/>
        <v>publishing</v>
      </c>
      <c r="U557" t="str">
        <f t="shared" si="68"/>
        <v>fiction</v>
      </c>
      <c r="V557" t="s">
        <v>119</v>
      </c>
    </row>
    <row r="558" spans="1:22" x14ac:dyDescent="0.25">
      <c r="A558">
        <v>53</v>
      </c>
      <c r="B558" s="3" t="s">
        <v>153</v>
      </c>
      <c r="C558" s="2" t="s">
        <v>154</v>
      </c>
      <c r="D558" s="11">
        <f t="shared" si="64"/>
        <v>1.4040909090909091</v>
      </c>
      <c r="E558">
        <v>8800</v>
      </c>
      <c r="F558">
        <v>12356</v>
      </c>
      <c r="G558" s="4">
        <f t="shared" si="65"/>
        <v>1.4040909090909091</v>
      </c>
      <c r="H558" t="s">
        <v>20</v>
      </c>
      <c r="I558">
        <f t="shared" si="69"/>
        <v>1</v>
      </c>
      <c r="J558">
        <v>209</v>
      </c>
      <c r="K558" t="s">
        <v>21</v>
      </c>
      <c r="L558" t="s">
        <v>22</v>
      </c>
      <c r="M558">
        <v>1400562000</v>
      </c>
      <c r="N558" s="9">
        <f t="shared" si="66"/>
        <v>41779</v>
      </c>
      <c r="O558">
        <v>1403931600</v>
      </c>
      <c r="P558" s="9">
        <f t="shared" si="70"/>
        <v>41818</v>
      </c>
      <c r="Q558" s="24">
        <f t="shared" si="71"/>
        <v>39</v>
      </c>
      <c r="R558" t="b">
        <v>0</v>
      </c>
      <c r="S558" t="b">
        <v>0</v>
      </c>
      <c r="T558" t="str">
        <f t="shared" si="67"/>
        <v>film &amp; video</v>
      </c>
      <c r="U558" t="str">
        <f t="shared" si="68"/>
        <v>drama</v>
      </c>
      <c r="V558" t="s">
        <v>53</v>
      </c>
    </row>
    <row r="559" spans="1:22" x14ac:dyDescent="0.25">
      <c r="A559">
        <v>461</v>
      </c>
      <c r="B559" s="3" t="s">
        <v>970</v>
      </c>
      <c r="C559" s="2" t="s">
        <v>971</v>
      </c>
      <c r="D559" s="11">
        <f t="shared" si="64"/>
        <v>1.4104655870445344</v>
      </c>
      <c r="E559">
        <v>98800</v>
      </c>
      <c r="F559">
        <v>139354</v>
      </c>
      <c r="G559" s="4">
        <f t="shared" si="65"/>
        <v>1.4104655870445344</v>
      </c>
      <c r="H559" t="s">
        <v>20</v>
      </c>
      <c r="I559">
        <f t="shared" si="69"/>
        <v>1</v>
      </c>
      <c r="J559">
        <v>2080</v>
      </c>
      <c r="K559" t="s">
        <v>21</v>
      </c>
      <c r="L559" t="s">
        <v>22</v>
      </c>
      <c r="M559">
        <v>1398661200</v>
      </c>
      <c r="N559" s="9">
        <f t="shared" si="66"/>
        <v>41757</v>
      </c>
      <c r="O559">
        <v>1400389200</v>
      </c>
      <c r="P559" s="9">
        <f t="shared" si="70"/>
        <v>41777</v>
      </c>
      <c r="Q559" s="24">
        <f t="shared" si="71"/>
        <v>20</v>
      </c>
      <c r="R559" t="b">
        <v>0</v>
      </c>
      <c r="S559" t="b">
        <v>0</v>
      </c>
      <c r="T559" t="str">
        <f t="shared" si="67"/>
        <v>film &amp; video</v>
      </c>
      <c r="U559" t="str">
        <f t="shared" si="68"/>
        <v>drama</v>
      </c>
      <c r="V559" t="s">
        <v>53</v>
      </c>
    </row>
    <row r="560" spans="1:22" x14ac:dyDescent="0.25">
      <c r="A560">
        <v>783</v>
      </c>
      <c r="B560" s="3" t="s">
        <v>1601</v>
      </c>
      <c r="C560" s="2" t="s">
        <v>1602</v>
      </c>
      <c r="D560" s="11">
        <f t="shared" si="64"/>
        <v>1.4122972972972974</v>
      </c>
      <c r="E560">
        <v>7400</v>
      </c>
      <c r="F560">
        <v>10451</v>
      </c>
      <c r="G560" s="4">
        <f t="shared" si="65"/>
        <v>1.4122972972972974</v>
      </c>
      <c r="H560" t="s">
        <v>20</v>
      </c>
      <c r="I560">
        <f t="shared" si="69"/>
        <v>1</v>
      </c>
      <c r="J560">
        <v>138</v>
      </c>
      <c r="K560" t="s">
        <v>21</v>
      </c>
      <c r="L560" t="s">
        <v>22</v>
      </c>
      <c r="M560">
        <v>1387260000</v>
      </c>
      <c r="N560" s="9">
        <f t="shared" si="66"/>
        <v>41625</v>
      </c>
      <c r="O560">
        <v>1387864800</v>
      </c>
      <c r="P560" s="9">
        <f t="shared" si="70"/>
        <v>41632</v>
      </c>
      <c r="Q560" s="24">
        <f t="shared" si="71"/>
        <v>7</v>
      </c>
      <c r="R560" t="b">
        <v>0</v>
      </c>
      <c r="S560" t="b">
        <v>0</v>
      </c>
      <c r="T560" t="str">
        <f t="shared" si="67"/>
        <v>music</v>
      </c>
      <c r="U560" t="str">
        <f t="shared" si="68"/>
        <v>rock</v>
      </c>
      <c r="V560" t="s">
        <v>23</v>
      </c>
    </row>
    <row r="561" spans="1:22" x14ac:dyDescent="0.25">
      <c r="A561">
        <v>691</v>
      </c>
      <c r="B561" s="3" t="s">
        <v>1421</v>
      </c>
      <c r="C561" s="2" t="s">
        <v>1422</v>
      </c>
      <c r="D561" s="11">
        <f t="shared" si="64"/>
        <v>1.4238</v>
      </c>
      <c r="E561">
        <v>5000</v>
      </c>
      <c r="F561">
        <v>7119</v>
      </c>
      <c r="G561" s="4">
        <f t="shared" si="65"/>
        <v>1.4238</v>
      </c>
      <c r="H561" t="s">
        <v>20</v>
      </c>
      <c r="I561">
        <f t="shared" si="69"/>
        <v>1</v>
      </c>
      <c r="J561">
        <v>237</v>
      </c>
      <c r="K561" t="s">
        <v>21</v>
      </c>
      <c r="L561" t="s">
        <v>22</v>
      </c>
      <c r="M561">
        <v>1349240400</v>
      </c>
      <c r="N561" s="9">
        <f t="shared" si="66"/>
        <v>41185</v>
      </c>
      <c r="O561">
        <v>1350709200</v>
      </c>
      <c r="P561" s="9">
        <f t="shared" si="70"/>
        <v>41202</v>
      </c>
      <c r="Q561" s="24">
        <f t="shared" si="71"/>
        <v>17</v>
      </c>
      <c r="R561" t="b">
        <v>1</v>
      </c>
      <c r="S561" t="b">
        <v>1</v>
      </c>
      <c r="T561" t="str">
        <f t="shared" si="67"/>
        <v>film &amp; video</v>
      </c>
      <c r="U561" t="str">
        <f t="shared" si="68"/>
        <v>documentary</v>
      </c>
      <c r="V561" t="s">
        <v>42</v>
      </c>
    </row>
    <row r="562" spans="1:22" x14ac:dyDescent="0.25">
      <c r="A562">
        <v>709</v>
      </c>
      <c r="B562" s="3" t="s">
        <v>1456</v>
      </c>
      <c r="C562" s="2" t="s">
        <v>1457</v>
      </c>
      <c r="D562" s="11">
        <f t="shared" si="64"/>
        <v>1.4238775510204082</v>
      </c>
      <c r="E562">
        <v>9800</v>
      </c>
      <c r="F562">
        <v>13954</v>
      </c>
      <c r="G562" s="4">
        <f t="shared" si="65"/>
        <v>1.4238775510204082</v>
      </c>
      <c r="H562" t="s">
        <v>20</v>
      </c>
      <c r="I562">
        <f t="shared" si="69"/>
        <v>1</v>
      </c>
      <c r="J562">
        <v>186</v>
      </c>
      <c r="K562" t="s">
        <v>107</v>
      </c>
      <c r="L562" t="s">
        <v>108</v>
      </c>
      <c r="M562">
        <v>1334811600</v>
      </c>
      <c r="N562" s="9">
        <f t="shared" si="66"/>
        <v>41018</v>
      </c>
      <c r="O562">
        <v>1335416400</v>
      </c>
      <c r="P562" s="9">
        <f t="shared" si="70"/>
        <v>41025</v>
      </c>
      <c r="Q562" s="24">
        <f t="shared" si="71"/>
        <v>7</v>
      </c>
      <c r="R562" t="b">
        <v>0</v>
      </c>
      <c r="S562" t="b">
        <v>0</v>
      </c>
      <c r="T562" t="str">
        <f t="shared" si="67"/>
        <v>theater</v>
      </c>
      <c r="U562" t="str">
        <f t="shared" si="68"/>
        <v>plays</v>
      </c>
      <c r="V562" t="s">
        <v>33</v>
      </c>
    </row>
    <row r="563" spans="1:22" x14ac:dyDescent="0.25">
      <c r="A563">
        <v>841</v>
      </c>
      <c r="B563" s="3" t="s">
        <v>1715</v>
      </c>
      <c r="C563" s="2" t="s">
        <v>1716</v>
      </c>
      <c r="D563" s="11">
        <f t="shared" si="64"/>
        <v>1.4275824175824177</v>
      </c>
      <c r="E563">
        <v>9100</v>
      </c>
      <c r="F563">
        <v>12991</v>
      </c>
      <c r="G563" s="4">
        <f t="shared" si="65"/>
        <v>1.4275824175824177</v>
      </c>
      <c r="H563" t="s">
        <v>20</v>
      </c>
      <c r="I563">
        <f t="shared" si="69"/>
        <v>1</v>
      </c>
      <c r="J563">
        <v>155</v>
      </c>
      <c r="K563" t="s">
        <v>21</v>
      </c>
      <c r="L563" t="s">
        <v>22</v>
      </c>
      <c r="M563">
        <v>1455861600</v>
      </c>
      <c r="N563" s="9">
        <f t="shared" si="66"/>
        <v>42419</v>
      </c>
      <c r="O563">
        <v>1457244000</v>
      </c>
      <c r="P563" s="9">
        <f t="shared" si="70"/>
        <v>42435</v>
      </c>
      <c r="Q563" s="24">
        <f t="shared" si="71"/>
        <v>16</v>
      </c>
      <c r="R563" t="b">
        <v>0</v>
      </c>
      <c r="S563" t="b">
        <v>0</v>
      </c>
      <c r="T563" t="str">
        <f t="shared" si="67"/>
        <v>technology</v>
      </c>
      <c r="U563" t="str">
        <f t="shared" si="68"/>
        <v>web</v>
      </c>
      <c r="V563" t="s">
        <v>28</v>
      </c>
    </row>
    <row r="564" spans="1:22" x14ac:dyDescent="0.25">
      <c r="A564">
        <v>104</v>
      </c>
      <c r="B564" s="3" t="s">
        <v>257</v>
      </c>
      <c r="C564" s="2" t="s">
        <v>258</v>
      </c>
      <c r="D564" s="11">
        <f t="shared" si="64"/>
        <v>1.4314010067114094</v>
      </c>
      <c r="E564">
        <v>119200</v>
      </c>
      <c r="F564">
        <v>170623</v>
      </c>
      <c r="G564" s="4">
        <f t="shared" si="65"/>
        <v>1.4314010067114094</v>
      </c>
      <c r="H564" t="s">
        <v>20</v>
      </c>
      <c r="I564">
        <f t="shared" si="69"/>
        <v>1</v>
      </c>
      <c r="J564">
        <v>1917</v>
      </c>
      <c r="K564" t="s">
        <v>21</v>
      </c>
      <c r="L564" t="s">
        <v>22</v>
      </c>
      <c r="M564">
        <v>1495515600</v>
      </c>
      <c r="N564" s="9">
        <f t="shared" si="66"/>
        <v>42878</v>
      </c>
      <c r="O564">
        <v>1495602000</v>
      </c>
      <c r="P564" s="9">
        <f t="shared" si="70"/>
        <v>42879</v>
      </c>
      <c r="Q564" s="24">
        <f t="shared" si="71"/>
        <v>1</v>
      </c>
      <c r="R564" t="b">
        <v>0</v>
      </c>
      <c r="S564" t="b">
        <v>0</v>
      </c>
      <c r="T564" t="str">
        <f t="shared" si="67"/>
        <v>music</v>
      </c>
      <c r="U564" t="str">
        <f t="shared" si="68"/>
        <v>indie rock</v>
      </c>
      <c r="V564" t="s">
        <v>60</v>
      </c>
    </row>
    <row r="565" spans="1:22" x14ac:dyDescent="0.25">
      <c r="A565">
        <v>979</v>
      </c>
      <c r="B565" s="3" t="s">
        <v>1986</v>
      </c>
      <c r="C565" s="2" t="s">
        <v>1987</v>
      </c>
      <c r="D565" s="11">
        <f t="shared" si="64"/>
        <v>1.432624584717608</v>
      </c>
      <c r="E565">
        <v>60200</v>
      </c>
      <c r="F565">
        <v>86244</v>
      </c>
      <c r="G565" s="4">
        <f t="shared" si="65"/>
        <v>1.432624584717608</v>
      </c>
      <c r="H565" t="s">
        <v>20</v>
      </c>
      <c r="I565">
        <f t="shared" si="69"/>
        <v>1</v>
      </c>
      <c r="J565">
        <v>1015</v>
      </c>
      <c r="K565" t="s">
        <v>40</v>
      </c>
      <c r="L565" t="s">
        <v>41</v>
      </c>
      <c r="M565">
        <v>1426395600</v>
      </c>
      <c r="N565" s="9">
        <f t="shared" si="66"/>
        <v>42078</v>
      </c>
      <c r="O565">
        <v>1426914000</v>
      </c>
      <c r="P565" s="9">
        <f t="shared" si="70"/>
        <v>42084</v>
      </c>
      <c r="Q565" s="24">
        <f t="shared" si="71"/>
        <v>6</v>
      </c>
      <c r="R565" t="b">
        <v>0</v>
      </c>
      <c r="S565" t="b">
        <v>0</v>
      </c>
      <c r="T565" t="str">
        <f t="shared" si="67"/>
        <v>theater</v>
      </c>
      <c r="U565" t="str">
        <f t="shared" si="68"/>
        <v>plays</v>
      </c>
      <c r="V565" t="s">
        <v>33</v>
      </c>
    </row>
    <row r="566" spans="1:22" ht="31.5" x14ac:dyDescent="0.25">
      <c r="A566">
        <v>56</v>
      </c>
      <c r="B566" s="3" t="s">
        <v>160</v>
      </c>
      <c r="C566" s="2" t="s">
        <v>161</v>
      </c>
      <c r="D566" s="11">
        <f t="shared" si="64"/>
        <v>1.436625</v>
      </c>
      <c r="E566">
        <v>8000</v>
      </c>
      <c r="F566">
        <v>11493</v>
      </c>
      <c r="G566" s="4">
        <f t="shared" si="65"/>
        <v>1.436625</v>
      </c>
      <c r="H566" t="s">
        <v>20</v>
      </c>
      <c r="I566">
        <f t="shared" si="69"/>
        <v>1</v>
      </c>
      <c r="J566">
        <v>164</v>
      </c>
      <c r="K566" t="s">
        <v>21</v>
      </c>
      <c r="L566" t="s">
        <v>22</v>
      </c>
      <c r="M566">
        <v>1420869600</v>
      </c>
      <c r="N566" s="9">
        <f t="shared" si="66"/>
        <v>42014</v>
      </c>
      <c r="O566">
        <v>1421474400</v>
      </c>
      <c r="P566" s="9">
        <f t="shared" si="70"/>
        <v>42021</v>
      </c>
      <c r="Q566" s="24">
        <f t="shared" si="71"/>
        <v>7</v>
      </c>
      <c r="R566" t="b">
        <v>0</v>
      </c>
      <c r="S566" t="b">
        <v>0</v>
      </c>
      <c r="T566" t="str">
        <f t="shared" si="67"/>
        <v>technology</v>
      </c>
      <c r="U566" t="str">
        <f t="shared" si="68"/>
        <v>wearables</v>
      </c>
      <c r="V566" t="s">
        <v>65</v>
      </c>
    </row>
    <row r="567" spans="1:22" x14ac:dyDescent="0.25">
      <c r="A567">
        <v>298</v>
      </c>
      <c r="B567" s="3" t="s">
        <v>648</v>
      </c>
      <c r="C567" s="2" t="s">
        <v>649</v>
      </c>
      <c r="D567" s="11">
        <f t="shared" si="64"/>
        <v>1.4391428571428571</v>
      </c>
      <c r="E567">
        <v>3500</v>
      </c>
      <c r="F567">
        <v>5037</v>
      </c>
      <c r="G567" s="4">
        <f t="shared" si="65"/>
        <v>1.4391428571428571</v>
      </c>
      <c r="H567" t="s">
        <v>20</v>
      </c>
      <c r="I567">
        <f t="shared" si="69"/>
        <v>1</v>
      </c>
      <c r="J567">
        <v>72</v>
      </c>
      <c r="K567" t="s">
        <v>21</v>
      </c>
      <c r="L567" t="s">
        <v>22</v>
      </c>
      <c r="M567">
        <v>1456466400</v>
      </c>
      <c r="N567" s="9">
        <f t="shared" si="66"/>
        <v>42426</v>
      </c>
      <c r="O567">
        <v>1458018000</v>
      </c>
      <c r="P567" s="9">
        <f t="shared" si="70"/>
        <v>42444</v>
      </c>
      <c r="Q567" s="24">
        <f t="shared" si="71"/>
        <v>18</v>
      </c>
      <c r="R567" t="b">
        <v>0</v>
      </c>
      <c r="S567" t="b">
        <v>1</v>
      </c>
      <c r="T567" t="str">
        <f t="shared" si="67"/>
        <v>music</v>
      </c>
      <c r="U567" t="str">
        <f t="shared" si="68"/>
        <v>rock</v>
      </c>
      <c r="V567" t="s">
        <v>23</v>
      </c>
    </row>
    <row r="568" spans="1:22" x14ac:dyDescent="0.25">
      <c r="A568">
        <v>60</v>
      </c>
      <c r="B568" s="3" t="s">
        <v>168</v>
      </c>
      <c r="C568" s="2" t="s">
        <v>169</v>
      </c>
      <c r="D568" s="11">
        <f t="shared" si="64"/>
        <v>1.4437048832271762</v>
      </c>
      <c r="E568">
        <v>94200</v>
      </c>
      <c r="F568">
        <v>135997</v>
      </c>
      <c r="G568" s="4">
        <f t="shared" si="65"/>
        <v>1.4437048832271762</v>
      </c>
      <c r="H568" t="s">
        <v>20</v>
      </c>
      <c r="I568">
        <f t="shared" si="69"/>
        <v>1</v>
      </c>
      <c r="J568">
        <v>1600</v>
      </c>
      <c r="K568" t="s">
        <v>15</v>
      </c>
      <c r="L568" t="s">
        <v>16</v>
      </c>
      <c r="M568">
        <v>1342501200</v>
      </c>
      <c r="N568" s="9">
        <f t="shared" si="66"/>
        <v>41107</v>
      </c>
      <c r="O568">
        <v>1342760400</v>
      </c>
      <c r="P568" s="9">
        <f t="shared" si="70"/>
        <v>41110</v>
      </c>
      <c r="Q568" s="24">
        <f t="shared" si="71"/>
        <v>3</v>
      </c>
      <c r="R568" t="b">
        <v>0</v>
      </c>
      <c r="S568" t="b">
        <v>0</v>
      </c>
      <c r="T568" t="str">
        <f t="shared" si="67"/>
        <v>theater</v>
      </c>
      <c r="U568" t="str">
        <f t="shared" si="68"/>
        <v>plays</v>
      </c>
      <c r="V568" t="s">
        <v>33</v>
      </c>
    </row>
    <row r="569" spans="1:22" x14ac:dyDescent="0.25">
      <c r="A569">
        <v>105</v>
      </c>
      <c r="B569" s="3" t="s">
        <v>259</v>
      </c>
      <c r="C569" s="2" t="s">
        <v>260</v>
      </c>
      <c r="D569" s="11">
        <f t="shared" si="64"/>
        <v>1.4454411764705883</v>
      </c>
      <c r="E569">
        <v>6800</v>
      </c>
      <c r="F569">
        <v>9829</v>
      </c>
      <c r="G569" s="4">
        <f t="shared" si="65"/>
        <v>1.4454411764705883</v>
      </c>
      <c r="H569" t="s">
        <v>20</v>
      </c>
      <c r="I569">
        <f t="shared" si="69"/>
        <v>1</v>
      </c>
      <c r="J569">
        <v>95</v>
      </c>
      <c r="K569" t="s">
        <v>21</v>
      </c>
      <c r="L569" t="s">
        <v>22</v>
      </c>
      <c r="M569">
        <v>1364878800</v>
      </c>
      <c r="N569" s="9">
        <f t="shared" si="66"/>
        <v>41366</v>
      </c>
      <c r="O569">
        <v>1366434000</v>
      </c>
      <c r="P569" s="9">
        <f t="shared" si="70"/>
        <v>41384</v>
      </c>
      <c r="Q569" s="24">
        <f t="shared" si="71"/>
        <v>18</v>
      </c>
      <c r="R569" t="b">
        <v>0</v>
      </c>
      <c r="S569" t="b">
        <v>0</v>
      </c>
      <c r="T569" t="str">
        <f t="shared" si="67"/>
        <v>technology</v>
      </c>
      <c r="U569" t="str">
        <f t="shared" si="68"/>
        <v>web</v>
      </c>
      <c r="V569" t="s">
        <v>28</v>
      </c>
    </row>
    <row r="570" spans="1:22" x14ac:dyDescent="0.25">
      <c r="A570">
        <v>642</v>
      </c>
      <c r="B570" s="3" t="s">
        <v>1326</v>
      </c>
      <c r="C570" s="2" t="s">
        <v>1327</v>
      </c>
      <c r="D570" s="11">
        <f t="shared" si="64"/>
        <v>1.4545652173913044</v>
      </c>
      <c r="E570">
        <v>9200</v>
      </c>
      <c r="F570">
        <v>13382</v>
      </c>
      <c r="G570" s="4">
        <f t="shared" si="65"/>
        <v>1.4545652173913044</v>
      </c>
      <c r="H570" t="s">
        <v>20</v>
      </c>
      <c r="I570">
        <f t="shared" si="69"/>
        <v>1</v>
      </c>
      <c r="J570">
        <v>129</v>
      </c>
      <c r="K570" t="s">
        <v>15</v>
      </c>
      <c r="L570" t="s">
        <v>16</v>
      </c>
      <c r="M570">
        <v>1545026400</v>
      </c>
      <c r="N570" s="9">
        <f t="shared" si="66"/>
        <v>43451</v>
      </c>
      <c r="O570">
        <v>1545804000</v>
      </c>
      <c r="P570" s="9">
        <f t="shared" si="70"/>
        <v>43460</v>
      </c>
      <c r="Q570" s="24">
        <f t="shared" si="71"/>
        <v>9</v>
      </c>
      <c r="R570" t="b">
        <v>0</v>
      </c>
      <c r="S570" t="b">
        <v>0</v>
      </c>
      <c r="T570" t="str">
        <f t="shared" si="67"/>
        <v>technology</v>
      </c>
      <c r="U570" t="str">
        <f t="shared" si="68"/>
        <v>wearables</v>
      </c>
      <c r="V570" t="s">
        <v>65</v>
      </c>
    </row>
    <row r="571" spans="1:22" x14ac:dyDescent="0.25">
      <c r="A571">
        <v>521</v>
      </c>
      <c r="B571" s="3" t="s">
        <v>1088</v>
      </c>
      <c r="C571" s="2" t="s">
        <v>141</v>
      </c>
      <c r="D571" s="11">
        <f t="shared" si="64"/>
        <v>1.4553947368421052</v>
      </c>
      <c r="E571">
        <v>7600</v>
      </c>
      <c r="F571">
        <v>11061</v>
      </c>
      <c r="G571" s="4">
        <f t="shared" si="65"/>
        <v>1.4553947368421052</v>
      </c>
      <c r="H571" t="s">
        <v>20</v>
      </c>
      <c r="I571">
        <f t="shared" si="69"/>
        <v>1</v>
      </c>
      <c r="J571">
        <v>369</v>
      </c>
      <c r="K571" t="s">
        <v>21</v>
      </c>
      <c r="L571" t="s">
        <v>22</v>
      </c>
      <c r="M571">
        <v>1471928400</v>
      </c>
      <c r="N571" s="9">
        <f t="shared" si="66"/>
        <v>42605</v>
      </c>
      <c r="O571">
        <v>1472446800</v>
      </c>
      <c r="P571" s="9">
        <f t="shared" si="70"/>
        <v>42611</v>
      </c>
      <c r="Q571" s="24">
        <f t="shared" si="71"/>
        <v>6</v>
      </c>
      <c r="R571" t="b">
        <v>0</v>
      </c>
      <c r="S571" t="b">
        <v>1</v>
      </c>
      <c r="T571" t="str">
        <f t="shared" si="67"/>
        <v>film &amp; video</v>
      </c>
      <c r="U571" t="str">
        <f t="shared" si="68"/>
        <v>drama</v>
      </c>
      <c r="V571" t="s">
        <v>53</v>
      </c>
    </row>
    <row r="572" spans="1:22" x14ac:dyDescent="0.25">
      <c r="A572">
        <v>983</v>
      </c>
      <c r="B572" s="3" t="s">
        <v>1994</v>
      </c>
      <c r="C572" s="2" t="s">
        <v>1995</v>
      </c>
      <c r="D572" s="11">
        <f t="shared" si="64"/>
        <v>1.4593648334624323</v>
      </c>
      <c r="E572">
        <v>129100</v>
      </c>
      <c r="F572">
        <v>188404</v>
      </c>
      <c r="G572" s="4">
        <f t="shared" si="65"/>
        <v>1.4593648334624323</v>
      </c>
      <c r="H572" t="s">
        <v>20</v>
      </c>
      <c r="I572">
        <f t="shared" si="69"/>
        <v>1</v>
      </c>
      <c r="J572">
        <v>2326</v>
      </c>
      <c r="K572" t="s">
        <v>21</v>
      </c>
      <c r="L572" t="s">
        <v>22</v>
      </c>
      <c r="M572">
        <v>1564894800</v>
      </c>
      <c r="N572" s="9">
        <f t="shared" si="66"/>
        <v>43681</v>
      </c>
      <c r="O572">
        <v>1566190800</v>
      </c>
      <c r="P572" s="9">
        <f t="shared" si="70"/>
        <v>43696</v>
      </c>
      <c r="Q572" s="24">
        <f t="shared" si="71"/>
        <v>15</v>
      </c>
      <c r="R572" t="b">
        <v>0</v>
      </c>
      <c r="S572" t="b">
        <v>0</v>
      </c>
      <c r="T572" t="str">
        <f t="shared" si="67"/>
        <v>film &amp; video</v>
      </c>
      <c r="U572" t="str">
        <f t="shared" si="68"/>
        <v>documentary</v>
      </c>
      <c r="V572" t="s">
        <v>42</v>
      </c>
    </row>
    <row r="573" spans="1:22" x14ac:dyDescent="0.25">
      <c r="A573">
        <v>257</v>
      </c>
      <c r="B573" s="3" t="s">
        <v>566</v>
      </c>
      <c r="C573" s="2" t="s">
        <v>567</v>
      </c>
      <c r="D573" s="11">
        <f t="shared" si="64"/>
        <v>1.46</v>
      </c>
      <c r="E573">
        <v>5700</v>
      </c>
      <c r="F573">
        <v>8322</v>
      </c>
      <c r="G573" s="4">
        <f t="shared" si="65"/>
        <v>1.46</v>
      </c>
      <c r="H573" t="s">
        <v>20</v>
      </c>
      <c r="I573">
        <f t="shared" si="69"/>
        <v>1</v>
      </c>
      <c r="J573">
        <v>92</v>
      </c>
      <c r="K573" t="s">
        <v>21</v>
      </c>
      <c r="L573" t="s">
        <v>22</v>
      </c>
      <c r="M573">
        <v>1362463200</v>
      </c>
      <c r="N573" s="9">
        <f t="shared" si="66"/>
        <v>41338</v>
      </c>
      <c r="O573">
        <v>1363669200</v>
      </c>
      <c r="P573" s="9">
        <f t="shared" si="70"/>
        <v>41352</v>
      </c>
      <c r="Q573" s="24">
        <f t="shared" si="71"/>
        <v>14</v>
      </c>
      <c r="R573" t="b">
        <v>0</v>
      </c>
      <c r="S573" t="b">
        <v>0</v>
      </c>
      <c r="T573" t="str">
        <f t="shared" si="67"/>
        <v>theater</v>
      </c>
      <c r="U573" t="str">
        <f t="shared" si="68"/>
        <v>plays</v>
      </c>
      <c r="V573" t="s">
        <v>33</v>
      </c>
    </row>
    <row r="574" spans="1:22" ht="31.5" x14ac:dyDescent="0.25">
      <c r="A574">
        <v>385</v>
      </c>
      <c r="B574" s="3" t="s">
        <v>822</v>
      </c>
      <c r="C574" s="2" t="s">
        <v>823</v>
      </c>
      <c r="D574" s="11">
        <f t="shared" si="64"/>
        <v>1.4616709511568124</v>
      </c>
      <c r="E574">
        <v>38900</v>
      </c>
      <c r="F574">
        <v>56859</v>
      </c>
      <c r="G574" s="4">
        <f t="shared" si="65"/>
        <v>1.4616709511568124</v>
      </c>
      <c r="H574" t="s">
        <v>20</v>
      </c>
      <c r="I574">
        <f t="shared" si="69"/>
        <v>1</v>
      </c>
      <c r="J574">
        <v>1137</v>
      </c>
      <c r="K574" t="s">
        <v>21</v>
      </c>
      <c r="L574" t="s">
        <v>22</v>
      </c>
      <c r="M574">
        <v>1553835600</v>
      </c>
      <c r="N574" s="9">
        <f t="shared" si="66"/>
        <v>43553</v>
      </c>
      <c r="O574">
        <v>1556600400</v>
      </c>
      <c r="P574" s="9">
        <f t="shared" si="70"/>
        <v>43585</v>
      </c>
      <c r="Q574" s="24">
        <f t="shared" si="71"/>
        <v>32</v>
      </c>
      <c r="R574" t="b">
        <v>0</v>
      </c>
      <c r="S574" t="b">
        <v>0</v>
      </c>
      <c r="T574" t="str">
        <f t="shared" si="67"/>
        <v>publishing</v>
      </c>
      <c r="U574" t="str">
        <f t="shared" si="68"/>
        <v>nonfiction</v>
      </c>
      <c r="V574" t="s">
        <v>68</v>
      </c>
    </row>
    <row r="575" spans="1:22" x14ac:dyDescent="0.25">
      <c r="A575">
        <v>585</v>
      </c>
      <c r="B575" s="3" t="s">
        <v>1212</v>
      </c>
      <c r="C575" s="2" t="s">
        <v>1213</v>
      </c>
      <c r="D575" s="11">
        <f t="shared" si="64"/>
        <v>1.4679775280898877</v>
      </c>
      <c r="E575">
        <v>8900</v>
      </c>
      <c r="F575">
        <v>13065</v>
      </c>
      <c r="G575" s="4">
        <f t="shared" si="65"/>
        <v>1.4679775280898877</v>
      </c>
      <c r="H575" t="s">
        <v>20</v>
      </c>
      <c r="I575">
        <f t="shared" si="69"/>
        <v>1</v>
      </c>
      <c r="J575">
        <v>136</v>
      </c>
      <c r="K575" t="s">
        <v>21</v>
      </c>
      <c r="L575" t="s">
        <v>22</v>
      </c>
      <c r="M575">
        <v>1268888400</v>
      </c>
      <c r="N575" s="9">
        <f t="shared" si="66"/>
        <v>40255</v>
      </c>
      <c r="O575">
        <v>1269752400</v>
      </c>
      <c r="P575" s="9">
        <f t="shared" si="70"/>
        <v>40265</v>
      </c>
      <c r="Q575" s="24">
        <f t="shared" si="71"/>
        <v>10</v>
      </c>
      <c r="R575" t="b">
        <v>0</v>
      </c>
      <c r="S575" t="b">
        <v>0</v>
      </c>
      <c r="T575" t="str">
        <f t="shared" si="67"/>
        <v>publishing</v>
      </c>
      <c r="U575" t="str">
        <f t="shared" si="68"/>
        <v>translations</v>
      </c>
      <c r="V575" t="s">
        <v>206</v>
      </c>
    </row>
    <row r="576" spans="1:22" ht="31.5" x14ac:dyDescent="0.25">
      <c r="A576">
        <v>710</v>
      </c>
      <c r="B576" s="3" t="s">
        <v>1458</v>
      </c>
      <c r="C576" s="2" t="s">
        <v>1459</v>
      </c>
      <c r="D576" s="11">
        <f t="shared" si="64"/>
        <v>1.4786046511627906</v>
      </c>
      <c r="E576">
        <v>4300</v>
      </c>
      <c r="F576">
        <v>6358</v>
      </c>
      <c r="G576" s="4">
        <f t="shared" si="65"/>
        <v>1.4786046511627906</v>
      </c>
      <c r="H576" t="s">
        <v>20</v>
      </c>
      <c r="I576">
        <f t="shared" si="69"/>
        <v>1</v>
      </c>
      <c r="J576">
        <v>125</v>
      </c>
      <c r="K576" t="s">
        <v>21</v>
      </c>
      <c r="L576" t="s">
        <v>22</v>
      </c>
      <c r="M576">
        <v>1531544400</v>
      </c>
      <c r="N576" s="9">
        <f t="shared" si="66"/>
        <v>43295</v>
      </c>
      <c r="O576">
        <v>1532149200</v>
      </c>
      <c r="P576" s="9">
        <f t="shared" si="70"/>
        <v>43302</v>
      </c>
      <c r="Q576" s="24">
        <f t="shared" si="71"/>
        <v>7</v>
      </c>
      <c r="R576" t="b">
        <v>0</v>
      </c>
      <c r="S576" t="b">
        <v>1</v>
      </c>
      <c r="T576" t="str">
        <f t="shared" si="67"/>
        <v>theater</v>
      </c>
      <c r="U576" t="str">
        <f t="shared" si="68"/>
        <v>plays</v>
      </c>
      <c r="V576" t="s">
        <v>33</v>
      </c>
    </row>
    <row r="577" spans="1:22" x14ac:dyDescent="0.25">
      <c r="A577">
        <v>120</v>
      </c>
      <c r="B577" s="3" t="s">
        <v>290</v>
      </c>
      <c r="C577" s="2" t="s">
        <v>291</v>
      </c>
      <c r="D577" s="11">
        <f t="shared" si="64"/>
        <v>1.4949667110519307</v>
      </c>
      <c r="E577">
        <v>75100</v>
      </c>
      <c r="F577">
        <v>112272</v>
      </c>
      <c r="G577" s="4">
        <f t="shared" si="65"/>
        <v>1.4949667110519307</v>
      </c>
      <c r="H577" t="s">
        <v>20</v>
      </c>
      <c r="I577">
        <f t="shared" si="69"/>
        <v>1</v>
      </c>
      <c r="J577">
        <v>1782</v>
      </c>
      <c r="K577" t="s">
        <v>21</v>
      </c>
      <c r="L577" t="s">
        <v>22</v>
      </c>
      <c r="M577">
        <v>1429246800</v>
      </c>
      <c r="N577" s="9">
        <f t="shared" si="66"/>
        <v>42111</v>
      </c>
      <c r="O577">
        <v>1429592400</v>
      </c>
      <c r="P577" s="9">
        <f t="shared" si="70"/>
        <v>42115</v>
      </c>
      <c r="Q577" s="24">
        <f t="shared" si="71"/>
        <v>4</v>
      </c>
      <c r="R577" t="b">
        <v>0</v>
      </c>
      <c r="S577" t="b">
        <v>1</v>
      </c>
      <c r="T577" t="str">
        <f t="shared" si="67"/>
        <v>games</v>
      </c>
      <c r="U577" t="str">
        <f t="shared" si="68"/>
        <v>mobile games</v>
      </c>
      <c r="V577" t="s">
        <v>292</v>
      </c>
    </row>
    <row r="578" spans="1:22" ht="31.5" x14ac:dyDescent="0.25">
      <c r="A578">
        <v>162</v>
      </c>
      <c r="B578" s="3" t="s">
        <v>376</v>
      </c>
      <c r="C578" s="2" t="s">
        <v>377</v>
      </c>
      <c r="D578" s="11">
        <f t="shared" ref="D578:D641" si="72">F578/E578</f>
        <v>1.4973770491803278</v>
      </c>
      <c r="E578">
        <v>6100</v>
      </c>
      <c r="F578">
        <v>9134</v>
      </c>
      <c r="G578" s="4">
        <f t="shared" ref="G578:G641" si="73">F578/E578</f>
        <v>1.4973770491803278</v>
      </c>
      <c r="H578" t="s">
        <v>20</v>
      </c>
      <c r="I578">
        <f t="shared" si="69"/>
        <v>1</v>
      </c>
      <c r="J578">
        <v>157</v>
      </c>
      <c r="K578" t="s">
        <v>98</v>
      </c>
      <c r="L578" t="s">
        <v>99</v>
      </c>
      <c r="M578">
        <v>1544248800</v>
      </c>
      <c r="N578" s="9">
        <f t="shared" ref="N578:N641" si="74">INT((((M578/60)/60)/24))+DATE(1970,1,1)</f>
        <v>43442</v>
      </c>
      <c r="O578">
        <v>1546840800</v>
      </c>
      <c r="P578" s="9">
        <f t="shared" si="70"/>
        <v>43472</v>
      </c>
      <c r="Q578" s="24">
        <f t="shared" si="71"/>
        <v>30</v>
      </c>
      <c r="R578" t="b">
        <v>0</v>
      </c>
      <c r="S578" t="b">
        <v>0</v>
      </c>
      <c r="T578" t="str">
        <f t="shared" ref="T578:T641" si="75">MID(V578,1,FIND("/",V578)-1)</f>
        <v>music</v>
      </c>
      <c r="U578" t="str">
        <f t="shared" ref="U578:U641" si="76">MID(V578,FIND("/",V578)+1,100)</f>
        <v>rock</v>
      </c>
      <c r="V578" t="s">
        <v>23</v>
      </c>
    </row>
    <row r="579" spans="1:22" x14ac:dyDescent="0.25">
      <c r="A579">
        <v>536</v>
      </c>
      <c r="B579" s="3" t="s">
        <v>1117</v>
      </c>
      <c r="C579" s="2" t="s">
        <v>1118</v>
      </c>
      <c r="D579" s="11">
        <f t="shared" si="72"/>
        <v>1.4996938775510205</v>
      </c>
      <c r="E579">
        <v>9800</v>
      </c>
      <c r="F579">
        <v>14697</v>
      </c>
      <c r="G579" s="4">
        <f t="shared" si="73"/>
        <v>1.4996938775510205</v>
      </c>
      <c r="H579" t="s">
        <v>20</v>
      </c>
      <c r="I579">
        <f t="shared" ref="I579:I642" si="77">IF(H579="successful",1,0)</f>
        <v>1</v>
      </c>
      <c r="J579">
        <v>140</v>
      </c>
      <c r="K579" t="s">
        <v>107</v>
      </c>
      <c r="L579" t="s">
        <v>108</v>
      </c>
      <c r="M579">
        <v>1282626000</v>
      </c>
      <c r="N579" s="9">
        <f t="shared" si="74"/>
        <v>40414</v>
      </c>
      <c r="O579">
        <v>1284872400</v>
      </c>
      <c r="P579" s="9">
        <f t="shared" ref="P579:P642" si="78">INT((((O579/60)/60)/24))+DATE(1970,1,1)</f>
        <v>40440</v>
      </c>
      <c r="Q579" s="24">
        <f t="shared" ref="Q579:Q642" si="79">P579-N579</f>
        <v>26</v>
      </c>
      <c r="R579" t="b">
        <v>0</v>
      </c>
      <c r="S579" t="b">
        <v>0</v>
      </c>
      <c r="T579" t="str">
        <f t="shared" si="75"/>
        <v>publishing</v>
      </c>
      <c r="U579" t="str">
        <f t="shared" si="76"/>
        <v>fiction</v>
      </c>
      <c r="V579" t="s">
        <v>119</v>
      </c>
    </row>
    <row r="580" spans="1:22" x14ac:dyDescent="0.25">
      <c r="A580">
        <v>682</v>
      </c>
      <c r="B580" s="3" t="s">
        <v>1403</v>
      </c>
      <c r="C580" s="2" t="s">
        <v>1404</v>
      </c>
      <c r="D580" s="11">
        <f t="shared" si="72"/>
        <v>1.5016666666666667</v>
      </c>
      <c r="E580">
        <v>5400</v>
      </c>
      <c r="F580">
        <v>8109</v>
      </c>
      <c r="G580" s="4">
        <f t="shared" si="73"/>
        <v>1.5016666666666667</v>
      </c>
      <c r="H580" t="s">
        <v>20</v>
      </c>
      <c r="I580">
        <f t="shared" si="77"/>
        <v>1</v>
      </c>
      <c r="J580">
        <v>103</v>
      </c>
      <c r="K580" t="s">
        <v>21</v>
      </c>
      <c r="L580" t="s">
        <v>22</v>
      </c>
      <c r="M580">
        <v>1386741600</v>
      </c>
      <c r="N580" s="9">
        <f t="shared" si="74"/>
        <v>41619</v>
      </c>
      <c r="O580">
        <v>1387519200</v>
      </c>
      <c r="P580" s="9">
        <f t="shared" si="78"/>
        <v>41628</v>
      </c>
      <c r="Q580" s="24">
        <f t="shared" si="79"/>
        <v>9</v>
      </c>
      <c r="R580" t="b">
        <v>0</v>
      </c>
      <c r="S580" t="b">
        <v>0</v>
      </c>
      <c r="T580" t="str">
        <f t="shared" si="75"/>
        <v>theater</v>
      </c>
      <c r="U580" t="str">
        <f t="shared" si="76"/>
        <v>plays</v>
      </c>
      <c r="V580" t="s">
        <v>33</v>
      </c>
    </row>
    <row r="581" spans="1:22" x14ac:dyDescent="0.25">
      <c r="A581">
        <v>35</v>
      </c>
      <c r="B581" s="3" t="s">
        <v>113</v>
      </c>
      <c r="C581" s="2" t="s">
        <v>114</v>
      </c>
      <c r="D581" s="11">
        <f t="shared" si="72"/>
        <v>1.5030119521912351</v>
      </c>
      <c r="E581">
        <v>125500</v>
      </c>
      <c r="F581">
        <v>188628</v>
      </c>
      <c r="G581" s="4">
        <f t="shared" si="73"/>
        <v>1.5030119521912351</v>
      </c>
      <c r="H581" t="s">
        <v>20</v>
      </c>
      <c r="I581">
        <f t="shared" si="77"/>
        <v>1</v>
      </c>
      <c r="J581">
        <v>1965</v>
      </c>
      <c r="K581" t="s">
        <v>36</v>
      </c>
      <c r="L581" t="s">
        <v>37</v>
      </c>
      <c r="M581">
        <v>1547877600</v>
      </c>
      <c r="N581" s="9">
        <f t="shared" si="74"/>
        <v>43484</v>
      </c>
      <c r="O581">
        <v>1551506400</v>
      </c>
      <c r="P581" s="9">
        <f t="shared" si="78"/>
        <v>43526</v>
      </c>
      <c r="Q581" s="24">
        <f t="shared" si="79"/>
        <v>42</v>
      </c>
      <c r="R581" t="b">
        <v>0</v>
      </c>
      <c r="S581" t="b">
        <v>1</v>
      </c>
      <c r="T581" t="str">
        <f t="shared" si="75"/>
        <v>film &amp; video</v>
      </c>
      <c r="U581" t="str">
        <f t="shared" si="76"/>
        <v>drama</v>
      </c>
      <c r="V581" t="s">
        <v>53</v>
      </c>
    </row>
    <row r="582" spans="1:22" x14ac:dyDescent="0.25">
      <c r="A582">
        <v>75</v>
      </c>
      <c r="B582" s="3" t="s">
        <v>198</v>
      </c>
      <c r="C582" s="2" t="s">
        <v>199</v>
      </c>
      <c r="D582" s="11">
        <f t="shared" si="72"/>
        <v>1.5057731958762886</v>
      </c>
      <c r="E582">
        <v>9700</v>
      </c>
      <c r="F582">
        <v>14606</v>
      </c>
      <c r="G582" s="4">
        <f t="shared" si="73"/>
        <v>1.5057731958762886</v>
      </c>
      <c r="H582" t="s">
        <v>20</v>
      </c>
      <c r="I582">
        <f t="shared" si="77"/>
        <v>1</v>
      </c>
      <c r="J582">
        <v>170</v>
      </c>
      <c r="K582" t="s">
        <v>21</v>
      </c>
      <c r="L582" t="s">
        <v>22</v>
      </c>
      <c r="M582">
        <v>1531630800</v>
      </c>
      <c r="N582" s="9">
        <f t="shared" si="74"/>
        <v>43296</v>
      </c>
      <c r="O582">
        <v>1532322000</v>
      </c>
      <c r="P582" s="9">
        <f t="shared" si="78"/>
        <v>43304</v>
      </c>
      <c r="Q582" s="24">
        <f t="shared" si="79"/>
        <v>8</v>
      </c>
      <c r="R582" t="b">
        <v>0</v>
      </c>
      <c r="S582" t="b">
        <v>0</v>
      </c>
      <c r="T582" t="str">
        <f t="shared" si="75"/>
        <v>photography</v>
      </c>
      <c r="U582" t="str">
        <f t="shared" si="76"/>
        <v>photography books</v>
      </c>
      <c r="V582" t="s">
        <v>122</v>
      </c>
    </row>
    <row r="583" spans="1:22" ht="31.5" x14ac:dyDescent="0.25">
      <c r="A583">
        <v>34</v>
      </c>
      <c r="B583" s="3" t="s">
        <v>111</v>
      </c>
      <c r="C583" s="2" t="s">
        <v>112</v>
      </c>
      <c r="D583" s="11">
        <f t="shared" si="72"/>
        <v>1.5080645161290323</v>
      </c>
      <c r="E583">
        <v>9300</v>
      </c>
      <c r="F583">
        <v>14025</v>
      </c>
      <c r="G583" s="4">
        <f t="shared" si="73"/>
        <v>1.5080645161290323</v>
      </c>
      <c r="H583" t="s">
        <v>20</v>
      </c>
      <c r="I583">
        <f t="shared" si="77"/>
        <v>1</v>
      </c>
      <c r="J583">
        <v>165</v>
      </c>
      <c r="K583" t="s">
        <v>21</v>
      </c>
      <c r="L583" t="s">
        <v>22</v>
      </c>
      <c r="M583">
        <v>1490245200</v>
      </c>
      <c r="N583" s="9">
        <f t="shared" si="74"/>
        <v>42817</v>
      </c>
      <c r="O583">
        <v>1490677200</v>
      </c>
      <c r="P583" s="9">
        <f t="shared" si="78"/>
        <v>42822</v>
      </c>
      <c r="Q583" s="24">
        <f t="shared" si="79"/>
        <v>5</v>
      </c>
      <c r="R583" t="b">
        <v>0</v>
      </c>
      <c r="S583" t="b">
        <v>0</v>
      </c>
      <c r="T583" t="str">
        <f t="shared" si="75"/>
        <v>film &amp; video</v>
      </c>
      <c r="U583" t="str">
        <f t="shared" si="76"/>
        <v>documentary</v>
      </c>
      <c r="V583" t="s">
        <v>42</v>
      </c>
    </row>
    <row r="584" spans="1:22" ht="31.5" x14ac:dyDescent="0.25">
      <c r="A584">
        <v>554</v>
      </c>
      <c r="B584" s="3" t="s">
        <v>1153</v>
      </c>
      <c r="C584" s="2" t="s">
        <v>1154</v>
      </c>
      <c r="D584" s="11">
        <f t="shared" si="72"/>
        <v>1.5166315789473683</v>
      </c>
      <c r="E584">
        <v>9500</v>
      </c>
      <c r="F584">
        <v>14408</v>
      </c>
      <c r="G584" s="4">
        <f t="shared" si="73"/>
        <v>1.5166315789473683</v>
      </c>
      <c r="H584" t="s">
        <v>20</v>
      </c>
      <c r="I584">
        <f t="shared" si="77"/>
        <v>1</v>
      </c>
      <c r="J584">
        <v>554</v>
      </c>
      <c r="K584" t="s">
        <v>15</v>
      </c>
      <c r="L584" t="s">
        <v>16</v>
      </c>
      <c r="M584">
        <v>1482127200</v>
      </c>
      <c r="N584" s="9">
        <f t="shared" si="74"/>
        <v>42723</v>
      </c>
      <c r="O584">
        <v>1482645600</v>
      </c>
      <c r="P584" s="9">
        <f t="shared" si="78"/>
        <v>42729</v>
      </c>
      <c r="Q584" s="24">
        <f t="shared" si="79"/>
        <v>6</v>
      </c>
      <c r="R584" t="b">
        <v>0</v>
      </c>
      <c r="S584" t="b">
        <v>0</v>
      </c>
      <c r="T584" t="str">
        <f t="shared" si="75"/>
        <v>music</v>
      </c>
      <c r="U584" t="str">
        <f t="shared" si="76"/>
        <v>indie rock</v>
      </c>
      <c r="V584" t="s">
        <v>60</v>
      </c>
    </row>
    <row r="585" spans="1:22" x14ac:dyDescent="0.25">
      <c r="A585">
        <v>628</v>
      </c>
      <c r="B585" s="3" t="s">
        <v>1298</v>
      </c>
      <c r="C585" s="2" t="s">
        <v>1299</v>
      </c>
      <c r="D585" s="11">
        <f t="shared" si="72"/>
        <v>1.5178947368421052</v>
      </c>
      <c r="E585">
        <v>1900</v>
      </c>
      <c r="F585">
        <v>2884</v>
      </c>
      <c r="G585" s="4">
        <f t="shared" si="73"/>
        <v>1.5178947368421052</v>
      </c>
      <c r="H585" t="s">
        <v>20</v>
      </c>
      <c r="I585">
        <f t="shared" si="77"/>
        <v>1</v>
      </c>
      <c r="J585">
        <v>96</v>
      </c>
      <c r="K585" t="s">
        <v>21</v>
      </c>
      <c r="L585" t="s">
        <v>22</v>
      </c>
      <c r="M585">
        <v>1286168400</v>
      </c>
      <c r="N585" s="9">
        <f t="shared" si="74"/>
        <v>40455</v>
      </c>
      <c r="O585">
        <v>1286427600</v>
      </c>
      <c r="P585" s="9">
        <f t="shared" si="78"/>
        <v>40458</v>
      </c>
      <c r="Q585" s="24">
        <f t="shared" si="79"/>
        <v>3</v>
      </c>
      <c r="R585" t="b">
        <v>0</v>
      </c>
      <c r="S585" t="b">
        <v>0</v>
      </c>
      <c r="T585" t="str">
        <f t="shared" si="75"/>
        <v>music</v>
      </c>
      <c r="U585" t="str">
        <f t="shared" si="76"/>
        <v>indie rock</v>
      </c>
      <c r="V585" t="s">
        <v>60</v>
      </c>
    </row>
    <row r="586" spans="1:22" x14ac:dyDescent="0.25">
      <c r="A586">
        <v>212</v>
      </c>
      <c r="B586" s="3" t="s">
        <v>477</v>
      </c>
      <c r="C586" s="2" t="s">
        <v>478</v>
      </c>
      <c r="D586" s="11">
        <f t="shared" si="72"/>
        <v>1.5185185185185186</v>
      </c>
      <c r="E586">
        <v>8100</v>
      </c>
      <c r="F586">
        <v>12300</v>
      </c>
      <c r="G586" s="4">
        <f t="shared" si="73"/>
        <v>1.5185185185185186</v>
      </c>
      <c r="H586" t="s">
        <v>20</v>
      </c>
      <c r="I586">
        <f t="shared" si="77"/>
        <v>1</v>
      </c>
      <c r="J586">
        <v>168</v>
      </c>
      <c r="K586" t="s">
        <v>21</v>
      </c>
      <c r="L586" t="s">
        <v>22</v>
      </c>
      <c r="M586">
        <v>1576389600</v>
      </c>
      <c r="N586" s="9">
        <f t="shared" si="74"/>
        <v>43814</v>
      </c>
      <c r="O586">
        <v>1580364000</v>
      </c>
      <c r="P586" s="9">
        <f t="shared" si="78"/>
        <v>43860</v>
      </c>
      <c r="Q586" s="24">
        <f t="shared" si="79"/>
        <v>46</v>
      </c>
      <c r="R586" t="b">
        <v>0</v>
      </c>
      <c r="S586" t="b">
        <v>0</v>
      </c>
      <c r="T586" t="str">
        <f t="shared" si="75"/>
        <v>theater</v>
      </c>
      <c r="U586" t="str">
        <f t="shared" si="76"/>
        <v>plays</v>
      </c>
      <c r="V586" t="s">
        <v>33</v>
      </c>
    </row>
    <row r="587" spans="1:22" ht="31.5" x14ac:dyDescent="0.25">
      <c r="A587">
        <v>984</v>
      </c>
      <c r="B587" s="3" t="s">
        <v>1996</v>
      </c>
      <c r="C587" s="2" t="s">
        <v>1997</v>
      </c>
      <c r="D587" s="11">
        <f t="shared" si="72"/>
        <v>1.5246153846153847</v>
      </c>
      <c r="E587">
        <v>6500</v>
      </c>
      <c r="F587">
        <v>9910</v>
      </c>
      <c r="G587" s="4">
        <f t="shared" si="73"/>
        <v>1.5246153846153847</v>
      </c>
      <c r="H587" t="s">
        <v>20</v>
      </c>
      <c r="I587">
        <f t="shared" si="77"/>
        <v>1</v>
      </c>
      <c r="J587">
        <v>381</v>
      </c>
      <c r="K587" t="s">
        <v>21</v>
      </c>
      <c r="L587" t="s">
        <v>22</v>
      </c>
      <c r="M587">
        <v>1567918800</v>
      </c>
      <c r="N587" s="9">
        <f t="shared" si="74"/>
        <v>43716</v>
      </c>
      <c r="O587">
        <v>1570165200</v>
      </c>
      <c r="P587" s="9">
        <f t="shared" si="78"/>
        <v>43742</v>
      </c>
      <c r="Q587" s="24">
        <f t="shared" si="79"/>
        <v>26</v>
      </c>
      <c r="R587" t="b">
        <v>0</v>
      </c>
      <c r="S587" t="b">
        <v>0</v>
      </c>
      <c r="T587" t="str">
        <f t="shared" si="75"/>
        <v>theater</v>
      </c>
      <c r="U587" t="str">
        <f t="shared" si="76"/>
        <v>plays</v>
      </c>
      <c r="V587" t="s">
        <v>33</v>
      </c>
    </row>
    <row r="588" spans="1:22" x14ac:dyDescent="0.25">
      <c r="A588">
        <v>697</v>
      </c>
      <c r="B588" s="3" t="s">
        <v>1433</v>
      </c>
      <c r="C588" s="2" t="s">
        <v>1434</v>
      </c>
      <c r="D588" s="11">
        <f t="shared" si="72"/>
        <v>1.5280062063615205</v>
      </c>
      <c r="E588">
        <v>128900</v>
      </c>
      <c r="F588">
        <v>196960</v>
      </c>
      <c r="G588" s="4">
        <f t="shared" si="73"/>
        <v>1.5280062063615205</v>
      </c>
      <c r="H588" t="s">
        <v>20</v>
      </c>
      <c r="I588">
        <f t="shared" si="77"/>
        <v>1</v>
      </c>
      <c r="J588">
        <v>7295</v>
      </c>
      <c r="K588" t="s">
        <v>21</v>
      </c>
      <c r="L588" t="s">
        <v>22</v>
      </c>
      <c r="M588">
        <v>1522472400</v>
      </c>
      <c r="N588" s="9">
        <f t="shared" si="74"/>
        <v>43190</v>
      </c>
      <c r="O588">
        <v>1522645200</v>
      </c>
      <c r="P588" s="9">
        <f t="shared" si="78"/>
        <v>43192</v>
      </c>
      <c r="Q588" s="24">
        <f t="shared" si="79"/>
        <v>2</v>
      </c>
      <c r="R588" t="b">
        <v>0</v>
      </c>
      <c r="S588" t="b">
        <v>0</v>
      </c>
      <c r="T588" t="str">
        <f t="shared" si="75"/>
        <v>music</v>
      </c>
      <c r="U588" t="str">
        <f t="shared" si="76"/>
        <v>electric music</v>
      </c>
      <c r="V588" t="s">
        <v>50</v>
      </c>
    </row>
    <row r="589" spans="1:22" x14ac:dyDescent="0.25">
      <c r="A589">
        <v>719</v>
      </c>
      <c r="B589" s="3" t="s">
        <v>1476</v>
      </c>
      <c r="C589" s="2" t="s">
        <v>1477</v>
      </c>
      <c r="D589" s="11">
        <f t="shared" si="72"/>
        <v>1.53</v>
      </c>
      <c r="E589">
        <v>6900</v>
      </c>
      <c r="F589">
        <v>10557</v>
      </c>
      <c r="G589" s="4">
        <f t="shared" si="73"/>
        <v>1.53</v>
      </c>
      <c r="H589" t="s">
        <v>20</v>
      </c>
      <c r="I589">
        <f t="shared" si="77"/>
        <v>1</v>
      </c>
      <c r="J589">
        <v>123</v>
      </c>
      <c r="K589" t="s">
        <v>21</v>
      </c>
      <c r="L589" t="s">
        <v>22</v>
      </c>
      <c r="M589">
        <v>1338267600</v>
      </c>
      <c r="N589" s="9">
        <f t="shared" si="74"/>
        <v>41058</v>
      </c>
      <c r="O589">
        <v>1339218000</v>
      </c>
      <c r="P589" s="9">
        <f t="shared" si="78"/>
        <v>41069</v>
      </c>
      <c r="Q589" s="24">
        <f t="shared" si="79"/>
        <v>11</v>
      </c>
      <c r="R589" t="b">
        <v>0</v>
      </c>
      <c r="S589" t="b">
        <v>0</v>
      </c>
      <c r="T589" t="str">
        <f t="shared" si="75"/>
        <v>publishing</v>
      </c>
      <c r="U589" t="str">
        <f t="shared" si="76"/>
        <v>fiction</v>
      </c>
      <c r="V589" t="s">
        <v>119</v>
      </c>
    </row>
    <row r="590" spans="1:22" x14ac:dyDescent="0.25">
      <c r="A590">
        <v>834</v>
      </c>
      <c r="B590" s="3" t="s">
        <v>1701</v>
      </c>
      <c r="C590" s="2" t="s">
        <v>1702</v>
      </c>
      <c r="D590" s="11">
        <f t="shared" si="72"/>
        <v>1.5380821917808218</v>
      </c>
      <c r="E590">
        <v>7300</v>
      </c>
      <c r="F590">
        <v>11228</v>
      </c>
      <c r="G590" s="4">
        <f t="shared" si="73"/>
        <v>1.5380821917808218</v>
      </c>
      <c r="H590" t="s">
        <v>20</v>
      </c>
      <c r="I590">
        <f t="shared" si="77"/>
        <v>1</v>
      </c>
      <c r="J590">
        <v>119</v>
      </c>
      <c r="K590" t="s">
        <v>21</v>
      </c>
      <c r="L590" t="s">
        <v>22</v>
      </c>
      <c r="M590">
        <v>1371963600</v>
      </c>
      <c r="N590" s="9">
        <f t="shared" si="74"/>
        <v>41448</v>
      </c>
      <c r="O590">
        <v>1372482000</v>
      </c>
      <c r="P590" s="9">
        <f t="shared" si="78"/>
        <v>41454</v>
      </c>
      <c r="Q590" s="24">
        <f t="shared" si="79"/>
        <v>6</v>
      </c>
      <c r="R590" t="b">
        <v>0</v>
      </c>
      <c r="S590" t="b">
        <v>0</v>
      </c>
      <c r="T590" t="str">
        <f t="shared" si="75"/>
        <v>theater</v>
      </c>
      <c r="U590" t="str">
        <f t="shared" si="76"/>
        <v>plays</v>
      </c>
      <c r="V590" t="s">
        <v>33</v>
      </c>
    </row>
    <row r="591" spans="1:22" x14ac:dyDescent="0.25">
      <c r="A591">
        <v>593</v>
      </c>
      <c r="B591" s="3" t="s">
        <v>1228</v>
      </c>
      <c r="C591" s="2" t="s">
        <v>1229</v>
      </c>
      <c r="D591" s="11">
        <f t="shared" si="72"/>
        <v>1.5484210526315789</v>
      </c>
      <c r="E591">
        <v>121600</v>
      </c>
      <c r="F591">
        <v>188288</v>
      </c>
      <c r="G591" s="4">
        <f t="shared" si="73"/>
        <v>1.5484210526315789</v>
      </c>
      <c r="H591" t="s">
        <v>20</v>
      </c>
      <c r="I591">
        <f t="shared" si="77"/>
        <v>1</v>
      </c>
      <c r="J591">
        <v>4006</v>
      </c>
      <c r="K591" t="s">
        <v>21</v>
      </c>
      <c r="L591" t="s">
        <v>22</v>
      </c>
      <c r="M591">
        <v>1395810000</v>
      </c>
      <c r="N591" s="9">
        <f t="shared" si="74"/>
        <v>41724</v>
      </c>
      <c r="O591">
        <v>1396933200</v>
      </c>
      <c r="P591" s="9">
        <f t="shared" si="78"/>
        <v>41737</v>
      </c>
      <c r="Q591" s="24">
        <f t="shared" si="79"/>
        <v>13</v>
      </c>
      <c r="R591" t="b">
        <v>0</v>
      </c>
      <c r="S591" t="b">
        <v>0</v>
      </c>
      <c r="T591" t="str">
        <f t="shared" si="75"/>
        <v>film &amp; video</v>
      </c>
      <c r="U591" t="str">
        <f t="shared" si="76"/>
        <v>animation</v>
      </c>
      <c r="V591" t="s">
        <v>71</v>
      </c>
    </row>
    <row r="592" spans="1:22" x14ac:dyDescent="0.25">
      <c r="A592">
        <v>975</v>
      </c>
      <c r="B592" s="3" t="s">
        <v>1979</v>
      </c>
      <c r="C592" s="2" t="s">
        <v>1980</v>
      </c>
      <c r="D592" s="11">
        <f t="shared" si="72"/>
        <v>1.5492592592592593</v>
      </c>
      <c r="E592">
        <v>5400</v>
      </c>
      <c r="F592">
        <v>8366</v>
      </c>
      <c r="G592" s="4">
        <f t="shared" si="73"/>
        <v>1.5492592592592593</v>
      </c>
      <c r="H592" t="s">
        <v>20</v>
      </c>
      <c r="I592">
        <f t="shared" si="77"/>
        <v>1</v>
      </c>
      <c r="J592">
        <v>135</v>
      </c>
      <c r="K592" t="s">
        <v>21</v>
      </c>
      <c r="L592" t="s">
        <v>22</v>
      </c>
      <c r="M592">
        <v>1448776800</v>
      </c>
      <c r="N592" s="9">
        <f t="shared" si="74"/>
        <v>42337</v>
      </c>
      <c r="O592">
        <v>1452146400</v>
      </c>
      <c r="P592" s="9">
        <f t="shared" si="78"/>
        <v>42376</v>
      </c>
      <c r="Q592" s="24">
        <f t="shared" si="79"/>
        <v>39</v>
      </c>
      <c r="R592" t="b">
        <v>0</v>
      </c>
      <c r="S592" t="b">
        <v>1</v>
      </c>
      <c r="T592" t="str">
        <f t="shared" si="75"/>
        <v>theater</v>
      </c>
      <c r="U592" t="str">
        <f t="shared" si="76"/>
        <v>plays</v>
      </c>
      <c r="V592" t="s">
        <v>33</v>
      </c>
    </row>
    <row r="593" spans="1:22" x14ac:dyDescent="0.25">
      <c r="A593">
        <v>216</v>
      </c>
      <c r="B593" s="3" t="s">
        <v>485</v>
      </c>
      <c r="C593" s="2" t="s">
        <v>486</v>
      </c>
      <c r="D593" s="11">
        <f t="shared" si="72"/>
        <v>1.5507066557107643</v>
      </c>
      <c r="E593">
        <v>121700</v>
      </c>
      <c r="F593">
        <v>188721</v>
      </c>
      <c r="G593" s="4">
        <f t="shared" si="73"/>
        <v>1.5507066557107643</v>
      </c>
      <c r="H593" t="s">
        <v>20</v>
      </c>
      <c r="I593">
        <f t="shared" si="77"/>
        <v>1</v>
      </c>
      <c r="J593">
        <v>1815</v>
      </c>
      <c r="K593" t="s">
        <v>21</v>
      </c>
      <c r="L593" t="s">
        <v>22</v>
      </c>
      <c r="M593">
        <v>1321941600</v>
      </c>
      <c r="N593" s="9">
        <f t="shared" si="74"/>
        <v>40869</v>
      </c>
      <c r="O593">
        <v>1322114400</v>
      </c>
      <c r="P593" s="9">
        <f t="shared" si="78"/>
        <v>40871</v>
      </c>
      <c r="Q593" s="24">
        <f t="shared" si="79"/>
        <v>2</v>
      </c>
      <c r="R593" t="b">
        <v>0</v>
      </c>
      <c r="S593" t="b">
        <v>0</v>
      </c>
      <c r="T593" t="str">
        <f t="shared" si="75"/>
        <v>theater</v>
      </c>
      <c r="U593" t="str">
        <f t="shared" si="76"/>
        <v>plays</v>
      </c>
      <c r="V593" t="s">
        <v>33</v>
      </c>
    </row>
    <row r="594" spans="1:22" x14ac:dyDescent="0.25">
      <c r="A594">
        <v>130</v>
      </c>
      <c r="B594" s="3" t="s">
        <v>311</v>
      </c>
      <c r="C594" s="2" t="s">
        <v>312</v>
      </c>
      <c r="D594" s="11">
        <f t="shared" si="72"/>
        <v>1.5546875</v>
      </c>
      <c r="E594">
        <v>9600</v>
      </c>
      <c r="F594">
        <v>14925</v>
      </c>
      <c r="G594" s="4">
        <f t="shared" si="73"/>
        <v>1.5546875</v>
      </c>
      <c r="H594" t="s">
        <v>20</v>
      </c>
      <c r="I594">
        <f t="shared" si="77"/>
        <v>1</v>
      </c>
      <c r="J594">
        <v>533</v>
      </c>
      <c r="K594" t="s">
        <v>36</v>
      </c>
      <c r="L594" t="s">
        <v>37</v>
      </c>
      <c r="M594">
        <v>1319605200</v>
      </c>
      <c r="N594" s="9">
        <f t="shared" si="74"/>
        <v>40842</v>
      </c>
      <c r="O594">
        <v>1320991200</v>
      </c>
      <c r="P594" s="9">
        <f t="shared" si="78"/>
        <v>40858</v>
      </c>
      <c r="Q594" s="24">
        <f t="shared" si="79"/>
        <v>16</v>
      </c>
      <c r="R594" t="b">
        <v>0</v>
      </c>
      <c r="S594" t="b">
        <v>0</v>
      </c>
      <c r="T594" t="str">
        <f t="shared" si="75"/>
        <v>film &amp; video</v>
      </c>
      <c r="U594" t="str">
        <f t="shared" si="76"/>
        <v>drama</v>
      </c>
      <c r="V594" t="s">
        <v>53</v>
      </c>
    </row>
    <row r="595" spans="1:22" ht="31.5" x14ac:dyDescent="0.25">
      <c r="A595">
        <v>614</v>
      </c>
      <c r="B595" s="3" t="s">
        <v>1270</v>
      </c>
      <c r="C595" s="2" t="s">
        <v>1271</v>
      </c>
      <c r="D595" s="11">
        <f t="shared" si="72"/>
        <v>1.5549056603773586</v>
      </c>
      <c r="E595">
        <v>26500</v>
      </c>
      <c r="F595">
        <v>41205</v>
      </c>
      <c r="G595" s="4">
        <f t="shared" si="73"/>
        <v>1.5549056603773586</v>
      </c>
      <c r="H595" t="s">
        <v>20</v>
      </c>
      <c r="I595">
        <f t="shared" si="77"/>
        <v>1</v>
      </c>
      <c r="J595">
        <v>723</v>
      </c>
      <c r="K595" t="s">
        <v>21</v>
      </c>
      <c r="L595" t="s">
        <v>22</v>
      </c>
      <c r="M595">
        <v>1484114400</v>
      </c>
      <c r="N595" s="9">
        <f t="shared" si="74"/>
        <v>42746</v>
      </c>
      <c r="O595">
        <v>1485669600</v>
      </c>
      <c r="P595" s="9">
        <f t="shared" si="78"/>
        <v>42764</v>
      </c>
      <c r="Q595" s="24">
        <f t="shared" si="79"/>
        <v>18</v>
      </c>
      <c r="R595" t="b">
        <v>0</v>
      </c>
      <c r="S595" t="b">
        <v>0</v>
      </c>
      <c r="T595" t="str">
        <f t="shared" si="75"/>
        <v>theater</v>
      </c>
      <c r="U595" t="str">
        <f t="shared" si="76"/>
        <v>plays</v>
      </c>
      <c r="V595" t="s">
        <v>33</v>
      </c>
    </row>
    <row r="596" spans="1:22" x14ac:dyDescent="0.25">
      <c r="A596">
        <v>915</v>
      </c>
      <c r="B596" s="3" t="s">
        <v>1862</v>
      </c>
      <c r="C596" s="2" t="s">
        <v>1863</v>
      </c>
      <c r="D596" s="11">
        <f t="shared" si="72"/>
        <v>1.5562827640984909</v>
      </c>
      <c r="E596">
        <v>125900</v>
      </c>
      <c r="F596">
        <v>195936</v>
      </c>
      <c r="G596" s="4">
        <f t="shared" si="73"/>
        <v>1.5562827640984909</v>
      </c>
      <c r="H596" t="s">
        <v>20</v>
      </c>
      <c r="I596">
        <f t="shared" si="77"/>
        <v>1</v>
      </c>
      <c r="J596">
        <v>1866</v>
      </c>
      <c r="K596" t="s">
        <v>40</v>
      </c>
      <c r="L596" t="s">
        <v>41</v>
      </c>
      <c r="M596">
        <v>1503982800</v>
      </c>
      <c r="N596" s="9">
        <f t="shared" si="74"/>
        <v>42976</v>
      </c>
      <c r="O596">
        <v>1504760400</v>
      </c>
      <c r="P596" s="9">
        <f t="shared" si="78"/>
        <v>42985</v>
      </c>
      <c r="Q596" s="24">
        <f t="shared" si="79"/>
        <v>9</v>
      </c>
      <c r="R596" t="b">
        <v>0</v>
      </c>
      <c r="S596" t="b">
        <v>0</v>
      </c>
      <c r="T596" t="str">
        <f t="shared" si="75"/>
        <v>film &amp; video</v>
      </c>
      <c r="U596" t="str">
        <f t="shared" si="76"/>
        <v>television</v>
      </c>
      <c r="V596" t="s">
        <v>269</v>
      </c>
    </row>
    <row r="597" spans="1:22" ht="31.5" x14ac:dyDescent="0.25">
      <c r="A597">
        <v>526</v>
      </c>
      <c r="B597" s="3" t="s">
        <v>1097</v>
      </c>
      <c r="C597" s="2" t="s">
        <v>1098</v>
      </c>
      <c r="D597" s="11">
        <f t="shared" si="72"/>
        <v>1.5595180722891566</v>
      </c>
      <c r="E597">
        <v>8300</v>
      </c>
      <c r="F597">
        <v>12944</v>
      </c>
      <c r="G597" s="4">
        <f t="shared" si="73"/>
        <v>1.5595180722891566</v>
      </c>
      <c r="H597" t="s">
        <v>20</v>
      </c>
      <c r="I597">
        <f t="shared" si="77"/>
        <v>1</v>
      </c>
      <c r="J597">
        <v>147</v>
      </c>
      <c r="K597" t="s">
        <v>21</v>
      </c>
      <c r="L597" t="s">
        <v>22</v>
      </c>
      <c r="M597">
        <v>1451109600</v>
      </c>
      <c r="N597" s="9">
        <f t="shared" si="74"/>
        <v>42364</v>
      </c>
      <c r="O597">
        <v>1454306400</v>
      </c>
      <c r="P597" s="9">
        <f t="shared" si="78"/>
        <v>42401</v>
      </c>
      <c r="Q597" s="24">
        <f t="shared" si="79"/>
        <v>37</v>
      </c>
      <c r="R597" t="b">
        <v>0</v>
      </c>
      <c r="S597" t="b">
        <v>1</v>
      </c>
      <c r="T597" t="str">
        <f t="shared" si="75"/>
        <v>theater</v>
      </c>
      <c r="U597" t="str">
        <f t="shared" si="76"/>
        <v>plays</v>
      </c>
      <c r="V597" t="s">
        <v>33</v>
      </c>
    </row>
    <row r="598" spans="1:22" x14ac:dyDescent="0.25">
      <c r="A598">
        <v>901</v>
      </c>
      <c r="B598" s="3" t="s">
        <v>1834</v>
      </c>
      <c r="C598" s="2" t="s">
        <v>1835</v>
      </c>
      <c r="D598" s="11">
        <f t="shared" si="72"/>
        <v>1.5617857142857143</v>
      </c>
      <c r="E598">
        <v>5600</v>
      </c>
      <c r="F598">
        <v>8746</v>
      </c>
      <c r="G598" s="4">
        <f t="shared" si="73"/>
        <v>1.5617857142857143</v>
      </c>
      <c r="H598" t="s">
        <v>20</v>
      </c>
      <c r="I598">
        <f t="shared" si="77"/>
        <v>1</v>
      </c>
      <c r="J598">
        <v>159</v>
      </c>
      <c r="K598" t="s">
        <v>21</v>
      </c>
      <c r="L598" t="s">
        <v>22</v>
      </c>
      <c r="M598">
        <v>1531803600</v>
      </c>
      <c r="N598" s="9">
        <f t="shared" si="74"/>
        <v>43298</v>
      </c>
      <c r="O598">
        <v>1534654800</v>
      </c>
      <c r="P598" s="9">
        <f t="shared" si="78"/>
        <v>43331</v>
      </c>
      <c r="Q598" s="24">
        <f t="shared" si="79"/>
        <v>33</v>
      </c>
      <c r="R598" t="b">
        <v>0</v>
      </c>
      <c r="S598" t="b">
        <v>1</v>
      </c>
      <c r="T598" t="str">
        <f t="shared" si="75"/>
        <v>music</v>
      </c>
      <c r="U598" t="str">
        <f t="shared" si="76"/>
        <v>rock</v>
      </c>
      <c r="V598" t="s">
        <v>23</v>
      </c>
    </row>
    <row r="599" spans="1:22" x14ac:dyDescent="0.25">
      <c r="A599">
        <v>722</v>
      </c>
      <c r="B599" s="3" t="s">
        <v>1482</v>
      </c>
      <c r="C599" s="2" t="s">
        <v>1483</v>
      </c>
      <c r="D599" s="11">
        <f t="shared" si="72"/>
        <v>1.5650721649484536</v>
      </c>
      <c r="E599">
        <v>48500</v>
      </c>
      <c r="F599">
        <v>75906</v>
      </c>
      <c r="G599" s="4">
        <f t="shared" si="73"/>
        <v>1.5650721649484536</v>
      </c>
      <c r="H599" t="s">
        <v>20</v>
      </c>
      <c r="I599">
        <f t="shared" si="77"/>
        <v>1</v>
      </c>
      <c r="J599">
        <v>3036</v>
      </c>
      <c r="K599" t="s">
        <v>21</v>
      </c>
      <c r="L599" t="s">
        <v>22</v>
      </c>
      <c r="M599">
        <v>1509948000</v>
      </c>
      <c r="N599" s="9">
        <f t="shared" si="74"/>
        <v>43045</v>
      </c>
      <c r="O599">
        <v>1512280800</v>
      </c>
      <c r="P599" s="9">
        <f t="shared" si="78"/>
        <v>43072</v>
      </c>
      <c r="Q599" s="24">
        <f t="shared" si="79"/>
        <v>27</v>
      </c>
      <c r="R599" t="b">
        <v>0</v>
      </c>
      <c r="S599" t="b">
        <v>0</v>
      </c>
      <c r="T599" t="str">
        <f t="shared" si="75"/>
        <v>film &amp; video</v>
      </c>
      <c r="U599" t="str">
        <f t="shared" si="76"/>
        <v>documentary</v>
      </c>
      <c r="V599" t="s">
        <v>42</v>
      </c>
    </row>
    <row r="600" spans="1:22" x14ac:dyDescent="0.25">
      <c r="A600">
        <v>36</v>
      </c>
      <c r="B600" s="3" t="s">
        <v>115</v>
      </c>
      <c r="C600" s="2" t="s">
        <v>116</v>
      </c>
      <c r="D600" s="11">
        <f t="shared" si="72"/>
        <v>1.572857142857143</v>
      </c>
      <c r="E600">
        <v>700</v>
      </c>
      <c r="F600">
        <v>1101</v>
      </c>
      <c r="G600" s="4">
        <f t="shared" si="73"/>
        <v>1.572857142857143</v>
      </c>
      <c r="H600" t="s">
        <v>20</v>
      </c>
      <c r="I600">
        <f t="shared" si="77"/>
        <v>1</v>
      </c>
      <c r="J600">
        <v>16</v>
      </c>
      <c r="K600" t="s">
        <v>21</v>
      </c>
      <c r="L600" t="s">
        <v>22</v>
      </c>
      <c r="M600">
        <v>1298700000</v>
      </c>
      <c r="N600" s="9">
        <f t="shared" si="74"/>
        <v>40600</v>
      </c>
      <c r="O600">
        <v>1300856400</v>
      </c>
      <c r="P600" s="9">
        <f t="shared" si="78"/>
        <v>40625</v>
      </c>
      <c r="Q600" s="24">
        <f t="shared" si="79"/>
        <v>25</v>
      </c>
      <c r="R600" t="b">
        <v>0</v>
      </c>
      <c r="S600" t="b">
        <v>0</v>
      </c>
      <c r="T600" t="str">
        <f t="shared" si="75"/>
        <v>theater</v>
      </c>
      <c r="U600" t="str">
        <f t="shared" si="76"/>
        <v>plays</v>
      </c>
      <c r="V600" t="s">
        <v>33</v>
      </c>
    </row>
    <row r="601" spans="1:22" x14ac:dyDescent="0.25">
      <c r="A601">
        <v>749</v>
      </c>
      <c r="B601" s="3" t="s">
        <v>1534</v>
      </c>
      <c r="C601" s="2" t="s">
        <v>1535</v>
      </c>
      <c r="D601" s="11">
        <f t="shared" si="72"/>
        <v>1.5729069767441861</v>
      </c>
      <c r="E601">
        <v>8600</v>
      </c>
      <c r="F601">
        <v>13527</v>
      </c>
      <c r="G601" s="4">
        <f t="shared" si="73"/>
        <v>1.5729069767441861</v>
      </c>
      <c r="H601" t="s">
        <v>20</v>
      </c>
      <c r="I601">
        <f t="shared" si="77"/>
        <v>1</v>
      </c>
      <c r="J601">
        <v>366</v>
      </c>
      <c r="K601" t="s">
        <v>107</v>
      </c>
      <c r="L601" t="s">
        <v>108</v>
      </c>
      <c r="M601">
        <v>1412744400</v>
      </c>
      <c r="N601" s="9">
        <f t="shared" si="74"/>
        <v>41920</v>
      </c>
      <c r="O601">
        <v>1413781200</v>
      </c>
      <c r="P601" s="9">
        <f t="shared" si="78"/>
        <v>41932</v>
      </c>
      <c r="Q601" s="24">
        <f t="shared" si="79"/>
        <v>12</v>
      </c>
      <c r="R601" t="b">
        <v>0</v>
      </c>
      <c r="S601" t="b">
        <v>1</v>
      </c>
      <c r="T601" t="str">
        <f t="shared" si="75"/>
        <v>technology</v>
      </c>
      <c r="U601" t="str">
        <f t="shared" si="76"/>
        <v>wearables</v>
      </c>
      <c r="V601" t="s">
        <v>65</v>
      </c>
    </row>
    <row r="602" spans="1:22" x14ac:dyDescent="0.25">
      <c r="A602">
        <v>995</v>
      </c>
      <c r="B602" s="3" t="s">
        <v>2017</v>
      </c>
      <c r="C602" s="2" t="s">
        <v>2018</v>
      </c>
      <c r="D602" s="11">
        <f t="shared" si="72"/>
        <v>1.5746762589928058</v>
      </c>
      <c r="E602">
        <v>97300</v>
      </c>
      <c r="F602">
        <v>153216</v>
      </c>
      <c r="G602" s="4">
        <f t="shared" si="73"/>
        <v>1.5746762589928058</v>
      </c>
      <c r="H602" t="s">
        <v>20</v>
      </c>
      <c r="I602">
        <f t="shared" si="77"/>
        <v>1</v>
      </c>
      <c r="J602">
        <v>2043</v>
      </c>
      <c r="K602" t="s">
        <v>21</v>
      </c>
      <c r="L602" t="s">
        <v>22</v>
      </c>
      <c r="M602">
        <v>1541307600</v>
      </c>
      <c r="N602" s="9">
        <f t="shared" si="74"/>
        <v>43408</v>
      </c>
      <c r="O602">
        <v>1543816800</v>
      </c>
      <c r="P602" s="9">
        <f t="shared" si="78"/>
        <v>43437</v>
      </c>
      <c r="Q602" s="24">
        <f t="shared" si="79"/>
        <v>29</v>
      </c>
      <c r="R602" t="b">
        <v>0</v>
      </c>
      <c r="S602" t="b">
        <v>1</v>
      </c>
      <c r="T602" t="str">
        <f t="shared" si="75"/>
        <v>food</v>
      </c>
      <c r="U602" t="str">
        <f t="shared" si="76"/>
        <v>food trucks</v>
      </c>
      <c r="V602" t="s">
        <v>17</v>
      </c>
    </row>
    <row r="603" spans="1:22" x14ac:dyDescent="0.25">
      <c r="A603">
        <v>833</v>
      </c>
      <c r="B603" s="3" t="s">
        <v>1699</v>
      </c>
      <c r="C603" s="2" t="s">
        <v>1700</v>
      </c>
      <c r="D603" s="11">
        <f t="shared" si="72"/>
        <v>1.5769117647058823</v>
      </c>
      <c r="E603">
        <v>6800</v>
      </c>
      <c r="F603">
        <v>10723</v>
      </c>
      <c r="G603" s="4">
        <f t="shared" si="73"/>
        <v>1.5769117647058823</v>
      </c>
      <c r="H603" t="s">
        <v>20</v>
      </c>
      <c r="I603">
        <f t="shared" si="77"/>
        <v>1</v>
      </c>
      <c r="J603">
        <v>165</v>
      </c>
      <c r="K603" t="s">
        <v>36</v>
      </c>
      <c r="L603" t="s">
        <v>37</v>
      </c>
      <c r="M603">
        <v>1297663200</v>
      </c>
      <c r="N603" s="9">
        <f t="shared" si="74"/>
        <v>40588</v>
      </c>
      <c r="O603">
        <v>1298613600</v>
      </c>
      <c r="P603" s="9">
        <f t="shared" si="78"/>
        <v>40599</v>
      </c>
      <c r="Q603" s="24">
        <f t="shared" si="79"/>
        <v>11</v>
      </c>
      <c r="R603" t="b">
        <v>0</v>
      </c>
      <c r="S603" t="b">
        <v>0</v>
      </c>
      <c r="T603" t="str">
        <f t="shared" si="75"/>
        <v>publishing</v>
      </c>
      <c r="U603" t="str">
        <f t="shared" si="76"/>
        <v>translations</v>
      </c>
      <c r="V603" t="s">
        <v>206</v>
      </c>
    </row>
    <row r="604" spans="1:22" x14ac:dyDescent="0.25">
      <c r="A604">
        <v>260</v>
      </c>
      <c r="B604" s="3" t="s">
        <v>572</v>
      </c>
      <c r="C604" s="2" t="s">
        <v>573</v>
      </c>
      <c r="D604" s="11">
        <f t="shared" si="72"/>
        <v>1.5769841269841269</v>
      </c>
      <c r="E604">
        <v>6300</v>
      </c>
      <c r="F604">
        <v>9935</v>
      </c>
      <c r="G604" s="4">
        <f t="shared" si="73"/>
        <v>1.5769841269841269</v>
      </c>
      <c r="H604" t="s">
        <v>20</v>
      </c>
      <c r="I604">
        <f t="shared" si="77"/>
        <v>1</v>
      </c>
      <c r="J604">
        <v>261</v>
      </c>
      <c r="K604" t="s">
        <v>21</v>
      </c>
      <c r="L604" t="s">
        <v>22</v>
      </c>
      <c r="M604">
        <v>1348808400</v>
      </c>
      <c r="N604" s="9">
        <f t="shared" si="74"/>
        <v>41180</v>
      </c>
      <c r="O604">
        <v>1349845200</v>
      </c>
      <c r="P604" s="9">
        <f t="shared" si="78"/>
        <v>41192</v>
      </c>
      <c r="Q604" s="24">
        <f t="shared" si="79"/>
        <v>12</v>
      </c>
      <c r="R604" t="b">
        <v>0</v>
      </c>
      <c r="S604" t="b">
        <v>0</v>
      </c>
      <c r="T604" t="str">
        <f t="shared" si="75"/>
        <v>music</v>
      </c>
      <c r="U604" t="str">
        <f t="shared" si="76"/>
        <v>rock</v>
      </c>
      <c r="V604" t="s">
        <v>23</v>
      </c>
    </row>
    <row r="605" spans="1:22" x14ac:dyDescent="0.25">
      <c r="A605">
        <v>233</v>
      </c>
      <c r="B605" s="3" t="s">
        <v>518</v>
      </c>
      <c r="C605" s="2" t="s">
        <v>519</v>
      </c>
      <c r="D605" s="11">
        <f t="shared" si="72"/>
        <v>1.5789473684210527</v>
      </c>
      <c r="E605">
        <v>3800</v>
      </c>
      <c r="F605">
        <v>6000</v>
      </c>
      <c r="G605" s="4">
        <f t="shared" si="73"/>
        <v>1.5789473684210527</v>
      </c>
      <c r="H605" t="s">
        <v>20</v>
      </c>
      <c r="I605">
        <f t="shared" si="77"/>
        <v>1</v>
      </c>
      <c r="J605">
        <v>62</v>
      </c>
      <c r="K605" t="s">
        <v>21</v>
      </c>
      <c r="L605" t="s">
        <v>22</v>
      </c>
      <c r="M605">
        <v>1307854800</v>
      </c>
      <c r="N605" s="9">
        <f t="shared" si="74"/>
        <v>40706</v>
      </c>
      <c r="O605">
        <v>1309237200</v>
      </c>
      <c r="P605" s="9">
        <f t="shared" si="78"/>
        <v>40722</v>
      </c>
      <c r="Q605" s="24">
        <f t="shared" si="79"/>
        <v>16</v>
      </c>
      <c r="R605" t="b">
        <v>0</v>
      </c>
      <c r="S605" t="b">
        <v>0</v>
      </c>
      <c r="T605" t="str">
        <f t="shared" si="75"/>
        <v>film &amp; video</v>
      </c>
      <c r="U605" t="str">
        <f t="shared" si="76"/>
        <v>animation</v>
      </c>
      <c r="V605" t="s">
        <v>71</v>
      </c>
    </row>
    <row r="606" spans="1:22" ht="31.5" x14ac:dyDescent="0.25">
      <c r="A606">
        <v>707</v>
      </c>
      <c r="B606" s="3" t="s">
        <v>1452</v>
      </c>
      <c r="C606" s="2" t="s">
        <v>1453</v>
      </c>
      <c r="D606" s="11">
        <f t="shared" si="72"/>
        <v>1.5861643835616439</v>
      </c>
      <c r="E606">
        <v>7300</v>
      </c>
      <c r="F606">
        <v>11579</v>
      </c>
      <c r="G606" s="4">
        <f t="shared" si="73"/>
        <v>1.5861643835616439</v>
      </c>
      <c r="H606" t="s">
        <v>20</v>
      </c>
      <c r="I606">
        <f t="shared" si="77"/>
        <v>1</v>
      </c>
      <c r="J606">
        <v>168</v>
      </c>
      <c r="K606" t="s">
        <v>21</v>
      </c>
      <c r="L606" t="s">
        <v>22</v>
      </c>
      <c r="M606">
        <v>1544248800</v>
      </c>
      <c r="N606" s="9">
        <f t="shared" si="74"/>
        <v>43442</v>
      </c>
      <c r="O606">
        <v>1547359200</v>
      </c>
      <c r="P606" s="9">
        <f t="shared" si="78"/>
        <v>43478</v>
      </c>
      <c r="Q606" s="24">
        <f t="shared" si="79"/>
        <v>36</v>
      </c>
      <c r="R606" t="b">
        <v>0</v>
      </c>
      <c r="S606" t="b">
        <v>0</v>
      </c>
      <c r="T606" t="str">
        <f t="shared" si="75"/>
        <v>film &amp; video</v>
      </c>
      <c r="U606" t="str">
        <f t="shared" si="76"/>
        <v>drama</v>
      </c>
      <c r="V606" t="s">
        <v>53</v>
      </c>
    </row>
    <row r="607" spans="1:22" x14ac:dyDescent="0.25">
      <c r="A607">
        <v>533</v>
      </c>
      <c r="B607" s="3" t="s">
        <v>1111</v>
      </c>
      <c r="C607" s="2" t="s">
        <v>1112</v>
      </c>
      <c r="D607" s="11">
        <f t="shared" si="72"/>
        <v>1.5924394463667819</v>
      </c>
      <c r="E607">
        <v>115600</v>
      </c>
      <c r="F607">
        <v>184086</v>
      </c>
      <c r="G607" s="4">
        <f t="shared" si="73"/>
        <v>1.5924394463667819</v>
      </c>
      <c r="H607" t="s">
        <v>20</v>
      </c>
      <c r="I607">
        <f t="shared" si="77"/>
        <v>1</v>
      </c>
      <c r="J607">
        <v>2218</v>
      </c>
      <c r="K607" t="s">
        <v>40</v>
      </c>
      <c r="L607" t="s">
        <v>41</v>
      </c>
      <c r="M607">
        <v>1374642000</v>
      </c>
      <c r="N607" s="9">
        <f t="shared" si="74"/>
        <v>41479</v>
      </c>
      <c r="O607">
        <v>1377752400</v>
      </c>
      <c r="P607" s="9">
        <f t="shared" si="78"/>
        <v>41515</v>
      </c>
      <c r="Q607" s="24">
        <f t="shared" si="79"/>
        <v>36</v>
      </c>
      <c r="R607" t="b">
        <v>0</v>
      </c>
      <c r="S607" t="b">
        <v>0</v>
      </c>
      <c r="T607" t="str">
        <f t="shared" si="75"/>
        <v>music</v>
      </c>
      <c r="U607" t="str">
        <f t="shared" si="76"/>
        <v>indie rock</v>
      </c>
      <c r="V607" t="s">
        <v>60</v>
      </c>
    </row>
    <row r="608" spans="1:22" x14ac:dyDescent="0.25">
      <c r="A608">
        <v>370</v>
      </c>
      <c r="B608" s="3" t="s">
        <v>792</v>
      </c>
      <c r="C608" s="2" t="s">
        <v>793</v>
      </c>
      <c r="D608" s="11">
        <f t="shared" si="72"/>
        <v>1.593633125556545</v>
      </c>
      <c r="E608">
        <v>112300</v>
      </c>
      <c r="F608">
        <v>178965</v>
      </c>
      <c r="G608" s="4">
        <f t="shared" si="73"/>
        <v>1.593633125556545</v>
      </c>
      <c r="H608" t="s">
        <v>20</v>
      </c>
      <c r="I608">
        <f t="shared" si="77"/>
        <v>1</v>
      </c>
      <c r="J608">
        <v>5966</v>
      </c>
      <c r="K608" t="s">
        <v>21</v>
      </c>
      <c r="L608" t="s">
        <v>22</v>
      </c>
      <c r="M608">
        <v>1555304400</v>
      </c>
      <c r="N608" s="9">
        <f t="shared" si="74"/>
        <v>43570</v>
      </c>
      <c r="O608">
        <v>1555822800</v>
      </c>
      <c r="P608" s="9">
        <f t="shared" si="78"/>
        <v>43576</v>
      </c>
      <c r="Q608" s="24">
        <f t="shared" si="79"/>
        <v>6</v>
      </c>
      <c r="R608" t="b">
        <v>0</v>
      </c>
      <c r="S608" t="b">
        <v>0</v>
      </c>
      <c r="T608" t="str">
        <f t="shared" si="75"/>
        <v>theater</v>
      </c>
      <c r="U608" t="str">
        <f t="shared" si="76"/>
        <v>plays</v>
      </c>
      <c r="V608" t="s">
        <v>33</v>
      </c>
    </row>
    <row r="609" spans="1:22" ht="31.5" x14ac:dyDescent="0.25">
      <c r="A609">
        <v>237</v>
      </c>
      <c r="B609" s="3" t="s">
        <v>526</v>
      </c>
      <c r="C609" s="2" t="s">
        <v>527</v>
      </c>
      <c r="D609" s="11">
        <f t="shared" si="72"/>
        <v>1.593763440860215</v>
      </c>
      <c r="E609">
        <v>9300</v>
      </c>
      <c r="F609">
        <v>14822</v>
      </c>
      <c r="G609" s="4">
        <f t="shared" si="73"/>
        <v>1.593763440860215</v>
      </c>
      <c r="H609" t="s">
        <v>20</v>
      </c>
      <c r="I609">
        <f t="shared" si="77"/>
        <v>1</v>
      </c>
      <c r="J609">
        <v>329</v>
      </c>
      <c r="K609" t="s">
        <v>21</v>
      </c>
      <c r="L609" t="s">
        <v>22</v>
      </c>
      <c r="M609">
        <v>1398402000</v>
      </c>
      <c r="N609" s="9">
        <f t="shared" si="74"/>
        <v>41754</v>
      </c>
      <c r="O609">
        <v>1398574800</v>
      </c>
      <c r="P609" s="9">
        <f t="shared" si="78"/>
        <v>41756</v>
      </c>
      <c r="Q609" s="24">
        <f t="shared" si="79"/>
        <v>2</v>
      </c>
      <c r="R609" t="b">
        <v>0</v>
      </c>
      <c r="S609" t="b">
        <v>0</v>
      </c>
      <c r="T609" t="str">
        <f t="shared" si="75"/>
        <v>film &amp; video</v>
      </c>
      <c r="U609" t="str">
        <f t="shared" si="76"/>
        <v>animation</v>
      </c>
      <c r="V609" t="s">
        <v>71</v>
      </c>
    </row>
    <row r="610" spans="1:22" x14ac:dyDescent="0.25">
      <c r="A610">
        <v>17</v>
      </c>
      <c r="B610" s="3" t="s">
        <v>69</v>
      </c>
      <c r="C610" s="2" t="s">
        <v>70</v>
      </c>
      <c r="D610" s="11">
        <f t="shared" si="72"/>
        <v>1.5939125295508274</v>
      </c>
      <c r="E610">
        <v>84600</v>
      </c>
      <c r="F610">
        <v>134845</v>
      </c>
      <c r="G610" s="4">
        <f t="shared" si="73"/>
        <v>1.5939125295508274</v>
      </c>
      <c r="H610" t="s">
        <v>20</v>
      </c>
      <c r="I610">
        <f t="shared" si="77"/>
        <v>1</v>
      </c>
      <c r="J610">
        <v>1249</v>
      </c>
      <c r="K610" t="s">
        <v>21</v>
      </c>
      <c r="L610" t="s">
        <v>22</v>
      </c>
      <c r="M610">
        <v>1294812000</v>
      </c>
      <c r="N610" s="9">
        <f t="shared" si="74"/>
        <v>40555</v>
      </c>
      <c r="O610">
        <v>1294898400</v>
      </c>
      <c r="P610" s="9">
        <f t="shared" si="78"/>
        <v>40556</v>
      </c>
      <c r="Q610" s="24">
        <f t="shared" si="79"/>
        <v>1</v>
      </c>
      <c r="R610" t="b">
        <v>0</v>
      </c>
      <c r="S610" t="b">
        <v>0</v>
      </c>
      <c r="T610" t="str">
        <f t="shared" si="75"/>
        <v>film &amp; video</v>
      </c>
      <c r="U610" t="str">
        <f t="shared" si="76"/>
        <v>animation</v>
      </c>
      <c r="V610" t="s">
        <v>71</v>
      </c>
    </row>
    <row r="611" spans="1:22" x14ac:dyDescent="0.25">
      <c r="A611">
        <v>943</v>
      </c>
      <c r="B611" s="3" t="s">
        <v>1916</v>
      </c>
      <c r="C611" s="2" t="s">
        <v>1917</v>
      </c>
      <c r="D611" s="11">
        <f t="shared" si="72"/>
        <v>1.5958666666666668</v>
      </c>
      <c r="E611">
        <v>7500</v>
      </c>
      <c r="F611">
        <v>11969</v>
      </c>
      <c r="G611" s="4">
        <f t="shared" si="73"/>
        <v>1.5958666666666668</v>
      </c>
      <c r="H611" t="s">
        <v>20</v>
      </c>
      <c r="I611">
        <f t="shared" si="77"/>
        <v>1</v>
      </c>
      <c r="J611">
        <v>114</v>
      </c>
      <c r="K611" t="s">
        <v>21</v>
      </c>
      <c r="L611" t="s">
        <v>22</v>
      </c>
      <c r="M611">
        <v>1411534800</v>
      </c>
      <c r="N611" s="9">
        <f t="shared" si="74"/>
        <v>41906</v>
      </c>
      <c r="O611">
        <v>1414558800</v>
      </c>
      <c r="P611" s="9">
        <f t="shared" si="78"/>
        <v>41941</v>
      </c>
      <c r="Q611" s="24">
        <f t="shared" si="79"/>
        <v>35</v>
      </c>
      <c r="R611" t="b">
        <v>0</v>
      </c>
      <c r="S611" t="b">
        <v>0</v>
      </c>
      <c r="T611" t="str">
        <f t="shared" si="75"/>
        <v>food</v>
      </c>
      <c r="U611" t="str">
        <f t="shared" si="76"/>
        <v>food trucks</v>
      </c>
      <c r="V611" t="s">
        <v>17</v>
      </c>
    </row>
    <row r="612" spans="1:22" x14ac:dyDescent="0.25">
      <c r="A612">
        <v>125</v>
      </c>
      <c r="B612" s="3" t="s">
        <v>301</v>
      </c>
      <c r="C612" s="2" t="s">
        <v>302</v>
      </c>
      <c r="D612" s="11">
        <f t="shared" si="72"/>
        <v>1.5990566037735849</v>
      </c>
      <c r="E612">
        <v>5300</v>
      </c>
      <c r="F612">
        <v>8475</v>
      </c>
      <c r="G612" s="4">
        <f t="shared" si="73"/>
        <v>1.5990566037735849</v>
      </c>
      <c r="H612" t="s">
        <v>20</v>
      </c>
      <c r="I612">
        <f t="shared" si="77"/>
        <v>1</v>
      </c>
      <c r="J612">
        <v>180</v>
      </c>
      <c r="K612" t="s">
        <v>21</v>
      </c>
      <c r="L612" t="s">
        <v>22</v>
      </c>
      <c r="M612">
        <v>1537333200</v>
      </c>
      <c r="N612" s="9">
        <f t="shared" si="74"/>
        <v>43362</v>
      </c>
      <c r="O612">
        <v>1537678800</v>
      </c>
      <c r="P612" s="9">
        <f t="shared" si="78"/>
        <v>43366</v>
      </c>
      <c r="Q612" s="24">
        <f t="shared" si="79"/>
        <v>4</v>
      </c>
      <c r="R612" t="b">
        <v>0</v>
      </c>
      <c r="S612" t="b">
        <v>0</v>
      </c>
      <c r="T612" t="str">
        <f t="shared" si="75"/>
        <v>theater</v>
      </c>
      <c r="U612" t="str">
        <f t="shared" si="76"/>
        <v>plays</v>
      </c>
      <c r="V612" t="s">
        <v>33</v>
      </c>
    </row>
    <row r="613" spans="1:22" x14ac:dyDescent="0.25">
      <c r="A613">
        <v>623</v>
      </c>
      <c r="B613" s="3" t="s">
        <v>1288</v>
      </c>
      <c r="C613" s="2" t="s">
        <v>1289</v>
      </c>
      <c r="D613" s="11">
        <f t="shared" si="72"/>
        <v>1.5992152704135738</v>
      </c>
      <c r="E613">
        <v>94300</v>
      </c>
      <c r="F613">
        <v>150806</v>
      </c>
      <c r="G613" s="4">
        <f t="shared" si="73"/>
        <v>1.5992152704135738</v>
      </c>
      <c r="H613" t="s">
        <v>20</v>
      </c>
      <c r="I613">
        <f t="shared" si="77"/>
        <v>1</v>
      </c>
      <c r="J613">
        <v>2693</v>
      </c>
      <c r="K613" t="s">
        <v>40</v>
      </c>
      <c r="L613" t="s">
        <v>41</v>
      </c>
      <c r="M613">
        <v>1437022800</v>
      </c>
      <c r="N613" s="9">
        <f t="shared" si="74"/>
        <v>42201</v>
      </c>
      <c r="O613">
        <v>1437454800</v>
      </c>
      <c r="P613" s="9">
        <f t="shared" si="78"/>
        <v>42206</v>
      </c>
      <c r="Q613" s="24">
        <f t="shared" si="79"/>
        <v>5</v>
      </c>
      <c r="R613" t="b">
        <v>0</v>
      </c>
      <c r="S613" t="b">
        <v>0</v>
      </c>
      <c r="T613" t="str">
        <f t="shared" si="75"/>
        <v>theater</v>
      </c>
      <c r="U613" t="str">
        <f t="shared" si="76"/>
        <v>plays</v>
      </c>
      <c r="V613" t="s">
        <v>33</v>
      </c>
    </row>
    <row r="614" spans="1:22" x14ac:dyDescent="0.25">
      <c r="A614">
        <v>363</v>
      </c>
      <c r="B614" s="3" t="s">
        <v>778</v>
      </c>
      <c r="C614" s="2" t="s">
        <v>779</v>
      </c>
      <c r="D614" s="11">
        <f t="shared" si="72"/>
        <v>1.601923076923077</v>
      </c>
      <c r="E614">
        <v>5200</v>
      </c>
      <c r="F614">
        <v>8330</v>
      </c>
      <c r="G614" s="4">
        <f t="shared" si="73"/>
        <v>1.601923076923077</v>
      </c>
      <c r="H614" t="s">
        <v>20</v>
      </c>
      <c r="I614">
        <f t="shared" si="77"/>
        <v>1</v>
      </c>
      <c r="J614">
        <v>139</v>
      </c>
      <c r="K614" t="s">
        <v>21</v>
      </c>
      <c r="L614" t="s">
        <v>22</v>
      </c>
      <c r="M614">
        <v>1324965600</v>
      </c>
      <c r="N614" s="9">
        <f t="shared" si="74"/>
        <v>40904</v>
      </c>
      <c r="O614">
        <v>1325052000</v>
      </c>
      <c r="P614" s="9">
        <f t="shared" si="78"/>
        <v>40905</v>
      </c>
      <c r="Q614" s="24">
        <f t="shared" si="79"/>
        <v>1</v>
      </c>
      <c r="R614" t="b">
        <v>0</v>
      </c>
      <c r="S614" t="b">
        <v>0</v>
      </c>
      <c r="T614" t="str">
        <f t="shared" si="75"/>
        <v>music</v>
      </c>
      <c r="U614" t="str">
        <f t="shared" si="76"/>
        <v>rock</v>
      </c>
      <c r="V614" t="s">
        <v>23</v>
      </c>
    </row>
    <row r="615" spans="1:22" ht="31.5" x14ac:dyDescent="0.25">
      <c r="A615">
        <v>380</v>
      </c>
      <c r="B615" s="3" t="s">
        <v>812</v>
      </c>
      <c r="C615" s="2" t="s">
        <v>813</v>
      </c>
      <c r="D615" s="11">
        <f t="shared" si="72"/>
        <v>1.6032</v>
      </c>
      <c r="E615">
        <v>2500</v>
      </c>
      <c r="F615">
        <v>4008</v>
      </c>
      <c r="G615" s="4">
        <f t="shared" si="73"/>
        <v>1.6032</v>
      </c>
      <c r="H615" t="s">
        <v>20</v>
      </c>
      <c r="I615">
        <f t="shared" si="77"/>
        <v>1</v>
      </c>
      <c r="J615">
        <v>84</v>
      </c>
      <c r="K615" t="s">
        <v>21</v>
      </c>
      <c r="L615" t="s">
        <v>22</v>
      </c>
      <c r="M615">
        <v>1371963600</v>
      </c>
      <c r="N615" s="9">
        <f t="shared" si="74"/>
        <v>41448</v>
      </c>
      <c r="O615">
        <v>1372395600</v>
      </c>
      <c r="P615" s="9">
        <f t="shared" si="78"/>
        <v>41453</v>
      </c>
      <c r="Q615" s="24">
        <f t="shared" si="79"/>
        <v>5</v>
      </c>
      <c r="R615" t="b">
        <v>0</v>
      </c>
      <c r="S615" t="b">
        <v>0</v>
      </c>
      <c r="T615" t="str">
        <f t="shared" si="75"/>
        <v>theater</v>
      </c>
      <c r="U615" t="str">
        <f t="shared" si="76"/>
        <v>plays</v>
      </c>
      <c r="V615" t="s">
        <v>33</v>
      </c>
    </row>
    <row r="616" spans="1:22" x14ac:dyDescent="0.25">
      <c r="A616">
        <v>30</v>
      </c>
      <c r="B616" s="3" t="s">
        <v>101</v>
      </c>
      <c r="C616" s="2" t="s">
        <v>102</v>
      </c>
      <c r="D616" s="11">
        <f t="shared" si="72"/>
        <v>1.606111111111111</v>
      </c>
      <c r="E616">
        <v>9000</v>
      </c>
      <c r="F616">
        <v>14455</v>
      </c>
      <c r="G616" s="4">
        <f t="shared" si="73"/>
        <v>1.606111111111111</v>
      </c>
      <c r="H616" t="s">
        <v>20</v>
      </c>
      <c r="I616">
        <f t="shared" si="77"/>
        <v>1</v>
      </c>
      <c r="J616">
        <v>129</v>
      </c>
      <c r="K616" t="s">
        <v>21</v>
      </c>
      <c r="L616" t="s">
        <v>22</v>
      </c>
      <c r="M616">
        <v>1558674000</v>
      </c>
      <c r="N616" s="9">
        <f t="shared" si="74"/>
        <v>43609</v>
      </c>
      <c r="O616">
        <v>1559106000</v>
      </c>
      <c r="P616" s="9">
        <f t="shared" si="78"/>
        <v>43614</v>
      </c>
      <c r="Q616" s="24">
        <f t="shared" si="79"/>
        <v>5</v>
      </c>
      <c r="R616" t="b">
        <v>0</v>
      </c>
      <c r="S616" t="b">
        <v>0</v>
      </c>
      <c r="T616" t="str">
        <f t="shared" si="75"/>
        <v>film &amp; video</v>
      </c>
      <c r="U616" t="str">
        <f t="shared" si="76"/>
        <v>animation</v>
      </c>
      <c r="V616" t="s">
        <v>71</v>
      </c>
    </row>
    <row r="617" spans="1:22" ht="31.5" x14ac:dyDescent="0.25">
      <c r="A617">
        <v>949</v>
      </c>
      <c r="B617" s="3" t="s">
        <v>1928</v>
      </c>
      <c r="C617" s="2" t="s">
        <v>1929</v>
      </c>
      <c r="D617" s="11">
        <f t="shared" si="72"/>
        <v>1.6135593220338984</v>
      </c>
      <c r="E617">
        <v>5900</v>
      </c>
      <c r="F617">
        <v>9520</v>
      </c>
      <c r="G617" s="4">
        <f t="shared" si="73"/>
        <v>1.6135593220338984</v>
      </c>
      <c r="H617" t="s">
        <v>20</v>
      </c>
      <c r="I617">
        <f t="shared" si="77"/>
        <v>1</v>
      </c>
      <c r="J617">
        <v>203</v>
      </c>
      <c r="K617" t="s">
        <v>21</v>
      </c>
      <c r="L617" t="s">
        <v>22</v>
      </c>
      <c r="M617">
        <v>1429333200</v>
      </c>
      <c r="N617" s="9">
        <f t="shared" si="74"/>
        <v>42112</v>
      </c>
      <c r="O617">
        <v>1430974800</v>
      </c>
      <c r="P617" s="9">
        <f t="shared" si="78"/>
        <v>42131</v>
      </c>
      <c r="Q617" s="24">
        <f t="shared" si="79"/>
        <v>19</v>
      </c>
      <c r="R617" t="b">
        <v>0</v>
      </c>
      <c r="S617" t="b">
        <v>0</v>
      </c>
      <c r="T617" t="str">
        <f t="shared" si="75"/>
        <v>technology</v>
      </c>
      <c r="U617" t="str">
        <f t="shared" si="76"/>
        <v>web</v>
      </c>
      <c r="V617" t="s">
        <v>28</v>
      </c>
    </row>
    <row r="618" spans="1:22" x14ac:dyDescent="0.25">
      <c r="A618">
        <v>440</v>
      </c>
      <c r="B618" s="3" t="s">
        <v>929</v>
      </c>
      <c r="C618" s="2" t="s">
        <v>930</v>
      </c>
      <c r="D618" s="11">
        <f t="shared" si="72"/>
        <v>1.6190634146341463</v>
      </c>
      <c r="E618">
        <v>102500</v>
      </c>
      <c r="F618">
        <v>165954</v>
      </c>
      <c r="G618" s="4">
        <f t="shared" si="73"/>
        <v>1.6190634146341463</v>
      </c>
      <c r="H618" t="s">
        <v>20</v>
      </c>
      <c r="I618">
        <f t="shared" si="77"/>
        <v>1</v>
      </c>
      <c r="J618">
        <v>3131</v>
      </c>
      <c r="K618" t="s">
        <v>21</v>
      </c>
      <c r="L618" t="s">
        <v>22</v>
      </c>
      <c r="M618">
        <v>1498798800</v>
      </c>
      <c r="N618" s="9">
        <f t="shared" si="74"/>
        <v>42916</v>
      </c>
      <c r="O618">
        <v>1499662800</v>
      </c>
      <c r="P618" s="9">
        <f t="shared" si="78"/>
        <v>42926</v>
      </c>
      <c r="Q618" s="24">
        <f t="shared" si="79"/>
        <v>10</v>
      </c>
      <c r="R618" t="b">
        <v>0</v>
      </c>
      <c r="S618" t="b">
        <v>0</v>
      </c>
      <c r="T618" t="str">
        <f t="shared" si="75"/>
        <v>film &amp; video</v>
      </c>
      <c r="U618" t="str">
        <f t="shared" si="76"/>
        <v>television</v>
      </c>
      <c r="V618" t="s">
        <v>269</v>
      </c>
    </row>
    <row r="619" spans="1:22" x14ac:dyDescent="0.25">
      <c r="A619">
        <v>713</v>
      </c>
      <c r="B619" s="3" t="s">
        <v>1464</v>
      </c>
      <c r="C619" s="2" t="s">
        <v>1465</v>
      </c>
      <c r="D619" s="11">
        <f t="shared" si="72"/>
        <v>1.6194202898550725</v>
      </c>
      <c r="E619">
        <v>6900</v>
      </c>
      <c r="F619">
        <v>11174</v>
      </c>
      <c r="G619" s="4">
        <f t="shared" si="73"/>
        <v>1.6194202898550725</v>
      </c>
      <c r="H619" t="s">
        <v>20</v>
      </c>
      <c r="I619">
        <f t="shared" si="77"/>
        <v>1</v>
      </c>
      <c r="J619">
        <v>103</v>
      </c>
      <c r="K619" t="s">
        <v>21</v>
      </c>
      <c r="L619" t="s">
        <v>22</v>
      </c>
      <c r="M619">
        <v>1471842000</v>
      </c>
      <c r="N619" s="9">
        <f t="shared" si="74"/>
        <v>42604</v>
      </c>
      <c r="O619">
        <v>1472878800</v>
      </c>
      <c r="P619" s="9">
        <f t="shared" si="78"/>
        <v>42616</v>
      </c>
      <c r="Q619" s="24">
        <f t="shared" si="79"/>
        <v>12</v>
      </c>
      <c r="R619" t="b">
        <v>0</v>
      </c>
      <c r="S619" t="b">
        <v>0</v>
      </c>
      <c r="T619" t="str">
        <f t="shared" si="75"/>
        <v>publishing</v>
      </c>
      <c r="U619" t="str">
        <f t="shared" si="76"/>
        <v>radio &amp; podcasts</v>
      </c>
      <c r="V619" t="s">
        <v>133</v>
      </c>
    </row>
    <row r="620" spans="1:22" x14ac:dyDescent="0.25">
      <c r="A620">
        <v>598</v>
      </c>
      <c r="B620" s="3" t="s">
        <v>1238</v>
      </c>
      <c r="C620" s="2" t="s">
        <v>1239</v>
      </c>
      <c r="D620" s="11">
        <f t="shared" si="72"/>
        <v>1.6209032258064515</v>
      </c>
      <c r="E620">
        <v>108500</v>
      </c>
      <c r="F620">
        <v>175868</v>
      </c>
      <c r="G620" s="4">
        <f t="shared" si="73"/>
        <v>1.6209032258064515</v>
      </c>
      <c r="H620" t="s">
        <v>20</v>
      </c>
      <c r="I620">
        <f t="shared" si="77"/>
        <v>1</v>
      </c>
      <c r="J620">
        <v>2409</v>
      </c>
      <c r="K620" t="s">
        <v>107</v>
      </c>
      <c r="L620" t="s">
        <v>108</v>
      </c>
      <c r="M620">
        <v>1276578000</v>
      </c>
      <c r="N620" s="9">
        <f t="shared" si="74"/>
        <v>40344</v>
      </c>
      <c r="O620">
        <v>1279083600</v>
      </c>
      <c r="P620" s="9">
        <f t="shared" si="78"/>
        <v>40373</v>
      </c>
      <c r="Q620" s="24">
        <f t="shared" si="79"/>
        <v>29</v>
      </c>
      <c r="R620" t="b">
        <v>0</v>
      </c>
      <c r="S620" t="b">
        <v>0</v>
      </c>
      <c r="T620" t="str">
        <f t="shared" si="75"/>
        <v>music</v>
      </c>
      <c r="U620" t="str">
        <f t="shared" si="76"/>
        <v>rock</v>
      </c>
      <c r="V620" t="s">
        <v>23</v>
      </c>
    </row>
    <row r="621" spans="1:22" x14ac:dyDescent="0.25">
      <c r="A621">
        <v>160</v>
      </c>
      <c r="B621" s="3" t="s">
        <v>372</v>
      </c>
      <c r="C621" s="2" t="s">
        <v>373</v>
      </c>
      <c r="D621" s="11">
        <f t="shared" si="72"/>
        <v>1.6231249999999999</v>
      </c>
      <c r="E621">
        <v>8000</v>
      </c>
      <c r="F621">
        <v>12985</v>
      </c>
      <c r="G621" s="4">
        <f t="shared" si="73"/>
        <v>1.6231249999999999</v>
      </c>
      <c r="H621" t="s">
        <v>20</v>
      </c>
      <c r="I621">
        <f t="shared" si="77"/>
        <v>1</v>
      </c>
      <c r="J621">
        <v>164</v>
      </c>
      <c r="K621" t="s">
        <v>21</v>
      </c>
      <c r="L621" t="s">
        <v>22</v>
      </c>
      <c r="M621">
        <v>1556341200</v>
      </c>
      <c r="N621" s="9">
        <f t="shared" si="74"/>
        <v>43582</v>
      </c>
      <c r="O621">
        <v>1557723600</v>
      </c>
      <c r="P621" s="9">
        <f t="shared" si="78"/>
        <v>43598</v>
      </c>
      <c r="Q621" s="24">
        <f t="shared" si="79"/>
        <v>16</v>
      </c>
      <c r="R621" t="b">
        <v>0</v>
      </c>
      <c r="S621" t="b">
        <v>0</v>
      </c>
      <c r="T621" t="str">
        <f t="shared" si="75"/>
        <v>technology</v>
      </c>
      <c r="U621" t="str">
        <f t="shared" si="76"/>
        <v>wearables</v>
      </c>
      <c r="V621" t="s">
        <v>65</v>
      </c>
    </row>
    <row r="622" spans="1:22" ht="31.5" x14ac:dyDescent="0.25">
      <c r="A622">
        <v>67</v>
      </c>
      <c r="B622" s="3" t="s">
        <v>182</v>
      </c>
      <c r="C622" s="2" t="s">
        <v>183</v>
      </c>
      <c r="D622" s="11">
        <f t="shared" si="72"/>
        <v>1.6238567493112948</v>
      </c>
      <c r="E622">
        <v>72600</v>
      </c>
      <c r="F622">
        <v>117892</v>
      </c>
      <c r="G622" s="4">
        <f t="shared" si="73"/>
        <v>1.6238567493112948</v>
      </c>
      <c r="H622" t="s">
        <v>20</v>
      </c>
      <c r="I622">
        <f t="shared" si="77"/>
        <v>1</v>
      </c>
      <c r="J622">
        <v>4065</v>
      </c>
      <c r="K622" t="s">
        <v>40</v>
      </c>
      <c r="L622" t="s">
        <v>41</v>
      </c>
      <c r="M622">
        <v>1264399200</v>
      </c>
      <c r="N622" s="9">
        <f t="shared" si="74"/>
        <v>40203</v>
      </c>
      <c r="O622">
        <v>1264831200</v>
      </c>
      <c r="P622" s="9">
        <f t="shared" si="78"/>
        <v>40208</v>
      </c>
      <c r="Q622" s="24">
        <f t="shared" si="79"/>
        <v>5</v>
      </c>
      <c r="R622" t="b">
        <v>0</v>
      </c>
      <c r="S622" t="b">
        <v>1</v>
      </c>
      <c r="T622" t="str">
        <f t="shared" si="75"/>
        <v>technology</v>
      </c>
      <c r="U622" t="str">
        <f t="shared" si="76"/>
        <v>wearables</v>
      </c>
      <c r="V622" t="s">
        <v>65</v>
      </c>
    </row>
    <row r="623" spans="1:22" ht="31.5" x14ac:dyDescent="0.25">
      <c r="A623">
        <v>867</v>
      </c>
      <c r="B623" s="3" t="s">
        <v>1766</v>
      </c>
      <c r="C623" s="2" t="s">
        <v>1767</v>
      </c>
      <c r="D623" s="11">
        <f t="shared" si="72"/>
        <v>1.6243749999999999</v>
      </c>
      <c r="E623">
        <v>4800</v>
      </c>
      <c r="F623">
        <v>7797</v>
      </c>
      <c r="G623" s="4">
        <f t="shared" si="73"/>
        <v>1.6243749999999999</v>
      </c>
      <c r="H623" t="s">
        <v>20</v>
      </c>
      <c r="I623">
        <f t="shared" si="77"/>
        <v>1</v>
      </c>
      <c r="J623">
        <v>300</v>
      </c>
      <c r="K623" t="s">
        <v>21</v>
      </c>
      <c r="L623" t="s">
        <v>22</v>
      </c>
      <c r="M623">
        <v>1539061200</v>
      </c>
      <c r="N623" s="9">
        <f t="shared" si="74"/>
        <v>43382</v>
      </c>
      <c r="O623">
        <v>1539579600</v>
      </c>
      <c r="P623" s="9">
        <f t="shared" si="78"/>
        <v>43388</v>
      </c>
      <c r="Q623" s="24">
        <f t="shared" si="79"/>
        <v>6</v>
      </c>
      <c r="R623" t="b">
        <v>0</v>
      </c>
      <c r="S623" t="b">
        <v>0</v>
      </c>
      <c r="T623" t="str">
        <f t="shared" si="75"/>
        <v>food</v>
      </c>
      <c r="U623" t="str">
        <f t="shared" si="76"/>
        <v>food trucks</v>
      </c>
      <c r="V623" t="s">
        <v>17</v>
      </c>
    </row>
    <row r="624" spans="1:22" ht="31.5" x14ac:dyDescent="0.25">
      <c r="A624">
        <v>906</v>
      </c>
      <c r="B624" s="3" t="s">
        <v>1844</v>
      </c>
      <c r="C624" s="2" t="s">
        <v>1845</v>
      </c>
      <c r="D624" s="11">
        <f t="shared" si="72"/>
        <v>1.6298181818181818</v>
      </c>
      <c r="E624">
        <v>5500</v>
      </c>
      <c r="F624">
        <v>8964</v>
      </c>
      <c r="G624" s="4">
        <f t="shared" si="73"/>
        <v>1.6298181818181818</v>
      </c>
      <c r="H624" t="s">
        <v>20</v>
      </c>
      <c r="I624">
        <f t="shared" si="77"/>
        <v>1</v>
      </c>
      <c r="J624">
        <v>191</v>
      </c>
      <c r="K624" t="s">
        <v>21</v>
      </c>
      <c r="L624" t="s">
        <v>22</v>
      </c>
      <c r="M624">
        <v>1494651600</v>
      </c>
      <c r="N624" s="9">
        <f t="shared" si="74"/>
        <v>42868</v>
      </c>
      <c r="O624">
        <v>1497762000</v>
      </c>
      <c r="P624" s="9">
        <f t="shared" si="78"/>
        <v>42904</v>
      </c>
      <c r="Q624" s="24">
        <f t="shared" si="79"/>
        <v>36</v>
      </c>
      <c r="R624" t="b">
        <v>1</v>
      </c>
      <c r="S624" t="b">
        <v>1</v>
      </c>
      <c r="T624" t="str">
        <f t="shared" si="75"/>
        <v>film &amp; video</v>
      </c>
      <c r="U624" t="str">
        <f t="shared" si="76"/>
        <v>documentary</v>
      </c>
      <c r="V624" t="s">
        <v>42</v>
      </c>
    </row>
    <row r="625" spans="1:22" x14ac:dyDescent="0.25">
      <c r="A625">
        <v>173</v>
      </c>
      <c r="B625" s="3" t="s">
        <v>398</v>
      </c>
      <c r="C625" s="2" t="s">
        <v>399</v>
      </c>
      <c r="D625" s="11">
        <f t="shared" si="72"/>
        <v>1.6301447776628748</v>
      </c>
      <c r="E625">
        <v>96700</v>
      </c>
      <c r="F625">
        <v>157635</v>
      </c>
      <c r="G625" s="4">
        <f t="shared" si="73"/>
        <v>1.6301447776628748</v>
      </c>
      <c r="H625" t="s">
        <v>20</v>
      </c>
      <c r="I625">
        <f t="shared" si="77"/>
        <v>1</v>
      </c>
      <c r="J625">
        <v>1561</v>
      </c>
      <c r="K625" t="s">
        <v>21</v>
      </c>
      <c r="L625" t="s">
        <v>22</v>
      </c>
      <c r="M625">
        <v>1368853200</v>
      </c>
      <c r="N625" s="9">
        <f t="shared" si="74"/>
        <v>41412</v>
      </c>
      <c r="O625">
        <v>1369371600</v>
      </c>
      <c r="P625" s="9">
        <f t="shared" si="78"/>
        <v>41418</v>
      </c>
      <c r="Q625" s="24">
        <f t="shared" si="79"/>
        <v>6</v>
      </c>
      <c r="R625" t="b">
        <v>0</v>
      </c>
      <c r="S625" t="b">
        <v>0</v>
      </c>
      <c r="T625" t="str">
        <f t="shared" si="75"/>
        <v>theater</v>
      </c>
      <c r="U625" t="str">
        <f t="shared" si="76"/>
        <v>plays</v>
      </c>
      <c r="V625" t="s">
        <v>33</v>
      </c>
    </row>
    <row r="626" spans="1:22" x14ac:dyDescent="0.25">
      <c r="A626">
        <v>546</v>
      </c>
      <c r="B626" s="3" t="s">
        <v>1137</v>
      </c>
      <c r="C626" s="2" t="s">
        <v>1138</v>
      </c>
      <c r="D626" s="11">
        <f t="shared" si="72"/>
        <v>1.6357142857142857</v>
      </c>
      <c r="E626">
        <v>4200</v>
      </c>
      <c r="F626">
        <v>6870</v>
      </c>
      <c r="G626" s="4">
        <f t="shared" si="73"/>
        <v>1.6357142857142857</v>
      </c>
      <c r="H626" t="s">
        <v>20</v>
      </c>
      <c r="I626">
        <f t="shared" si="77"/>
        <v>1</v>
      </c>
      <c r="J626">
        <v>88</v>
      </c>
      <c r="K626" t="s">
        <v>21</v>
      </c>
      <c r="L626" t="s">
        <v>22</v>
      </c>
      <c r="M626">
        <v>1537160400</v>
      </c>
      <c r="N626" s="9">
        <f t="shared" si="74"/>
        <v>43360</v>
      </c>
      <c r="O626">
        <v>1537419600</v>
      </c>
      <c r="P626" s="9">
        <f t="shared" si="78"/>
        <v>43363</v>
      </c>
      <c r="Q626" s="24">
        <f t="shared" si="79"/>
        <v>3</v>
      </c>
      <c r="R626" t="b">
        <v>0</v>
      </c>
      <c r="S626" t="b">
        <v>1</v>
      </c>
      <c r="T626" t="str">
        <f t="shared" si="75"/>
        <v>theater</v>
      </c>
      <c r="U626" t="str">
        <f t="shared" si="76"/>
        <v>plays</v>
      </c>
      <c r="V626" t="s">
        <v>33</v>
      </c>
    </row>
    <row r="627" spans="1:22" x14ac:dyDescent="0.25">
      <c r="A627">
        <v>905</v>
      </c>
      <c r="B627" s="3" t="s">
        <v>1842</v>
      </c>
      <c r="C627" s="2" t="s">
        <v>1843</v>
      </c>
      <c r="D627" s="11">
        <f t="shared" si="72"/>
        <v>1.6398734177215191</v>
      </c>
      <c r="E627">
        <v>7900</v>
      </c>
      <c r="F627">
        <v>12955</v>
      </c>
      <c r="G627" s="4">
        <f t="shared" si="73"/>
        <v>1.6398734177215191</v>
      </c>
      <c r="H627" t="s">
        <v>20</v>
      </c>
      <c r="I627">
        <f t="shared" si="77"/>
        <v>1</v>
      </c>
      <c r="J627">
        <v>236</v>
      </c>
      <c r="K627" t="s">
        <v>21</v>
      </c>
      <c r="L627" t="s">
        <v>22</v>
      </c>
      <c r="M627">
        <v>1379566800</v>
      </c>
      <c r="N627" s="9">
        <f t="shared" si="74"/>
        <v>41536</v>
      </c>
      <c r="O627">
        <v>1379826000</v>
      </c>
      <c r="P627" s="9">
        <f t="shared" si="78"/>
        <v>41539</v>
      </c>
      <c r="Q627" s="24">
        <f t="shared" si="79"/>
        <v>3</v>
      </c>
      <c r="R627" t="b">
        <v>0</v>
      </c>
      <c r="S627" t="b">
        <v>0</v>
      </c>
      <c r="T627" t="str">
        <f t="shared" si="75"/>
        <v>theater</v>
      </c>
      <c r="U627" t="str">
        <f t="shared" si="76"/>
        <v>plays</v>
      </c>
      <c r="V627" t="s">
        <v>33</v>
      </c>
    </row>
    <row r="628" spans="1:22" x14ac:dyDescent="0.25">
      <c r="A628">
        <v>324</v>
      </c>
      <c r="B628" s="3" t="s">
        <v>700</v>
      </c>
      <c r="C628" s="2" t="s">
        <v>701</v>
      </c>
      <c r="D628" s="11">
        <f t="shared" si="72"/>
        <v>1.6405633802816901</v>
      </c>
      <c r="E628">
        <v>7100</v>
      </c>
      <c r="F628">
        <v>11648</v>
      </c>
      <c r="G628" s="4">
        <f t="shared" si="73"/>
        <v>1.6405633802816901</v>
      </c>
      <c r="H628" t="s">
        <v>20</v>
      </c>
      <c r="I628">
        <f t="shared" si="77"/>
        <v>1</v>
      </c>
      <c r="J628">
        <v>307</v>
      </c>
      <c r="K628" t="s">
        <v>21</v>
      </c>
      <c r="L628" t="s">
        <v>22</v>
      </c>
      <c r="M628">
        <v>1434862800</v>
      </c>
      <c r="N628" s="9">
        <f t="shared" si="74"/>
        <v>42176</v>
      </c>
      <c r="O628">
        <v>1435899600</v>
      </c>
      <c r="P628" s="9">
        <f t="shared" si="78"/>
        <v>42188</v>
      </c>
      <c r="Q628" s="24">
        <f t="shared" si="79"/>
        <v>12</v>
      </c>
      <c r="R628" t="b">
        <v>0</v>
      </c>
      <c r="S628" t="b">
        <v>1</v>
      </c>
      <c r="T628" t="str">
        <f t="shared" si="75"/>
        <v>theater</v>
      </c>
      <c r="U628" t="str">
        <f t="shared" si="76"/>
        <v>plays</v>
      </c>
      <c r="V628" t="s">
        <v>33</v>
      </c>
    </row>
    <row r="629" spans="1:22" ht="31.5" x14ac:dyDescent="0.25">
      <c r="A629">
        <v>935</v>
      </c>
      <c r="B629" s="3" t="s">
        <v>1902</v>
      </c>
      <c r="C629" s="2" t="s">
        <v>1903</v>
      </c>
      <c r="D629" s="11">
        <f t="shared" si="72"/>
        <v>1.6413114754098361</v>
      </c>
      <c r="E629">
        <v>6100</v>
      </c>
      <c r="F629">
        <v>10012</v>
      </c>
      <c r="G629" s="4">
        <f t="shared" si="73"/>
        <v>1.6413114754098361</v>
      </c>
      <c r="H629" t="s">
        <v>20</v>
      </c>
      <c r="I629">
        <f t="shared" si="77"/>
        <v>1</v>
      </c>
      <c r="J629">
        <v>132</v>
      </c>
      <c r="K629" t="s">
        <v>21</v>
      </c>
      <c r="L629" t="s">
        <v>22</v>
      </c>
      <c r="M629">
        <v>1437714000</v>
      </c>
      <c r="N629" s="9">
        <f t="shared" si="74"/>
        <v>42209</v>
      </c>
      <c r="O629">
        <v>1438318800</v>
      </c>
      <c r="P629" s="9">
        <f t="shared" si="78"/>
        <v>42216</v>
      </c>
      <c r="Q629" s="24">
        <f t="shared" si="79"/>
        <v>7</v>
      </c>
      <c r="R629" t="b">
        <v>0</v>
      </c>
      <c r="S629" t="b">
        <v>0</v>
      </c>
      <c r="T629" t="str">
        <f t="shared" si="75"/>
        <v>theater</v>
      </c>
      <c r="U629" t="str">
        <f t="shared" si="76"/>
        <v>plays</v>
      </c>
      <c r="V629" t="s">
        <v>33</v>
      </c>
    </row>
    <row r="630" spans="1:22" x14ac:dyDescent="0.25">
      <c r="A630">
        <v>727</v>
      </c>
      <c r="B630" s="3" t="s">
        <v>1492</v>
      </c>
      <c r="C630" s="2" t="s">
        <v>1493</v>
      </c>
      <c r="D630" s="11">
        <f t="shared" si="72"/>
        <v>1.65</v>
      </c>
      <c r="E630">
        <v>8900</v>
      </c>
      <c r="F630">
        <v>14685</v>
      </c>
      <c r="G630" s="4">
        <f t="shared" si="73"/>
        <v>1.65</v>
      </c>
      <c r="H630" t="s">
        <v>20</v>
      </c>
      <c r="I630">
        <f t="shared" si="77"/>
        <v>1</v>
      </c>
      <c r="J630">
        <v>181</v>
      </c>
      <c r="K630" t="s">
        <v>21</v>
      </c>
      <c r="L630" t="s">
        <v>22</v>
      </c>
      <c r="M630">
        <v>1547964000</v>
      </c>
      <c r="N630" s="9">
        <f t="shared" si="74"/>
        <v>43485</v>
      </c>
      <c r="O630">
        <v>1552971600</v>
      </c>
      <c r="P630" s="9">
        <f t="shared" si="78"/>
        <v>43543</v>
      </c>
      <c r="Q630" s="24">
        <f t="shared" si="79"/>
        <v>58</v>
      </c>
      <c r="R630" t="b">
        <v>0</v>
      </c>
      <c r="S630" t="b">
        <v>0</v>
      </c>
      <c r="T630" t="str">
        <f t="shared" si="75"/>
        <v>technology</v>
      </c>
      <c r="U630" t="str">
        <f t="shared" si="76"/>
        <v>web</v>
      </c>
      <c r="V630" t="s">
        <v>28</v>
      </c>
    </row>
    <row r="631" spans="1:22" ht="31.5" x14ac:dyDescent="0.25">
      <c r="A631">
        <v>322</v>
      </c>
      <c r="B631" s="3" t="s">
        <v>696</v>
      </c>
      <c r="C631" s="2" t="s">
        <v>697</v>
      </c>
      <c r="D631" s="11">
        <f t="shared" si="72"/>
        <v>1.6656234096692113</v>
      </c>
      <c r="E631">
        <v>117900</v>
      </c>
      <c r="F631">
        <v>196377</v>
      </c>
      <c r="G631" s="4">
        <f t="shared" si="73"/>
        <v>1.6656234096692113</v>
      </c>
      <c r="H631" t="s">
        <v>20</v>
      </c>
      <c r="I631">
        <f t="shared" si="77"/>
        <v>1</v>
      </c>
      <c r="J631">
        <v>5168</v>
      </c>
      <c r="K631" t="s">
        <v>21</v>
      </c>
      <c r="L631" t="s">
        <v>22</v>
      </c>
      <c r="M631">
        <v>1290664800</v>
      </c>
      <c r="N631" s="9">
        <f t="shared" si="74"/>
        <v>40507</v>
      </c>
      <c r="O631">
        <v>1291788000</v>
      </c>
      <c r="P631" s="9">
        <f t="shared" si="78"/>
        <v>40520</v>
      </c>
      <c r="Q631" s="24">
        <f t="shared" si="79"/>
        <v>13</v>
      </c>
      <c r="R631" t="b">
        <v>0</v>
      </c>
      <c r="S631" t="b">
        <v>0</v>
      </c>
      <c r="T631" t="str">
        <f t="shared" si="75"/>
        <v>theater</v>
      </c>
      <c r="U631" t="str">
        <f t="shared" si="76"/>
        <v>plays</v>
      </c>
      <c r="V631" t="s">
        <v>33</v>
      </c>
    </row>
    <row r="632" spans="1:22" x14ac:dyDescent="0.25">
      <c r="A632">
        <v>755</v>
      </c>
      <c r="B632" s="3" t="s">
        <v>1546</v>
      </c>
      <c r="C632" s="2" t="s">
        <v>1547</v>
      </c>
      <c r="D632" s="11">
        <f t="shared" si="72"/>
        <v>1.6657777777777778</v>
      </c>
      <c r="E632">
        <v>4500</v>
      </c>
      <c r="F632">
        <v>7496</v>
      </c>
      <c r="G632" s="4">
        <f t="shared" si="73"/>
        <v>1.6657777777777778</v>
      </c>
      <c r="H632" t="s">
        <v>20</v>
      </c>
      <c r="I632">
        <f t="shared" si="77"/>
        <v>1</v>
      </c>
      <c r="J632">
        <v>288</v>
      </c>
      <c r="K632" t="s">
        <v>36</v>
      </c>
      <c r="L632" t="s">
        <v>37</v>
      </c>
      <c r="M632">
        <v>1514354400</v>
      </c>
      <c r="N632" s="9">
        <f t="shared" si="74"/>
        <v>43096</v>
      </c>
      <c r="O632">
        <v>1515391200</v>
      </c>
      <c r="P632" s="9">
        <f t="shared" si="78"/>
        <v>43108</v>
      </c>
      <c r="Q632" s="24">
        <f t="shared" si="79"/>
        <v>12</v>
      </c>
      <c r="R632" t="b">
        <v>0</v>
      </c>
      <c r="S632" t="b">
        <v>1</v>
      </c>
      <c r="T632" t="str">
        <f t="shared" si="75"/>
        <v>theater</v>
      </c>
      <c r="U632" t="str">
        <f t="shared" si="76"/>
        <v>plays</v>
      </c>
      <c r="V632" t="s">
        <v>33</v>
      </c>
    </row>
    <row r="633" spans="1:22" x14ac:dyDescent="0.25">
      <c r="A633">
        <v>396</v>
      </c>
      <c r="B633" s="3" t="s">
        <v>843</v>
      </c>
      <c r="C633" s="2" t="s">
        <v>844</v>
      </c>
      <c r="D633" s="11">
        <f t="shared" si="72"/>
        <v>1.6705422993492407</v>
      </c>
      <c r="E633">
        <v>46100</v>
      </c>
      <c r="F633">
        <v>77012</v>
      </c>
      <c r="G633" s="4">
        <f t="shared" si="73"/>
        <v>1.6705422993492407</v>
      </c>
      <c r="H633" t="s">
        <v>20</v>
      </c>
      <c r="I633">
        <f t="shared" si="77"/>
        <v>1</v>
      </c>
      <c r="J633">
        <v>1604</v>
      </c>
      <c r="K633" t="s">
        <v>26</v>
      </c>
      <c r="L633" t="s">
        <v>27</v>
      </c>
      <c r="M633">
        <v>1538715600</v>
      </c>
      <c r="N633" s="9">
        <f t="shared" si="74"/>
        <v>43378</v>
      </c>
      <c r="O633">
        <v>1539406800</v>
      </c>
      <c r="P633" s="9">
        <f t="shared" si="78"/>
        <v>43386</v>
      </c>
      <c r="Q633" s="24">
        <f t="shared" si="79"/>
        <v>8</v>
      </c>
      <c r="R633" t="b">
        <v>0</v>
      </c>
      <c r="S633" t="b">
        <v>0</v>
      </c>
      <c r="T633" t="str">
        <f t="shared" si="75"/>
        <v>film &amp; video</v>
      </c>
      <c r="U633" t="str">
        <f t="shared" si="76"/>
        <v>drama</v>
      </c>
      <c r="V633" t="s">
        <v>53</v>
      </c>
    </row>
    <row r="634" spans="1:22" x14ac:dyDescent="0.25">
      <c r="A634">
        <v>86</v>
      </c>
      <c r="B634" s="3" t="s">
        <v>221</v>
      </c>
      <c r="C634" s="2" t="s">
        <v>222</v>
      </c>
      <c r="D634" s="11">
        <f t="shared" si="72"/>
        <v>1.6763513513513513</v>
      </c>
      <c r="E634">
        <v>7400</v>
      </c>
      <c r="F634">
        <v>12405</v>
      </c>
      <c r="G634" s="4">
        <f t="shared" si="73"/>
        <v>1.6763513513513513</v>
      </c>
      <c r="H634" t="s">
        <v>20</v>
      </c>
      <c r="I634">
        <f t="shared" si="77"/>
        <v>1</v>
      </c>
      <c r="J634">
        <v>203</v>
      </c>
      <c r="K634" t="s">
        <v>21</v>
      </c>
      <c r="L634" t="s">
        <v>22</v>
      </c>
      <c r="M634">
        <v>1430715600</v>
      </c>
      <c r="N634" s="9">
        <f t="shared" si="74"/>
        <v>42128</v>
      </c>
      <c r="O634">
        <v>1431838800</v>
      </c>
      <c r="P634" s="9">
        <f t="shared" si="78"/>
        <v>42141</v>
      </c>
      <c r="Q634" s="24">
        <f t="shared" si="79"/>
        <v>13</v>
      </c>
      <c r="R634" t="b">
        <v>1</v>
      </c>
      <c r="S634" t="b">
        <v>0</v>
      </c>
      <c r="T634" t="str">
        <f t="shared" si="75"/>
        <v>theater</v>
      </c>
      <c r="U634" t="str">
        <f t="shared" si="76"/>
        <v>plays</v>
      </c>
      <c r="V634" t="s">
        <v>33</v>
      </c>
    </row>
    <row r="635" spans="1:22" x14ac:dyDescent="0.25">
      <c r="A635">
        <v>754</v>
      </c>
      <c r="B635" s="3" t="s">
        <v>1544</v>
      </c>
      <c r="C635" s="2" t="s">
        <v>1545</v>
      </c>
      <c r="D635" s="11">
        <f t="shared" si="72"/>
        <v>1.6847017045454546</v>
      </c>
      <c r="E635">
        <v>70400</v>
      </c>
      <c r="F635">
        <v>118603</v>
      </c>
      <c r="G635" s="4">
        <f t="shared" si="73"/>
        <v>1.6847017045454546</v>
      </c>
      <c r="H635" t="s">
        <v>20</v>
      </c>
      <c r="I635">
        <f t="shared" si="77"/>
        <v>1</v>
      </c>
      <c r="J635">
        <v>3205</v>
      </c>
      <c r="K635" t="s">
        <v>21</v>
      </c>
      <c r="L635" t="s">
        <v>22</v>
      </c>
      <c r="M635">
        <v>1351400400</v>
      </c>
      <c r="N635" s="9">
        <f t="shared" si="74"/>
        <v>41210</v>
      </c>
      <c r="O635">
        <v>1355983200</v>
      </c>
      <c r="P635" s="9">
        <f t="shared" si="78"/>
        <v>41263</v>
      </c>
      <c r="Q635" s="24">
        <f t="shared" si="79"/>
        <v>53</v>
      </c>
      <c r="R635" t="b">
        <v>0</v>
      </c>
      <c r="S635" t="b">
        <v>0</v>
      </c>
      <c r="T635" t="str">
        <f t="shared" si="75"/>
        <v>theater</v>
      </c>
      <c r="U635" t="str">
        <f t="shared" si="76"/>
        <v>plays</v>
      </c>
      <c r="V635" t="s">
        <v>33</v>
      </c>
    </row>
    <row r="636" spans="1:22" x14ac:dyDescent="0.25">
      <c r="A636">
        <v>227</v>
      </c>
      <c r="B636" s="3" t="s">
        <v>506</v>
      </c>
      <c r="C636" s="2" t="s">
        <v>507</v>
      </c>
      <c r="D636" s="11">
        <f t="shared" si="72"/>
        <v>1.687208538587849</v>
      </c>
      <c r="E636">
        <v>60900</v>
      </c>
      <c r="F636">
        <v>102751</v>
      </c>
      <c r="G636" s="4">
        <f t="shared" si="73"/>
        <v>1.687208538587849</v>
      </c>
      <c r="H636" t="s">
        <v>20</v>
      </c>
      <c r="I636">
        <f t="shared" si="77"/>
        <v>1</v>
      </c>
      <c r="J636">
        <v>943</v>
      </c>
      <c r="K636" t="s">
        <v>21</v>
      </c>
      <c r="L636" t="s">
        <v>22</v>
      </c>
      <c r="M636">
        <v>1431666000</v>
      </c>
      <c r="N636" s="9">
        <f t="shared" si="74"/>
        <v>42139</v>
      </c>
      <c r="O636">
        <v>1432184400</v>
      </c>
      <c r="P636" s="9">
        <f t="shared" si="78"/>
        <v>42145</v>
      </c>
      <c r="Q636" s="24">
        <f t="shared" si="79"/>
        <v>6</v>
      </c>
      <c r="R636" t="b">
        <v>0</v>
      </c>
      <c r="S636" t="b">
        <v>0</v>
      </c>
      <c r="T636" t="str">
        <f t="shared" si="75"/>
        <v>games</v>
      </c>
      <c r="U636" t="str">
        <f t="shared" si="76"/>
        <v>mobile games</v>
      </c>
      <c r="V636" t="s">
        <v>292</v>
      </c>
    </row>
    <row r="637" spans="1:22" x14ac:dyDescent="0.25">
      <c r="A637">
        <v>40</v>
      </c>
      <c r="B637" s="3" t="s">
        <v>125</v>
      </c>
      <c r="C637" s="2" t="s">
        <v>126</v>
      </c>
      <c r="D637" s="11">
        <f t="shared" si="72"/>
        <v>1.6906818181818182</v>
      </c>
      <c r="E637">
        <v>8800</v>
      </c>
      <c r="F637">
        <v>14878</v>
      </c>
      <c r="G637" s="4">
        <f t="shared" si="73"/>
        <v>1.6906818181818182</v>
      </c>
      <c r="H637" t="s">
        <v>20</v>
      </c>
      <c r="I637">
        <f t="shared" si="77"/>
        <v>1</v>
      </c>
      <c r="J637">
        <v>198</v>
      </c>
      <c r="K637" t="s">
        <v>21</v>
      </c>
      <c r="L637" t="s">
        <v>22</v>
      </c>
      <c r="M637">
        <v>1275714000</v>
      </c>
      <c r="N637" s="9">
        <f t="shared" si="74"/>
        <v>40334</v>
      </c>
      <c r="O637">
        <v>1277355600</v>
      </c>
      <c r="P637" s="9">
        <f t="shared" si="78"/>
        <v>40353</v>
      </c>
      <c r="Q637" s="24">
        <f t="shared" si="79"/>
        <v>19</v>
      </c>
      <c r="R637" t="b">
        <v>0</v>
      </c>
      <c r="S637" t="b">
        <v>1</v>
      </c>
      <c r="T637" t="str">
        <f t="shared" si="75"/>
        <v>technology</v>
      </c>
      <c r="U637" t="str">
        <f t="shared" si="76"/>
        <v>wearables</v>
      </c>
      <c r="V637" t="s">
        <v>65</v>
      </c>
    </row>
    <row r="638" spans="1:22" x14ac:dyDescent="0.25">
      <c r="A638">
        <v>889</v>
      </c>
      <c r="B638" s="3" t="s">
        <v>1810</v>
      </c>
      <c r="C638" s="2" t="s">
        <v>1811</v>
      </c>
      <c r="D638" s="11">
        <f t="shared" si="72"/>
        <v>1.697857142857143</v>
      </c>
      <c r="E638">
        <v>5600</v>
      </c>
      <c r="F638">
        <v>9508</v>
      </c>
      <c r="G638" s="4">
        <f t="shared" si="73"/>
        <v>1.697857142857143</v>
      </c>
      <c r="H638" t="s">
        <v>20</v>
      </c>
      <c r="I638">
        <f t="shared" si="77"/>
        <v>1</v>
      </c>
      <c r="J638">
        <v>122</v>
      </c>
      <c r="K638" t="s">
        <v>21</v>
      </c>
      <c r="L638" t="s">
        <v>22</v>
      </c>
      <c r="M638">
        <v>1394600400</v>
      </c>
      <c r="N638" s="9">
        <f t="shared" si="74"/>
        <v>41710</v>
      </c>
      <c r="O638">
        <v>1395205200</v>
      </c>
      <c r="P638" s="9">
        <f t="shared" si="78"/>
        <v>41717</v>
      </c>
      <c r="Q638" s="24">
        <f t="shared" si="79"/>
        <v>7</v>
      </c>
      <c r="R638" t="b">
        <v>0</v>
      </c>
      <c r="S638" t="b">
        <v>1</v>
      </c>
      <c r="T638" t="str">
        <f t="shared" si="75"/>
        <v>music</v>
      </c>
      <c r="U638" t="str">
        <f t="shared" si="76"/>
        <v>electric music</v>
      </c>
      <c r="V638" t="s">
        <v>50</v>
      </c>
    </row>
    <row r="639" spans="1:22" x14ac:dyDescent="0.25">
      <c r="A639">
        <v>872</v>
      </c>
      <c r="B639" s="3" t="s">
        <v>1776</v>
      </c>
      <c r="C639" s="2" t="s">
        <v>1777</v>
      </c>
      <c r="D639" s="11">
        <f t="shared" si="72"/>
        <v>1.7004255319148935</v>
      </c>
      <c r="E639">
        <v>4700</v>
      </c>
      <c r="F639">
        <v>7992</v>
      </c>
      <c r="G639" s="4">
        <f t="shared" si="73"/>
        <v>1.7004255319148935</v>
      </c>
      <c r="H639" t="s">
        <v>20</v>
      </c>
      <c r="I639">
        <f t="shared" si="77"/>
        <v>1</v>
      </c>
      <c r="J639">
        <v>81</v>
      </c>
      <c r="K639" t="s">
        <v>26</v>
      </c>
      <c r="L639" t="s">
        <v>27</v>
      </c>
      <c r="M639">
        <v>1535950800</v>
      </c>
      <c r="N639" s="9">
        <f t="shared" si="74"/>
        <v>43346</v>
      </c>
      <c r="O639">
        <v>1536382800</v>
      </c>
      <c r="P639" s="9">
        <f t="shared" si="78"/>
        <v>43351</v>
      </c>
      <c r="Q639" s="24">
        <f t="shared" si="79"/>
        <v>5</v>
      </c>
      <c r="R639" t="b">
        <v>0</v>
      </c>
      <c r="S639" t="b">
        <v>0</v>
      </c>
      <c r="T639" t="str">
        <f t="shared" si="75"/>
        <v>film &amp; video</v>
      </c>
      <c r="U639" t="str">
        <f t="shared" si="76"/>
        <v>science fiction</v>
      </c>
      <c r="V639" t="s">
        <v>474</v>
      </c>
    </row>
    <row r="640" spans="1:22" x14ac:dyDescent="0.25">
      <c r="A640">
        <v>615</v>
      </c>
      <c r="B640" s="3" t="s">
        <v>1272</v>
      </c>
      <c r="C640" s="2" t="s">
        <v>1273</v>
      </c>
      <c r="D640" s="11">
        <f t="shared" si="72"/>
        <v>1.7044705882352942</v>
      </c>
      <c r="E640">
        <v>8500</v>
      </c>
      <c r="F640">
        <v>14488</v>
      </c>
      <c r="G640" s="4">
        <f t="shared" si="73"/>
        <v>1.7044705882352942</v>
      </c>
      <c r="H640" t="s">
        <v>20</v>
      </c>
      <c r="I640">
        <f t="shared" si="77"/>
        <v>1</v>
      </c>
      <c r="J640">
        <v>170</v>
      </c>
      <c r="K640" t="s">
        <v>107</v>
      </c>
      <c r="L640" t="s">
        <v>108</v>
      </c>
      <c r="M640">
        <v>1461906000</v>
      </c>
      <c r="N640" s="9">
        <f t="shared" si="74"/>
        <v>42489</v>
      </c>
      <c r="O640">
        <v>1462770000</v>
      </c>
      <c r="P640" s="9">
        <f t="shared" si="78"/>
        <v>42499</v>
      </c>
      <c r="Q640" s="24">
        <f t="shared" si="79"/>
        <v>10</v>
      </c>
      <c r="R640" t="b">
        <v>0</v>
      </c>
      <c r="S640" t="b">
        <v>0</v>
      </c>
      <c r="T640" t="str">
        <f t="shared" si="75"/>
        <v>theater</v>
      </c>
      <c r="U640" t="str">
        <f t="shared" si="76"/>
        <v>plays</v>
      </c>
      <c r="V640" t="s">
        <v>33</v>
      </c>
    </row>
    <row r="641" spans="1:22" x14ac:dyDescent="0.25">
      <c r="A641">
        <v>279</v>
      </c>
      <c r="B641" s="3" t="s">
        <v>610</v>
      </c>
      <c r="C641" s="2" t="s">
        <v>611</v>
      </c>
      <c r="D641" s="11">
        <f t="shared" si="72"/>
        <v>1.7070000000000001</v>
      </c>
      <c r="E641">
        <v>8000</v>
      </c>
      <c r="F641">
        <v>13656</v>
      </c>
      <c r="G641" s="4">
        <f t="shared" si="73"/>
        <v>1.7070000000000001</v>
      </c>
      <c r="H641" t="s">
        <v>20</v>
      </c>
      <c r="I641">
        <f t="shared" si="77"/>
        <v>1</v>
      </c>
      <c r="J641">
        <v>546</v>
      </c>
      <c r="K641" t="s">
        <v>21</v>
      </c>
      <c r="L641" t="s">
        <v>22</v>
      </c>
      <c r="M641">
        <v>1535950800</v>
      </c>
      <c r="N641" s="9">
        <f t="shared" si="74"/>
        <v>43346</v>
      </c>
      <c r="O641">
        <v>1536210000</v>
      </c>
      <c r="P641" s="9">
        <f t="shared" si="78"/>
        <v>43349</v>
      </c>
      <c r="Q641" s="24">
        <f t="shared" si="79"/>
        <v>3</v>
      </c>
      <c r="R641" t="b">
        <v>0</v>
      </c>
      <c r="S641" t="b">
        <v>0</v>
      </c>
      <c r="T641" t="str">
        <f t="shared" si="75"/>
        <v>theater</v>
      </c>
      <c r="U641" t="str">
        <f t="shared" si="76"/>
        <v>plays</v>
      </c>
      <c r="V641" t="s">
        <v>33</v>
      </c>
    </row>
    <row r="642" spans="1:22" x14ac:dyDescent="0.25">
      <c r="A642">
        <v>604</v>
      </c>
      <c r="B642" s="3" t="s">
        <v>1250</v>
      </c>
      <c r="C642" s="2" t="s">
        <v>1251</v>
      </c>
      <c r="D642" s="11">
        <f t="shared" ref="D642:D705" si="80">F642/E642</f>
        <v>1.7073055242390078</v>
      </c>
      <c r="E642">
        <v>88700</v>
      </c>
      <c r="F642">
        <v>151438</v>
      </c>
      <c r="G642" s="4">
        <f t="shared" ref="G642:G705" si="81">F642/E642</f>
        <v>1.7073055242390078</v>
      </c>
      <c r="H642" t="s">
        <v>20</v>
      </c>
      <c r="I642">
        <f t="shared" si="77"/>
        <v>1</v>
      </c>
      <c r="J642">
        <v>2857</v>
      </c>
      <c r="K642" t="s">
        <v>21</v>
      </c>
      <c r="L642" t="s">
        <v>22</v>
      </c>
      <c r="M642">
        <v>1295676000</v>
      </c>
      <c r="N642" s="9">
        <f t="shared" ref="N642:N705" si="82">INT((((M642/60)/60)/24))+DATE(1970,1,1)</f>
        <v>40565</v>
      </c>
      <c r="O642">
        <v>1297490400</v>
      </c>
      <c r="P642" s="9">
        <f t="shared" si="78"/>
        <v>40586</v>
      </c>
      <c r="Q642" s="24">
        <f t="shared" si="79"/>
        <v>21</v>
      </c>
      <c r="R642" t="b">
        <v>0</v>
      </c>
      <c r="S642" t="b">
        <v>0</v>
      </c>
      <c r="T642" t="str">
        <f t="shared" ref="T642:T705" si="83">MID(V642,1,FIND("/",V642)-1)</f>
        <v>theater</v>
      </c>
      <c r="U642" t="str">
        <f t="shared" ref="U642:U705" si="84">MID(V642,FIND("/",V642)+1,100)</f>
        <v>plays</v>
      </c>
      <c r="V642" t="s">
        <v>33</v>
      </c>
    </row>
    <row r="643" spans="1:22" x14ac:dyDescent="0.25">
      <c r="A643">
        <v>232</v>
      </c>
      <c r="B643" s="3" t="s">
        <v>516</v>
      </c>
      <c r="C643" s="2" t="s">
        <v>517</v>
      </c>
      <c r="D643" s="11">
        <f t="shared" si="80"/>
        <v>1.7126470588235294</v>
      </c>
      <c r="E643">
        <v>3400</v>
      </c>
      <c r="F643">
        <v>5823</v>
      </c>
      <c r="G643" s="4">
        <f t="shared" si="81"/>
        <v>1.7126470588235294</v>
      </c>
      <c r="H643" t="s">
        <v>20</v>
      </c>
      <c r="I643">
        <f t="shared" ref="I643:I706" si="85">IF(H643="successful",1,0)</f>
        <v>1</v>
      </c>
      <c r="J643">
        <v>92</v>
      </c>
      <c r="K643" t="s">
        <v>21</v>
      </c>
      <c r="L643" t="s">
        <v>22</v>
      </c>
      <c r="M643">
        <v>1469422800</v>
      </c>
      <c r="N643" s="9">
        <f t="shared" si="82"/>
        <v>42576</v>
      </c>
      <c r="O643">
        <v>1469509200</v>
      </c>
      <c r="P643" s="9">
        <f t="shared" ref="P643:P706" si="86">INT((((O643/60)/60)/24))+DATE(1970,1,1)</f>
        <v>42577</v>
      </c>
      <c r="Q643" s="24">
        <f t="shared" ref="Q643:Q706" si="87">P643-N643</f>
        <v>1</v>
      </c>
      <c r="R643" t="b">
        <v>0</v>
      </c>
      <c r="S643" t="b">
        <v>0</v>
      </c>
      <c r="T643" t="str">
        <f t="shared" si="83"/>
        <v>theater</v>
      </c>
      <c r="U643" t="str">
        <f t="shared" si="84"/>
        <v>plays</v>
      </c>
      <c r="V643" t="s">
        <v>33</v>
      </c>
    </row>
    <row r="644" spans="1:22" x14ac:dyDescent="0.25">
      <c r="A644">
        <v>460</v>
      </c>
      <c r="B644" s="3" t="s">
        <v>968</v>
      </c>
      <c r="C644" s="2" t="s">
        <v>969</v>
      </c>
      <c r="D644" s="11">
        <f t="shared" si="80"/>
        <v>1.7162500000000001</v>
      </c>
      <c r="E644">
        <v>2400</v>
      </c>
      <c r="F644">
        <v>4119</v>
      </c>
      <c r="G644" s="4">
        <f t="shared" si="81"/>
        <v>1.7162500000000001</v>
      </c>
      <c r="H644" t="s">
        <v>20</v>
      </c>
      <c r="I644">
        <f t="shared" si="85"/>
        <v>1</v>
      </c>
      <c r="J644">
        <v>50</v>
      </c>
      <c r="K644" t="s">
        <v>21</v>
      </c>
      <c r="L644" t="s">
        <v>22</v>
      </c>
      <c r="M644">
        <v>1281330000</v>
      </c>
      <c r="N644" s="9">
        <f t="shared" si="82"/>
        <v>40399</v>
      </c>
      <c r="O644">
        <v>1281589200</v>
      </c>
      <c r="P644" s="9">
        <f t="shared" si="86"/>
        <v>40402</v>
      </c>
      <c r="Q644" s="24">
        <f t="shared" si="87"/>
        <v>3</v>
      </c>
      <c r="R644" t="b">
        <v>0</v>
      </c>
      <c r="S644" t="b">
        <v>0</v>
      </c>
      <c r="T644" t="str">
        <f t="shared" si="83"/>
        <v>theater</v>
      </c>
      <c r="U644" t="str">
        <f t="shared" si="84"/>
        <v>plays</v>
      </c>
      <c r="V644" t="s">
        <v>33</v>
      </c>
    </row>
    <row r="645" spans="1:22" x14ac:dyDescent="0.25">
      <c r="A645">
        <v>384</v>
      </c>
      <c r="B645" s="3" t="s">
        <v>820</v>
      </c>
      <c r="C645" s="2" t="s">
        <v>821</v>
      </c>
      <c r="D645" s="11">
        <f t="shared" si="80"/>
        <v>1.7200961538461539</v>
      </c>
      <c r="E645">
        <v>114400</v>
      </c>
      <c r="F645">
        <v>196779</v>
      </c>
      <c r="G645" s="4">
        <f t="shared" si="81"/>
        <v>1.7200961538461539</v>
      </c>
      <c r="H645" t="s">
        <v>20</v>
      </c>
      <c r="I645">
        <f t="shared" si="85"/>
        <v>1</v>
      </c>
      <c r="J645">
        <v>4799</v>
      </c>
      <c r="K645" t="s">
        <v>21</v>
      </c>
      <c r="L645" t="s">
        <v>22</v>
      </c>
      <c r="M645">
        <v>1486706400</v>
      </c>
      <c r="N645" s="9">
        <f t="shared" si="82"/>
        <v>42776</v>
      </c>
      <c r="O645">
        <v>1489039200</v>
      </c>
      <c r="P645" s="9">
        <f t="shared" si="86"/>
        <v>42803</v>
      </c>
      <c r="Q645" s="24">
        <f t="shared" si="87"/>
        <v>27</v>
      </c>
      <c r="R645" t="b">
        <v>1</v>
      </c>
      <c r="S645" t="b">
        <v>1</v>
      </c>
      <c r="T645" t="str">
        <f t="shared" si="83"/>
        <v>film &amp; video</v>
      </c>
      <c r="U645" t="str">
        <f t="shared" si="84"/>
        <v>documentary</v>
      </c>
      <c r="V645" t="s">
        <v>42</v>
      </c>
    </row>
    <row r="646" spans="1:22" x14ac:dyDescent="0.25">
      <c r="A646">
        <v>361</v>
      </c>
      <c r="B646" s="3" t="s">
        <v>774</v>
      </c>
      <c r="C646" s="2" t="s">
        <v>775</v>
      </c>
      <c r="D646" s="11">
        <f t="shared" si="80"/>
        <v>1.7356363636363636</v>
      </c>
      <c r="E646">
        <v>5500</v>
      </c>
      <c r="F646">
        <v>9546</v>
      </c>
      <c r="G646" s="4">
        <f t="shared" si="81"/>
        <v>1.7356363636363636</v>
      </c>
      <c r="H646" t="s">
        <v>20</v>
      </c>
      <c r="I646">
        <f t="shared" si="85"/>
        <v>1</v>
      </c>
      <c r="J646">
        <v>88</v>
      </c>
      <c r="K646" t="s">
        <v>21</v>
      </c>
      <c r="L646" t="s">
        <v>22</v>
      </c>
      <c r="M646">
        <v>1507352400</v>
      </c>
      <c r="N646" s="9">
        <f t="shared" si="82"/>
        <v>43015</v>
      </c>
      <c r="O646">
        <v>1509426000</v>
      </c>
      <c r="P646" s="9">
        <f t="shared" si="86"/>
        <v>43039</v>
      </c>
      <c r="Q646" s="24">
        <f t="shared" si="87"/>
        <v>24</v>
      </c>
      <c r="R646" t="b">
        <v>0</v>
      </c>
      <c r="S646" t="b">
        <v>0</v>
      </c>
      <c r="T646" t="str">
        <f t="shared" si="83"/>
        <v>theater</v>
      </c>
      <c r="U646" t="str">
        <f t="shared" si="84"/>
        <v>plays</v>
      </c>
      <c r="V646" t="s">
        <v>33</v>
      </c>
    </row>
    <row r="647" spans="1:22" x14ac:dyDescent="0.25">
      <c r="A647">
        <v>5</v>
      </c>
      <c r="B647" s="3" t="s">
        <v>34</v>
      </c>
      <c r="C647" s="2" t="s">
        <v>35</v>
      </c>
      <c r="D647" s="11">
        <f t="shared" si="80"/>
        <v>1.7361842105263159</v>
      </c>
      <c r="E647">
        <v>7600</v>
      </c>
      <c r="F647">
        <v>13195</v>
      </c>
      <c r="G647" s="4">
        <f t="shared" si="81"/>
        <v>1.7361842105263159</v>
      </c>
      <c r="H647" t="s">
        <v>20</v>
      </c>
      <c r="I647">
        <f t="shared" si="85"/>
        <v>1</v>
      </c>
      <c r="J647">
        <v>174</v>
      </c>
      <c r="K647" t="s">
        <v>36</v>
      </c>
      <c r="L647" t="s">
        <v>37</v>
      </c>
      <c r="M647">
        <v>1346130000</v>
      </c>
      <c r="N647" s="9">
        <f t="shared" si="82"/>
        <v>41149</v>
      </c>
      <c r="O647">
        <v>1347080400</v>
      </c>
      <c r="P647" s="9">
        <f t="shared" si="86"/>
        <v>41160</v>
      </c>
      <c r="Q647" s="24">
        <f t="shared" si="87"/>
        <v>11</v>
      </c>
      <c r="R647" t="b">
        <v>0</v>
      </c>
      <c r="S647" t="b">
        <v>0</v>
      </c>
      <c r="T647" t="str">
        <f t="shared" si="83"/>
        <v>theater</v>
      </c>
      <c r="U647" t="str">
        <f t="shared" si="84"/>
        <v>plays</v>
      </c>
      <c r="V647" t="s">
        <v>33</v>
      </c>
    </row>
    <row r="648" spans="1:22" x14ac:dyDescent="0.25">
      <c r="A648">
        <v>397</v>
      </c>
      <c r="B648" s="3" t="s">
        <v>845</v>
      </c>
      <c r="C648" s="2" t="s">
        <v>846</v>
      </c>
      <c r="D648" s="11">
        <f t="shared" si="80"/>
        <v>1.738641975308642</v>
      </c>
      <c r="E648">
        <v>8100</v>
      </c>
      <c r="F648">
        <v>14083</v>
      </c>
      <c r="G648" s="4">
        <f t="shared" si="81"/>
        <v>1.738641975308642</v>
      </c>
      <c r="H648" t="s">
        <v>20</v>
      </c>
      <c r="I648">
        <f t="shared" si="85"/>
        <v>1</v>
      </c>
      <c r="J648">
        <v>454</v>
      </c>
      <c r="K648" t="s">
        <v>21</v>
      </c>
      <c r="L648" t="s">
        <v>22</v>
      </c>
      <c r="M648">
        <v>1369285200</v>
      </c>
      <c r="N648" s="9">
        <f t="shared" si="82"/>
        <v>41417</v>
      </c>
      <c r="O648">
        <v>1369803600</v>
      </c>
      <c r="P648" s="9">
        <f t="shared" si="86"/>
        <v>41423</v>
      </c>
      <c r="Q648" s="24">
        <f t="shared" si="87"/>
        <v>6</v>
      </c>
      <c r="R648" t="b">
        <v>0</v>
      </c>
      <c r="S648" t="b">
        <v>0</v>
      </c>
      <c r="T648" t="str">
        <f t="shared" si="83"/>
        <v>music</v>
      </c>
      <c r="U648" t="str">
        <f t="shared" si="84"/>
        <v>rock</v>
      </c>
      <c r="V648" t="s">
        <v>23</v>
      </c>
    </row>
    <row r="649" spans="1:22" x14ac:dyDescent="0.25">
      <c r="A649">
        <v>117</v>
      </c>
      <c r="B649" s="3" t="s">
        <v>284</v>
      </c>
      <c r="C649" s="2" t="s">
        <v>285</v>
      </c>
      <c r="D649" s="11">
        <f t="shared" si="80"/>
        <v>1.7393877551020409</v>
      </c>
      <c r="E649">
        <v>4900</v>
      </c>
      <c r="F649">
        <v>8523</v>
      </c>
      <c r="G649" s="4">
        <f t="shared" si="81"/>
        <v>1.7393877551020409</v>
      </c>
      <c r="H649" t="s">
        <v>20</v>
      </c>
      <c r="I649">
        <f t="shared" si="85"/>
        <v>1</v>
      </c>
      <c r="J649">
        <v>275</v>
      </c>
      <c r="K649" t="s">
        <v>21</v>
      </c>
      <c r="L649" t="s">
        <v>22</v>
      </c>
      <c r="M649">
        <v>1316667600</v>
      </c>
      <c r="N649" s="9">
        <f t="shared" si="82"/>
        <v>40808</v>
      </c>
      <c r="O649">
        <v>1317186000</v>
      </c>
      <c r="P649" s="9">
        <f t="shared" si="86"/>
        <v>40814</v>
      </c>
      <c r="Q649" s="24">
        <f t="shared" si="87"/>
        <v>6</v>
      </c>
      <c r="R649" t="b">
        <v>0</v>
      </c>
      <c r="S649" t="b">
        <v>0</v>
      </c>
      <c r="T649" t="str">
        <f t="shared" si="83"/>
        <v>film &amp; video</v>
      </c>
      <c r="U649" t="str">
        <f t="shared" si="84"/>
        <v>television</v>
      </c>
      <c r="V649" t="s">
        <v>269</v>
      </c>
    </row>
    <row r="650" spans="1:22" x14ac:dyDescent="0.25">
      <c r="A650">
        <v>613</v>
      </c>
      <c r="B650" s="3" t="s">
        <v>1268</v>
      </c>
      <c r="C650" s="2" t="s">
        <v>1269</v>
      </c>
      <c r="D650" s="11">
        <f t="shared" si="80"/>
        <v>1.74</v>
      </c>
      <c r="E650">
        <v>1100</v>
      </c>
      <c r="F650">
        <v>1914</v>
      </c>
      <c r="G650" s="4">
        <f t="shared" si="81"/>
        <v>1.74</v>
      </c>
      <c r="H650" t="s">
        <v>20</v>
      </c>
      <c r="I650">
        <f t="shared" si="85"/>
        <v>1</v>
      </c>
      <c r="J650">
        <v>26</v>
      </c>
      <c r="K650" t="s">
        <v>15</v>
      </c>
      <c r="L650" t="s">
        <v>16</v>
      </c>
      <c r="M650">
        <v>1503723600</v>
      </c>
      <c r="N650" s="9">
        <f t="shared" si="82"/>
        <v>42973</v>
      </c>
      <c r="O650">
        <v>1504501200</v>
      </c>
      <c r="P650" s="9">
        <f t="shared" si="86"/>
        <v>42982</v>
      </c>
      <c r="Q650" s="24">
        <f t="shared" si="87"/>
        <v>9</v>
      </c>
      <c r="R650" t="b">
        <v>0</v>
      </c>
      <c r="S650" t="b">
        <v>0</v>
      </c>
      <c r="T650" t="str">
        <f t="shared" si="83"/>
        <v>theater</v>
      </c>
      <c r="U650" t="str">
        <f t="shared" si="84"/>
        <v>plays</v>
      </c>
      <c r="V650" t="s">
        <v>33</v>
      </c>
    </row>
    <row r="651" spans="1:22" ht="31.5" x14ac:dyDescent="0.25">
      <c r="A651">
        <v>701</v>
      </c>
      <c r="B651" s="3" t="s">
        <v>1440</v>
      </c>
      <c r="C651" s="2" t="s">
        <v>1441</v>
      </c>
      <c r="D651" s="11">
        <f t="shared" si="80"/>
        <v>1.7502692307692307</v>
      </c>
      <c r="E651">
        <v>52000</v>
      </c>
      <c r="F651">
        <v>91014</v>
      </c>
      <c r="G651" s="4">
        <f t="shared" si="81"/>
        <v>1.7502692307692307</v>
      </c>
      <c r="H651" t="s">
        <v>20</v>
      </c>
      <c r="I651">
        <f t="shared" si="85"/>
        <v>1</v>
      </c>
      <c r="J651">
        <v>820</v>
      </c>
      <c r="K651" t="s">
        <v>21</v>
      </c>
      <c r="L651" t="s">
        <v>22</v>
      </c>
      <c r="M651">
        <v>1301202000</v>
      </c>
      <c r="N651" s="9">
        <f t="shared" si="82"/>
        <v>40629</v>
      </c>
      <c r="O651">
        <v>1301806800</v>
      </c>
      <c r="P651" s="9">
        <f t="shared" si="86"/>
        <v>40636</v>
      </c>
      <c r="Q651" s="24">
        <f t="shared" si="87"/>
        <v>7</v>
      </c>
      <c r="R651" t="b">
        <v>1</v>
      </c>
      <c r="S651" t="b">
        <v>0</v>
      </c>
      <c r="T651" t="str">
        <f t="shared" si="83"/>
        <v>theater</v>
      </c>
      <c r="U651" t="str">
        <f t="shared" si="84"/>
        <v>plays</v>
      </c>
      <c r="V651" t="s">
        <v>33</v>
      </c>
    </row>
    <row r="652" spans="1:22" x14ac:dyDescent="0.25">
      <c r="A652">
        <v>922</v>
      </c>
      <c r="B652" s="3" t="s">
        <v>1876</v>
      </c>
      <c r="C652" s="2" t="s">
        <v>1877</v>
      </c>
      <c r="D652" s="11">
        <f t="shared" si="80"/>
        <v>1.7595330739299611</v>
      </c>
      <c r="E652">
        <v>51400</v>
      </c>
      <c r="F652">
        <v>90440</v>
      </c>
      <c r="G652" s="4">
        <f t="shared" si="81"/>
        <v>1.7595330739299611</v>
      </c>
      <c r="H652" t="s">
        <v>20</v>
      </c>
      <c r="I652">
        <f t="shared" si="85"/>
        <v>1</v>
      </c>
      <c r="J652">
        <v>2261</v>
      </c>
      <c r="K652" t="s">
        <v>21</v>
      </c>
      <c r="L652" t="s">
        <v>22</v>
      </c>
      <c r="M652">
        <v>1544335200</v>
      </c>
      <c r="N652" s="9">
        <f t="shared" si="82"/>
        <v>43443</v>
      </c>
      <c r="O652">
        <v>1545112800</v>
      </c>
      <c r="P652" s="9">
        <f t="shared" si="86"/>
        <v>43452</v>
      </c>
      <c r="Q652" s="24">
        <f t="shared" si="87"/>
        <v>9</v>
      </c>
      <c r="R652" t="b">
        <v>0</v>
      </c>
      <c r="S652" t="b">
        <v>1</v>
      </c>
      <c r="T652" t="str">
        <f t="shared" si="83"/>
        <v>music</v>
      </c>
      <c r="U652" t="str">
        <f t="shared" si="84"/>
        <v>world music</v>
      </c>
      <c r="V652" t="s">
        <v>319</v>
      </c>
    </row>
    <row r="653" spans="1:22" ht="31.5" x14ac:dyDescent="0.25">
      <c r="A653">
        <v>667</v>
      </c>
      <c r="B653" s="3" t="s">
        <v>1375</v>
      </c>
      <c r="C653" s="2" t="s">
        <v>1376</v>
      </c>
      <c r="D653" s="11">
        <f t="shared" si="80"/>
        <v>1.7615942028985507</v>
      </c>
      <c r="E653">
        <v>6900</v>
      </c>
      <c r="F653">
        <v>12155</v>
      </c>
      <c r="G653" s="4">
        <f t="shared" si="81"/>
        <v>1.7615942028985507</v>
      </c>
      <c r="H653" t="s">
        <v>20</v>
      </c>
      <c r="I653">
        <f t="shared" si="85"/>
        <v>1</v>
      </c>
      <c r="J653">
        <v>419</v>
      </c>
      <c r="K653" t="s">
        <v>21</v>
      </c>
      <c r="L653" t="s">
        <v>22</v>
      </c>
      <c r="M653">
        <v>1410325200</v>
      </c>
      <c r="N653" s="9">
        <f t="shared" si="82"/>
        <v>41892</v>
      </c>
      <c r="O653">
        <v>1411102800</v>
      </c>
      <c r="P653" s="9">
        <f t="shared" si="86"/>
        <v>41901</v>
      </c>
      <c r="Q653" s="24">
        <f t="shared" si="87"/>
        <v>9</v>
      </c>
      <c r="R653" t="b">
        <v>0</v>
      </c>
      <c r="S653" t="b">
        <v>0</v>
      </c>
      <c r="T653" t="str">
        <f t="shared" si="83"/>
        <v>journalism</v>
      </c>
      <c r="U653" t="str">
        <f t="shared" si="84"/>
        <v>audio</v>
      </c>
      <c r="V653" t="s">
        <v>1029</v>
      </c>
    </row>
    <row r="654" spans="1:22" x14ac:dyDescent="0.25">
      <c r="A654">
        <v>444</v>
      </c>
      <c r="B654" s="3" t="s">
        <v>748</v>
      </c>
      <c r="C654" s="2" t="s">
        <v>937</v>
      </c>
      <c r="D654" s="11">
        <f t="shared" si="80"/>
        <v>1.7641935483870967</v>
      </c>
      <c r="E654">
        <v>6200</v>
      </c>
      <c r="F654">
        <v>10938</v>
      </c>
      <c r="G654" s="4">
        <f t="shared" si="81"/>
        <v>1.7641935483870967</v>
      </c>
      <c r="H654" t="s">
        <v>20</v>
      </c>
      <c r="I654">
        <f t="shared" si="85"/>
        <v>1</v>
      </c>
      <c r="J654">
        <v>296</v>
      </c>
      <c r="K654" t="s">
        <v>21</v>
      </c>
      <c r="L654" t="s">
        <v>22</v>
      </c>
      <c r="M654">
        <v>1311483600</v>
      </c>
      <c r="N654" s="9">
        <f t="shared" si="82"/>
        <v>40748</v>
      </c>
      <c r="O654">
        <v>1311656400</v>
      </c>
      <c r="P654" s="9">
        <f t="shared" si="86"/>
        <v>40750</v>
      </c>
      <c r="Q654" s="24">
        <f t="shared" si="87"/>
        <v>2</v>
      </c>
      <c r="R654" t="b">
        <v>0</v>
      </c>
      <c r="S654" t="b">
        <v>1</v>
      </c>
      <c r="T654" t="str">
        <f t="shared" si="83"/>
        <v>music</v>
      </c>
      <c r="U654" t="str">
        <f t="shared" si="84"/>
        <v>indie rock</v>
      </c>
      <c r="V654" t="s">
        <v>60</v>
      </c>
    </row>
    <row r="655" spans="1:22" x14ac:dyDescent="0.25">
      <c r="A655">
        <v>762</v>
      </c>
      <c r="B655" s="3" t="s">
        <v>668</v>
      </c>
      <c r="C655" s="2" t="s">
        <v>1560</v>
      </c>
      <c r="D655" s="11">
        <f t="shared" si="80"/>
        <v>1.7725714285714285</v>
      </c>
      <c r="E655">
        <v>3500</v>
      </c>
      <c r="F655">
        <v>6204</v>
      </c>
      <c r="G655" s="4">
        <f t="shared" si="81"/>
        <v>1.7725714285714285</v>
      </c>
      <c r="H655" t="s">
        <v>20</v>
      </c>
      <c r="I655">
        <f t="shared" si="85"/>
        <v>1</v>
      </c>
      <c r="J655">
        <v>100</v>
      </c>
      <c r="K655" t="s">
        <v>26</v>
      </c>
      <c r="L655" t="s">
        <v>27</v>
      </c>
      <c r="M655">
        <v>1354082400</v>
      </c>
      <c r="N655" s="9">
        <f t="shared" si="82"/>
        <v>41241</v>
      </c>
      <c r="O655">
        <v>1355032800</v>
      </c>
      <c r="P655" s="9">
        <f t="shared" si="86"/>
        <v>41252</v>
      </c>
      <c r="Q655" s="24">
        <f t="shared" si="87"/>
        <v>11</v>
      </c>
      <c r="R655" t="b">
        <v>0</v>
      </c>
      <c r="S655" t="b">
        <v>0</v>
      </c>
      <c r="T655" t="str">
        <f t="shared" si="83"/>
        <v>music</v>
      </c>
      <c r="U655" t="str">
        <f t="shared" si="84"/>
        <v>jazz</v>
      </c>
      <c r="V655" t="s">
        <v>159</v>
      </c>
    </row>
    <row r="656" spans="1:22" ht="31.5" x14ac:dyDescent="0.25">
      <c r="A656">
        <v>55</v>
      </c>
      <c r="B656" s="3" t="s">
        <v>157</v>
      </c>
      <c r="C656" s="2" t="s">
        <v>158</v>
      </c>
      <c r="D656" s="11">
        <f t="shared" si="80"/>
        <v>1.7796969696969698</v>
      </c>
      <c r="E656">
        <v>6600</v>
      </c>
      <c r="F656">
        <v>11746</v>
      </c>
      <c r="G656" s="4">
        <f t="shared" si="81"/>
        <v>1.7796969696969698</v>
      </c>
      <c r="H656" t="s">
        <v>20</v>
      </c>
      <c r="I656">
        <f t="shared" si="85"/>
        <v>1</v>
      </c>
      <c r="J656">
        <v>131</v>
      </c>
      <c r="K656" t="s">
        <v>21</v>
      </c>
      <c r="L656" t="s">
        <v>22</v>
      </c>
      <c r="M656">
        <v>1532926800</v>
      </c>
      <c r="N656" s="9">
        <f t="shared" si="82"/>
        <v>43311</v>
      </c>
      <c r="O656">
        <v>1533358800</v>
      </c>
      <c r="P656" s="9">
        <f t="shared" si="86"/>
        <v>43316</v>
      </c>
      <c r="Q656" s="24">
        <f t="shared" si="87"/>
        <v>5</v>
      </c>
      <c r="R656" t="b">
        <v>0</v>
      </c>
      <c r="S656" t="b">
        <v>0</v>
      </c>
      <c r="T656" t="str">
        <f t="shared" si="83"/>
        <v>music</v>
      </c>
      <c r="U656" t="str">
        <f t="shared" si="84"/>
        <v>jazz</v>
      </c>
      <c r="V656" t="s">
        <v>159</v>
      </c>
    </row>
    <row r="657" spans="1:22" x14ac:dyDescent="0.25">
      <c r="A657">
        <v>473</v>
      </c>
      <c r="B657" s="3" t="s">
        <v>993</v>
      </c>
      <c r="C657" s="2" t="s">
        <v>994</v>
      </c>
      <c r="D657" s="11">
        <f t="shared" si="80"/>
        <v>1.7814000000000001</v>
      </c>
      <c r="E657">
        <v>5000</v>
      </c>
      <c r="F657">
        <v>8907</v>
      </c>
      <c r="G657" s="4">
        <f t="shared" si="81"/>
        <v>1.7814000000000001</v>
      </c>
      <c r="H657" t="s">
        <v>20</v>
      </c>
      <c r="I657">
        <f t="shared" si="85"/>
        <v>1</v>
      </c>
      <c r="J657">
        <v>106</v>
      </c>
      <c r="K657" t="s">
        <v>21</v>
      </c>
      <c r="L657" t="s">
        <v>22</v>
      </c>
      <c r="M657">
        <v>1529989200</v>
      </c>
      <c r="N657" s="9">
        <f t="shared" si="82"/>
        <v>43277</v>
      </c>
      <c r="O657">
        <v>1530075600</v>
      </c>
      <c r="P657" s="9">
        <f t="shared" si="86"/>
        <v>43278</v>
      </c>
      <c r="Q657" s="24">
        <f t="shared" si="87"/>
        <v>1</v>
      </c>
      <c r="R657" t="b">
        <v>0</v>
      </c>
      <c r="S657" t="b">
        <v>0</v>
      </c>
      <c r="T657" t="str">
        <f t="shared" si="83"/>
        <v>music</v>
      </c>
      <c r="U657" t="str">
        <f t="shared" si="84"/>
        <v>electric music</v>
      </c>
      <c r="V657" t="s">
        <v>50</v>
      </c>
    </row>
    <row r="658" spans="1:22" x14ac:dyDescent="0.25">
      <c r="A658">
        <v>981</v>
      </c>
      <c r="B658" s="3" t="s">
        <v>1990</v>
      </c>
      <c r="C658" s="2" t="s">
        <v>1991</v>
      </c>
      <c r="D658" s="11">
        <f t="shared" si="80"/>
        <v>1.7822388059701493</v>
      </c>
      <c r="E658">
        <v>6700</v>
      </c>
      <c r="F658">
        <v>11941</v>
      </c>
      <c r="G658" s="4">
        <f t="shared" si="81"/>
        <v>1.7822388059701493</v>
      </c>
      <c r="H658" t="s">
        <v>20</v>
      </c>
      <c r="I658">
        <f t="shared" si="85"/>
        <v>1</v>
      </c>
      <c r="J658">
        <v>323</v>
      </c>
      <c r="K658" t="s">
        <v>21</v>
      </c>
      <c r="L658" t="s">
        <v>22</v>
      </c>
      <c r="M658">
        <v>1514181600</v>
      </c>
      <c r="N658" s="9">
        <f t="shared" si="82"/>
        <v>43094</v>
      </c>
      <c r="O658">
        <v>1517032800</v>
      </c>
      <c r="P658" s="9">
        <f t="shared" si="86"/>
        <v>43127</v>
      </c>
      <c r="Q658" s="24">
        <f t="shared" si="87"/>
        <v>33</v>
      </c>
      <c r="R658" t="b">
        <v>0</v>
      </c>
      <c r="S658" t="b">
        <v>0</v>
      </c>
      <c r="T658" t="str">
        <f t="shared" si="83"/>
        <v>technology</v>
      </c>
      <c r="U658" t="str">
        <f t="shared" si="84"/>
        <v>web</v>
      </c>
      <c r="V658" t="s">
        <v>28</v>
      </c>
    </row>
    <row r="659" spans="1:22" x14ac:dyDescent="0.25">
      <c r="A659">
        <v>487</v>
      </c>
      <c r="B659" s="3" t="s">
        <v>1021</v>
      </c>
      <c r="C659" s="2" t="s">
        <v>1022</v>
      </c>
      <c r="D659" s="11">
        <f t="shared" si="80"/>
        <v>1.7862556663644606</v>
      </c>
      <c r="E659">
        <v>110300</v>
      </c>
      <c r="F659">
        <v>197024</v>
      </c>
      <c r="G659" s="4">
        <f t="shared" si="81"/>
        <v>1.7862556663644606</v>
      </c>
      <c r="H659" t="s">
        <v>20</v>
      </c>
      <c r="I659">
        <f t="shared" si="85"/>
        <v>1</v>
      </c>
      <c r="J659">
        <v>2346</v>
      </c>
      <c r="K659" t="s">
        <v>21</v>
      </c>
      <c r="L659" t="s">
        <v>22</v>
      </c>
      <c r="M659">
        <v>1492664400</v>
      </c>
      <c r="N659" s="9">
        <f t="shared" si="82"/>
        <v>42845</v>
      </c>
      <c r="O659">
        <v>1495515600</v>
      </c>
      <c r="P659" s="9">
        <f t="shared" si="86"/>
        <v>42878</v>
      </c>
      <c r="Q659" s="24">
        <f t="shared" si="87"/>
        <v>33</v>
      </c>
      <c r="R659" t="b">
        <v>0</v>
      </c>
      <c r="S659" t="b">
        <v>0</v>
      </c>
      <c r="T659" t="str">
        <f t="shared" si="83"/>
        <v>theater</v>
      </c>
      <c r="U659" t="str">
        <f t="shared" si="84"/>
        <v>plays</v>
      </c>
      <c r="V659" t="s">
        <v>33</v>
      </c>
    </row>
    <row r="660" spans="1:22" ht="31.5" x14ac:dyDescent="0.25">
      <c r="A660">
        <v>438</v>
      </c>
      <c r="B660" s="3" t="s">
        <v>925</v>
      </c>
      <c r="C660" s="2" t="s">
        <v>926</v>
      </c>
      <c r="D660" s="11">
        <f t="shared" si="80"/>
        <v>1.7863855421686747</v>
      </c>
      <c r="E660">
        <v>8300</v>
      </c>
      <c r="F660">
        <v>14827</v>
      </c>
      <c r="G660" s="4">
        <f t="shared" si="81"/>
        <v>1.7863855421686747</v>
      </c>
      <c r="H660" t="s">
        <v>20</v>
      </c>
      <c r="I660">
        <f t="shared" si="85"/>
        <v>1</v>
      </c>
      <c r="J660">
        <v>247</v>
      </c>
      <c r="K660" t="s">
        <v>21</v>
      </c>
      <c r="L660" t="s">
        <v>22</v>
      </c>
      <c r="M660">
        <v>1362376800</v>
      </c>
      <c r="N660" s="9">
        <f t="shared" si="82"/>
        <v>41337</v>
      </c>
      <c r="O660">
        <v>1364965200</v>
      </c>
      <c r="P660" s="9">
        <f t="shared" si="86"/>
        <v>41367</v>
      </c>
      <c r="Q660" s="24">
        <f t="shared" si="87"/>
        <v>30</v>
      </c>
      <c r="R660" t="b">
        <v>0</v>
      </c>
      <c r="S660" t="b">
        <v>0</v>
      </c>
      <c r="T660" t="str">
        <f t="shared" si="83"/>
        <v>theater</v>
      </c>
      <c r="U660" t="str">
        <f t="shared" si="84"/>
        <v>plays</v>
      </c>
      <c r="V660" t="s">
        <v>33</v>
      </c>
    </row>
    <row r="661" spans="1:22" x14ac:dyDescent="0.25">
      <c r="A661">
        <v>338</v>
      </c>
      <c r="B661" s="3" t="s">
        <v>728</v>
      </c>
      <c r="C661" s="2" t="s">
        <v>729</v>
      </c>
      <c r="D661" s="11">
        <f t="shared" si="80"/>
        <v>1.7914326647564469</v>
      </c>
      <c r="E661">
        <v>69800</v>
      </c>
      <c r="F661">
        <v>125042</v>
      </c>
      <c r="G661" s="4">
        <f t="shared" si="81"/>
        <v>1.7914326647564469</v>
      </c>
      <c r="H661" t="s">
        <v>20</v>
      </c>
      <c r="I661">
        <f t="shared" si="85"/>
        <v>1</v>
      </c>
      <c r="J661">
        <v>1690</v>
      </c>
      <c r="K661" t="s">
        <v>21</v>
      </c>
      <c r="L661" t="s">
        <v>22</v>
      </c>
      <c r="M661">
        <v>1317790800</v>
      </c>
      <c r="N661" s="9">
        <f t="shared" si="82"/>
        <v>40821</v>
      </c>
      <c r="O661">
        <v>1320382800</v>
      </c>
      <c r="P661" s="9">
        <f t="shared" si="86"/>
        <v>40851</v>
      </c>
      <c r="Q661" s="24">
        <f t="shared" si="87"/>
        <v>30</v>
      </c>
      <c r="R661" t="b">
        <v>0</v>
      </c>
      <c r="S661" t="b">
        <v>0</v>
      </c>
      <c r="T661" t="str">
        <f t="shared" si="83"/>
        <v>theater</v>
      </c>
      <c r="U661" t="str">
        <f t="shared" si="84"/>
        <v>plays</v>
      </c>
      <c r="V661" t="s">
        <v>33</v>
      </c>
    </row>
    <row r="662" spans="1:22" ht="31.5" x14ac:dyDescent="0.25">
      <c r="A662">
        <v>503</v>
      </c>
      <c r="B662" s="3" t="s">
        <v>1053</v>
      </c>
      <c r="C662" s="2" t="s">
        <v>1054</v>
      </c>
      <c r="D662" s="11">
        <f t="shared" si="80"/>
        <v>1.8032549019607844</v>
      </c>
      <c r="E662">
        <v>25500</v>
      </c>
      <c r="F662">
        <v>45983</v>
      </c>
      <c r="G662" s="4">
        <f t="shared" si="81"/>
        <v>1.8032549019607844</v>
      </c>
      <c r="H662" t="s">
        <v>20</v>
      </c>
      <c r="I662">
        <f t="shared" si="85"/>
        <v>1</v>
      </c>
      <c r="J662">
        <v>460</v>
      </c>
      <c r="K662" t="s">
        <v>21</v>
      </c>
      <c r="L662" t="s">
        <v>22</v>
      </c>
      <c r="M662">
        <v>1435726800</v>
      </c>
      <c r="N662" s="9">
        <f t="shared" si="82"/>
        <v>42186</v>
      </c>
      <c r="O662">
        <v>1437454800</v>
      </c>
      <c r="P662" s="9">
        <f t="shared" si="86"/>
        <v>42206</v>
      </c>
      <c r="Q662" s="24">
        <f t="shared" si="87"/>
        <v>20</v>
      </c>
      <c r="R662" t="b">
        <v>0</v>
      </c>
      <c r="S662" t="b">
        <v>0</v>
      </c>
      <c r="T662" t="str">
        <f t="shared" si="83"/>
        <v>film &amp; video</v>
      </c>
      <c r="U662" t="str">
        <f t="shared" si="84"/>
        <v>drama</v>
      </c>
      <c r="V662" t="s">
        <v>53</v>
      </c>
    </row>
    <row r="663" spans="1:22" x14ac:dyDescent="0.25">
      <c r="A663">
        <v>268</v>
      </c>
      <c r="B663" s="3" t="s">
        <v>588</v>
      </c>
      <c r="C663" s="2" t="s">
        <v>589</v>
      </c>
      <c r="D663" s="11">
        <f t="shared" si="80"/>
        <v>1.8053333333333332</v>
      </c>
      <c r="E663">
        <v>1500</v>
      </c>
      <c r="F663">
        <v>2708</v>
      </c>
      <c r="G663" s="4">
        <f t="shared" si="81"/>
        <v>1.8053333333333332</v>
      </c>
      <c r="H663" t="s">
        <v>20</v>
      </c>
      <c r="I663">
        <f t="shared" si="85"/>
        <v>1</v>
      </c>
      <c r="J663">
        <v>48</v>
      </c>
      <c r="K663" t="s">
        <v>21</v>
      </c>
      <c r="L663" t="s">
        <v>22</v>
      </c>
      <c r="M663">
        <v>1349326800</v>
      </c>
      <c r="N663" s="9">
        <f t="shared" si="82"/>
        <v>41186</v>
      </c>
      <c r="O663">
        <v>1353304800</v>
      </c>
      <c r="P663" s="9">
        <f t="shared" si="86"/>
        <v>41232</v>
      </c>
      <c r="Q663" s="24">
        <f t="shared" si="87"/>
        <v>46</v>
      </c>
      <c r="R663" t="b">
        <v>0</v>
      </c>
      <c r="S663" t="b">
        <v>0</v>
      </c>
      <c r="T663" t="str">
        <f t="shared" si="83"/>
        <v>film &amp; video</v>
      </c>
      <c r="U663" t="str">
        <f t="shared" si="84"/>
        <v>documentary</v>
      </c>
      <c r="V663" t="s">
        <v>42</v>
      </c>
    </row>
    <row r="664" spans="1:22" x14ac:dyDescent="0.25">
      <c r="A664">
        <v>934</v>
      </c>
      <c r="B664" s="3" t="s">
        <v>1900</v>
      </c>
      <c r="C664" s="2" t="s">
        <v>1901</v>
      </c>
      <c r="D664" s="11">
        <f t="shared" si="80"/>
        <v>1.8193548387096774</v>
      </c>
      <c r="E664">
        <v>6200</v>
      </c>
      <c r="F664">
        <v>11280</v>
      </c>
      <c r="G664" s="4">
        <f t="shared" si="81"/>
        <v>1.8193548387096774</v>
      </c>
      <c r="H664" t="s">
        <v>20</v>
      </c>
      <c r="I664">
        <f t="shared" si="85"/>
        <v>1</v>
      </c>
      <c r="J664">
        <v>105</v>
      </c>
      <c r="K664" t="s">
        <v>21</v>
      </c>
      <c r="L664" t="s">
        <v>22</v>
      </c>
      <c r="M664">
        <v>1456120800</v>
      </c>
      <c r="N664" s="9">
        <f t="shared" si="82"/>
        <v>42422</v>
      </c>
      <c r="O664">
        <v>1456639200</v>
      </c>
      <c r="P664" s="9">
        <f t="shared" si="86"/>
        <v>42428</v>
      </c>
      <c r="Q664" s="24">
        <f t="shared" si="87"/>
        <v>6</v>
      </c>
      <c r="R664" t="b">
        <v>0</v>
      </c>
      <c r="S664" t="b">
        <v>0</v>
      </c>
      <c r="T664" t="str">
        <f t="shared" si="83"/>
        <v>theater</v>
      </c>
      <c r="U664" t="str">
        <f t="shared" si="84"/>
        <v>plays</v>
      </c>
      <c r="V664" t="s">
        <v>33</v>
      </c>
    </row>
    <row r="665" spans="1:22" x14ac:dyDescent="0.25">
      <c r="A665">
        <v>406</v>
      </c>
      <c r="B665" s="3" t="s">
        <v>863</v>
      </c>
      <c r="C665" s="2" t="s">
        <v>864</v>
      </c>
      <c r="D665" s="11">
        <f t="shared" si="80"/>
        <v>1.8214503816793892</v>
      </c>
      <c r="E665">
        <v>39300</v>
      </c>
      <c r="F665">
        <v>71583</v>
      </c>
      <c r="G665" s="4">
        <f t="shared" si="81"/>
        <v>1.8214503816793892</v>
      </c>
      <c r="H665" t="s">
        <v>20</v>
      </c>
      <c r="I665">
        <f t="shared" si="85"/>
        <v>1</v>
      </c>
      <c r="J665">
        <v>645</v>
      </c>
      <c r="K665" t="s">
        <v>21</v>
      </c>
      <c r="L665" t="s">
        <v>22</v>
      </c>
      <c r="M665">
        <v>1359525600</v>
      </c>
      <c r="N665" s="9">
        <f t="shared" si="82"/>
        <v>41304</v>
      </c>
      <c r="O665">
        <v>1360562400</v>
      </c>
      <c r="P665" s="9">
        <f t="shared" si="86"/>
        <v>41316</v>
      </c>
      <c r="Q665" s="24">
        <f t="shared" si="87"/>
        <v>12</v>
      </c>
      <c r="R665" t="b">
        <v>1</v>
      </c>
      <c r="S665" t="b">
        <v>0</v>
      </c>
      <c r="T665" t="str">
        <f t="shared" si="83"/>
        <v>film &amp; video</v>
      </c>
      <c r="U665" t="str">
        <f t="shared" si="84"/>
        <v>documentary</v>
      </c>
      <c r="V665" t="s">
        <v>42</v>
      </c>
    </row>
    <row r="666" spans="1:22" x14ac:dyDescent="0.25">
      <c r="A666">
        <v>920</v>
      </c>
      <c r="B666" s="3" t="s">
        <v>1872</v>
      </c>
      <c r="C666" s="2" t="s">
        <v>1873</v>
      </c>
      <c r="D666" s="11">
        <f t="shared" si="80"/>
        <v>1.8256603773584905</v>
      </c>
      <c r="E666">
        <v>5300</v>
      </c>
      <c r="F666">
        <v>9676</v>
      </c>
      <c r="G666" s="4">
        <f t="shared" si="81"/>
        <v>1.8256603773584905</v>
      </c>
      <c r="H666" t="s">
        <v>20</v>
      </c>
      <c r="I666">
        <f t="shared" si="85"/>
        <v>1</v>
      </c>
      <c r="J666">
        <v>255</v>
      </c>
      <c r="K666" t="s">
        <v>21</v>
      </c>
      <c r="L666" t="s">
        <v>22</v>
      </c>
      <c r="M666">
        <v>1549519200</v>
      </c>
      <c r="N666" s="9">
        <f t="shared" si="82"/>
        <v>43503</v>
      </c>
      <c r="O666">
        <v>1551247200</v>
      </c>
      <c r="P666" s="9">
        <f t="shared" si="86"/>
        <v>43523</v>
      </c>
      <c r="Q666" s="24">
        <f t="shared" si="87"/>
        <v>20</v>
      </c>
      <c r="R666" t="b">
        <v>1</v>
      </c>
      <c r="S666" t="b">
        <v>0</v>
      </c>
      <c r="T666" t="str">
        <f t="shared" si="83"/>
        <v>film &amp; video</v>
      </c>
      <c r="U666" t="str">
        <f t="shared" si="84"/>
        <v>animation</v>
      </c>
      <c r="V666" t="s">
        <v>71</v>
      </c>
    </row>
    <row r="667" spans="1:22" x14ac:dyDescent="0.25">
      <c r="A667">
        <v>381</v>
      </c>
      <c r="B667" s="3" t="s">
        <v>814</v>
      </c>
      <c r="C667" s="2" t="s">
        <v>815</v>
      </c>
      <c r="D667" s="11">
        <f t="shared" si="80"/>
        <v>1.8394339622641509</v>
      </c>
      <c r="E667">
        <v>5300</v>
      </c>
      <c r="F667">
        <v>9749</v>
      </c>
      <c r="G667" s="4">
        <f t="shared" si="81"/>
        <v>1.8394339622641509</v>
      </c>
      <c r="H667" t="s">
        <v>20</v>
      </c>
      <c r="I667">
        <f t="shared" si="85"/>
        <v>1</v>
      </c>
      <c r="J667">
        <v>155</v>
      </c>
      <c r="K667" t="s">
        <v>21</v>
      </c>
      <c r="L667" t="s">
        <v>22</v>
      </c>
      <c r="M667">
        <v>1433739600</v>
      </c>
      <c r="N667" s="9">
        <f t="shared" si="82"/>
        <v>42163</v>
      </c>
      <c r="O667">
        <v>1437714000</v>
      </c>
      <c r="P667" s="9">
        <f t="shared" si="86"/>
        <v>42209</v>
      </c>
      <c r="Q667" s="24">
        <f t="shared" si="87"/>
        <v>46</v>
      </c>
      <c r="R667" t="b">
        <v>0</v>
      </c>
      <c r="S667" t="b">
        <v>0</v>
      </c>
      <c r="T667" t="str">
        <f t="shared" si="83"/>
        <v>theater</v>
      </c>
      <c r="U667" t="str">
        <f t="shared" si="84"/>
        <v>plays</v>
      </c>
      <c r="V667" t="s">
        <v>33</v>
      </c>
    </row>
    <row r="668" spans="1:22" x14ac:dyDescent="0.25">
      <c r="A668">
        <v>469</v>
      </c>
      <c r="B668" s="3" t="s">
        <v>986</v>
      </c>
      <c r="C668" s="2" t="s">
        <v>987</v>
      </c>
      <c r="D668" s="11">
        <f t="shared" si="80"/>
        <v>1.8442857142857143</v>
      </c>
      <c r="E668">
        <v>5600</v>
      </c>
      <c r="F668">
        <v>10328</v>
      </c>
      <c r="G668" s="4">
        <f t="shared" si="81"/>
        <v>1.8442857142857143</v>
      </c>
      <c r="H668" t="s">
        <v>20</v>
      </c>
      <c r="I668">
        <f t="shared" si="85"/>
        <v>1</v>
      </c>
      <c r="J668">
        <v>159</v>
      </c>
      <c r="K668" t="s">
        <v>21</v>
      </c>
      <c r="L668" t="s">
        <v>22</v>
      </c>
      <c r="M668">
        <v>1431925200</v>
      </c>
      <c r="N668" s="9">
        <f t="shared" si="82"/>
        <v>42142</v>
      </c>
      <c r="O668">
        <v>1432098000</v>
      </c>
      <c r="P668" s="9">
        <f t="shared" si="86"/>
        <v>42144</v>
      </c>
      <c r="Q668" s="24">
        <f t="shared" si="87"/>
        <v>2</v>
      </c>
      <c r="R668" t="b">
        <v>0</v>
      </c>
      <c r="S668" t="b">
        <v>0</v>
      </c>
      <c r="T668" t="str">
        <f t="shared" si="83"/>
        <v>film &amp; video</v>
      </c>
      <c r="U668" t="str">
        <f t="shared" si="84"/>
        <v>drama</v>
      </c>
      <c r="V668" t="s">
        <v>53</v>
      </c>
    </row>
    <row r="669" spans="1:22" x14ac:dyDescent="0.25">
      <c r="A669">
        <v>868</v>
      </c>
      <c r="B669" s="3" t="s">
        <v>1768</v>
      </c>
      <c r="C669" s="2" t="s">
        <v>1769</v>
      </c>
      <c r="D669" s="11">
        <f t="shared" si="80"/>
        <v>1.8484285714285715</v>
      </c>
      <c r="E669">
        <v>7000</v>
      </c>
      <c r="F669">
        <v>12939</v>
      </c>
      <c r="G669" s="4">
        <f t="shared" si="81"/>
        <v>1.8484285714285715</v>
      </c>
      <c r="H669" t="s">
        <v>20</v>
      </c>
      <c r="I669">
        <f t="shared" si="85"/>
        <v>1</v>
      </c>
      <c r="J669">
        <v>126</v>
      </c>
      <c r="K669" t="s">
        <v>21</v>
      </c>
      <c r="L669" t="s">
        <v>22</v>
      </c>
      <c r="M669">
        <v>1381554000</v>
      </c>
      <c r="N669" s="9">
        <f t="shared" si="82"/>
        <v>41559</v>
      </c>
      <c r="O669">
        <v>1382504400</v>
      </c>
      <c r="P669" s="9">
        <f t="shared" si="86"/>
        <v>41570</v>
      </c>
      <c r="Q669" s="24">
        <f t="shared" si="87"/>
        <v>11</v>
      </c>
      <c r="R669" t="b">
        <v>0</v>
      </c>
      <c r="S669" t="b">
        <v>0</v>
      </c>
      <c r="T669" t="str">
        <f t="shared" si="83"/>
        <v>theater</v>
      </c>
      <c r="U669" t="str">
        <f t="shared" si="84"/>
        <v>plays</v>
      </c>
      <c r="V669" t="s">
        <v>33</v>
      </c>
    </row>
    <row r="670" spans="1:22" ht="31.5" x14ac:dyDescent="0.25">
      <c r="A670">
        <v>254</v>
      </c>
      <c r="B670" s="3" t="s">
        <v>560</v>
      </c>
      <c r="C670" s="2" t="s">
        <v>561</v>
      </c>
      <c r="D670" s="11">
        <f t="shared" si="80"/>
        <v>1.8489130434782608</v>
      </c>
      <c r="E670">
        <v>4600</v>
      </c>
      <c r="F670">
        <v>8505</v>
      </c>
      <c r="G670" s="4">
        <f t="shared" si="81"/>
        <v>1.8489130434782608</v>
      </c>
      <c r="H670" t="s">
        <v>20</v>
      </c>
      <c r="I670">
        <f t="shared" si="85"/>
        <v>1</v>
      </c>
      <c r="J670">
        <v>88</v>
      </c>
      <c r="K670" t="s">
        <v>21</v>
      </c>
      <c r="L670" t="s">
        <v>22</v>
      </c>
      <c r="M670">
        <v>1487656800</v>
      </c>
      <c r="N670" s="9">
        <f t="shared" si="82"/>
        <v>42787</v>
      </c>
      <c r="O670">
        <v>1487829600</v>
      </c>
      <c r="P670" s="9">
        <f t="shared" si="86"/>
        <v>42789</v>
      </c>
      <c r="Q670" s="24">
        <f t="shared" si="87"/>
        <v>2</v>
      </c>
      <c r="R670" t="b">
        <v>0</v>
      </c>
      <c r="S670" t="b">
        <v>0</v>
      </c>
      <c r="T670" t="str">
        <f t="shared" si="83"/>
        <v>publishing</v>
      </c>
      <c r="U670" t="str">
        <f t="shared" si="84"/>
        <v>nonfiction</v>
      </c>
      <c r="V670" t="s">
        <v>68</v>
      </c>
    </row>
    <row r="671" spans="1:22" x14ac:dyDescent="0.25">
      <c r="A671">
        <v>357</v>
      </c>
      <c r="B671" s="3" t="s">
        <v>766</v>
      </c>
      <c r="C671" s="2" t="s">
        <v>767</v>
      </c>
      <c r="D671" s="11">
        <f t="shared" si="80"/>
        <v>1.8491304347826087</v>
      </c>
      <c r="E671">
        <v>2300</v>
      </c>
      <c r="F671">
        <v>4253</v>
      </c>
      <c r="G671" s="4">
        <f t="shared" si="81"/>
        <v>1.8491304347826087</v>
      </c>
      <c r="H671" t="s">
        <v>20</v>
      </c>
      <c r="I671">
        <f t="shared" si="85"/>
        <v>1</v>
      </c>
      <c r="J671">
        <v>41</v>
      </c>
      <c r="K671" t="s">
        <v>21</v>
      </c>
      <c r="L671" t="s">
        <v>22</v>
      </c>
      <c r="M671">
        <v>1441256400</v>
      </c>
      <c r="N671" s="9">
        <f t="shared" si="82"/>
        <v>42250</v>
      </c>
      <c r="O671">
        <v>1443416400</v>
      </c>
      <c r="P671" s="9">
        <f t="shared" si="86"/>
        <v>42275</v>
      </c>
      <c r="Q671" s="24">
        <f t="shared" si="87"/>
        <v>25</v>
      </c>
      <c r="R671" t="b">
        <v>0</v>
      </c>
      <c r="S671" t="b">
        <v>0</v>
      </c>
      <c r="T671" t="str">
        <f t="shared" si="83"/>
        <v>games</v>
      </c>
      <c r="U671" t="str">
        <f t="shared" si="84"/>
        <v>video games</v>
      </c>
      <c r="V671" t="s">
        <v>89</v>
      </c>
    </row>
    <row r="672" spans="1:22" ht="31.5" x14ac:dyDescent="0.25">
      <c r="A672">
        <v>330</v>
      </c>
      <c r="B672" s="3" t="s">
        <v>712</v>
      </c>
      <c r="C672" s="2" t="s">
        <v>713</v>
      </c>
      <c r="D672" s="11">
        <f t="shared" si="80"/>
        <v>1.8495548961424333</v>
      </c>
      <c r="E672">
        <v>33700</v>
      </c>
      <c r="F672">
        <v>62330</v>
      </c>
      <c r="G672" s="4">
        <f t="shared" si="81"/>
        <v>1.8495548961424333</v>
      </c>
      <c r="H672" t="s">
        <v>20</v>
      </c>
      <c r="I672">
        <f t="shared" si="85"/>
        <v>1</v>
      </c>
      <c r="J672">
        <v>1385</v>
      </c>
      <c r="K672" t="s">
        <v>40</v>
      </c>
      <c r="L672" t="s">
        <v>41</v>
      </c>
      <c r="M672">
        <v>1512712800</v>
      </c>
      <c r="N672" s="9">
        <f t="shared" si="82"/>
        <v>43077</v>
      </c>
      <c r="O672">
        <v>1512799200</v>
      </c>
      <c r="P672" s="9">
        <f t="shared" si="86"/>
        <v>43078</v>
      </c>
      <c r="Q672" s="24">
        <f t="shared" si="87"/>
        <v>1</v>
      </c>
      <c r="R672" t="b">
        <v>0</v>
      </c>
      <c r="S672" t="b">
        <v>0</v>
      </c>
      <c r="T672" t="str">
        <f t="shared" si="83"/>
        <v>film &amp; video</v>
      </c>
      <c r="U672" t="str">
        <f t="shared" si="84"/>
        <v>documentary</v>
      </c>
      <c r="V672" t="s">
        <v>42</v>
      </c>
    </row>
    <row r="673" spans="1:22" ht="31.5" x14ac:dyDescent="0.25">
      <c r="A673">
        <v>729</v>
      </c>
      <c r="B673" s="3" t="s">
        <v>1496</v>
      </c>
      <c r="C673" s="2" t="s">
        <v>1497</v>
      </c>
      <c r="D673" s="11">
        <f t="shared" si="80"/>
        <v>1.8566071428571429</v>
      </c>
      <c r="E673">
        <v>5600</v>
      </c>
      <c r="F673">
        <v>10397</v>
      </c>
      <c r="G673" s="4">
        <f t="shared" si="81"/>
        <v>1.8566071428571429</v>
      </c>
      <c r="H673" t="s">
        <v>20</v>
      </c>
      <c r="I673">
        <f t="shared" si="85"/>
        <v>1</v>
      </c>
      <c r="J673">
        <v>122</v>
      </c>
      <c r="K673" t="s">
        <v>21</v>
      </c>
      <c r="L673" t="s">
        <v>22</v>
      </c>
      <c r="M673">
        <v>1359957600</v>
      </c>
      <c r="N673" s="9">
        <f t="shared" si="82"/>
        <v>41309</v>
      </c>
      <c r="O673">
        <v>1360130400</v>
      </c>
      <c r="P673" s="9">
        <f t="shared" si="86"/>
        <v>41311</v>
      </c>
      <c r="Q673" s="24">
        <f t="shared" si="87"/>
        <v>2</v>
      </c>
      <c r="R673" t="b">
        <v>0</v>
      </c>
      <c r="S673" t="b">
        <v>0</v>
      </c>
      <c r="T673" t="str">
        <f t="shared" si="83"/>
        <v>film &amp; video</v>
      </c>
      <c r="U673" t="str">
        <f t="shared" si="84"/>
        <v>drama</v>
      </c>
      <c r="V673" t="s">
        <v>53</v>
      </c>
    </row>
    <row r="674" spans="1:22" x14ac:dyDescent="0.25">
      <c r="A674">
        <v>865</v>
      </c>
      <c r="B674" s="3" t="s">
        <v>1762</v>
      </c>
      <c r="C674" s="2" t="s">
        <v>1763</v>
      </c>
      <c r="D674" s="11">
        <f t="shared" si="80"/>
        <v>1.8582098765432098</v>
      </c>
      <c r="E674">
        <v>81000</v>
      </c>
      <c r="F674">
        <v>150515</v>
      </c>
      <c r="G674" s="4">
        <f t="shared" si="81"/>
        <v>1.8582098765432098</v>
      </c>
      <c r="H674" t="s">
        <v>20</v>
      </c>
      <c r="I674">
        <f t="shared" si="85"/>
        <v>1</v>
      </c>
      <c r="J674">
        <v>3272</v>
      </c>
      <c r="K674" t="s">
        <v>21</v>
      </c>
      <c r="L674" t="s">
        <v>22</v>
      </c>
      <c r="M674">
        <v>1410757200</v>
      </c>
      <c r="N674" s="9">
        <f t="shared" si="82"/>
        <v>41897</v>
      </c>
      <c r="O674">
        <v>1411534800</v>
      </c>
      <c r="P674" s="9">
        <f t="shared" si="86"/>
        <v>41906</v>
      </c>
      <c r="Q674" s="24">
        <f t="shared" si="87"/>
        <v>9</v>
      </c>
      <c r="R674" t="b">
        <v>0</v>
      </c>
      <c r="S674" t="b">
        <v>0</v>
      </c>
      <c r="T674" t="str">
        <f t="shared" si="83"/>
        <v>theater</v>
      </c>
      <c r="U674" t="str">
        <f t="shared" si="84"/>
        <v>plays</v>
      </c>
      <c r="V674" t="s">
        <v>33</v>
      </c>
    </row>
    <row r="675" spans="1:22" x14ac:dyDescent="0.25">
      <c r="A675">
        <v>43</v>
      </c>
      <c r="B675" s="3" t="s">
        <v>131</v>
      </c>
      <c r="C675" s="2" t="s">
        <v>132</v>
      </c>
      <c r="D675" s="11">
        <f t="shared" si="80"/>
        <v>1.859390243902439</v>
      </c>
      <c r="E675">
        <v>90200</v>
      </c>
      <c r="F675">
        <v>167717</v>
      </c>
      <c r="G675" s="4">
        <f t="shared" si="81"/>
        <v>1.859390243902439</v>
      </c>
      <c r="H675" t="s">
        <v>20</v>
      </c>
      <c r="I675">
        <f t="shared" si="85"/>
        <v>1</v>
      </c>
      <c r="J675">
        <v>6212</v>
      </c>
      <c r="K675" t="s">
        <v>21</v>
      </c>
      <c r="L675" t="s">
        <v>22</v>
      </c>
      <c r="M675">
        <v>1406178000</v>
      </c>
      <c r="N675" s="9">
        <f t="shared" si="82"/>
        <v>41844</v>
      </c>
      <c r="O675">
        <v>1407560400</v>
      </c>
      <c r="P675" s="9">
        <f t="shared" si="86"/>
        <v>41860</v>
      </c>
      <c r="Q675" s="24">
        <f t="shared" si="87"/>
        <v>16</v>
      </c>
      <c r="R675" t="b">
        <v>0</v>
      </c>
      <c r="S675" t="b">
        <v>0</v>
      </c>
      <c r="T675" t="str">
        <f t="shared" si="83"/>
        <v>publishing</v>
      </c>
      <c r="U675" t="str">
        <f t="shared" si="84"/>
        <v>radio &amp; podcasts</v>
      </c>
      <c r="V675" t="s">
        <v>133</v>
      </c>
    </row>
    <row r="676" spans="1:22" x14ac:dyDescent="0.25">
      <c r="A676">
        <v>568</v>
      </c>
      <c r="B676" s="3" t="s">
        <v>1180</v>
      </c>
      <c r="C676" s="2" t="s">
        <v>1181</v>
      </c>
      <c r="D676" s="11">
        <f t="shared" si="80"/>
        <v>1.8603314917127072</v>
      </c>
      <c r="E676">
        <v>72400</v>
      </c>
      <c r="F676">
        <v>134688</v>
      </c>
      <c r="G676" s="4">
        <f t="shared" si="81"/>
        <v>1.8603314917127072</v>
      </c>
      <c r="H676" t="s">
        <v>20</v>
      </c>
      <c r="I676">
        <f t="shared" si="85"/>
        <v>1</v>
      </c>
      <c r="J676">
        <v>5180</v>
      </c>
      <c r="K676" t="s">
        <v>21</v>
      </c>
      <c r="L676" t="s">
        <v>22</v>
      </c>
      <c r="M676">
        <v>1279170000</v>
      </c>
      <c r="N676" s="9">
        <f t="shared" si="82"/>
        <v>40374</v>
      </c>
      <c r="O676">
        <v>1283058000</v>
      </c>
      <c r="P676" s="9">
        <f t="shared" si="86"/>
        <v>40419</v>
      </c>
      <c r="Q676" s="24">
        <f t="shared" si="87"/>
        <v>45</v>
      </c>
      <c r="R676" t="b">
        <v>0</v>
      </c>
      <c r="S676" t="b">
        <v>0</v>
      </c>
      <c r="T676" t="str">
        <f t="shared" si="83"/>
        <v>theater</v>
      </c>
      <c r="U676" t="str">
        <f t="shared" si="84"/>
        <v>plays</v>
      </c>
      <c r="V676" t="s">
        <v>33</v>
      </c>
    </row>
    <row r="677" spans="1:22" ht="31.5" x14ac:dyDescent="0.25">
      <c r="A677">
        <v>107</v>
      </c>
      <c r="B677" s="3" t="s">
        <v>263</v>
      </c>
      <c r="C677" s="2" t="s">
        <v>264</v>
      </c>
      <c r="D677" s="11">
        <f t="shared" si="80"/>
        <v>1.8648571428571428</v>
      </c>
      <c r="E677">
        <v>3500</v>
      </c>
      <c r="F677">
        <v>6527</v>
      </c>
      <c r="G677" s="4">
        <f t="shared" si="81"/>
        <v>1.8648571428571428</v>
      </c>
      <c r="H677" t="s">
        <v>20</v>
      </c>
      <c r="I677">
        <f t="shared" si="85"/>
        <v>1</v>
      </c>
      <c r="J677">
        <v>86</v>
      </c>
      <c r="K677" t="s">
        <v>21</v>
      </c>
      <c r="L677" t="s">
        <v>22</v>
      </c>
      <c r="M677">
        <v>1524459600</v>
      </c>
      <c r="N677" s="9">
        <f t="shared" si="82"/>
        <v>43213</v>
      </c>
      <c r="O677">
        <v>1525928400</v>
      </c>
      <c r="P677" s="9">
        <f t="shared" si="86"/>
        <v>43230</v>
      </c>
      <c r="Q677" s="24">
        <f t="shared" si="87"/>
        <v>17</v>
      </c>
      <c r="R677" t="b">
        <v>0</v>
      </c>
      <c r="S677" t="b">
        <v>1</v>
      </c>
      <c r="T677" t="str">
        <f t="shared" si="83"/>
        <v>theater</v>
      </c>
      <c r="U677" t="str">
        <f t="shared" si="84"/>
        <v>plays</v>
      </c>
      <c r="V677" t="s">
        <v>33</v>
      </c>
    </row>
    <row r="678" spans="1:22" x14ac:dyDescent="0.25">
      <c r="A678">
        <v>390</v>
      </c>
      <c r="B678" s="3" t="s">
        <v>832</v>
      </c>
      <c r="C678" s="2" t="s">
        <v>833</v>
      </c>
      <c r="D678" s="11">
        <f t="shared" si="80"/>
        <v>1.8654166666666667</v>
      </c>
      <c r="E678">
        <v>2400</v>
      </c>
      <c r="F678">
        <v>4477</v>
      </c>
      <c r="G678" s="4">
        <f t="shared" si="81"/>
        <v>1.8654166666666667</v>
      </c>
      <c r="H678" t="s">
        <v>20</v>
      </c>
      <c r="I678">
        <f t="shared" si="85"/>
        <v>1</v>
      </c>
      <c r="J678">
        <v>50</v>
      </c>
      <c r="K678" t="s">
        <v>21</v>
      </c>
      <c r="L678" t="s">
        <v>22</v>
      </c>
      <c r="M678">
        <v>1379048400</v>
      </c>
      <c r="N678" s="9">
        <f t="shared" si="82"/>
        <v>41530</v>
      </c>
      <c r="O678">
        <v>1380344400</v>
      </c>
      <c r="P678" s="9">
        <f t="shared" si="86"/>
        <v>41545</v>
      </c>
      <c r="Q678" s="24">
        <f t="shared" si="87"/>
        <v>15</v>
      </c>
      <c r="R678" t="b">
        <v>0</v>
      </c>
      <c r="S678" t="b">
        <v>0</v>
      </c>
      <c r="T678" t="str">
        <f t="shared" si="83"/>
        <v>photography</v>
      </c>
      <c r="U678" t="str">
        <f t="shared" si="84"/>
        <v>photography books</v>
      </c>
      <c r="V678" t="s">
        <v>122</v>
      </c>
    </row>
    <row r="679" spans="1:22" x14ac:dyDescent="0.25">
      <c r="A679">
        <v>334</v>
      </c>
      <c r="B679" s="3" t="s">
        <v>720</v>
      </c>
      <c r="C679" s="2" t="s">
        <v>721</v>
      </c>
      <c r="D679" s="11">
        <f t="shared" si="80"/>
        <v>1.8661329305135952</v>
      </c>
      <c r="E679">
        <v>66200</v>
      </c>
      <c r="F679">
        <v>123538</v>
      </c>
      <c r="G679" s="4">
        <f t="shared" si="81"/>
        <v>1.8661329305135952</v>
      </c>
      <c r="H679" t="s">
        <v>20</v>
      </c>
      <c r="I679">
        <f t="shared" si="85"/>
        <v>1</v>
      </c>
      <c r="J679">
        <v>1113</v>
      </c>
      <c r="K679" t="s">
        <v>21</v>
      </c>
      <c r="L679" t="s">
        <v>22</v>
      </c>
      <c r="M679">
        <v>1515564000</v>
      </c>
      <c r="N679" s="9">
        <f t="shared" si="82"/>
        <v>43110</v>
      </c>
      <c r="O679">
        <v>1516168800</v>
      </c>
      <c r="P679" s="9">
        <f t="shared" si="86"/>
        <v>43117</v>
      </c>
      <c r="Q679" s="24">
        <f t="shared" si="87"/>
        <v>7</v>
      </c>
      <c r="R679" t="b">
        <v>0</v>
      </c>
      <c r="S679" t="b">
        <v>0</v>
      </c>
      <c r="T679" t="str">
        <f t="shared" si="83"/>
        <v>music</v>
      </c>
      <c r="U679" t="str">
        <f t="shared" si="84"/>
        <v>rock</v>
      </c>
      <c r="V679" t="s">
        <v>23</v>
      </c>
    </row>
    <row r="680" spans="1:22" x14ac:dyDescent="0.25">
      <c r="A680">
        <v>605</v>
      </c>
      <c r="B680" s="3" t="s">
        <v>1252</v>
      </c>
      <c r="C680" s="2" t="s">
        <v>1253</v>
      </c>
      <c r="D680" s="11">
        <f t="shared" si="80"/>
        <v>1.8721212121212121</v>
      </c>
      <c r="E680">
        <v>3300</v>
      </c>
      <c r="F680">
        <v>6178</v>
      </c>
      <c r="G680" s="4">
        <f t="shared" si="81"/>
        <v>1.8721212121212121</v>
      </c>
      <c r="H680" t="s">
        <v>20</v>
      </c>
      <c r="I680">
        <f t="shared" si="85"/>
        <v>1</v>
      </c>
      <c r="J680">
        <v>107</v>
      </c>
      <c r="K680" t="s">
        <v>21</v>
      </c>
      <c r="L680" t="s">
        <v>22</v>
      </c>
      <c r="M680">
        <v>1443848400</v>
      </c>
      <c r="N680" s="9">
        <f t="shared" si="82"/>
        <v>42280</v>
      </c>
      <c r="O680">
        <v>1447394400</v>
      </c>
      <c r="P680" s="9">
        <f t="shared" si="86"/>
        <v>42321</v>
      </c>
      <c r="Q680" s="24">
        <f t="shared" si="87"/>
        <v>41</v>
      </c>
      <c r="R680" t="b">
        <v>0</v>
      </c>
      <c r="S680" t="b">
        <v>0</v>
      </c>
      <c r="T680" t="str">
        <f t="shared" si="83"/>
        <v>publishing</v>
      </c>
      <c r="U680" t="str">
        <f t="shared" si="84"/>
        <v>nonfiction</v>
      </c>
      <c r="V680" t="s">
        <v>68</v>
      </c>
    </row>
    <row r="681" spans="1:22" x14ac:dyDescent="0.25">
      <c r="A681">
        <v>862</v>
      </c>
      <c r="B681" s="3" t="s">
        <v>1756</v>
      </c>
      <c r="C681" s="2" t="s">
        <v>1757</v>
      </c>
      <c r="D681" s="11">
        <f t="shared" si="80"/>
        <v>1.8742857142857143</v>
      </c>
      <c r="E681">
        <v>3500</v>
      </c>
      <c r="F681">
        <v>6560</v>
      </c>
      <c r="G681" s="4">
        <f t="shared" si="81"/>
        <v>1.8742857142857143</v>
      </c>
      <c r="H681" t="s">
        <v>20</v>
      </c>
      <c r="I681">
        <f t="shared" si="85"/>
        <v>1</v>
      </c>
      <c r="J681">
        <v>85</v>
      </c>
      <c r="K681" t="s">
        <v>21</v>
      </c>
      <c r="L681" t="s">
        <v>22</v>
      </c>
      <c r="M681">
        <v>1312174800</v>
      </c>
      <c r="N681" s="9">
        <f t="shared" si="82"/>
        <v>40756</v>
      </c>
      <c r="O681">
        <v>1312520400</v>
      </c>
      <c r="P681" s="9">
        <f t="shared" si="86"/>
        <v>40760</v>
      </c>
      <c r="Q681" s="24">
        <f t="shared" si="87"/>
        <v>4</v>
      </c>
      <c r="R681" t="b">
        <v>0</v>
      </c>
      <c r="S681" t="b">
        <v>0</v>
      </c>
      <c r="T681" t="str">
        <f t="shared" si="83"/>
        <v>theater</v>
      </c>
      <c r="U681" t="str">
        <f t="shared" si="84"/>
        <v>plays</v>
      </c>
      <c r="V681" t="s">
        <v>33</v>
      </c>
    </row>
    <row r="682" spans="1:22" x14ac:dyDescent="0.25">
      <c r="A682">
        <v>465</v>
      </c>
      <c r="B682" s="3" t="s">
        <v>978</v>
      </c>
      <c r="C682" s="2" t="s">
        <v>979</v>
      </c>
      <c r="D682" s="11">
        <f t="shared" si="80"/>
        <v>1.8785106382978722</v>
      </c>
      <c r="E682">
        <v>4700</v>
      </c>
      <c r="F682">
        <v>8829</v>
      </c>
      <c r="G682" s="4">
        <f t="shared" si="81"/>
        <v>1.8785106382978722</v>
      </c>
      <c r="H682" t="s">
        <v>20</v>
      </c>
      <c r="I682">
        <f t="shared" si="85"/>
        <v>1</v>
      </c>
      <c r="J682">
        <v>80</v>
      </c>
      <c r="K682" t="s">
        <v>21</v>
      </c>
      <c r="L682" t="s">
        <v>22</v>
      </c>
      <c r="M682">
        <v>1517032800</v>
      </c>
      <c r="N682" s="9">
        <f t="shared" si="82"/>
        <v>43127</v>
      </c>
      <c r="O682">
        <v>1517810400</v>
      </c>
      <c r="P682" s="9">
        <f t="shared" si="86"/>
        <v>43136</v>
      </c>
      <c r="Q682" s="24">
        <f t="shared" si="87"/>
        <v>9</v>
      </c>
      <c r="R682" t="b">
        <v>0</v>
      </c>
      <c r="S682" t="b">
        <v>0</v>
      </c>
      <c r="T682" t="str">
        <f t="shared" si="83"/>
        <v>publishing</v>
      </c>
      <c r="U682" t="str">
        <f t="shared" si="84"/>
        <v>translations</v>
      </c>
      <c r="V682" t="s">
        <v>206</v>
      </c>
    </row>
    <row r="683" spans="1:22" x14ac:dyDescent="0.25">
      <c r="A683">
        <v>873</v>
      </c>
      <c r="B683" s="3" t="s">
        <v>1778</v>
      </c>
      <c r="C683" s="2" t="s">
        <v>1779</v>
      </c>
      <c r="D683" s="11">
        <f t="shared" si="80"/>
        <v>1.8828503562945369</v>
      </c>
      <c r="E683">
        <v>42100</v>
      </c>
      <c r="F683">
        <v>79268</v>
      </c>
      <c r="G683" s="4">
        <f t="shared" si="81"/>
        <v>1.8828503562945369</v>
      </c>
      <c r="H683" t="s">
        <v>20</v>
      </c>
      <c r="I683">
        <f t="shared" si="85"/>
        <v>1</v>
      </c>
      <c r="J683">
        <v>1887</v>
      </c>
      <c r="K683" t="s">
        <v>21</v>
      </c>
      <c r="L683" t="s">
        <v>22</v>
      </c>
      <c r="M683">
        <v>1389160800</v>
      </c>
      <c r="N683" s="9">
        <f t="shared" si="82"/>
        <v>41647</v>
      </c>
      <c r="O683">
        <v>1389592800</v>
      </c>
      <c r="P683" s="9">
        <f t="shared" si="86"/>
        <v>41652</v>
      </c>
      <c r="Q683" s="24">
        <f t="shared" si="87"/>
        <v>5</v>
      </c>
      <c r="R683" t="b">
        <v>0</v>
      </c>
      <c r="S683" t="b">
        <v>0</v>
      </c>
      <c r="T683" t="str">
        <f t="shared" si="83"/>
        <v>photography</v>
      </c>
      <c r="U683" t="str">
        <f t="shared" si="84"/>
        <v>photography books</v>
      </c>
      <c r="V683" t="s">
        <v>122</v>
      </c>
    </row>
    <row r="684" spans="1:22" x14ac:dyDescent="0.25">
      <c r="A684">
        <v>606</v>
      </c>
      <c r="B684" s="3" t="s">
        <v>1254</v>
      </c>
      <c r="C684" s="2" t="s">
        <v>1255</v>
      </c>
      <c r="D684" s="11">
        <f t="shared" si="80"/>
        <v>1.8838235294117647</v>
      </c>
      <c r="E684">
        <v>3400</v>
      </c>
      <c r="F684">
        <v>6405</v>
      </c>
      <c r="G684" s="4">
        <f t="shared" si="81"/>
        <v>1.8838235294117647</v>
      </c>
      <c r="H684" t="s">
        <v>20</v>
      </c>
      <c r="I684">
        <f t="shared" si="85"/>
        <v>1</v>
      </c>
      <c r="J684">
        <v>160</v>
      </c>
      <c r="K684" t="s">
        <v>40</v>
      </c>
      <c r="L684" t="s">
        <v>41</v>
      </c>
      <c r="M684">
        <v>1457330400</v>
      </c>
      <c r="N684" s="9">
        <f t="shared" si="82"/>
        <v>42436</v>
      </c>
      <c r="O684">
        <v>1458277200</v>
      </c>
      <c r="P684" s="9">
        <f t="shared" si="86"/>
        <v>42447</v>
      </c>
      <c r="Q684" s="24">
        <f t="shared" si="87"/>
        <v>11</v>
      </c>
      <c r="R684" t="b">
        <v>0</v>
      </c>
      <c r="S684" t="b">
        <v>0</v>
      </c>
      <c r="T684" t="str">
        <f t="shared" si="83"/>
        <v>music</v>
      </c>
      <c r="U684" t="str">
        <f t="shared" si="84"/>
        <v>rock</v>
      </c>
      <c r="V684" t="s">
        <v>23</v>
      </c>
    </row>
    <row r="685" spans="1:22" x14ac:dyDescent="0.25">
      <c r="A685">
        <v>798</v>
      </c>
      <c r="B685" s="3" t="s">
        <v>1631</v>
      </c>
      <c r="C685" s="2" t="s">
        <v>1632</v>
      </c>
      <c r="D685" s="11">
        <f t="shared" si="80"/>
        <v>1.8847058823529412</v>
      </c>
      <c r="E685">
        <v>3400</v>
      </c>
      <c r="F685">
        <v>6408</v>
      </c>
      <c r="G685" s="4">
        <f t="shared" si="81"/>
        <v>1.8847058823529412</v>
      </c>
      <c r="H685" t="s">
        <v>20</v>
      </c>
      <c r="I685">
        <f t="shared" si="85"/>
        <v>1</v>
      </c>
      <c r="J685">
        <v>121</v>
      </c>
      <c r="K685" t="s">
        <v>21</v>
      </c>
      <c r="L685" t="s">
        <v>22</v>
      </c>
      <c r="M685">
        <v>1338440400</v>
      </c>
      <c r="N685" s="9">
        <f t="shared" si="82"/>
        <v>41060</v>
      </c>
      <c r="O685">
        <v>1340859600</v>
      </c>
      <c r="P685" s="9">
        <f t="shared" si="86"/>
        <v>41088</v>
      </c>
      <c r="Q685" s="24">
        <f t="shared" si="87"/>
        <v>28</v>
      </c>
      <c r="R685" t="b">
        <v>0</v>
      </c>
      <c r="S685" t="b">
        <v>1</v>
      </c>
      <c r="T685" t="str">
        <f t="shared" si="83"/>
        <v>theater</v>
      </c>
      <c r="U685" t="str">
        <f t="shared" si="84"/>
        <v>plays</v>
      </c>
      <c r="V685" t="s">
        <v>33</v>
      </c>
    </row>
    <row r="686" spans="1:22" x14ac:dyDescent="0.25">
      <c r="A686">
        <v>894</v>
      </c>
      <c r="B686" s="3" t="s">
        <v>1820</v>
      </c>
      <c r="C686" s="2" t="s">
        <v>1821</v>
      </c>
      <c r="D686" s="11">
        <f t="shared" si="80"/>
        <v>1.8870588235294117</v>
      </c>
      <c r="E686">
        <v>1700</v>
      </c>
      <c r="F686">
        <v>3208</v>
      </c>
      <c r="G686" s="4">
        <f t="shared" si="81"/>
        <v>1.8870588235294117</v>
      </c>
      <c r="H686" t="s">
        <v>20</v>
      </c>
      <c r="I686">
        <f t="shared" si="85"/>
        <v>1</v>
      </c>
      <c r="J686">
        <v>56</v>
      </c>
      <c r="K686" t="s">
        <v>40</v>
      </c>
      <c r="L686" t="s">
        <v>41</v>
      </c>
      <c r="M686">
        <v>1373518800</v>
      </c>
      <c r="N686" s="9">
        <f t="shared" si="82"/>
        <v>41466</v>
      </c>
      <c r="O686">
        <v>1376110800</v>
      </c>
      <c r="P686" s="9">
        <f t="shared" si="86"/>
        <v>41496</v>
      </c>
      <c r="Q686" s="24">
        <f t="shared" si="87"/>
        <v>30</v>
      </c>
      <c r="R686" t="b">
        <v>0</v>
      </c>
      <c r="S686" t="b">
        <v>1</v>
      </c>
      <c r="T686" t="str">
        <f t="shared" si="83"/>
        <v>film &amp; video</v>
      </c>
      <c r="U686" t="str">
        <f t="shared" si="84"/>
        <v>television</v>
      </c>
      <c r="V686" t="s">
        <v>269</v>
      </c>
    </row>
    <row r="687" spans="1:22" x14ac:dyDescent="0.25">
      <c r="A687">
        <v>616</v>
      </c>
      <c r="B687" s="3" t="s">
        <v>1274</v>
      </c>
      <c r="C687" s="2" t="s">
        <v>1275</v>
      </c>
      <c r="D687" s="11">
        <f t="shared" si="80"/>
        <v>1.8951562500000001</v>
      </c>
      <c r="E687">
        <v>6400</v>
      </c>
      <c r="F687">
        <v>12129</v>
      </c>
      <c r="G687" s="4">
        <f t="shared" si="81"/>
        <v>1.8951562500000001</v>
      </c>
      <c r="H687" t="s">
        <v>20</v>
      </c>
      <c r="I687">
        <f t="shared" si="85"/>
        <v>1</v>
      </c>
      <c r="J687">
        <v>238</v>
      </c>
      <c r="K687" t="s">
        <v>40</v>
      </c>
      <c r="L687" t="s">
        <v>41</v>
      </c>
      <c r="M687">
        <v>1379653200</v>
      </c>
      <c r="N687" s="9">
        <f t="shared" si="82"/>
        <v>41537</v>
      </c>
      <c r="O687">
        <v>1379739600</v>
      </c>
      <c r="P687" s="9">
        <f t="shared" si="86"/>
        <v>41538</v>
      </c>
      <c r="Q687" s="24">
        <f t="shared" si="87"/>
        <v>1</v>
      </c>
      <c r="R687" t="b">
        <v>0</v>
      </c>
      <c r="S687" t="b">
        <v>1</v>
      </c>
      <c r="T687" t="str">
        <f t="shared" si="83"/>
        <v>music</v>
      </c>
      <c r="U687" t="str">
        <f t="shared" si="84"/>
        <v>indie rock</v>
      </c>
      <c r="V687" t="s">
        <v>60</v>
      </c>
    </row>
    <row r="688" spans="1:22" x14ac:dyDescent="0.25">
      <c r="A688">
        <v>49</v>
      </c>
      <c r="B688" s="3" t="s">
        <v>144</v>
      </c>
      <c r="C688" s="2" t="s">
        <v>145</v>
      </c>
      <c r="D688" s="11">
        <f t="shared" si="80"/>
        <v>1.89625</v>
      </c>
      <c r="E688">
        <v>7200</v>
      </c>
      <c r="F688">
        <v>13653</v>
      </c>
      <c r="G688" s="4">
        <f t="shared" si="81"/>
        <v>1.89625</v>
      </c>
      <c r="H688" t="s">
        <v>20</v>
      </c>
      <c r="I688">
        <f t="shared" si="85"/>
        <v>1</v>
      </c>
      <c r="J688">
        <v>303</v>
      </c>
      <c r="K688" t="s">
        <v>21</v>
      </c>
      <c r="L688" t="s">
        <v>22</v>
      </c>
      <c r="M688">
        <v>1571547600</v>
      </c>
      <c r="N688" s="9">
        <f t="shared" si="82"/>
        <v>43758</v>
      </c>
      <c r="O688">
        <v>1575439200</v>
      </c>
      <c r="P688" s="9">
        <f t="shared" si="86"/>
        <v>43803</v>
      </c>
      <c r="Q688" s="24">
        <f t="shared" si="87"/>
        <v>45</v>
      </c>
      <c r="R688" t="b">
        <v>0</v>
      </c>
      <c r="S688" t="b">
        <v>0</v>
      </c>
      <c r="T688" t="str">
        <f t="shared" si="83"/>
        <v>music</v>
      </c>
      <c r="U688" t="str">
        <f t="shared" si="84"/>
        <v>rock</v>
      </c>
      <c r="V688" t="s">
        <v>23</v>
      </c>
    </row>
    <row r="689" spans="1:22" x14ac:dyDescent="0.25">
      <c r="A689">
        <v>676</v>
      </c>
      <c r="B689" s="3" t="s">
        <v>1392</v>
      </c>
      <c r="C689" s="2" t="s">
        <v>1393</v>
      </c>
      <c r="D689" s="11">
        <f t="shared" si="80"/>
        <v>1.8974959871589085</v>
      </c>
      <c r="E689">
        <v>62300</v>
      </c>
      <c r="F689">
        <v>118214</v>
      </c>
      <c r="G689" s="4">
        <f t="shared" si="81"/>
        <v>1.8974959871589085</v>
      </c>
      <c r="H689" t="s">
        <v>20</v>
      </c>
      <c r="I689">
        <f t="shared" si="85"/>
        <v>1</v>
      </c>
      <c r="J689">
        <v>1170</v>
      </c>
      <c r="K689" t="s">
        <v>21</v>
      </c>
      <c r="L689" t="s">
        <v>22</v>
      </c>
      <c r="M689">
        <v>1348635600</v>
      </c>
      <c r="N689" s="9">
        <f t="shared" si="82"/>
        <v>41178</v>
      </c>
      <c r="O689">
        <v>1349413200</v>
      </c>
      <c r="P689" s="9">
        <f t="shared" si="86"/>
        <v>41187</v>
      </c>
      <c r="Q689" s="24">
        <f t="shared" si="87"/>
        <v>9</v>
      </c>
      <c r="R689" t="b">
        <v>0</v>
      </c>
      <c r="S689" t="b">
        <v>0</v>
      </c>
      <c r="T689" t="str">
        <f t="shared" si="83"/>
        <v>photography</v>
      </c>
      <c r="U689" t="str">
        <f t="shared" si="84"/>
        <v>photography books</v>
      </c>
      <c r="V689" t="s">
        <v>122</v>
      </c>
    </row>
    <row r="690" spans="1:22" x14ac:dyDescent="0.25">
      <c r="A690">
        <v>839</v>
      </c>
      <c r="B690" s="3" t="s">
        <v>1711</v>
      </c>
      <c r="C690" s="2" t="s">
        <v>1712</v>
      </c>
      <c r="D690" s="11">
        <f t="shared" si="80"/>
        <v>1.9018181818181819</v>
      </c>
      <c r="E690">
        <v>7700</v>
      </c>
      <c r="F690">
        <v>14644</v>
      </c>
      <c r="G690" s="4">
        <f t="shared" si="81"/>
        <v>1.9018181818181819</v>
      </c>
      <c r="H690" t="s">
        <v>20</v>
      </c>
      <c r="I690">
        <f t="shared" si="85"/>
        <v>1</v>
      </c>
      <c r="J690">
        <v>157</v>
      </c>
      <c r="K690" t="s">
        <v>21</v>
      </c>
      <c r="L690" t="s">
        <v>22</v>
      </c>
      <c r="M690">
        <v>1395032400</v>
      </c>
      <c r="N690" s="9">
        <f t="shared" si="82"/>
        <v>41715</v>
      </c>
      <c r="O690">
        <v>1398920400</v>
      </c>
      <c r="P690" s="9">
        <f t="shared" si="86"/>
        <v>41760</v>
      </c>
      <c r="Q690" s="24">
        <f t="shared" si="87"/>
        <v>45</v>
      </c>
      <c r="R690" t="b">
        <v>0</v>
      </c>
      <c r="S690" t="b">
        <v>1</v>
      </c>
      <c r="T690" t="str">
        <f t="shared" si="83"/>
        <v>film &amp; video</v>
      </c>
      <c r="U690" t="str">
        <f t="shared" si="84"/>
        <v>documentary</v>
      </c>
      <c r="V690" t="s">
        <v>42</v>
      </c>
    </row>
    <row r="691" spans="1:22" x14ac:dyDescent="0.25">
      <c r="A691">
        <v>773</v>
      </c>
      <c r="B691" s="3" t="s">
        <v>1581</v>
      </c>
      <c r="C691" s="2" t="s">
        <v>1582</v>
      </c>
      <c r="D691" s="11">
        <f t="shared" si="80"/>
        <v>1.9055555555555554</v>
      </c>
      <c r="E691">
        <v>53100</v>
      </c>
      <c r="F691">
        <v>101185</v>
      </c>
      <c r="G691" s="4">
        <f t="shared" si="81"/>
        <v>1.9055555555555554</v>
      </c>
      <c r="H691" t="s">
        <v>20</v>
      </c>
      <c r="I691">
        <f t="shared" si="85"/>
        <v>1</v>
      </c>
      <c r="J691">
        <v>2353</v>
      </c>
      <c r="K691" t="s">
        <v>21</v>
      </c>
      <c r="L691" t="s">
        <v>22</v>
      </c>
      <c r="M691">
        <v>1492059600</v>
      </c>
      <c r="N691" s="9">
        <f t="shared" si="82"/>
        <v>42838</v>
      </c>
      <c r="O691">
        <v>1492923600</v>
      </c>
      <c r="P691" s="9">
        <f t="shared" si="86"/>
        <v>42848</v>
      </c>
      <c r="Q691" s="24">
        <f t="shared" si="87"/>
        <v>10</v>
      </c>
      <c r="R691" t="b">
        <v>0</v>
      </c>
      <c r="S691" t="b">
        <v>0</v>
      </c>
      <c r="T691" t="str">
        <f t="shared" si="83"/>
        <v>theater</v>
      </c>
      <c r="U691" t="str">
        <f t="shared" si="84"/>
        <v>plays</v>
      </c>
      <c r="V691" t="s">
        <v>33</v>
      </c>
    </row>
    <row r="692" spans="1:22" x14ac:dyDescent="0.25">
      <c r="A692">
        <v>655</v>
      </c>
      <c r="B692" s="3" t="s">
        <v>1352</v>
      </c>
      <c r="C692" s="2" t="s">
        <v>1353</v>
      </c>
      <c r="D692" s="11">
        <f t="shared" si="80"/>
        <v>1.9147826086956521</v>
      </c>
      <c r="E692">
        <v>6900</v>
      </c>
      <c r="F692">
        <v>13212</v>
      </c>
      <c r="G692" s="4">
        <f t="shared" si="81"/>
        <v>1.9147826086956521</v>
      </c>
      <c r="H692" t="s">
        <v>20</v>
      </c>
      <c r="I692">
        <f t="shared" si="85"/>
        <v>1</v>
      </c>
      <c r="J692">
        <v>264</v>
      </c>
      <c r="K692" t="s">
        <v>21</v>
      </c>
      <c r="L692" t="s">
        <v>22</v>
      </c>
      <c r="M692">
        <v>1488434400</v>
      </c>
      <c r="N692" s="9">
        <f t="shared" si="82"/>
        <v>42796</v>
      </c>
      <c r="O692">
        <v>1489554000</v>
      </c>
      <c r="P692" s="9">
        <f t="shared" si="86"/>
        <v>42809</v>
      </c>
      <c r="Q692" s="24">
        <f t="shared" si="87"/>
        <v>13</v>
      </c>
      <c r="R692" t="b">
        <v>1</v>
      </c>
      <c r="S692" t="b">
        <v>0</v>
      </c>
      <c r="T692" t="str">
        <f t="shared" si="83"/>
        <v>photography</v>
      </c>
      <c r="U692" t="str">
        <f t="shared" si="84"/>
        <v>photography books</v>
      </c>
      <c r="V692" t="s">
        <v>122</v>
      </c>
    </row>
    <row r="693" spans="1:22" x14ac:dyDescent="0.25">
      <c r="A693">
        <v>490</v>
      </c>
      <c r="B693" s="3" t="s">
        <v>1027</v>
      </c>
      <c r="C693" s="2" t="s">
        <v>1028</v>
      </c>
      <c r="D693" s="11">
        <f t="shared" si="80"/>
        <v>1.915</v>
      </c>
      <c r="E693">
        <v>2400</v>
      </c>
      <c r="F693">
        <v>4596</v>
      </c>
      <c r="G693" s="4">
        <f t="shared" si="81"/>
        <v>1.915</v>
      </c>
      <c r="H693" t="s">
        <v>20</v>
      </c>
      <c r="I693">
        <f t="shared" si="85"/>
        <v>1</v>
      </c>
      <c r="J693">
        <v>144</v>
      </c>
      <c r="K693" t="s">
        <v>21</v>
      </c>
      <c r="L693" t="s">
        <v>22</v>
      </c>
      <c r="M693">
        <v>1573970400</v>
      </c>
      <c r="N693" s="9">
        <f t="shared" si="82"/>
        <v>43786</v>
      </c>
      <c r="O693">
        <v>1574575200</v>
      </c>
      <c r="P693" s="9">
        <f t="shared" si="86"/>
        <v>43793</v>
      </c>
      <c r="Q693" s="24">
        <f t="shared" si="87"/>
        <v>7</v>
      </c>
      <c r="R693" t="b">
        <v>0</v>
      </c>
      <c r="S693" t="b">
        <v>0</v>
      </c>
      <c r="T693" t="str">
        <f t="shared" si="83"/>
        <v>journalism</v>
      </c>
      <c r="U693" t="str">
        <f t="shared" si="84"/>
        <v>audio</v>
      </c>
      <c r="V693" t="s">
        <v>1029</v>
      </c>
    </row>
    <row r="694" spans="1:22" x14ac:dyDescent="0.25">
      <c r="A694">
        <v>686</v>
      </c>
      <c r="B694" s="3" t="s">
        <v>1411</v>
      </c>
      <c r="C694" s="2" t="s">
        <v>1412</v>
      </c>
      <c r="D694" s="11">
        <f t="shared" si="80"/>
        <v>1.9174666666666667</v>
      </c>
      <c r="E694">
        <v>7500</v>
      </c>
      <c r="F694">
        <v>14381</v>
      </c>
      <c r="G694" s="4">
        <f t="shared" si="81"/>
        <v>1.9174666666666667</v>
      </c>
      <c r="H694" t="s">
        <v>20</v>
      </c>
      <c r="I694">
        <f t="shared" si="85"/>
        <v>1</v>
      </c>
      <c r="J694">
        <v>134</v>
      </c>
      <c r="K694" t="s">
        <v>21</v>
      </c>
      <c r="L694" t="s">
        <v>22</v>
      </c>
      <c r="M694">
        <v>1522126800</v>
      </c>
      <c r="N694" s="9">
        <f t="shared" si="82"/>
        <v>43186</v>
      </c>
      <c r="O694">
        <v>1523077200</v>
      </c>
      <c r="P694" s="9">
        <f t="shared" si="86"/>
        <v>43197</v>
      </c>
      <c r="Q694" s="24">
        <f t="shared" si="87"/>
        <v>11</v>
      </c>
      <c r="R694" t="b">
        <v>0</v>
      </c>
      <c r="S694" t="b">
        <v>0</v>
      </c>
      <c r="T694" t="str">
        <f t="shared" si="83"/>
        <v>technology</v>
      </c>
      <c r="U694" t="str">
        <f t="shared" si="84"/>
        <v>wearables</v>
      </c>
      <c r="V694" t="s">
        <v>65</v>
      </c>
    </row>
    <row r="695" spans="1:22" x14ac:dyDescent="0.25">
      <c r="A695">
        <v>431</v>
      </c>
      <c r="B695" s="3" t="s">
        <v>911</v>
      </c>
      <c r="C695" s="2" t="s">
        <v>912</v>
      </c>
      <c r="D695" s="11">
        <f t="shared" si="80"/>
        <v>1.9249019607843136</v>
      </c>
      <c r="E695">
        <v>5100</v>
      </c>
      <c r="F695">
        <v>9817</v>
      </c>
      <c r="G695" s="4">
        <f t="shared" si="81"/>
        <v>1.9249019607843136</v>
      </c>
      <c r="H695" t="s">
        <v>20</v>
      </c>
      <c r="I695">
        <f t="shared" si="85"/>
        <v>1</v>
      </c>
      <c r="J695">
        <v>94</v>
      </c>
      <c r="K695" t="s">
        <v>21</v>
      </c>
      <c r="L695" t="s">
        <v>22</v>
      </c>
      <c r="M695">
        <v>1529643600</v>
      </c>
      <c r="N695" s="9">
        <f t="shared" si="82"/>
        <v>43273</v>
      </c>
      <c r="O695">
        <v>1531112400</v>
      </c>
      <c r="P695" s="9">
        <f t="shared" si="86"/>
        <v>43290</v>
      </c>
      <c r="Q695" s="24">
        <f t="shared" si="87"/>
        <v>17</v>
      </c>
      <c r="R695" t="b">
        <v>1</v>
      </c>
      <c r="S695" t="b">
        <v>0</v>
      </c>
      <c r="T695" t="str">
        <f t="shared" si="83"/>
        <v>theater</v>
      </c>
      <c r="U695" t="str">
        <f t="shared" si="84"/>
        <v>plays</v>
      </c>
      <c r="V695" t="s">
        <v>33</v>
      </c>
    </row>
    <row r="696" spans="1:22" ht="31.5" x14ac:dyDescent="0.25">
      <c r="A696">
        <v>785</v>
      </c>
      <c r="B696" s="3" t="s">
        <v>1605</v>
      </c>
      <c r="C696" s="2" t="s">
        <v>1606</v>
      </c>
      <c r="D696" s="11">
        <f t="shared" si="80"/>
        <v>1.9311940298507462</v>
      </c>
      <c r="E696">
        <v>6700</v>
      </c>
      <c r="F696">
        <v>12939</v>
      </c>
      <c r="G696" s="4">
        <f t="shared" si="81"/>
        <v>1.9311940298507462</v>
      </c>
      <c r="H696" t="s">
        <v>20</v>
      </c>
      <c r="I696">
        <f t="shared" si="85"/>
        <v>1</v>
      </c>
      <c r="J696">
        <v>127</v>
      </c>
      <c r="K696" t="s">
        <v>26</v>
      </c>
      <c r="L696" t="s">
        <v>27</v>
      </c>
      <c r="M696">
        <v>1556341200</v>
      </c>
      <c r="N696" s="9">
        <f t="shared" si="82"/>
        <v>43582</v>
      </c>
      <c r="O696">
        <v>1559278800</v>
      </c>
      <c r="P696" s="9">
        <f t="shared" si="86"/>
        <v>43616</v>
      </c>
      <c r="Q696" s="24">
        <f t="shared" si="87"/>
        <v>34</v>
      </c>
      <c r="R696" t="b">
        <v>0</v>
      </c>
      <c r="S696" t="b">
        <v>1</v>
      </c>
      <c r="T696" t="str">
        <f t="shared" si="83"/>
        <v>film &amp; video</v>
      </c>
      <c r="U696" t="str">
        <f t="shared" si="84"/>
        <v>animation</v>
      </c>
      <c r="V696" t="s">
        <v>71</v>
      </c>
    </row>
    <row r="697" spans="1:22" x14ac:dyDescent="0.25">
      <c r="A697">
        <v>810</v>
      </c>
      <c r="B697" s="3" t="s">
        <v>1654</v>
      </c>
      <c r="C697" s="2" t="s">
        <v>1655</v>
      </c>
      <c r="D697" s="11">
        <f t="shared" si="80"/>
        <v>1.9312499999999999</v>
      </c>
      <c r="E697">
        <v>6400</v>
      </c>
      <c r="F697">
        <v>12360</v>
      </c>
      <c r="G697" s="4">
        <f t="shared" si="81"/>
        <v>1.9312499999999999</v>
      </c>
      <c r="H697" t="s">
        <v>20</v>
      </c>
      <c r="I697">
        <f t="shared" si="85"/>
        <v>1</v>
      </c>
      <c r="J697">
        <v>221</v>
      </c>
      <c r="K697" t="s">
        <v>21</v>
      </c>
      <c r="L697" t="s">
        <v>22</v>
      </c>
      <c r="M697">
        <v>1511848800</v>
      </c>
      <c r="N697" s="9">
        <f t="shared" si="82"/>
        <v>43067</v>
      </c>
      <c r="O697">
        <v>1512712800</v>
      </c>
      <c r="P697" s="9">
        <f t="shared" si="86"/>
        <v>43077</v>
      </c>
      <c r="Q697" s="24">
        <f t="shared" si="87"/>
        <v>10</v>
      </c>
      <c r="R697" t="b">
        <v>0</v>
      </c>
      <c r="S697" t="b">
        <v>1</v>
      </c>
      <c r="T697" t="str">
        <f t="shared" si="83"/>
        <v>theater</v>
      </c>
      <c r="U697" t="str">
        <f t="shared" si="84"/>
        <v>plays</v>
      </c>
      <c r="V697" t="s">
        <v>33</v>
      </c>
    </row>
    <row r="698" spans="1:22" x14ac:dyDescent="0.25">
      <c r="A698">
        <v>229</v>
      </c>
      <c r="B698" s="3" t="s">
        <v>510</v>
      </c>
      <c r="C698" s="2" t="s">
        <v>511</v>
      </c>
      <c r="D698" s="11">
        <f t="shared" si="80"/>
        <v>1.936892523364486</v>
      </c>
      <c r="E698">
        <v>85600</v>
      </c>
      <c r="F698">
        <v>165798</v>
      </c>
      <c r="G698" s="4">
        <f t="shared" si="81"/>
        <v>1.936892523364486</v>
      </c>
      <c r="H698" t="s">
        <v>20</v>
      </c>
      <c r="I698">
        <f t="shared" si="85"/>
        <v>1</v>
      </c>
      <c r="J698">
        <v>2551</v>
      </c>
      <c r="K698" t="s">
        <v>21</v>
      </c>
      <c r="L698" t="s">
        <v>22</v>
      </c>
      <c r="M698">
        <v>1496293200</v>
      </c>
      <c r="N698" s="9">
        <f t="shared" si="82"/>
        <v>42887</v>
      </c>
      <c r="O698">
        <v>1500440400</v>
      </c>
      <c r="P698" s="9">
        <f t="shared" si="86"/>
        <v>42935</v>
      </c>
      <c r="Q698" s="24">
        <f t="shared" si="87"/>
        <v>48</v>
      </c>
      <c r="R698" t="b">
        <v>0</v>
      </c>
      <c r="S698" t="b">
        <v>1</v>
      </c>
      <c r="T698" t="str">
        <f t="shared" si="83"/>
        <v>games</v>
      </c>
      <c r="U698" t="str">
        <f t="shared" si="84"/>
        <v>mobile games</v>
      </c>
      <c r="V698" t="s">
        <v>292</v>
      </c>
    </row>
    <row r="699" spans="1:22" ht="31.5" x14ac:dyDescent="0.25">
      <c r="A699">
        <v>213</v>
      </c>
      <c r="B699" s="3" t="s">
        <v>479</v>
      </c>
      <c r="C699" s="2" t="s">
        <v>480</v>
      </c>
      <c r="D699" s="11">
        <f t="shared" si="80"/>
        <v>1.9516382252559727</v>
      </c>
      <c r="E699">
        <v>87900</v>
      </c>
      <c r="F699">
        <v>171549</v>
      </c>
      <c r="G699" s="4">
        <f t="shared" si="81"/>
        <v>1.9516382252559727</v>
      </c>
      <c r="H699" t="s">
        <v>20</v>
      </c>
      <c r="I699">
        <f t="shared" si="85"/>
        <v>1</v>
      </c>
      <c r="J699">
        <v>4289</v>
      </c>
      <c r="K699" t="s">
        <v>21</v>
      </c>
      <c r="L699" t="s">
        <v>22</v>
      </c>
      <c r="M699">
        <v>1289019600</v>
      </c>
      <c r="N699" s="9">
        <f t="shared" si="82"/>
        <v>40488</v>
      </c>
      <c r="O699">
        <v>1289714400</v>
      </c>
      <c r="P699" s="9">
        <f t="shared" si="86"/>
        <v>40496</v>
      </c>
      <c r="Q699" s="24">
        <f t="shared" si="87"/>
        <v>8</v>
      </c>
      <c r="R699" t="b">
        <v>0</v>
      </c>
      <c r="S699" t="b">
        <v>1</v>
      </c>
      <c r="T699" t="str">
        <f t="shared" si="83"/>
        <v>music</v>
      </c>
      <c r="U699" t="str">
        <f t="shared" si="84"/>
        <v>indie rock</v>
      </c>
      <c r="V699" t="s">
        <v>60</v>
      </c>
    </row>
    <row r="700" spans="1:22" x14ac:dyDescent="0.25">
      <c r="A700">
        <v>99</v>
      </c>
      <c r="B700" s="3" t="s">
        <v>247</v>
      </c>
      <c r="C700" s="2" t="s">
        <v>248</v>
      </c>
      <c r="D700" s="11">
        <f t="shared" si="80"/>
        <v>1.9672368421052631</v>
      </c>
      <c r="E700">
        <v>7600</v>
      </c>
      <c r="F700">
        <v>14951</v>
      </c>
      <c r="G700" s="4">
        <f t="shared" si="81"/>
        <v>1.9672368421052631</v>
      </c>
      <c r="H700" t="s">
        <v>20</v>
      </c>
      <c r="I700">
        <f t="shared" si="85"/>
        <v>1</v>
      </c>
      <c r="J700">
        <v>164</v>
      </c>
      <c r="K700" t="s">
        <v>21</v>
      </c>
      <c r="L700" t="s">
        <v>22</v>
      </c>
      <c r="M700">
        <v>1416895200</v>
      </c>
      <c r="N700" s="9">
        <f t="shared" si="82"/>
        <v>41968</v>
      </c>
      <c r="O700">
        <v>1419400800</v>
      </c>
      <c r="P700" s="9">
        <f t="shared" si="86"/>
        <v>41997</v>
      </c>
      <c r="Q700" s="24">
        <f t="shared" si="87"/>
        <v>29</v>
      </c>
      <c r="R700" t="b">
        <v>0</v>
      </c>
      <c r="S700" t="b">
        <v>0</v>
      </c>
      <c r="T700" t="str">
        <f t="shared" si="83"/>
        <v>theater</v>
      </c>
      <c r="U700" t="str">
        <f t="shared" si="84"/>
        <v>plays</v>
      </c>
      <c r="V700" t="s">
        <v>33</v>
      </c>
    </row>
    <row r="701" spans="1:22" ht="31.5" x14ac:dyDescent="0.25">
      <c r="A701">
        <v>802</v>
      </c>
      <c r="B701" s="3" t="s">
        <v>1639</v>
      </c>
      <c r="C701" s="2" t="s">
        <v>1640</v>
      </c>
      <c r="D701" s="11">
        <f t="shared" si="80"/>
        <v>1.9703225806451612</v>
      </c>
      <c r="E701">
        <v>6200</v>
      </c>
      <c r="F701">
        <v>12216</v>
      </c>
      <c r="G701" s="4">
        <f t="shared" si="81"/>
        <v>1.9703225806451612</v>
      </c>
      <c r="H701" t="s">
        <v>20</v>
      </c>
      <c r="I701">
        <f t="shared" si="85"/>
        <v>1</v>
      </c>
      <c r="J701">
        <v>142</v>
      </c>
      <c r="K701" t="s">
        <v>21</v>
      </c>
      <c r="L701" t="s">
        <v>22</v>
      </c>
      <c r="M701">
        <v>1562216400</v>
      </c>
      <c r="N701" s="9">
        <f t="shared" si="82"/>
        <v>43650</v>
      </c>
      <c r="O701">
        <v>1562389200</v>
      </c>
      <c r="P701" s="9">
        <f t="shared" si="86"/>
        <v>43652</v>
      </c>
      <c r="Q701" s="24">
        <f t="shared" si="87"/>
        <v>2</v>
      </c>
      <c r="R701" t="b">
        <v>0</v>
      </c>
      <c r="S701" t="b">
        <v>0</v>
      </c>
      <c r="T701" t="str">
        <f t="shared" si="83"/>
        <v>photography</v>
      </c>
      <c r="U701" t="str">
        <f t="shared" si="84"/>
        <v>photography books</v>
      </c>
      <c r="V701" t="s">
        <v>122</v>
      </c>
    </row>
    <row r="702" spans="1:22" x14ac:dyDescent="0.25">
      <c r="A702">
        <v>845</v>
      </c>
      <c r="B702" s="3" t="s">
        <v>1723</v>
      </c>
      <c r="C702" s="2" t="s">
        <v>1724</v>
      </c>
      <c r="D702" s="11">
        <f t="shared" si="80"/>
        <v>1.9754935622317598</v>
      </c>
      <c r="E702">
        <v>69900</v>
      </c>
      <c r="F702">
        <v>138087</v>
      </c>
      <c r="G702" s="4">
        <f t="shared" si="81"/>
        <v>1.9754935622317598</v>
      </c>
      <c r="H702" t="s">
        <v>20</v>
      </c>
      <c r="I702">
        <f t="shared" si="85"/>
        <v>1</v>
      </c>
      <c r="J702">
        <v>1354</v>
      </c>
      <c r="K702" t="s">
        <v>40</v>
      </c>
      <c r="L702" t="s">
        <v>41</v>
      </c>
      <c r="M702">
        <v>1526360400</v>
      </c>
      <c r="N702" s="9">
        <f t="shared" si="82"/>
        <v>43235</v>
      </c>
      <c r="O702">
        <v>1529557200</v>
      </c>
      <c r="P702" s="9">
        <f t="shared" si="86"/>
        <v>43272</v>
      </c>
      <c r="Q702" s="24">
        <f t="shared" si="87"/>
        <v>37</v>
      </c>
      <c r="R702" t="b">
        <v>0</v>
      </c>
      <c r="S702" t="b">
        <v>0</v>
      </c>
      <c r="T702" t="str">
        <f t="shared" si="83"/>
        <v>technology</v>
      </c>
      <c r="U702" t="str">
        <f t="shared" si="84"/>
        <v>web</v>
      </c>
      <c r="V702" t="s">
        <v>28</v>
      </c>
    </row>
    <row r="703" spans="1:22" x14ac:dyDescent="0.25">
      <c r="A703">
        <v>442</v>
      </c>
      <c r="B703" s="3" t="s">
        <v>933</v>
      </c>
      <c r="C703" s="2" t="s">
        <v>934</v>
      </c>
      <c r="D703" s="11">
        <f t="shared" si="80"/>
        <v>1.9872222222222222</v>
      </c>
      <c r="E703">
        <v>5400</v>
      </c>
      <c r="F703">
        <v>10731</v>
      </c>
      <c r="G703" s="4">
        <f t="shared" si="81"/>
        <v>1.9872222222222222</v>
      </c>
      <c r="H703" t="s">
        <v>20</v>
      </c>
      <c r="I703">
        <f t="shared" si="85"/>
        <v>1</v>
      </c>
      <c r="J703">
        <v>143</v>
      </c>
      <c r="K703" t="s">
        <v>107</v>
      </c>
      <c r="L703" t="s">
        <v>108</v>
      </c>
      <c r="M703">
        <v>1504328400</v>
      </c>
      <c r="N703" s="9">
        <f t="shared" si="82"/>
        <v>42980</v>
      </c>
      <c r="O703">
        <v>1505710800</v>
      </c>
      <c r="P703" s="9">
        <f t="shared" si="86"/>
        <v>42996</v>
      </c>
      <c r="Q703" s="24">
        <f t="shared" si="87"/>
        <v>16</v>
      </c>
      <c r="R703" t="b">
        <v>0</v>
      </c>
      <c r="S703" t="b">
        <v>0</v>
      </c>
      <c r="T703" t="str">
        <f t="shared" si="83"/>
        <v>theater</v>
      </c>
      <c r="U703" t="str">
        <f t="shared" si="84"/>
        <v>plays</v>
      </c>
      <c r="V703" t="s">
        <v>33</v>
      </c>
    </row>
    <row r="704" spans="1:22" x14ac:dyDescent="0.25">
      <c r="A704">
        <v>911</v>
      </c>
      <c r="B704" s="3" t="s">
        <v>1854</v>
      </c>
      <c r="C704" s="2" t="s">
        <v>1855</v>
      </c>
      <c r="D704" s="11">
        <f t="shared" si="80"/>
        <v>1.9894827586206896</v>
      </c>
      <c r="E704">
        <v>5800</v>
      </c>
      <c r="F704">
        <v>11539</v>
      </c>
      <c r="G704" s="4">
        <f t="shared" si="81"/>
        <v>1.9894827586206896</v>
      </c>
      <c r="H704" t="s">
        <v>20</v>
      </c>
      <c r="I704">
        <f t="shared" si="85"/>
        <v>1</v>
      </c>
      <c r="J704">
        <v>462</v>
      </c>
      <c r="K704" t="s">
        <v>21</v>
      </c>
      <c r="L704" t="s">
        <v>22</v>
      </c>
      <c r="M704">
        <v>1568005200</v>
      </c>
      <c r="N704" s="9">
        <f t="shared" si="82"/>
        <v>43717</v>
      </c>
      <c r="O704">
        <v>1568178000</v>
      </c>
      <c r="P704" s="9">
        <f t="shared" si="86"/>
        <v>43719</v>
      </c>
      <c r="Q704" s="24">
        <f t="shared" si="87"/>
        <v>2</v>
      </c>
      <c r="R704" t="b">
        <v>1</v>
      </c>
      <c r="S704" t="b">
        <v>0</v>
      </c>
      <c r="T704" t="str">
        <f t="shared" si="83"/>
        <v>technology</v>
      </c>
      <c r="U704" t="str">
        <f t="shared" si="84"/>
        <v>web</v>
      </c>
      <c r="V704" t="s">
        <v>28</v>
      </c>
    </row>
    <row r="705" spans="1:22" x14ac:dyDescent="0.25">
      <c r="A705">
        <v>557</v>
      </c>
      <c r="B705" s="3" t="s">
        <v>1158</v>
      </c>
      <c r="C705" s="2" t="s">
        <v>1159</v>
      </c>
      <c r="D705" s="11">
        <f t="shared" si="80"/>
        <v>1.9933333333333334</v>
      </c>
      <c r="E705">
        <v>6000</v>
      </c>
      <c r="F705">
        <v>11960</v>
      </c>
      <c r="G705" s="4">
        <f t="shared" si="81"/>
        <v>1.9933333333333334</v>
      </c>
      <c r="H705" t="s">
        <v>20</v>
      </c>
      <c r="I705">
        <f t="shared" si="85"/>
        <v>1</v>
      </c>
      <c r="J705">
        <v>221</v>
      </c>
      <c r="K705" t="s">
        <v>21</v>
      </c>
      <c r="L705" t="s">
        <v>22</v>
      </c>
      <c r="M705">
        <v>1443762000</v>
      </c>
      <c r="N705" s="9">
        <f t="shared" si="82"/>
        <v>42279</v>
      </c>
      <c r="O705">
        <v>1444021200</v>
      </c>
      <c r="P705" s="9">
        <f t="shared" si="86"/>
        <v>42282</v>
      </c>
      <c r="Q705" s="24">
        <f t="shared" si="87"/>
        <v>3</v>
      </c>
      <c r="R705" t="b">
        <v>0</v>
      </c>
      <c r="S705" t="b">
        <v>1</v>
      </c>
      <c r="T705" t="str">
        <f t="shared" si="83"/>
        <v>film &amp; video</v>
      </c>
      <c r="U705" t="str">
        <f t="shared" si="84"/>
        <v>science fiction</v>
      </c>
      <c r="V705" t="s">
        <v>474</v>
      </c>
    </row>
    <row r="706" spans="1:22" ht="31.5" x14ac:dyDescent="0.25">
      <c r="A706">
        <v>332</v>
      </c>
      <c r="B706" s="3" t="s">
        <v>716</v>
      </c>
      <c r="C706" s="2" t="s">
        <v>717</v>
      </c>
      <c r="D706" s="11">
        <f t="shared" ref="D706:D769" si="88">F706/E706</f>
        <v>1.999806763285024</v>
      </c>
      <c r="E706">
        <v>20700</v>
      </c>
      <c r="F706">
        <v>41396</v>
      </c>
      <c r="G706" s="4">
        <f t="shared" ref="G706:G769" si="89">F706/E706</f>
        <v>1.999806763285024</v>
      </c>
      <c r="H706" t="s">
        <v>20</v>
      </c>
      <c r="I706">
        <f t="shared" si="85"/>
        <v>1</v>
      </c>
      <c r="J706">
        <v>470</v>
      </c>
      <c r="K706" t="s">
        <v>21</v>
      </c>
      <c r="L706" t="s">
        <v>22</v>
      </c>
      <c r="M706">
        <v>1364446800</v>
      </c>
      <c r="N706" s="9">
        <f t="shared" ref="N706:N769" si="90">INT((((M706/60)/60)/24))+DATE(1970,1,1)</f>
        <v>41361</v>
      </c>
      <c r="O706">
        <v>1364533200</v>
      </c>
      <c r="P706" s="9">
        <f t="shared" si="86"/>
        <v>41362</v>
      </c>
      <c r="Q706" s="24">
        <f t="shared" si="87"/>
        <v>1</v>
      </c>
      <c r="R706" t="b">
        <v>0</v>
      </c>
      <c r="S706" t="b">
        <v>0</v>
      </c>
      <c r="T706" t="str">
        <f t="shared" ref="T706:T769" si="91">MID(V706,1,FIND("/",V706)-1)</f>
        <v>technology</v>
      </c>
      <c r="U706" t="str">
        <f t="shared" ref="U706:U769" si="92">MID(V706,FIND("/",V706)+1,100)</f>
        <v>wearables</v>
      </c>
      <c r="V706" t="s">
        <v>65</v>
      </c>
    </row>
    <row r="707" spans="1:22" x14ac:dyDescent="0.25">
      <c r="A707">
        <v>597</v>
      </c>
      <c r="B707" s="3" t="s">
        <v>1236</v>
      </c>
      <c r="C707" s="2" t="s">
        <v>1237</v>
      </c>
      <c r="D707" s="11">
        <f t="shared" si="88"/>
        <v>2.0159756097560977</v>
      </c>
      <c r="E707">
        <v>73800</v>
      </c>
      <c r="F707">
        <v>148779</v>
      </c>
      <c r="G707" s="4">
        <f t="shared" si="89"/>
        <v>2.0159756097560977</v>
      </c>
      <c r="H707" t="s">
        <v>20</v>
      </c>
      <c r="I707">
        <f t="shared" ref="I707:I770" si="93">IF(H707="successful",1,0)</f>
        <v>1</v>
      </c>
      <c r="J707">
        <v>2188</v>
      </c>
      <c r="K707" t="s">
        <v>21</v>
      </c>
      <c r="L707" t="s">
        <v>22</v>
      </c>
      <c r="M707">
        <v>1573970400</v>
      </c>
      <c r="N707" s="9">
        <f t="shared" si="90"/>
        <v>43786</v>
      </c>
      <c r="O707">
        <v>1575525600</v>
      </c>
      <c r="P707" s="9">
        <f t="shared" ref="P707:P770" si="94">INT((((O707/60)/60)/24))+DATE(1970,1,1)</f>
        <v>43804</v>
      </c>
      <c r="Q707" s="24">
        <f t="shared" ref="Q707:Q770" si="95">P707-N707</f>
        <v>18</v>
      </c>
      <c r="R707" t="b">
        <v>0</v>
      </c>
      <c r="S707" t="b">
        <v>0</v>
      </c>
      <c r="T707" t="str">
        <f t="shared" si="91"/>
        <v>theater</v>
      </c>
      <c r="U707" t="str">
        <f t="shared" si="92"/>
        <v>plays</v>
      </c>
      <c r="V707" t="s">
        <v>33</v>
      </c>
    </row>
    <row r="708" spans="1:22" x14ac:dyDescent="0.25">
      <c r="A708">
        <v>801</v>
      </c>
      <c r="B708" s="3" t="s">
        <v>1637</v>
      </c>
      <c r="C708" s="2" t="s">
        <v>1638</v>
      </c>
      <c r="D708" s="11">
        <f t="shared" si="88"/>
        <v>2.0291304347826089</v>
      </c>
      <c r="E708">
        <v>2300</v>
      </c>
      <c r="F708">
        <v>4667</v>
      </c>
      <c r="G708" s="4">
        <f t="shared" si="89"/>
        <v>2.0291304347826089</v>
      </c>
      <c r="H708" t="s">
        <v>20</v>
      </c>
      <c r="I708">
        <f t="shared" si="93"/>
        <v>1</v>
      </c>
      <c r="J708">
        <v>106</v>
      </c>
      <c r="K708" t="s">
        <v>21</v>
      </c>
      <c r="L708" t="s">
        <v>22</v>
      </c>
      <c r="M708">
        <v>1577772000</v>
      </c>
      <c r="N708" s="9">
        <f t="shared" si="90"/>
        <v>43830</v>
      </c>
      <c r="O708">
        <v>1579672800</v>
      </c>
      <c r="P708" s="9">
        <f t="shared" si="94"/>
        <v>43852</v>
      </c>
      <c r="Q708" s="24">
        <f t="shared" si="95"/>
        <v>22</v>
      </c>
      <c r="R708" t="b">
        <v>0</v>
      </c>
      <c r="S708" t="b">
        <v>1</v>
      </c>
      <c r="T708" t="str">
        <f t="shared" si="91"/>
        <v>photography</v>
      </c>
      <c r="U708" t="str">
        <f t="shared" si="92"/>
        <v>photography books</v>
      </c>
      <c r="V708" t="s">
        <v>122</v>
      </c>
    </row>
    <row r="709" spans="1:22" x14ac:dyDescent="0.25">
      <c r="A709">
        <v>311</v>
      </c>
      <c r="B709" s="3" t="s">
        <v>674</v>
      </c>
      <c r="C709" s="2" t="s">
        <v>675</v>
      </c>
      <c r="D709" s="11">
        <f t="shared" si="88"/>
        <v>2.0336507936507937</v>
      </c>
      <c r="E709">
        <v>6300</v>
      </c>
      <c r="F709">
        <v>12812</v>
      </c>
      <c r="G709" s="4">
        <f t="shared" si="89"/>
        <v>2.0336507936507937</v>
      </c>
      <c r="H709" t="s">
        <v>20</v>
      </c>
      <c r="I709">
        <f t="shared" si="93"/>
        <v>1</v>
      </c>
      <c r="J709">
        <v>121</v>
      </c>
      <c r="K709" t="s">
        <v>21</v>
      </c>
      <c r="L709" t="s">
        <v>22</v>
      </c>
      <c r="M709">
        <v>1297836000</v>
      </c>
      <c r="N709" s="9">
        <f t="shared" si="90"/>
        <v>40590</v>
      </c>
      <c r="O709">
        <v>1298872800</v>
      </c>
      <c r="P709" s="9">
        <f t="shared" si="94"/>
        <v>40602</v>
      </c>
      <c r="Q709" s="24">
        <f t="shared" si="95"/>
        <v>12</v>
      </c>
      <c r="R709" t="b">
        <v>0</v>
      </c>
      <c r="S709" t="b">
        <v>0</v>
      </c>
      <c r="T709" t="str">
        <f t="shared" si="91"/>
        <v>theater</v>
      </c>
      <c r="U709" t="str">
        <f t="shared" si="92"/>
        <v>plays</v>
      </c>
      <c r="V709" t="s">
        <v>33</v>
      </c>
    </row>
    <row r="710" spans="1:22" x14ac:dyDescent="0.25">
      <c r="A710">
        <v>565</v>
      </c>
      <c r="B710" s="3" t="s">
        <v>1174</v>
      </c>
      <c r="C710" s="2" t="s">
        <v>1175</v>
      </c>
      <c r="D710" s="11">
        <f t="shared" si="88"/>
        <v>2.0460063224446787</v>
      </c>
      <c r="E710">
        <v>94900</v>
      </c>
      <c r="F710">
        <v>194166</v>
      </c>
      <c r="G710" s="4">
        <f t="shared" si="89"/>
        <v>2.0460063224446787</v>
      </c>
      <c r="H710" t="s">
        <v>20</v>
      </c>
      <c r="I710">
        <f t="shared" si="93"/>
        <v>1</v>
      </c>
      <c r="J710">
        <v>3596</v>
      </c>
      <c r="K710" t="s">
        <v>21</v>
      </c>
      <c r="L710" t="s">
        <v>22</v>
      </c>
      <c r="M710">
        <v>1321336800</v>
      </c>
      <c r="N710" s="9">
        <f t="shared" si="90"/>
        <v>40862</v>
      </c>
      <c r="O710">
        <v>1323064800</v>
      </c>
      <c r="P710" s="9">
        <f t="shared" si="94"/>
        <v>40882</v>
      </c>
      <c r="Q710" s="24">
        <f t="shared" si="95"/>
        <v>20</v>
      </c>
      <c r="R710" t="b">
        <v>0</v>
      </c>
      <c r="S710" t="b">
        <v>0</v>
      </c>
      <c r="T710" t="str">
        <f t="shared" si="91"/>
        <v>theater</v>
      </c>
      <c r="U710" t="str">
        <f t="shared" si="92"/>
        <v>plays</v>
      </c>
      <c r="V710" t="s">
        <v>33</v>
      </c>
    </row>
    <row r="711" spans="1:22" ht="31.5" x14ac:dyDescent="0.25">
      <c r="A711">
        <v>626</v>
      </c>
      <c r="B711" s="3" t="s">
        <v>1294</v>
      </c>
      <c r="C711" s="2" t="s">
        <v>1295</v>
      </c>
      <c r="D711" s="11">
        <f t="shared" si="88"/>
        <v>2.0632812500000002</v>
      </c>
      <c r="E711">
        <v>6400</v>
      </c>
      <c r="F711">
        <v>13205</v>
      </c>
      <c r="G711" s="4">
        <f t="shared" si="89"/>
        <v>2.0632812500000002</v>
      </c>
      <c r="H711" t="s">
        <v>20</v>
      </c>
      <c r="I711">
        <f t="shared" si="93"/>
        <v>1</v>
      </c>
      <c r="J711">
        <v>189</v>
      </c>
      <c r="K711" t="s">
        <v>21</v>
      </c>
      <c r="L711" t="s">
        <v>22</v>
      </c>
      <c r="M711">
        <v>1285650000</v>
      </c>
      <c r="N711" s="9">
        <f t="shared" si="90"/>
        <v>40449</v>
      </c>
      <c r="O711">
        <v>1286427600</v>
      </c>
      <c r="P711" s="9">
        <f t="shared" si="94"/>
        <v>40458</v>
      </c>
      <c r="Q711" s="24">
        <f t="shared" si="95"/>
        <v>9</v>
      </c>
      <c r="R711" t="b">
        <v>0</v>
      </c>
      <c r="S711" t="b">
        <v>1</v>
      </c>
      <c r="T711" t="str">
        <f t="shared" si="91"/>
        <v>theater</v>
      </c>
      <c r="U711" t="str">
        <f t="shared" si="92"/>
        <v>plays</v>
      </c>
      <c r="V711" t="s">
        <v>33</v>
      </c>
    </row>
    <row r="712" spans="1:22" x14ac:dyDescent="0.25">
      <c r="A712">
        <v>601</v>
      </c>
      <c r="B712" s="3" t="s">
        <v>1244</v>
      </c>
      <c r="C712" s="2" t="s">
        <v>1245</v>
      </c>
      <c r="D712" s="11">
        <f t="shared" si="88"/>
        <v>2.0663492063492064</v>
      </c>
      <c r="E712">
        <v>6300</v>
      </c>
      <c r="F712">
        <v>13018</v>
      </c>
      <c r="G712" s="4">
        <f t="shared" si="89"/>
        <v>2.0663492063492064</v>
      </c>
      <c r="H712" t="s">
        <v>20</v>
      </c>
      <c r="I712">
        <f t="shared" si="93"/>
        <v>1</v>
      </c>
      <c r="J712">
        <v>194</v>
      </c>
      <c r="K712" t="s">
        <v>21</v>
      </c>
      <c r="L712" t="s">
        <v>22</v>
      </c>
      <c r="M712">
        <v>1401426000</v>
      </c>
      <c r="N712" s="9">
        <f t="shared" si="90"/>
        <v>41789</v>
      </c>
      <c r="O712">
        <v>1402894800</v>
      </c>
      <c r="P712" s="9">
        <f t="shared" si="94"/>
        <v>41806</v>
      </c>
      <c r="Q712" s="24">
        <f t="shared" si="95"/>
        <v>17</v>
      </c>
      <c r="R712" t="b">
        <v>1</v>
      </c>
      <c r="S712" t="b">
        <v>0</v>
      </c>
      <c r="T712" t="str">
        <f t="shared" si="91"/>
        <v>technology</v>
      </c>
      <c r="U712" t="str">
        <f t="shared" si="92"/>
        <v>wearables</v>
      </c>
      <c r="V712" t="s">
        <v>65</v>
      </c>
    </row>
    <row r="713" spans="1:22" ht="31.5" x14ac:dyDescent="0.25">
      <c r="A713">
        <v>851</v>
      </c>
      <c r="B713" s="3" t="s">
        <v>1735</v>
      </c>
      <c r="C713" s="2" t="s">
        <v>1736</v>
      </c>
      <c r="D713" s="11">
        <f t="shared" si="88"/>
        <v>2.0779999999999998</v>
      </c>
      <c r="E713">
        <v>6000</v>
      </c>
      <c r="F713">
        <v>12468</v>
      </c>
      <c r="G713" s="4">
        <f t="shared" si="89"/>
        <v>2.0779999999999998</v>
      </c>
      <c r="H713" t="s">
        <v>20</v>
      </c>
      <c r="I713">
        <f t="shared" si="93"/>
        <v>1</v>
      </c>
      <c r="J713">
        <v>160</v>
      </c>
      <c r="K713" t="s">
        <v>21</v>
      </c>
      <c r="L713" t="s">
        <v>22</v>
      </c>
      <c r="M713">
        <v>1335934800</v>
      </c>
      <c r="N713" s="9">
        <f t="shared" si="90"/>
        <v>41031</v>
      </c>
      <c r="O713">
        <v>1338786000</v>
      </c>
      <c r="P713" s="9">
        <f t="shared" si="94"/>
        <v>41064</v>
      </c>
      <c r="Q713" s="24">
        <f t="shared" si="95"/>
        <v>33</v>
      </c>
      <c r="R713" t="b">
        <v>0</v>
      </c>
      <c r="S713" t="b">
        <v>0</v>
      </c>
      <c r="T713" t="str">
        <f t="shared" si="91"/>
        <v>music</v>
      </c>
      <c r="U713" t="str">
        <f t="shared" si="92"/>
        <v>electric music</v>
      </c>
      <c r="V713" t="s">
        <v>50</v>
      </c>
    </row>
    <row r="714" spans="1:22" x14ac:dyDescent="0.25">
      <c r="A714">
        <v>765</v>
      </c>
      <c r="B714" s="3" t="s">
        <v>1565</v>
      </c>
      <c r="C714" s="2" t="s">
        <v>1566</v>
      </c>
      <c r="D714" s="11">
        <f t="shared" si="88"/>
        <v>2.0833333333333335</v>
      </c>
      <c r="E714">
        <v>3900</v>
      </c>
      <c r="F714">
        <v>8125</v>
      </c>
      <c r="G714" s="4">
        <f t="shared" si="89"/>
        <v>2.0833333333333335</v>
      </c>
      <c r="H714" t="s">
        <v>20</v>
      </c>
      <c r="I714">
        <f t="shared" si="93"/>
        <v>1</v>
      </c>
      <c r="J714">
        <v>198</v>
      </c>
      <c r="K714" t="s">
        <v>21</v>
      </c>
      <c r="L714" t="s">
        <v>22</v>
      </c>
      <c r="M714">
        <v>1492232400</v>
      </c>
      <c r="N714" s="9">
        <f t="shared" si="90"/>
        <v>42840</v>
      </c>
      <c r="O714">
        <v>1494392400</v>
      </c>
      <c r="P714" s="9">
        <f t="shared" si="94"/>
        <v>42865</v>
      </c>
      <c r="Q714" s="24">
        <f t="shared" si="95"/>
        <v>25</v>
      </c>
      <c r="R714" t="b">
        <v>1</v>
      </c>
      <c r="S714" t="b">
        <v>1</v>
      </c>
      <c r="T714" t="str">
        <f t="shared" si="91"/>
        <v>music</v>
      </c>
      <c r="U714" t="str">
        <f t="shared" si="92"/>
        <v>indie rock</v>
      </c>
      <c r="V714" t="s">
        <v>60</v>
      </c>
    </row>
    <row r="715" spans="1:22" ht="31.5" x14ac:dyDescent="0.25">
      <c r="A715">
        <v>595</v>
      </c>
      <c r="B715" s="3" t="s">
        <v>1232</v>
      </c>
      <c r="C715" s="2" t="s">
        <v>1233</v>
      </c>
      <c r="D715" s="11">
        <f t="shared" si="88"/>
        <v>2.0852773826458035</v>
      </c>
      <c r="E715">
        <v>70300</v>
      </c>
      <c r="F715">
        <v>146595</v>
      </c>
      <c r="G715" s="4">
        <f t="shared" si="89"/>
        <v>2.0852773826458035</v>
      </c>
      <c r="H715" t="s">
        <v>20</v>
      </c>
      <c r="I715">
        <f t="shared" si="93"/>
        <v>1</v>
      </c>
      <c r="J715">
        <v>1629</v>
      </c>
      <c r="K715" t="s">
        <v>21</v>
      </c>
      <c r="L715" t="s">
        <v>22</v>
      </c>
      <c r="M715">
        <v>1268715600</v>
      </c>
      <c r="N715" s="9">
        <f t="shared" si="90"/>
        <v>40253</v>
      </c>
      <c r="O715">
        <v>1270530000</v>
      </c>
      <c r="P715" s="9">
        <f t="shared" si="94"/>
        <v>40274</v>
      </c>
      <c r="Q715" s="24">
        <f t="shared" si="95"/>
        <v>21</v>
      </c>
      <c r="R715" t="b">
        <v>0</v>
      </c>
      <c r="S715" t="b">
        <v>1</v>
      </c>
      <c r="T715" t="str">
        <f t="shared" si="91"/>
        <v>theater</v>
      </c>
      <c r="U715" t="str">
        <f t="shared" si="92"/>
        <v>plays</v>
      </c>
      <c r="V715" t="s">
        <v>33</v>
      </c>
    </row>
    <row r="716" spans="1:22" x14ac:dyDescent="0.25">
      <c r="A716">
        <v>287</v>
      </c>
      <c r="B716" s="3" t="s">
        <v>626</v>
      </c>
      <c r="C716" s="2" t="s">
        <v>627</v>
      </c>
      <c r="D716" s="11">
        <f t="shared" si="88"/>
        <v>2.0973015873015872</v>
      </c>
      <c r="E716">
        <v>6300</v>
      </c>
      <c r="F716">
        <v>13213</v>
      </c>
      <c r="G716" s="4">
        <f t="shared" si="89"/>
        <v>2.0973015873015872</v>
      </c>
      <c r="H716" t="s">
        <v>20</v>
      </c>
      <c r="I716">
        <f t="shared" si="93"/>
        <v>1</v>
      </c>
      <c r="J716">
        <v>176</v>
      </c>
      <c r="K716" t="s">
        <v>21</v>
      </c>
      <c r="L716" t="s">
        <v>22</v>
      </c>
      <c r="M716">
        <v>1430197200</v>
      </c>
      <c r="N716" s="9">
        <f t="shared" si="90"/>
        <v>42122</v>
      </c>
      <c r="O716">
        <v>1430197200</v>
      </c>
      <c r="P716" s="9">
        <f t="shared" si="94"/>
        <v>42122</v>
      </c>
      <c r="Q716" s="24">
        <f t="shared" si="95"/>
        <v>0</v>
      </c>
      <c r="R716" t="b">
        <v>0</v>
      </c>
      <c r="S716" t="b">
        <v>0</v>
      </c>
      <c r="T716" t="str">
        <f t="shared" si="91"/>
        <v>music</v>
      </c>
      <c r="U716" t="str">
        <f t="shared" si="92"/>
        <v>electric music</v>
      </c>
      <c r="V716" t="s">
        <v>50</v>
      </c>
    </row>
    <row r="717" spans="1:22" ht="31.5" x14ac:dyDescent="0.25">
      <c r="A717">
        <v>888</v>
      </c>
      <c r="B717" s="3" t="s">
        <v>1808</v>
      </c>
      <c r="C717" s="2" t="s">
        <v>1809</v>
      </c>
      <c r="D717" s="11">
        <f t="shared" si="88"/>
        <v>2.0989655172413793</v>
      </c>
      <c r="E717">
        <v>5800</v>
      </c>
      <c r="F717">
        <v>12174</v>
      </c>
      <c r="G717" s="4">
        <f t="shared" si="89"/>
        <v>2.0989655172413793</v>
      </c>
      <c r="H717" t="s">
        <v>20</v>
      </c>
      <c r="I717">
        <f t="shared" si="93"/>
        <v>1</v>
      </c>
      <c r="J717">
        <v>290</v>
      </c>
      <c r="K717" t="s">
        <v>21</v>
      </c>
      <c r="L717" t="s">
        <v>22</v>
      </c>
      <c r="M717">
        <v>1491886800</v>
      </c>
      <c r="N717" s="9">
        <f t="shared" si="90"/>
        <v>42836</v>
      </c>
      <c r="O717">
        <v>1493528400</v>
      </c>
      <c r="P717" s="9">
        <f t="shared" si="94"/>
        <v>42855</v>
      </c>
      <c r="Q717" s="24">
        <f t="shared" si="95"/>
        <v>19</v>
      </c>
      <c r="R717" t="b">
        <v>0</v>
      </c>
      <c r="S717" t="b">
        <v>0</v>
      </c>
      <c r="T717" t="str">
        <f t="shared" si="91"/>
        <v>theater</v>
      </c>
      <c r="U717" t="str">
        <f t="shared" si="92"/>
        <v>plays</v>
      </c>
      <c r="V717" t="s">
        <v>33</v>
      </c>
    </row>
    <row r="718" spans="1:22" x14ac:dyDescent="0.25">
      <c r="A718">
        <v>248</v>
      </c>
      <c r="B718" s="3" t="s">
        <v>548</v>
      </c>
      <c r="C718" s="2" t="s">
        <v>549</v>
      </c>
      <c r="D718" s="11">
        <f t="shared" si="88"/>
        <v>2.1133870967741935</v>
      </c>
      <c r="E718">
        <v>6200</v>
      </c>
      <c r="F718">
        <v>13103</v>
      </c>
      <c r="G718" s="4">
        <f t="shared" si="89"/>
        <v>2.1133870967741935</v>
      </c>
      <c r="H718" t="s">
        <v>20</v>
      </c>
      <c r="I718">
        <f t="shared" si="93"/>
        <v>1</v>
      </c>
      <c r="J718">
        <v>218</v>
      </c>
      <c r="K718" t="s">
        <v>26</v>
      </c>
      <c r="L718" t="s">
        <v>27</v>
      </c>
      <c r="M718">
        <v>1420005600</v>
      </c>
      <c r="N718" s="9">
        <f t="shared" si="90"/>
        <v>42004</v>
      </c>
      <c r="O718">
        <v>1420437600</v>
      </c>
      <c r="P718" s="9">
        <f t="shared" si="94"/>
        <v>42009</v>
      </c>
      <c r="Q718" s="24">
        <f t="shared" si="95"/>
        <v>5</v>
      </c>
      <c r="R718" t="b">
        <v>0</v>
      </c>
      <c r="S718" t="b">
        <v>0</v>
      </c>
      <c r="T718" t="str">
        <f t="shared" si="91"/>
        <v>games</v>
      </c>
      <c r="U718" t="str">
        <f t="shared" si="92"/>
        <v>mobile games</v>
      </c>
      <c r="V718" t="s">
        <v>292</v>
      </c>
    </row>
    <row r="719" spans="1:22" x14ac:dyDescent="0.25">
      <c r="A719">
        <v>932</v>
      </c>
      <c r="B719" s="3" t="s">
        <v>1896</v>
      </c>
      <c r="C719" s="2" t="s">
        <v>1897</v>
      </c>
      <c r="D719" s="11">
        <f t="shared" si="88"/>
        <v>2.1230434782608696</v>
      </c>
      <c r="E719">
        <v>2300</v>
      </c>
      <c r="F719">
        <v>4883</v>
      </c>
      <c r="G719" s="4">
        <f t="shared" si="89"/>
        <v>2.1230434782608696</v>
      </c>
      <c r="H719" t="s">
        <v>20</v>
      </c>
      <c r="I719">
        <f t="shared" si="93"/>
        <v>1</v>
      </c>
      <c r="J719">
        <v>144</v>
      </c>
      <c r="K719" t="s">
        <v>21</v>
      </c>
      <c r="L719" t="s">
        <v>22</v>
      </c>
      <c r="M719">
        <v>1394514000</v>
      </c>
      <c r="N719" s="9">
        <f t="shared" si="90"/>
        <v>41709</v>
      </c>
      <c r="O719">
        <v>1394773200</v>
      </c>
      <c r="P719" s="9">
        <f t="shared" si="94"/>
        <v>41712</v>
      </c>
      <c r="Q719" s="24">
        <f t="shared" si="95"/>
        <v>3</v>
      </c>
      <c r="R719" t="b">
        <v>0</v>
      </c>
      <c r="S719" t="b">
        <v>0</v>
      </c>
      <c r="T719" t="str">
        <f t="shared" si="91"/>
        <v>music</v>
      </c>
      <c r="U719" t="str">
        <f t="shared" si="92"/>
        <v>rock</v>
      </c>
      <c r="V719" t="s">
        <v>23</v>
      </c>
    </row>
    <row r="720" spans="1:22" x14ac:dyDescent="0.25">
      <c r="A720">
        <v>746</v>
      </c>
      <c r="B720" s="3" t="s">
        <v>1528</v>
      </c>
      <c r="C720" s="2" t="s">
        <v>1529</v>
      </c>
      <c r="D720" s="11">
        <f t="shared" si="88"/>
        <v>2.1250896057347672</v>
      </c>
      <c r="E720">
        <v>55800</v>
      </c>
      <c r="F720">
        <v>118580</v>
      </c>
      <c r="G720" s="4">
        <f t="shared" si="89"/>
        <v>2.1250896057347672</v>
      </c>
      <c r="H720" t="s">
        <v>20</v>
      </c>
      <c r="I720">
        <f t="shared" si="93"/>
        <v>1</v>
      </c>
      <c r="J720">
        <v>3388</v>
      </c>
      <c r="K720" t="s">
        <v>21</v>
      </c>
      <c r="L720" t="s">
        <v>22</v>
      </c>
      <c r="M720">
        <v>1318136400</v>
      </c>
      <c r="N720" s="9">
        <f t="shared" si="90"/>
        <v>40825</v>
      </c>
      <c r="O720">
        <v>1318568400</v>
      </c>
      <c r="P720" s="9">
        <f t="shared" si="94"/>
        <v>40830</v>
      </c>
      <c r="Q720" s="24">
        <f t="shared" si="95"/>
        <v>5</v>
      </c>
      <c r="R720" t="b">
        <v>0</v>
      </c>
      <c r="S720" t="b">
        <v>0</v>
      </c>
      <c r="T720" t="str">
        <f t="shared" si="91"/>
        <v>technology</v>
      </c>
      <c r="U720" t="str">
        <f t="shared" si="92"/>
        <v>web</v>
      </c>
      <c r="V720" t="s">
        <v>28</v>
      </c>
    </row>
    <row r="721" spans="1:22" x14ac:dyDescent="0.25">
      <c r="A721">
        <v>41</v>
      </c>
      <c r="B721" s="3" t="s">
        <v>127</v>
      </c>
      <c r="C721" s="2" t="s">
        <v>128</v>
      </c>
      <c r="D721" s="11">
        <f t="shared" si="88"/>
        <v>2.1292857142857144</v>
      </c>
      <c r="E721">
        <v>5600</v>
      </c>
      <c r="F721">
        <v>11924</v>
      </c>
      <c r="G721" s="4">
        <f t="shared" si="89"/>
        <v>2.1292857142857144</v>
      </c>
      <c r="H721" t="s">
        <v>20</v>
      </c>
      <c r="I721">
        <f t="shared" si="93"/>
        <v>1</v>
      </c>
      <c r="J721">
        <v>111</v>
      </c>
      <c r="K721" t="s">
        <v>107</v>
      </c>
      <c r="L721" t="s">
        <v>108</v>
      </c>
      <c r="M721">
        <v>1346734800</v>
      </c>
      <c r="N721" s="9">
        <f t="shared" si="90"/>
        <v>41156</v>
      </c>
      <c r="O721">
        <v>1348981200</v>
      </c>
      <c r="P721" s="9">
        <f t="shared" si="94"/>
        <v>41182</v>
      </c>
      <c r="Q721" s="24">
        <f t="shared" si="95"/>
        <v>26</v>
      </c>
      <c r="R721" t="b">
        <v>0</v>
      </c>
      <c r="S721" t="b">
        <v>1</v>
      </c>
      <c r="T721" t="str">
        <f t="shared" si="91"/>
        <v>music</v>
      </c>
      <c r="U721" t="str">
        <f t="shared" si="92"/>
        <v>rock</v>
      </c>
      <c r="V721" t="s">
        <v>23</v>
      </c>
    </row>
    <row r="722" spans="1:22" ht="31.5" x14ac:dyDescent="0.25">
      <c r="A722">
        <v>119</v>
      </c>
      <c r="B722" s="3" t="s">
        <v>288</v>
      </c>
      <c r="C722" s="2" t="s">
        <v>289</v>
      </c>
      <c r="D722" s="11">
        <f t="shared" si="88"/>
        <v>2.1496</v>
      </c>
      <c r="E722">
        <v>5000</v>
      </c>
      <c r="F722">
        <v>10748</v>
      </c>
      <c r="G722" s="4">
        <f t="shared" si="89"/>
        <v>2.1496</v>
      </c>
      <c r="H722" t="s">
        <v>20</v>
      </c>
      <c r="I722">
        <f t="shared" si="93"/>
        <v>1</v>
      </c>
      <c r="J722">
        <v>154</v>
      </c>
      <c r="K722" t="s">
        <v>21</v>
      </c>
      <c r="L722" t="s">
        <v>22</v>
      </c>
      <c r="M722">
        <v>1402894800</v>
      </c>
      <c r="N722" s="9">
        <f t="shared" si="90"/>
        <v>41806</v>
      </c>
      <c r="O722">
        <v>1404363600</v>
      </c>
      <c r="P722" s="9">
        <f t="shared" si="94"/>
        <v>41823</v>
      </c>
      <c r="Q722" s="24">
        <f t="shared" si="95"/>
        <v>17</v>
      </c>
      <c r="R722" t="b">
        <v>0</v>
      </c>
      <c r="S722" t="b">
        <v>1</v>
      </c>
      <c r="T722" t="str">
        <f t="shared" si="91"/>
        <v>film &amp; video</v>
      </c>
      <c r="U722" t="str">
        <f t="shared" si="92"/>
        <v>documentary</v>
      </c>
      <c r="V722" t="s">
        <v>42</v>
      </c>
    </row>
    <row r="723" spans="1:22" x14ac:dyDescent="0.25">
      <c r="A723">
        <v>57</v>
      </c>
      <c r="B723" s="3" t="s">
        <v>162</v>
      </c>
      <c r="C723" s="2" t="s">
        <v>163</v>
      </c>
      <c r="D723" s="11">
        <f t="shared" si="88"/>
        <v>2.1527586206896552</v>
      </c>
      <c r="E723">
        <v>2900</v>
      </c>
      <c r="F723">
        <v>6243</v>
      </c>
      <c r="G723" s="4">
        <f t="shared" si="89"/>
        <v>2.1527586206896552</v>
      </c>
      <c r="H723" t="s">
        <v>20</v>
      </c>
      <c r="I723">
        <f t="shared" si="93"/>
        <v>1</v>
      </c>
      <c r="J723">
        <v>201</v>
      </c>
      <c r="K723" t="s">
        <v>21</v>
      </c>
      <c r="L723" t="s">
        <v>22</v>
      </c>
      <c r="M723">
        <v>1504242000</v>
      </c>
      <c r="N723" s="9">
        <f t="shared" si="90"/>
        <v>42979</v>
      </c>
      <c r="O723">
        <v>1505278800</v>
      </c>
      <c r="P723" s="9">
        <f t="shared" si="94"/>
        <v>42991</v>
      </c>
      <c r="Q723" s="24">
        <f t="shared" si="95"/>
        <v>12</v>
      </c>
      <c r="R723" t="b">
        <v>0</v>
      </c>
      <c r="S723" t="b">
        <v>0</v>
      </c>
      <c r="T723" t="str">
        <f t="shared" si="91"/>
        <v>games</v>
      </c>
      <c r="U723" t="str">
        <f t="shared" si="92"/>
        <v>video games</v>
      </c>
      <c r="V723" t="s">
        <v>89</v>
      </c>
    </row>
    <row r="724" spans="1:22" x14ac:dyDescent="0.25">
      <c r="A724">
        <v>782</v>
      </c>
      <c r="B724" s="3" t="s">
        <v>1599</v>
      </c>
      <c r="C724" s="2" t="s">
        <v>1600</v>
      </c>
      <c r="D724" s="11">
        <f t="shared" si="88"/>
        <v>2.153137254901961</v>
      </c>
      <c r="E724">
        <v>5100</v>
      </c>
      <c r="F724">
        <v>10981</v>
      </c>
      <c r="G724" s="4">
        <f t="shared" si="89"/>
        <v>2.153137254901961</v>
      </c>
      <c r="H724" t="s">
        <v>20</v>
      </c>
      <c r="I724">
        <f t="shared" si="93"/>
        <v>1</v>
      </c>
      <c r="J724">
        <v>161</v>
      </c>
      <c r="K724" t="s">
        <v>21</v>
      </c>
      <c r="L724" t="s">
        <v>22</v>
      </c>
      <c r="M724">
        <v>1298959200</v>
      </c>
      <c r="N724" s="9">
        <f t="shared" si="90"/>
        <v>40603</v>
      </c>
      <c r="O724">
        <v>1301374800</v>
      </c>
      <c r="P724" s="9">
        <f t="shared" si="94"/>
        <v>40631</v>
      </c>
      <c r="Q724" s="24">
        <f t="shared" si="95"/>
        <v>28</v>
      </c>
      <c r="R724" t="b">
        <v>0</v>
      </c>
      <c r="S724" t="b">
        <v>1</v>
      </c>
      <c r="T724" t="str">
        <f t="shared" si="91"/>
        <v>film &amp; video</v>
      </c>
      <c r="U724" t="str">
        <f t="shared" si="92"/>
        <v>animation</v>
      </c>
      <c r="V724" t="s">
        <v>71</v>
      </c>
    </row>
    <row r="725" spans="1:22" x14ac:dyDescent="0.25">
      <c r="A725">
        <v>218</v>
      </c>
      <c r="B725" s="3" t="s">
        <v>489</v>
      </c>
      <c r="C725" s="2" t="s">
        <v>490</v>
      </c>
      <c r="D725" s="11">
        <f t="shared" si="88"/>
        <v>2.1594736842105262</v>
      </c>
      <c r="E725">
        <v>5700</v>
      </c>
      <c r="F725">
        <v>12309</v>
      </c>
      <c r="G725" s="4">
        <f t="shared" si="89"/>
        <v>2.1594736842105262</v>
      </c>
      <c r="H725" t="s">
        <v>20</v>
      </c>
      <c r="I725">
        <f t="shared" si="93"/>
        <v>1</v>
      </c>
      <c r="J725">
        <v>397</v>
      </c>
      <c r="K725" t="s">
        <v>40</v>
      </c>
      <c r="L725" t="s">
        <v>41</v>
      </c>
      <c r="M725">
        <v>1320991200</v>
      </c>
      <c r="N725" s="9">
        <f t="shared" si="90"/>
        <v>40858</v>
      </c>
      <c r="O725">
        <v>1323928800</v>
      </c>
      <c r="P725" s="9">
        <f t="shared" si="94"/>
        <v>40892</v>
      </c>
      <c r="Q725" s="24">
        <f t="shared" si="95"/>
        <v>34</v>
      </c>
      <c r="R725" t="b">
        <v>0</v>
      </c>
      <c r="S725" t="b">
        <v>1</v>
      </c>
      <c r="T725" t="str">
        <f t="shared" si="91"/>
        <v>film &amp; video</v>
      </c>
      <c r="U725" t="str">
        <f t="shared" si="92"/>
        <v>shorts</v>
      </c>
      <c r="V725" t="s">
        <v>100</v>
      </c>
    </row>
    <row r="726" spans="1:22" x14ac:dyDescent="0.25">
      <c r="A726">
        <v>25</v>
      </c>
      <c r="B726" s="3" t="s">
        <v>87</v>
      </c>
      <c r="C726" s="2" t="s">
        <v>88</v>
      </c>
      <c r="D726" s="11">
        <f t="shared" si="88"/>
        <v>2.1643636363636363</v>
      </c>
      <c r="E726">
        <v>5500</v>
      </c>
      <c r="F726">
        <v>11904</v>
      </c>
      <c r="G726" s="4">
        <f t="shared" si="89"/>
        <v>2.1643636363636363</v>
      </c>
      <c r="H726" t="s">
        <v>20</v>
      </c>
      <c r="I726">
        <f t="shared" si="93"/>
        <v>1</v>
      </c>
      <c r="J726">
        <v>163</v>
      </c>
      <c r="K726" t="s">
        <v>21</v>
      </c>
      <c r="L726" t="s">
        <v>22</v>
      </c>
      <c r="M726">
        <v>1305694800</v>
      </c>
      <c r="N726" s="9">
        <f t="shared" si="90"/>
        <v>40681</v>
      </c>
      <c r="O726">
        <v>1307422800</v>
      </c>
      <c r="P726" s="9">
        <f t="shared" si="94"/>
        <v>40701</v>
      </c>
      <c r="Q726" s="24">
        <f t="shared" si="95"/>
        <v>20</v>
      </c>
      <c r="R726" t="b">
        <v>0</v>
      </c>
      <c r="S726" t="b">
        <v>1</v>
      </c>
      <c r="T726" t="str">
        <f t="shared" si="91"/>
        <v>games</v>
      </c>
      <c r="U726" t="str">
        <f t="shared" si="92"/>
        <v>video games</v>
      </c>
      <c r="V726" t="s">
        <v>89</v>
      </c>
    </row>
    <row r="727" spans="1:22" x14ac:dyDescent="0.25">
      <c r="A727">
        <v>987</v>
      </c>
      <c r="B727" s="3" t="s">
        <v>2002</v>
      </c>
      <c r="C727" s="2" t="s">
        <v>2003</v>
      </c>
      <c r="D727" s="11">
        <f t="shared" si="88"/>
        <v>2.1679032258064517</v>
      </c>
      <c r="E727">
        <v>6200</v>
      </c>
      <c r="F727">
        <v>13441</v>
      </c>
      <c r="G727" s="4">
        <f t="shared" si="89"/>
        <v>2.1679032258064517</v>
      </c>
      <c r="H727" t="s">
        <v>20</v>
      </c>
      <c r="I727">
        <f t="shared" si="93"/>
        <v>1</v>
      </c>
      <c r="J727">
        <v>480</v>
      </c>
      <c r="K727" t="s">
        <v>21</v>
      </c>
      <c r="L727" t="s">
        <v>22</v>
      </c>
      <c r="M727">
        <v>1493269200</v>
      </c>
      <c r="N727" s="9">
        <f t="shared" si="90"/>
        <v>42852</v>
      </c>
      <c r="O727">
        <v>1494478800</v>
      </c>
      <c r="P727" s="9">
        <f t="shared" si="94"/>
        <v>42866</v>
      </c>
      <c r="Q727" s="24">
        <f t="shared" si="95"/>
        <v>14</v>
      </c>
      <c r="R727" t="b">
        <v>0</v>
      </c>
      <c r="S727" t="b">
        <v>0</v>
      </c>
      <c r="T727" t="str">
        <f t="shared" si="91"/>
        <v>film &amp; video</v>
      </c>
      <c r="U727" t="str">
        <f t="shared" si="92"/>
        <v>documentary</v>
      </c>
      <c r="V727" t="s">
        <v>42</v>
      </c>
    </row>
    <row r="728" spans="1:22" x14ac:dyDescent="0.25">
      <c r="A728">
        <v>929</v>
      </c>
      <c r="B728" s="3" t="s">
        <v>1890</v>
      </c>
      <c r="C728" s="2" t="s">
        <v>1891</v>
      </c>
      <c r="D728" s="11">
        <f t="shared" si="88"/>
        <v>2.173090909090909</v>
      </c>
      <c r="E728">
        <v>5500</v>
      </c>
      <c r="F728">
        <v>11952</v>
      </c>
      <c r="G728" s="4">
        <f t="shared" si="89"/>
        <v>2.173090909090909</v>
      </c>
      <c r="H728" t="s">
        <v>20</v>
      </c>
      <c r="I728">
        <f t="shared" si="93"/>
        <v>1</v>
      </c>
      <c r="J728">
        <v>184</v>
      </c>
      <c r="K728" t="s">
        <v>40</v>
      </c>
      <c r="L728" t="s">
        <v>41</v>
      </c>
      <c r="M728">
        <v>1493787600</v>
      </c>
      <c r="N728" s="9">
        <f t="shared" si="90"/>
        <v>42858</v>
      </c>
      <c r="O728">
        <v>1494997200</v>
      </c>
      <c r="P728" s="9">
        <f t="shared" si="94"/>
        <v>42872</v>
      </c>
      <c r="Q728" s="24">
        <f t="shared" si="95"/>
        <v>14</v>
      </c>
      <c r="R728" t="b">
        <v>0</v>
      </c>
      <c r="S728" t="b">
        <v>0</v>
      </c>
      <c r="T728" t="str">
        <f t="shared" si="91"/>
        <v>theater</v>
      </c>
      <c r="U728" t="str">
        <f t="shared" si="92"/>
        <v>plays</v>
      </c>
      <c r="V728" t="s">
        <v>33</v>
      </c>
    </row>
    <row r="729" spans="1:22" x14ac:dyDescent="0.25">
      <c r="A729">
        <v>96</v>
      </c>
      <c r="B729" s="3" t="s">
        <v>241</v>
      </c>
      <c r="C729" s="2" t="s">
        <v>242</v>
      </c>
      <c r="D729" s="11">
        <f t="shared" si="88"/>
        <v>2.1737876614060259</v>
      </c>
      <c r="E729">
        <v>69700</v>
      </c>
      <c r="F729">
        <v>151513</v>
      </c>
      <c r="G729" s="4">
        <f t="shared" si="89"/>
        <v>2.1737876614060259</v>
      </c>
      <c r="H729" t="s">
        <v>20</v>
      </c>
      <c r="I729">
        <f t="shared" si="93"/>
        <v>1</v>
      </c>
      <c r="J729">
        <v>2331</v>
      </c>
      <c r="K729" t="s">
        <v>21</v>
      </c>
      <c r="L729" t="s">
        <v>22</v>
      </c>
      <c r="M729">
        <v>1299736800</v>
      </c>
      <c r="N729" s="9">
        <f t="shared" si="90"/>
        <v>40612</v>
      </c>
      <c r="O729">
        <v>1300856400</v>
      </c>
      <c r="P729" s="9">
        <f t="shared" si="94"/>
        <v>40625</v>
      </c>
      <c r="Q729" s="24">
        <f t="shared" si="95"/>
        <v>13</v>
      </c>
      <c r="R729" t="b">
        <v>0</v>
      </c>
      <c r="S729" t="b">
        <v>0</v>
      </c>
      <c r="T729" t="str">
        <f t="shared" si="91"/>
        <v>theater</v>
      </c>
      <c r="U729" t="str">
        <f t="shared" si="92"/>
        <v>plays</v>
      </c>
      <c r="V729" t="s">
        <v>33</v>
      </c>
    </row>
    <row r="730" spans="1:22" ht="31.5" x14ac:dyDescent="0.25">
      <c r="A730">
        <v>567</v>
      </c>
      <c r="B730" s="3" t="s">
        <v>1178</v>
      </c>
      <c r="C730" s="2" t="s">
        <v>1179</v>
      </c>
      <c r="D730" s="11">
        <f t="shared" si="88"/>
        <v>2.1860294117647059</v>
      </c>
      <c r="E730">
        <v>6800</v>
      </c>
      <c r="F730">
        <v>14865</v>
      </c>
      <c r="G730" s="4">
        <f t="shared" si="89"/>
        <v>2.1860294117647059</v>
      </c>
      <c r="H730" t="s">
        <v>20</v>
      </c>
      <c r="I730">
        <f t="shared" si="93"/>
        <v>1</v>
      </c>
      <c r="J730">
        <v>244</v>
      </c>
      <c r="K730" t="s">
        <v>21</v>
      </c>
      <c r="L730" t="s">
        <v>22</v>
      </c>
      <c r="M730">
        <v>1404968400</v>
      </c>
      <c r="N730" s="9">
        <f t="shared" si="90"/>
        <v>41830</v>
      </c>
      <c r="O730">
        <v>1405141200</v>
      </c>
      <c r="P730" s="9">
        <f t="shared" si="94"/>
        <v>41832</v>
      </c>
      <c r="Q730" s="24">
        <f t="shared" si="95"/>
        <v>2</v>
      </c>
      <c r="R730" t="b">
        <v>0</v>
      </c>
      <c r="S730" t="b">
        <v>0</v>
      </c>
      <c r="T730" t="str">
        <f t="shared" si="91"/>
        <v>music</v>
      </c>
      <c r="U730" t="str">
        <f t="shared" si="92"/>
        <v>rock</v>
      </c>
      <c r="V730" t="s">
        <v>23</v>
      </c>
    </row>
    <row r="731" spans="1:22" x14ac:dyDescent="0.25">
      <c r="A731">
        <v>121</v>
      </c>
      <c r="B731" s="3" t="s">
        <v>293</v>
      </c>
      <c r="C731" s="2" t="s">
        <v>294</v>
      </c>
      <c r="D731" s="11">
        <f t="shared" si="88"/>
        <v>2.1933995584988963</v>
      </c>
      <c r="E731">
        <v>45300</v>
      </c>
      <c r="F731">
        <v>99361</v>
      </c>
      <c r="G731" s="4">
        <f t="shared" si="89"/>
        <v>2.1933995584988963</v>
      </c>
      <c r="H731" t="s">
        <v>20</v>
      </c>
      <c r="I731">
        <f t="shared" si="93"/>
        <v>1</v>
      </c>
      <c r="J731">
        <v>903</v>
      </c>
      <c r="K731" t="s">
        <v>21</v>
      </c>
      <c r="L731" t="s">
        <v>22</v>
      </c>
      <c r="M731">
        <v>1412485200</v>
      </c>
      <c r="N731" s="9">
        <f t="shared" si="90"/>
        <v>41917</v>
      </c>
      <c r="O731">
        <v>1413608400</v>
      </c>
      <c r="P731" s="9">
        <f t="shared" si="94"/>
        <v>41930</v>
      </c>
      <c r="Q731" s="24">
        <f t="shared" si="95"/>
        <v>13</v>
      </c>
      <c r="R731" t="b">
        <v>0</v>
      </c>
      <c r="S731" t="b">
        <v>0</v>
      </c>
      <c r="T731" t="str">
        <f t="shared" si="91"/>
        <v>games</v>
      </c>
      <c r="U731" t="str">
        <f t="shared" si="92"/>
        <v>video games</v>
      </c>
      <c r="V731" t="s">
        <v>89</v>
      </c>
    </row>
    <row r="732" spans="1:22" x14ac:dyDescent="0.25">
      <c r="A732">
        <v>149</v>
      </c>
      <c r="B732" s="3" t="s">
        <v>350</v>
      </c>
      <c r="C732" s="2" t="s">
        <v>351</v>
      </c>
      <c r="D732" s="11">
        <f t="shared" si="88"/>
        <v>2.1987096774193549</v>
      </c>
      <c r="E732">
        <v>6200</v>
      </c>
      <c r="F732">
        <v>13632</v>
      </c>
      <c r="G732" s="4">
        <f t="shared" si="89"/>
        <v>2.1987096774193549</v>
      </c>
      <c r="H732" t="s">
        <v>20</v>
      </c>
      <c r="I732">
        <f t="shared" si="93"/>
        <v>1</v>
      </c>
      <c r="J732">
        <v>195</v>
      </c>
      <c r="K732" t="s">
        <v>21</v>
      </c>
      <c r="L732" t="s">
        <v>22</v>
      </c>
      <c r="M732">
        <v>1357020000</v>
      </c>
      <c r="N732" s="9">
        <f t="shared" si="90"/>
        <v>41275</v>
      </c>
      <c r="O732">
        <v>1361512800</v>
      </c>
      <c r="P732" s="9">
        <f t="shared" si="94"/>
        <v>41327</v>
      </c>
      <c r="Q732" s="24">
        <f t="shared" si="95"/>
        <v>52</v>
      </c>
      <c r="R732" t="b">
        <v>0</v>
      </c>
      <c r="S732" t="b">
        <v>0</v>
      </c>
      <c r="T732" t="str">
        <f t="shared" si="91"/>
        <v>music</v>
      </c>
      <c r="U732" t="str">
        <f t="shared" si="92"/>
        <v>indie rock</v>
      </c>
      <c r="V732" t="s">
        <v>60</v>
      </c>
    </row>
    <row r="733" spans="1:22" x14ac:dyDescent="0.25">
      <c r="A733">
        <v>488</v>
      </c>
      <c r="B733" s="3" t="s">
        <v>1023</v>
      </c>
      <c r="C733" s="2" t="s">
        <v>1024</v>
      </c>
      <c r="D733" s="11">
        <f t="shared" si="88"/>
        <v>2.2005660377358489</v>
      </c>
      <c r="E733">
        <v>5300</v>
      </c>
      <c r="F733">
        <v>11663</v>
      </c>
      <c r="G733" s="4">
        <f t="shared" si="89"/>
        <v>2.2005660377358489</v>
      </c>
      <c r="H733" t="s">
        <v>20</v>
      </c>
      <c r="I733">
        <f t="shared" si="93"/>
        <v>1</v>
      </c>
      <c r="J733">
        <v>115</v>
      </c>
      <c r="K733" t="s">
        <v>21</v>
      </c>
      <c r="L733" t="s">
        <v>22</v>
      </c>
      <c r="M733">
        <v>1454479200</v>
      </c>
      <c r="N733" s="9">
        <f t="shared" si="90"/>
        <v>42403</v>
      </c>
      <c r="O733">
        <v>1455948000</v>
      </c>
      <c r="P733" s="9">
        <f t="shared" si="94"/>
        <v>42420</v>
      </c>
      <c r="Q733" s="24">
        <f t="shared" si="95"/>
        <v>17</v>
      </c>
      <c r="R733" t="b">
        <v>0</v>
      </c>
      <c r="S733" t="b">
        <v>0</v>
      </c>
      <c r="T733" t="str">
        <f t="shared" si="91"/>
        <v>theater</v>
      </c>
      <c r="U733" t="str">
        <f t="shared" si="92"/>
        <v>plays</v>
      </c>
      <c r="V733" t="s">
        <v>33</v>
      </c>
    </row>
    <row r="734" spans="1:22" x14ac:dyDescent="0.25">
      <c r="A734">
        <v>158</v>
      </c>
      <c r="B734" s="3" t="s">
        <v>368</v>
      </c>
      <c r="C734" s="2" t="s">
        <v>369</v>
      </c>
      <c r="D734" s="11">
        <f t="shared" si="88"/>
        <v>2.2095238095238097</v>
      </c>
      <c r="E734">
        <v>2100</v>
      </c>
      <c r="F734">
        <v>4640</v>
      </c>
      <c r="G734" s="4">
        <f t="shared" si="89"/>
        <v>2.2095238095238097</v>
      </c>
      <c r="H734" t="s">
        <v>20</v>
      </c>
      <c r="I734">
        <f t="shared" si="93"/>
        <v>1</v>
      </c>
      <c r="J734">
        <v>41</v>
      </c>
      <c r="K734" t="s">
        <v>21</v>
      </c>
      <c r="L734" t="s">
        <v>22</v>
      </c>
      <c r="M734">
        <v>1449554400</v>
      </c>
      <c r="N734" s="9">
        <f t="shared" si="90"/>
        <v>42346</v>
      </c>
      <c r="O734">
        <v>1449640800</v>
      </c>
      <c r="P734" s="9">
        <f t="shared" si="94"/>
        <v>42347</v>
      </c>
      <c r="Q734" s="24">
        <f t="shared" si="95"/>
        <v>1</v>
      </c>
      <c r="R734" t="b">
        <v>0</v>
      </c>
      <c r="S734" t="b">
        <v>0</v>
      </c>
      <c r="T734" t="str">
        <f t="shared" si="91"/>
        <v>music</v>
      </c>
      <c r="U734" t="str">
        <f t="shared" si="92"/>
        <v>rock</v>
      </c>
      <c r="V734" t="s">
        <v>23</v>
      </c>
    </row>
    <row r="735" spans="1:22" x14ac:dyDescent="0.25">
      <c r="A735">
        <v>643</v>
      </c>
      <c r="B735" s="3" t="s">
        <v>1328</v>
      </c>
      <c r="C735" s="2" t="s">
        <v>1329</v>
      </c>
      <c r="D735" s="11">
        <f t="shared" si="88"/>
        <v>2.2138255033557046</v>
      </c>
      <c r="E735">
        <v>14900</v>
      </c>
      <c r="F735">
        <v>32986</v>
      </c>
      <c r="G735" s="4">
        <f t="shared" si="89"/>
        <v>2.2138255033557046</v>
      </c>
      <c r="H735" t="s">
        <v>20</v>
      </c>
      <c r="I735">
        <f t="shared" si="93"/>
        <v>1</v>
      </c>
      <c r="J735">
        <v>375</v>
      </c>
      <c r="K735" t="s">
        <v>21</v>
      </c>
      <c r="L735" t="s">
        <v>22</v>
      </c>
      <c r="M735">
        <v>1488348000</v>
      </c>
      <c r="N735" s="9">
        <f t="shared" si="90"/>
        <v>42795</v>
      </c>
      <c r="O735">
        <v>1489899600</v>
      </c>
      <c r="P735" s="9">
        <f t="shared" si="94"/>
        <v>42813</v>
      </c>
      <c r="Q735" s="24">
        <f t="shared" si="95"/>
        <v>18</v>
      </c>
      <c r="R735" t="b">
        <v>0</v>
      </c>
      <c r="S735" t="b">
        <v>0</v>
      </c>
      <c r="T735" t="str">
        <f t="shared" si="91"/>
        <v>theater</v>
      </c>
      <c r="U735" t="str">
        <f t="shared" si="92"/>
        <v>plays</v>
      </c>
      <c r="V735" t="s">
        <v>33</v>
      </c>
    </row>
    <row r="736" spans="1:22" ht="31.5" x14ac:dyDescent="0.25">
      <c r="A736">
        <v>140</v>
      </c>
      <c r="B736" s="3" t="s">
        <v>332</v>
      </c>
      <c r="C736" s="2" t="s">
        <v>333</v>
      </c>
      <c r="D736" s="11">
        <f t="shared" si="88"/>
        <v>2.2316363636363636</v>
      </c>
      <c r="E736">
        <v>5500</v>
      </c>
      <c r="F736">
        <v>12274</v>
      </c>
      <c r="G736" s="4">
        <f t="shared" si="89"/>
        <v>2.2316363636363636</v>
      </c>
      <c r="H736" t="s">
        <v>20</v>
      </c>
      <c r="I736">
        <f t="shared" si="93"/>
        <v>1</v>
      </c>
      <c r="J736">
        <v>186</v>
      </c>
      <c r="K736" t="s">
        <v>21</v>
      </c>
      <c r="L736" t="s">
        <v>22</v>
      </c>
      <c r="M736">
        <v>1519538400</v>
      </c>
      <c r="N736" s="9">
        <f t="shared" si="90"/>
        <v>43156</v>
      </c>
      <c r="O736">
        <v>1519970400</v>
      </c>
      <c r="P736" s="9">
        <f t="shared" si="94"/>
        <v>43161</v>
      </c>
      <c r="Q736" s="24">
        <f t="shared" si="95"/>
        <v>5</v>
      </c>
      <c r="R736" t="b">
        <v>0</v>
      </c>
      <c r="S736" t="b">
        <v>0</v>
      </c>
      <c r="T736" t="str">
        <f t="shared" si="91"/>
        <v>film &amp; video</v>
      </c>
      <c r="U736" t="str">
        <f t="shared" si="92"/>
        <v>documentary</v>
      </c>
      <c r="V736" t="s">
        <v>42</v>
      </c>
    </row>
    <row r="737" spans="1:22" x14ac:dyDescent="0.25">
      <c r="A737">
        <v>555</v>
      </c>
      <c r="B737" s="3" t="s">
        <v>1155</v>
      </c>
      <c r="C737" s="2" t="s">
        <v>1156</v>
      </c>
      <c r="D737" s="11">
        <f t="shared" si="88"/>
        <v>2.2363492063492063</v>
      </c>
      <c r="E737">
        <v>6300</v>
      </c>
      <c r="F737">
        <v>14089</v>
      </c>
      <c r="G737" s="4">
        <f t="shared" si="89"/>
        <v>2.2363492063492063</v>
      </c>
      <c r="H737" t="s">
        <v>20</v>
      </c>
      <c r="I737">
        <f t="shared" si="93"/>
        <v>1</v>
      </c>
      <c r="J737">
        <v>135</v>
      </c>
      <c r="K737" t="s">
        <v>36</v>
      </c>
      <c r="L737" t="s">
        <v>37</v>
      </c>
      <c r="M737">
        <v>1396414800</v>
      </c>
      <c r="N737" s="9">
        <f t="shared" si="90"/>
        <v>41731</v>
      </c>
      <c r="O737">
        <v>1399093200</v>
      </c>
      <c r="P737" s="9">
        <f t="shared" si="94"/>
        <v>41762</v>
      </c>
      <c r="Q737" s="24">
        <f t="shared" si="95"/>
        <v>31</v>
      </c>
      <c r="R737" t="b">
        <v>0</v>
      </c>
      <c r="S737" t="b">
        <v>0</v>
      </c>
      <c r="T737" t="str">
        <f t="shared" si="91"/>
        <v>music</v>
      </c>
      <c r="U737" t="str">
        <f t="shared" si="92"/>
        <v>rock</v>
      </c>
      <c r="V737" t="s">
        <v>23</v>
      </c>
    </row>
    <row r="738" spans="1:22" ht="31.5" x14ac:dyDescent="0.25">
      <c r="A738">
        <v>925</v>
      </c>
      <c r="B738" s="3" t="s">
        <v>1882</v>
      </c>
      <c r="C738" s="2" t="s">
        <v>1883</v>
      </c>
      <c r="D738" s="11">
        <f t="shared" si="88"/>
        <v>2.2406666666666668</v>
      </c>
      <c r="E738">
        <v>3000</v>
      </c>
      <c r="F738">
        <v>6722</v>
      </c>
      <c r="G738" s="4">
        <f t="shared" si="89"/>
        <v>2.2406666666666668</v>
      </c>
      <c r="H738" t="s">
        <v>20</v>
      </c>
      <c r="I738">
        <f t="shared" si="93"/>
        <v>1</v>
      </c>
      <c r="J738">
        <v>65</v>
      </c>
      <c r="K738" t="s">
        <v>21</v>
      </c>
      <c r="L738" t="s">
        <v>22</v>
      </c>
      <c r="M738">
        <v>1506056400</v>
      </c>
      <c r="N738" s="9">
        <f t="shared" si="90"/>
        <v>43000</v>
      </c>
      <c r="O738">
        <v>1507093200</v>
      </c>
      <c r="P738" s="9">
        <f t="shared" si="94"/>
        <v>43012</v>
      </c>
      <c r="Q738" s="24">
        <f t="shared" si="95"/>
        <v>12</v>
      </c>
      <c r="R738" t="b">
        <v>0</v>
      </c>
      <c r="S738" t="b">
        <v>0</v>
      </c>
      <c r="T738" t="str">
        <f t="shared" si="91"/>
        <v>theater</v>
      </c>
      <c r="U738" t="str">
        <f t="shared" si="92"/>
        <v>plays</v>
      </c>
      <c r="V738" t="s">
        <v>33</v>
      </c>
    </row>
    <row r="739" spans="1:22" x14ac:dyDescent="0.25">
      <c r="A739">
        <v>81</v>
      </c>
      <c r="B739" s="3" t="s">
        <v>211</v>
      </c>
      <c r="C739" s="2" t="s">
        <v>212</v>
      </c>
      <c r="D739" s="11">
        <f t="shared" si="88"/>
        <v>2.253392857142857</v>
      </c>
      <c r="E739">
        <v>16800</v>
      </c>
      <c r="F739">
        <v>37857</v>
      </c>
      <c r="G739" s="4">
        <f t="shared" si="89"/>
        <v>2.253392857142857</v>
      </c>
      <c r="H739" t="s">
        <v>20</v>
      </c>
      <c r="I739">
        <f t="shared" si="93"/>
        <v>1</v>
      </c>
      <c r="J739">
        <v>411</v>
      </c>
      <c r="K739" t="s">
        <v>21</v>
      </c>
      <c r="L739" t="s">
        <v>22</v>
      </c>
      <c r="M739">
        <v>1511416800</v>
      </c>
      <c r="N739" s="9">
        <f t="shared" si="90"/>
        <v>43062</v>
      </c>
      <c r="O739">
        <v>1513576800</v>
      </c>
      <c r="P739" s="9">
        <f t="shared" si="94"/>
        <v>43087</v>
      </c>
      <c r="Q739" s="24">
        <f t="shared" si="95"/>
        <v>25</v>
      </c>
      <c r="R739" t="b">
        <v>0</v>
      </c>
      <c r="S739" t="b">
        <v>0</v>
      </c>
      <c r="T739" t="str">
        <f t="shared" si="91"/>
        <v>music</v>
      </c>
      <c r="U739" t="str">
        <f t="shared" si="92"/>
        <v>rock</v>
      </c>
      <c r="V739" t="s">
        <v>23</v>
      </c>
    </row>
    <row r="740" spans="1:22" x14ac:dyDescent="0.25">
      <c r="A740">
        <v>383</v>
      </c>
      <c r="B740" s="3" t="s">
        <v>818</v>
      </c>
      <c r="C740" s="2" t="s">
        <v>819</v>
      </c>
      <c r="D740" s="11">
        <f t="shared" si="88"/>
        <v>2.2538095238095237</v>
      </c>
      <c r="E740">
        <v>6300</v>
      </c>
      <c r="F740">
        <v>14199</v>
      </c>
      <c r="G740" s="4">
        <f t="shared" si="89"/>
        <v>2.2538095238095237</v>
      </c>
      <c r="H740" t="s">
        <v>20</v>
      </c>
      <c r="I740">
        <f t="shared" si="93"/>
        <v>1</v>
      </c>
      <c r="J740">
        <v>189</v>
      </c>
      <c r="K740" t="s">
        <v>21</v>
      </c>
      <c r="L740" t="s">
        <v>22</v>
      </c>
      <c r="M740">
        <v>1550037600</v>
      </c>
      <c r="N740" s="9">
        <f t="shared" si="90"/>
        <v>43509</v>
      </c>
      <c r="O740">
        <v>1550556000</v>
      </c>
      <c r="P740" s="9">
        <f t="shared" si="94"/>
        <v>43515</v>
      </c>
      <c r="Q740" s="24">
        <f t="shared" si="95"/>
        <v>6</v>
      </c>
      <c r="R740" t="b">
        <v>0</v>
      </c>
      <c r="S740" t="b">
        <v>1</v>
      </c>
      <c r="T740" t="str">
        <f t="shared" si="91"/>
        <v>food</v>
      </c>
      <c r="U740" t="str">
        <f t="shared" si="92"/>
        <v>food trucks</v>
      </c>
      <c r="V740" t="s">
        <v>17</v>
      </c>
    </row>
    <row r="741" spans="1:22" x14ac:dyDescent="0.25">
      <c r="A741">
        <v>812</v>
      </c>
      <c r="B741" s="3" t="s">
        <v>1658</v>
      </c>
      <c r="C741" s="2" t="s">
        <v>1659</v>
      </c>
      <c r="D741" s="11">
        <f t="shared" si="88"/>
        <v>2.2552763819095478</v>
      </c>
      <c r="E741">
        <v>59700</v>
      </c>
      <c r="F741">
        <v>134640</v>
      </c>
      <c r="G741" s="4">
        <f t="shared" si="89"/>
        <v>2.2552763819095478</v>
      </c>
      <c r="H741" t="s">
        <v>20</v>
      </c>
      <c r="I741">
        <f t="shared" si="93"/>
        <v>1</v>
      </c>
      <c r="J741">
        <v>2805</v>
      </c>
      <c r="K741" t="s">
        <v>15</v>
      </c>
      <c r="L741" t="s">
        <v>16</v>
      </c>
      <c r="M741">
        <v>1523854800</v>
      </c>
      <c r="N741" s="9">
        <f t="shared" si="90"/>
        <v>43206</v>
      </c>
      <c r="O741">
        <v>1524286800</v>
      </c>
      <c r="P741" s="9">
        <f t="shared" si="94"/>
        <v>43211</v>
      </c>
      <c r="Q741" s="24">
        <f t="shared" si="95"/>
        <v>5</v>
      </c>
      <c r="R741" t="b">
        <v>0</v>
      </c>
      <c r="S741" t="b">
        <v>0</v>
      </c>
      <c r="T741" t="str">
        <f t="shared" si="91"/>
        <v>publishing</v>
      </c>
      <c r="U741" t="str">
        <f t="shared" si="92"/>
        <v>nonfiction</v>
      </c>
      <c r="V741" t="s">
        <v>68</v>
      </c>
    </row>
    <row r="742" spans="1:22" x14ac:dyDescent="0.25">
      <c r="A742">
        <v>360</v>
      </c>
      <c r="B742" s="3" t="s">
        <v>772</v>
      </c>
      <c r="C742" s="2" t="s">
        <v>773</v>
      </c>
      <c r="D742" s="11">
        <f t="shared" si="88"/>
        <v>2.2635175879396985</v>
      </c>
      <c r="E742">
        <v>59700</v>
      </c>
      <c r="F742">
        <v>135132</v>
      </c>
      <c r="G742" s="4">
        <f t="shared" si="89"/>
        <v>2.2635175879396985</v>
      </c>
      <c r="H742" t="s">
        <v>20</v>
      </c>
      <c r="I742">
        <f t="shared" si="93"/>
        <v>1</v>
      </c>
      <c r="J742">
        <v>2875</v>
      </c>
      <c r="K742" t="s">
        <v>40</v>
      </c>
      <c r="L742" t="s">
        <v>41</v>
      </c>
      <c r="M742">
        <v>1293861600</v>
      </c>
      <c r="N742" s="9">
        <f t="shared" si="90"/>
        <v>40544</v>
      </c>
      <c r="O742">
        <v>1295071200</v>
      </c>
      <c r="P742" s="9">
        <f t="shared" si="94"/>
        <v>40558</v>
      </c>
      <c r="Q742" s="24">
        <f t="shared" si="95"/>
        <v>14</v>
      </c>
      <c r="R742" t="b">
        <v>0</v>
      </c>
      <c r="S742" t="b">
        <v>1</v>
      </c>
      <c r="T742" t="str">
        <f t="shared" si="91"/>
        <v>theater</v>
      </c>
      <c r="U742" t="str">
        <f t="shared" si="92"/>
        <v>plays</v>
      </c>
      <c r="V742" t="s">
        <v>33</v>
      </c>
    </row>
    <row r="743" spans="1:22" x14ac:dyDescent="0.25">
      <c r="A743">
        <v>690</v>
      </c>
      <c r="B743" s="3" t="s">
        <v>1419</v>
      </c>
      <c r="C743" s="2" t="s">
        <v>1420</v>
      </c>
      <c r="D743" s="11">
        <f t="shared" si="88"/>
        <v>2.266111111111111</v>
      </c>
      <c r="E743">
        <v>3600</v>
      </c>
      <c r="F743">
        <v>8158</v>
      </c>
      <c r="G743" s="4">
        <f t="shared" si="89"/>
        <v>2.266111111111111</v>
      </c>
      <c r="H743" t="s">
        <v>20</v>
      </c>
      <c r="I743">
        <f t="shared" si="93"/>
        <v>1</v>
      </c>
      <c r="J743">
        <v>190</v>
      </c>
      <c r="K743" t="s">
        <v>21</v>
      </c>
      <c r="L743" t="s">
        <v>22</v>
      </c>
      <c r="M743">
        <v>1322373600</v>
      </c>
      <c r="N743" s="9">
        <f t="shared" si="90"/>
        <v>40874</v>
      </c>
      <c r="O743">
        <v>1322892000</v>
      </c>
      <c r="P743" s="9">
        <f t="shared" si="94"/>
        <v>40880</v>
      </c>
      <c r="Q743" s="24">
        <f t="shared" si="95"/>
        <v>6</v>
      </c>
      <c r="R743" t="b">
        <v>0</v>
      </c>
      <c r="S743" t="b">
        <v>1</v>
      </c>
      <c r="T743" t="str">
        <f t="shared" si="91"/>
        <v>film &amp; video</v>
      </c>
      <c r="U743" t="str">
        <f t="shared" si="92"/>
        <v>documentary</v>
      </c>
      <c r="V743" t="s">
        <v>42</v>
      </c>
    </row>
    <row r="744" spans="1:22" x14ac:dyDescent="0.25">
      <c r="A744">
        <v>58</v>
      </c>
      <c r="B744" s="3" t="s">
        <v>164</v>
      </c>
      <c r="C744" s="2" t="s">
        <v>165</v>
      </c>
      <c r="D744" s="11">
        <f t="shared" si="88"/>
        <v>2.2711111111111113</v>
      </c>
      <c r="E744">
        <v>2700</v>
      </c>
      <c r="F744">
        <v>6132</v>
      </c>
      <c r="G744" s="4">
        <f t="shared" si="89"/>
        <v>2.2711111111111113</v>
      </c>
      <c r="H744" t="s">
        <v>20</v>
      </c>
      <c r="I744">
        <f t="shared" si="93"/>
        <v>1</v>
      </c>
      <c r="J744">
        <v>211</v>
      </c>
      <c r="K744" t="s">
        <v>21</v>
      </c>
      <c r="L744" t="s">
        <v>22</v>
      </c>
      <c r="M744">
        <v>1442811600</v>
      </c>
      <c r="N744" s="9">
        <f t="shared" si="90"/>
        <v>42268</v>
      </c>
      <c r="O744">
        <v>1443934800</v>
      </c>
      <c r="P744" s="9">
        <f t="shared" si="94"/>
        <v>42281</v>
      </c>
      <c r="Q744" s="24">
        <f t="shared" si="95"/>
        <v>13</v>
      </c>
      <c r="R744" t="b">
        <v>0</v>
      </c>
      <c r="S744" t="b">
        <v>0</v>
      </c>
      <c r="T744" t="str">
        <f t="shared" si="91"/>
        <v>theater</v>
      </c>
      <c r="U744" t="str">
        <f t="shared" si="92"/>
        <v>plays</v>
      </c>
      <c r="V744" t="s">
        <v>33</v>
      </c>
    </row>
    <row r="745" spans="1:22" ht="31.5" x14ac:dyDescent="0.25">
      <c r="A745">
        <v>972</v>
      </c>
      <c r="B745" s="3" t="s">
        <v>1973</v>
      </c>
      <c r="C745" s="2" t="s">
        <v>1974</v>
      </c>
      <c r="D745" s="11">
        <f t="shared" si="88"/>
        <v>2.283934426229508</v>
      </c>
      <c r="E745">
        <v>42700</v>
      </c>
      <c r="F745">
        <v>97524</v>
      </c>
      <c r="G745" s="4">
        <f t="shared" si="89"/>
        <v>2.283934426229508</v>
      </c>
      <c r="H745" t="s">
        <v>20</v>
      </c>
      <c r="I745">
        <f t="shared" si="93"/>
        <v>1</v>
      </c>
      <c r="J745">
        <v>1681</v>
      </c>
      <c r="K745" t="s">
        <v>21</v>
      </c>
      <c r="L745" t="s">
        <v>22</v>
      </c>
      <c r="M745">
        <v>1401685200</v>
      </c>
      <c r="N745" s="9">
        <f t="shared" si="90"/>
        <v>41792</v>
      </c>
      <c r="O745">
        <v>1402462800</v>
      </c>
      <c r="P745" s="9">
        <f t="shared" si="94"/>
        <v>41801</v>
      </c>
      <c r="Q745" s="24">
        <f t="shared" si="95"/>
        <v>9</v>
      </c>
      <c r="R745" t="b">
        <v>0</v>
      </c>
      <c r="S745" t="b">
        <v>1</v>
      </c>
      <c r="T745" t="str">
        <f t="shared" si="91"/>
        <v>technology</v>
      </c>
      <c r="U745" t="str">
        <f t="shared" si="92"/>
        <v>web</v>
      </c>
      <c r="V745" t="s">
        <v>28</v>
      </c>
    </row>
    <row r="746" spans="1:22" x14ac:dyDescent="0.25">
      <c r="A746">
        <v>880</v>
      </c>
      <c r="B746" s="3" t="s">
        <v>1792</v>
      </c>
      <c r="C746" s="2" t="s">
        <v>1793</v>
      </c>
      <c r="D746" s="11">
        <f t="shared" si="88"/>
        <v>2.2852189349112426</v>
      </c>
      <c r="E746">
        <v>84500</v>
      </c>
      <c r="F746">
        <v>193101</v>
      </c>
      <c r="G746" s="4">
        <f t="shared" si="89"/>
        <v>2.2852189349112426</v>
      </c>
      <c r="H746" t="s">
        <v>20</v>
      </c>
      <c r="I746">
        <f t="shared" si="93"/>
        <v>1</v>
      </c>
      <c r="J746">
        <v>2414</v>
      </c>
      <c r="K746" t="s">
        <v>21</v>
      </c>
      <c r="L746" t="s">
        <v>22</v>
      </c>
      <c r="M746">
        <v>1563685200</v>
      </c>
      <c r="N746" s="9">
        <f t="shared" si="90"/>
        <v>43667</v>
      </c>
      <c r="O746">
        <v>1563858000</v>
      </c>
      <c r="P746" s="9">
        <f t="shared" si="94"/>
        <v>43669</v>
      </c>
      <c r="Q746" s="24">
        <f t="shared" si="95"/>
        <v>2</v>
      </c>
      <c r="R746" t="b">
        <v>0</v>
      </c>
      <c r="S746" t="b">
        <v>0</v>
      </c>
      <c r="T746" t="str">
        <f t="shared" si="91"/>
        <v>music</v>
      </c>
      <c r="U746" t="str">
        <f t="shared" si="92"/>
        <v>electric music</v>
      </c>
      <c r="V746" t="s">
        <v>50</v>
      </c>
    </row>
    <row r="747" spans="1:22" x14ac:dyDescent="0.25">
      <c r="A747">
        <v>747</v>
      </c>
      <c r="B747" s="3" t="s">
        <v>1530</v>
      </c>
      <c r="C747" s="2" t="s">
        <v>1531</v>
      </c>
      <c r="D747" s="11">
        <f t="shared" si="88"/>
        <v>2.2885714285714287</v>
      </c>
      <c r="E747">
        <v>4900</v>
      </c>
      <c r="F747">
        <v>11214</v>
      </c>
      <c r="G747" s="4">
        <f t="shared" si="89"/>
        <v>2.2885714285714287</v>
      </c>
      <c r="H747" t="s">
        <v>20</v>
      </c>
      <c r="I747">
        <f t="shared" si="93"/>
        <v>1</v>
      </c>
      <c r="J747">
        <v>280</v>
      </c>
      <c r="K747" t="s">
        <v>21</v>
      </c>
      <c r="L747" t="s">
        <v>22</v>
      </c>
      <c r="M747">
        <v>1283403600</v>
      </c>
      <c r="N747" s="9">
        <f t="shared" si="90"/>
        <v>40423</v>
      </c>
      <c r="O747">
        <v>1284354000</v>
      </c>
      <c r="P747" s="9">
        <f t="shared" si="94"/>
        <v>40434</v>
      </c>
      <c r="Q747" s="24">
        <f t="shared" si="95"/>
        <v>11</v>
      </c>
      <c r="R747" t="b">
        <v>0</v>
      </c>
      <c r="S747" t="b">
        <v>0</v>
      </c>
      <c r="T747" t="str">
        <f t="shared" si="91"/>
        <v>theater</v>
      </c>
      <c r="U747" t="str">
        <f t="shared" si="92"/>
        <v>plays</v>
      </c>
      <c r="V747" t="s">
        <v>33</v>
      </c>
    </row>
    <row r="748" spans="1:22" x14ac:dyDescent="0.25">
      <c r="A748">
        <v>393</v>
      </c>
      <c r="B748" s="3" t="s">
        <v>838</v>
      </c>
      <c r="C748" s="2" t="s">
        <v>839</v>
      </c>
      <c r="D748" s="11">
        <f t="shared" si="88"/>
        <v>2.2896178343949045</v>
      </c>
      <c r="E748">
        <v>62800</v>
      </c>
      <c r="F748">
        <v>143788</v>
      </c>
      <c r="G748" s="4">
        <f t="shared" si="89"/>
        <v>2.2896178343949045</v>
      </c>
      <c r="H748" t="s">
        <v>20</v>
      </c>
      <c r="I748">
        <f t="shared" si="93"/>
        <v>1</v>
      </c>
      <c r="J748">
        <v>3059</v>
      </c>
      <c r="K748" t="s">
        <v>15</v>
      </c>
      <c r="L748" t="s">
        <v>16</v>
      </c>
      <c r="M748">
        <v>1500267600</v>
      </c>
      <c r="N748" s="9">
        <f t="shared" si="90"/>
        <v>42933</v>
      </c>
      <c r="O748">
        <v>1500354000</v>
      </c>
      <c r="P748" s="9">
        <f t="shared" si="94"/>
        <v>42934</v>
      </c>
      <c r="Q748" s="24">
        <f t="shared" si="95"/>
        <v>1</v>
      </c>
      <c r="R748" t="b">
        <v>0</v>
      </c>
      <c r="S748" t="b">
        <v>0</v>
      </c>
      <c r="T748" t="str">
        <f t="shared" si="91"/>
        <v>music</v>
      </c>
      <c r="U748" t="str">
        <f t="shared" si="92"/>
        <v>jazz</v>
      </c>
      <c r="V748" t="s">
        <v>159</v>
      </c>
    </row>
    <row r="749" spans="1:22" x14ac:dyDescent="0.25">
      <c r="A749">
        <v>187</v>
      </c>
      <c r="B749" s="3" t="s">
        <v>426</v>
      </c>
      <c r="C749" s="2" t="s">
        <v>427</v>
      </c>
      <c r="D749" s="11">
        <f t="shared" si="88"/>
        <v>2.2987375415282392</v>
      </c>
      <c r="E749">
        <v>60200</v>
      </c>
      <c r="F749">
        <v>138384</v>
      </c>
      <c r="G749" s="4">
        <f t="shared" si="89"/>
        <v>2.2987375415282392</v>
      </c>
      <c r="H749" t="s">
        <v>20</v>
      </c>
      <c r="I749">
        <f t="shared" si="93"/>
        <v>1</v>
      </c>
      <c r="J749">
        <v>1442</v>
      </c>
      <c r="K749" t="s">
        <v>15</v>
      </c>
      <c r="L749" t="s">
        <v>16</v>
      </c>
      <c r="M749">
        <v>1361599200</v>
      </c>
      <c r="N749" s="9">
        <f t="shared" si="90"/>
        <v>41328</v>
      </c>
      <c r="O749">
        <v>1364014800</v>
      </c>
      <c r="P749" s="9">
        <f t="shared" si="94"/>
        <v>41356</v>
      </c>
      <c r="Q749" s="24">
        <f t="shared" si="95"/>
        <v>28</v>
      </c>
      <c r="R749" t="b">
        <v>0</v>
      </c>
      <c r="S749" t="b">
        <v>1</v>
      </c>
      <c r="T749" t="str">
        <f t="shared" si="91"/>
        <v>film &amp; video</v>
      </c>
      <c r="U749" t="str">
        <f t="shared" si="92"/>
        <v>shorts</v>
      </c>
      <c r="V749" t="s">
        <v>100</v>
      </c>
    </row>
    <row r="750" spans="1:22" x14ac:dyDescent="0.25">
      <c r="A750">
        <v>142</v>
      </c>
      <c r="B750" s="3" t="s">
        <v>336</v>
      </c>
      <c r="C750" s="2" t="s">
        <v>337</v>
      </c>
      <c r="D750" s="11">
        <f t="shared" si="88"/>
        <v>2.3003999999999998</v>
      </c>
      <c r="E750">
        <v>5000</v>
      </c>
      <c r="F750">
        <v>11502</v>
      </c>
      <c r="G750" s="4">
        <f t="shared" si="89"/>
        <v>2.3003999999999998</v>
      </c>
      <c r="H750" t="s">
        <v>20</v>
      </c>
      <c r="I750">
        <f t="shared" si="93"/>
        <v>1</v>
      </c>
      <c r="J750">
        <v>117</v>
      </c>
      <c r="K750" t="s">
        <v>21</v>
      </c>
      <c r="L750" t="s">
        <v>22</v>
      </c>
      <c r="M750">
        <v>1333688400</v>
      </c>
      <c r="N750" s="9">
        <f t="shared" si="90"/>
        <v>41005</v>
      </c>
      <c r="O750">
        <v>1337230800</v>
      </c>
      <c r="P750" s="9">
        <f t="shared" si="94"/>
        <v>41046</v>
      </c>
      <c r="Q750" s="24">
        <f t="shared" si="95"/>
        <v>41</v>
      </c>
      <c r="R750" t="b">
        <v>0</v>
      </c>
      <c r="S750" t="b">
        <v>0</v>
      </c>
      <c r="T750" t="str">
        <f t="shared" si="91"/>
        <v>technology</v>
      </c>
      <c r="U750" t="str">
        <f t="shared" si="92"/>
        <v>web</v>
      </c>
      <c r="V750" t="s">
        <v>28</v>
      </c>
    </row>
    <row r="751" spans="1:22" x14ac:dyDescent="0.25">
      <c r="A751">
        <v>892</v>
      </c>
      <c r="B751" s="3" t="s">
        <v>1816</v>
      </c>
      <c r="C751" s="2" t="s">
        <v>1817</v>
      </c>
      <c r="D751" s="11">
        <f t="shared" si="88"/>
        <v>2.3058333333333332</v>
      </c>
      <c r="E751">
        <v>6000</v>
      </c>
      <c r="F751">
        <v>13835</v>
      </c>
      <c r="G751" s="4">
        <f t="shared" si="89"/>
        <v>2.3058333333333332</v>
      </c>
      <c r="H751" t="s">
        <v>20</v>
      </c>
      <c r="I751">
        <f t="shared" si="93"/>
        <v>1</v>
      </c>
      <c r="J751">
        <v>182</v>
      </c>
      <c r="K751" t="s">
        <v>21</v>
      </c>
      <c r="L751" t="s">
        <v>22</v>
      </c>
      <c r="M751">
        <v>1274418000</v>
      </c>
      <c r="N751" s="9">
        <f t="shared" si="90"/>
        <v>40319</v>
      </c>
      <c r="O751">
        <v>1277960400</v>
      </c>
      <c r="P751" s="9">
        <f t="shared" si="94"/>
        <v>40360</v>
      </c>
      <c r="Q751" s="24">
        <f t="shared" si="95"/>
        <v>41</v>
      </c>
      <c r="R751" t="b">
        <v>0</v>
      </c>
      <c r="S751" t="b">
        <v>0</v>
      </c>
      <c r="T751" t="str">
        <f t="shared" si="91"/>
        <v>publishing</v>
      </c>
      <c r="U751" t="str">
        <f t="shared" si="92"/>
        <v>translations</v>
      </c>
      <c r="V751" t="s">
        <v>206</v>
      </c>
    </row>
    <row r="752" spans="1:22" x14ac:dyDescent="0.25">
      <c r="A752">
        <v>768</v>
      </c>
      <c r="B752" s="3" t="s">
        <v>1571</v>
      </c>
      <c r="C752" s="2" t="s">
        <v>1572</v>
      </c>
      <c r="D752" s="11">
        <f t="shared" si="88"/>
        <v>2.31</v>
      </c>
      <c r="E752">
        <v>4800</v>
      </c>
      <c r="F752">
        <v>11088</v>
      </c>
      <c r="G752" s="4">
        <f t="shared" si="89"/>
        <v>2.31</v>
      </c>
      <c r="H752" t="s">
        <v>20</v>
      </c>
      <c r="I752">
        <f t="shared" si="93"/>
        <v>1</v>
      </c>
      <c r="J752">
        <v>150</v>
      </c>
      <c r="K752" t="s">
        <v>21</v>
      </c>
      <c r="L752" t="s">
        <v>22</v>
      </c>
      <c r="M752">
        <v>1386741600</v>
      </c>
      <c r="N752" s="9">
        <f t="shared" si="90"/>
        <v>41619</v>
      </c>
      <c r="O752">
        <v>1388037600</v>
      </c>
      <c r="P752" s="9">
        <f t="shared" si="94"/>
        <v>41634</v>
      </c>
      <c r="Q752" s="24">
        <f t="shared" si="95"/>
        <v>15</v>
      </c>
      <c r="R752" t="b">
        <v>0</v>
      </c>
      <c r="S752" t="b">
        <v>0</v>
      </c>
      <c r="T752" t="str">
        <f t="shared" si="91"/>
        <v>theater</v>
      </c>
      <c r="U752" t="str">
        <f t="shared" si="92"/>
        <v>plays</v>
      </c>
      <c r="V752" t="s">
        <v>33</v>
      </c>
    </row>
    <row r="753" spans="1:22" x14ac:dyDescent="0.25">
      <c r="A753">
        <v>751</v>
      </c>
      <c r="B753" s="3" t="s">
        <v>1538</v>
      </c>
      <c r="C753" s="2" t="s">
        <v>1539</v>
      </c>
      <c r="D753" s="11">
        <f t="shared" si="88"/>
        <v>2.3230555555555554</v>
      </c>
      <c r="E753">
        <v>3600</v>
      </c>
      <c r="F753">
        <v>8363</v>
      </c>
      <c r="G753" s="4">
        <f t="shared" si="89"/>
        <v>2.3230555555555554</v>
      </c>
      <c r="H753" t="s">
        <v>20</v>
      </c>
      <c r="I753">
        <f t="shared" si="93"/>
        <v>1</v>
      </c>
      <c r="J753">
        <v>270</v>
      </c>
      <c r="K753" t="s">
        <v>21</v>
      </c>
      <c r="L753" t="s">
        <v>22</v>
      </c>
      <c r="M753">
        <v>1458190800</v>
      </c>
      <c r="N753" s="9">
        <f t="shared" si="90"/>
        <v>42446</v>
      </c>
      <c r="O753">
        <v>1459486800</v>
      </c>
      <c r="P753" s="9">
        <f t="shared" si="94"/>
        <v>42461</v>
      </c>
      <c r="Q753" s="24">
        <f t="shared" si="95"/>
        <v>15</v>
      </c>
      <c r="R753" t="b">
        <v>1</v>
      </c>
      <c r="S753" t="b">
        <v>1</v>
      </c>
      <c r="T753" t="str">
        <f t="shared" si="91"/>
        <v>publishing</v>
      </c>
      <c r="U753" t="str">
        <f t="shared" si="92"/>
        <v>nonfiction</v>
      </c>
      <c r="V753" t="s">
        <v>68</v>
      </c>
    </row>
    <row r="754" spans="1:22" x14ac:dyDescent="0.25">
      <c r="A754">
        <v>267</v>
      </c>
      <c r="B754" s="3" t="s">
        <v>586</v>
      </c>
      <c r="C754" s="2" t="s">
        <v>587</v>
      </c>
      <c r="D754" s="11">
        <f t="shared" si="88"/>
        <v>2.3362012987012988</v>
      </c>
      <c r="E754">
        <v>61600</v>
      </c>
      <c r="F754">
        <v>143910</v>
      </c>
      <c r="G754" s="4">
        <f t="shared" si="89"/>
        <v>2.3362012987012988</v>
      </c>
      <c r="H754" t="s">
        <v>20</v>
      </c>
      <c r="I754">
        <f t="shared" si="93"/>
        <v>1</v>
      </c>
      <c r="J754">
        <v>2768</v>
      </c>
      <c r="K754" t="s">
        <v>26</v>
      </c>
      <c r="L754" t="s">
        <v>27</v>
      </c>
      <c r="M754">
        <v>1351054800</v>
      </c>
      <c r="N754" s="9">
        <f t="shared" si="90"/>
        <v>41206</v>
      </c>
      <c r="O754">
        <v>1352440800</v>
      </c>
      <c r="P754" s="9">
        <f t="shared" si="94"/>
        <v>41222</v>
      </c>
      <c r="Q754" s="24">
        <f t="shared" si="95"/>
        <v>16</v>
      </c>
      <c r="R754" t="b">
        <v>0</v>
      </c>
      <c r="S754" t="b">
        <v>0</v>
      </c>
      <c r="T754" t="str">
        <f t="shared" si="91"/>
        <v>theater</v>
      </c>
      <c r="U754" t="str">
        <f t="shared" si="92"/>
        <v>plays</v>
      </c>
      <c r="V754" t="s">
        <v>33</v>
      </c>
    </row>
    <row r="755" spans="1:22" x14ac:dyDescent="0.25">
      <c r="A755">
        <v>65</v>
      </c>
      <c r="B755" s="3" t="s">
        <v>178</v>
      </c>
      <c r="C755" s="2" t="s">
        <v>179</v>
      </c>
      <c r="D755" s="11">
        <f t="shared" si="88"/>
        <v>2.3614754098360655</v>
      </c>
      <c r="E755">
        <v>6100</v>
      </c>
      <c r="F755">
        <v>14405</v>
      </c>
      <c r="G755" s="4">
        <f t="shared" si="89"/>
        <v>2.3614754098360655</v>
      </c>
      <c r="H755" t="s">
        <v>20</v>
      </c>
      <c r="I755">
        <f t="shared" si="93"/>
        <v>1</v>
      </c>
      <c r="J755">
        <v>236</v>
      </c>
      <c r="K755" t="s">
        <v>21</v>
      </c>
      <c r="L755" t="s">
        <v>22</v>
      </c>
      <c r="M755">
        <v>1296108000</v>
      </c>
      <c r="N755" s="9">
        <f t="shared" si="90"/>
        <v>40570</v>
      </c>
      <c r="O755">
        <v>1296712800</v>
      </c>
      <c r="P755" s="9">
        <f t="shared" si="94"/>
        <v>40577</v>
      </c>
      <c r="Q755" s="24">
        <f t="shared" si="95"/>
        <v>7</v>
      </c>
      <c r="R755" t="b">
        <v>0</v>
      </c>
      <c r="S755" t="b">
        <v>0</v>
      </c>
      <c r="T755" t="str">
        <f t="shared" si="91"/>
        <v>theater</v>
      </c>
      <c r="U755" t="str">
        <f t="shared" si="92"/>
        <v>plays</v>
      </c>
      <c r="V755" t="s">
        <v>33</v>
      </c>
    </row>
    <row r="756" spans="1:22" x14ac:dyDescent="0.25">
      <c r="A756">
        <v>478</v>
      </c>
      <c r="B756" s="3" t="s">
        <v>1003</v>
      </c>
      <c r="C756" s="2" t="s">
        <v>1004</v>
      </c>
      <c r="D756" s="11">
        <f t="shared" si="88"/>
        <v>2.3634156976744185</v>
      </c>
      <c r="E756">
        <v>68800</v>
      </c>
      <c r="F756">
        <v>162603</v>
      </c>
      <c r="G756" s="4">
        <f t="shared" si="89"/>
        <v>2.3634156976744185</v>
      </c>
      <c r="H756" t="s">
        <v>20</v>
      </c>
      <c r="I756">
        <f t="shared" si="93"/>
        <v>1</v>
      </c>
      <c r="J756">
        <v>2756</v>
      </c>
      <c r="K756" t="s">
        <v>21</v>
      </c>
      <c r="L756" t="s">
        <v>22</v>
      </c>
      <c r="M756">
        <v>1425877200</v>
      </c>
      <c r="N756" s="9">
        <f t="shared" si="90"/>
        <v>42072</v>
      </c>
      <c r="O756">
        <v>1426914000</v>
      </c>
      <c r="P756" s="9">
        <f t="shared" si="94"/>
        <v>42084</v>
      </c>
      <c r="Q756" s="24">
        <f t="shared" si="95"/>
        <v>12</v>
      </c>
      <c r="R756" t="b">
        <v>0</v>
      </c>
      <c r="S756" t="b">
        <v>0</v>
      </c>
      <c r="T756" t="str">
        <f t="shared" si="91"/>
        <v>technology</v>
      </c>
      <c r="U756" t="str">
        <f t="shared" si="92"/>
        <v>wearables</v>
      </c>
      <c r="V756" t="s">
        <v>65</v>
      </c>
    </row>
    <row r="757" spans="1:22" x14ac:dyDescent="0.25">
      <c r="A757">
        <v>145</v>
      </c>
      <c r="B757" s="3" t="s">
        <v>342</v>
      </c>
      <c r="C757" s="2" t="s">
        <v>343</v>
      </c>
      <c r="D757" s="11">
        <f t="shared" si="88"/>
        <v>2.3651200000000001</v>
      </c>
      <c r="E757">
        <v>25000</v>
      </c>
      <c r="F757">
        <v>59128</v>
      </c>
      <c r="G757" s="4">
        <f t="shared" si="89"/>
        <v>2.3651200000000001</v>
      </c>
      <c r="H757" t="s">
        <v>20</v>
      </c>
      <c r="I757">
        <f t="shared" si="93"/>
        <v>1</v>
      </c>
      <c r="J757">
        <v>768</v>
      </c>
      <c r="K757" t="s">
        <v>98</v>
      </c>
      <c r="L757" t="s">
        <v>99</v>
      </c>
      <c r="M757">
        <v>1410066000</v>
      </c>
      <c r="N757" s="9">
        <f t="shared" si="90"/>
        <v>41889</v>
      </c>
      <c r="O757">
        <v>1410498000</v>
      </c>
      <c r="P757" s="9">
        <f t="shared" si="94"/>
        <v>41894</v>
      </c>
      <c r="Q757" s="24">
        <f t="shared" si="95"/>
        <v>5</v>
      </c>
      <c r="R757" t="b">
        <v>0</v>
      </c>
      <c r="S757" t="b">
        <v>0</v>
      </c>
      <c r="T757" t="str">
        <f t="shared" si="91"/>
        <v>technology</v>
      </c>
      <c r="U757" t="str">
        <f t="shared" si="92"/>
        <v>wearables</v>
      </c>
      <c r="V757" t="s">
        <v>65</v>
      </c>
    </row>
    <row r="758" spans="1:22" x14ac:dyDescent="0.25">
      <c r="A758">
        <v>569</v>
      </c>
      <c r="B758" s="3" t="s">
        <v>1182</v>
      </c>
      <c r="C758" s="2" t="s">
        <v>1183</v>
      </c>
      <c r="D758" s="11">
        <f t="shared" si="88"/>
        <v>2.3733830845771142</v>
      </c>
      <c r="E758">
        <v>20100</v>
      </c>
      <c r="F758">
        <v>47705</v>
      </c>
      <c r="G758" s="4">
        <f t="shared" si="89"/>
        <v>2.3733830845771142</v>
      </c>
      <c r="H758" t="s">
        <v>20</v>
      </c>
      <c r="I758">
        <f t="shared" si="93"/>
        <v>1</v>
      </c>
      <c r="J758">
        <v>589</v>
      </c>
      <c r="K758" t="s">
        <v>107</v>
      </c>
      <c r="L758" t="s">
        <v>108</v>
      </c>
      <c r="M758">
        <v>1294725600</v>
      </c>
      <c r="N758" s="9">
        <f t="shared" si="90"/>
        <v>40554</v>
      </c>
      <c r="O758">
        <v>1295762400</v>
      </c>
      <c r="P758" s="9">
        <f t="shared" si="94"/>
        <v>40566</v>
      </c>
      <c r="Q758" s="24">
        <f t="shared" si="95"/>
        <v>12</v>
      </c>
      <c r="R758" t="b">
        <v>0</v>
      </c>
      <c r="S758" t="b">
        <v>0</v>
      </c>
      <c r="T758" t="str">
        <f t="shared" si="91"/>
        <v>film &amp; video</v>
      </c>
      <c r="U758" t="str">
        <f t="shared" si="92"/>
        <v>animation</v>
      </c>
      <c r="V758" t="s">
        <v>71</v>
      </c>
    </row>
    <row r="759" spans="1:22" x14ac:dyDescent="0.25">
      <c r="A759">
        <v>918</v>
      </c>
      <c r="B759" s="3" t="s">
        <v>1868</v>
      </c>
      <c r="C759" s="2" t="s">
        <v>1869</v>
      </c>
      <c r="D759" s="11">
        <f t="shared" si="88"/>
        <v>2.3739473684210526</v>
      </c>
      <c r="E759">
        <v>3800</v>
      </c>
      <c r="F759">
        <v>9021</v>
      </c>
      <c r="G759" s="4">
        <f t="shared" si="89"/>
        <v>2.3739473684210526</v>
      </c>
      <c r="H759" t="s">
        <v>20</v>
      </c>
      <c r="I759">
        <f t="shared" si="93"/>
        <v>1</v>
      </c>
      <c r="J759">
        <v>156</v>
      </c>
      <c r="K759" t="s">
        <v>98</v>
      </c>
      <c r="L759" t="s">
        <v>99</v>
      </c>
      <c r="M759">
        <v>1343365200</v>
      </c>
      <c r="N759" s="9">
        <f t="shared" si="90"/>
        <v>41117</v>
      </c>
      <c r="O759">
        <v>1344315600</v>
      </c>
      <c r="P759" s="9">
        <f t="shared" si="94"/>
        <v>41128</v>
      </c>
      <c r="Q759" s="24">
        <f t="shared" si="95"/>
        <v>11</v>
      </c>
      <c r="R759" t="b">
        <v>0</v>
      </c>
      <c r="S759" t="b">
        <v>0</v>
      </c>
      <c r="T759" t="str">
        <f t="shared" si="91"/>
        <v>publishing</v>
      </c>
      <c r="U759" t="str">
        <f t="shared" si="92"/>
        <v>radio &amp; podcasts</v>
      </c>
      <c r="V759" t="s">
        <v>133</v>
      </c>
    </row>
    <row r="760" spans="1:22" x14ac:dyDescent="0.25">
      <c r="A760">
        <v>847</v>
      </c>
      <c r="B760" s="3" t="s">
        <v>1727</v>
      </c>
      <c r="C760" s="2" t="s">
        <v>1728</v>
      </c>
      <c r="D760" s="11">
        <f t="shared" si="88"/>
        <v>2.3774468085106384</v>
      </c>
      <c r="E760">
        <v>4700</v>
      </c>
      <c r="F760">
        <v>11174</v>
      </c>
      <c r="G760" s="4">
        <f t="shared" si="89"/>
        <v>2.3774468085106384</v>
      </c>
      <c r="H760" t="s">
        <v>20</v>
      </c>
      <c r="I760">
        <f t="shared" si="93"/>
        <v>1</v>
      </c>
      <c r="J760">
        <v>110</v>
      </c>
      <c r="K760" t="s">
        <v>21</v>
      </c>
      <c r="L760" t="s">
        <v>22</v>
      </c>
      <c r="M760">
        <v>1515304800</v>
      </c>
      <c r="N760" s="9">
        <f t="shared" si="90"/>
        <v>43107</v>
      </c>
      <c r="O760">
        <v>1515564000</v>
      </c>
      <c r="P760" s="9">
        <f t="shared" si="94"/>
        <v>43110</v>
      </c>
      <c r="Q760" s="24">
        <f t="shared" si="95"/>
        <v>3</v>
      </c>
      <c r="R760" t="b">
        <v>0</v>
      </c>
      <c r="S760" t="b">
        <v>0</v>
      </c>
      <c r="T760" t="str">
        <f t="shared" si="91"/>
        <v>food</v>
      </c>
      <c r="U760" t="str">
        <f t="shared" si="92"/>
        <v>food trucks</v>
      </c>
      <c r="V760" t="s">
        <v>17</v>
      </c>
    </row>
    <row r="761" spans="1:22" x14ac:dyDescent="0.25">
      <c r="A761">
        <v>923</v>
      </c>
      <c r="B761" s="3" t="s">
        <v>1878</v>
      </c>
      <c r="C761" s="2" t="s">
        <v>1879</v>
      </c>
      <c r="D761" s="11">
        <f t="shared" si="88"/>
        <v>2.3788235294117648</v>
      </c>
      <c r="E761">
        <v>1700</v>
      </c>
      <c r="F761">
        <v>4044</v>
      </c>
      <c r="G761" s="4">
        <f t="shared" si="89"/>
        <v>2.3788235294117648</v>
      </c>
      <c r="H761" t="s">
        <v>20</v>
      </c>
      <c r="I761">
        <f t="shared" si="93"/>
        <v>1</v>
      </c>
      <c r="J761">
        <v>40</v>
      </c>
      <c r="K761" t="s">
        <v>21</v>
      </c>
      <c r="L761" t="s">
        <v>22</v>
      </c>
      <c r="M761">
        <v>1279083600</v>
      </c>
      <c r="N761" s="9">
        <f t="shared" si="90"/>
        <v>40373</v>
      </c>
      <c r="O761">
        <v>1279170000</v>
      </c>
      <c r="P761" s="9">
        <f t="shared" si="94"/>
        <v>40374</v>
      </c>
      <c r="Q761" s="24">
        <f t="shared" si="95"/>
        <v>1</v>
      </c>
      <c r="R761" t="b">
        <v>0</v>
      </c>
      <c r="S761" t="b">
        <v>0</v>
      </c>
      <c r="T761" t="str">
        <f t="shared" si="91"/>
        <v>theater</v>
      </c>
      <c r="U761" t="str">
        <f t="shared" si="92"/>
        <v>plays</v>
      </c>
      <c r="V761" t="s">
        <v>33</v>
      </c>
    </row>
    <row r="762" spans="1:22" ht="31.5" x14ac:dyDescent="0.25">
      <c r="A762">
        <v>883</v>
      </c>
      <c r="B762" s="3" t="s">
        <v>1798</v>
      </c>
      <c r="C762" s="2" t="s">
        <v>1799</v>
      </c>
      <c r="D762" s="11">
        <f t="shared" si="88"/>
        <v>2.3791176470588233</v>
      </c>
      <c r="E762">
        <v>3400</v>
      </c>
      <c r="F762">
        <v>8089</v>
      </c>
      <c r="G762" s="4">
        <f t="shared" si="89"/>
        <v>2.3791176470588233</v>
      </c>
      <c r="H762" t="s">
        <v>20</v>
      </c>
      <c r="I762">
        <f t="shared" si="93"/>
        <v>1</v>
      </c>
      <c r="J762">
        <v>193</v>
      </c>
      <c r="K762" t="s">
        <v>21</v>
      </c>
      <c r="L762" t="s">
        <v>22</v>
      </c>
      <c r="M762">
        <v>1274763600</v>
      </c>
      <c r="N762" s="9">
        <f t="shared" si="90"/>
        <v>40323</v>
      </c>
      <c r="O762">
        <v>1277874000</v>
      </c>
      <c r="P762" s="9">
        <f t="shared" si="94"/>
        <v>40359</v>
      </c>
      <c r="Q762" s="24">
        <f t="shared" si="95"/>
        <v>36</v>
      </c>
      <c r="R762" t="b">
        <v>0</v>
      </c>
      <c r="S762" t="b">
        <v>0</v>
      </c>
      <c r="T762" t="str">
        <f t="shared" si="91"/>
        <v>film &amp; video</v>
      </c>
      <c r="U762" t="str">
        <f t="shared" si="92"/>
        <v>shorts</v>
      </c>
      <c r="V762" t="s">
        <v>100</v>
      </c>
    </row>
    <row r="763" spans="1:22" x14ac:dyDescent="0.25">
      <c r="A763">
        <v>813</v>
      </c>
      <c r="B763" s="3" t="s">
        <v>1660</v>
      </c>
      <c r="C763" s="2" t="s">
        <v>1661</v>
      </c>
      <c r="D763" s="11">
        <f t="shared" si="88"/>
        <v>2.3940625</v>
      </c>
      <c r="E763">
        <v>3200</v>
      </c>
      <c r="F763">
        <v>7661</v>
      </c>
      <c r="G763" s="4">
        <f t="shared" si="89"/>
        <v>2.3940625</v>
      </c>
      <c r="H763" t="s">
        <v>20</v>
      </c>
      <c r="I763">
        <f t="shared" si="93"/>
        <v>1</v>
      </c>
      <c r="J763">
        <v>68</v>
      </c>
      <c r="K763" t="s">
        <v>21</v>
      </c>
      <c r="L763" t="s">
        <v>22</v>
      </c>
      <c r="M763">
        <v>1346043600</v>
      </c>
      <c r="N763" s="9">
        <f t="shared" si="90"/>
        <v>41148</v>
      </c>
      <c r="O763">
        <v>1346907600</v>
      </c>
      <c r="P763" s="9">
        <f t="shared" si="94"/>
        <v>41158</v>
      </c>
      <c r="Q763" s="24">
        <f t="shared" si="95"/>
        <v>10</v>
      </c>
      <c r="R763" t="b">
        <v>0</v>
      </c>
      <c r="S763" t="b">
        <v>0</v>
      </c>
      <c r="T763" t="str">
        <f t="shared" si="91"/>
        <v>games</v>
      </c>
      <c r="U763" t="str">
        <f t="shared" si="92"/>
        <v>video games</v>
      </c>
      <c r="V763" t="s">
        <v>89</v>
      </c>
    </row>
    <row r="764" spans="1:22" x14ac:dyDescent="0.25">
      <c r="A764">
        <v>665</v>
      </c>
      <c r="B764" s="3" t="s">
        <v>1371</v>
      </c>
      <c r="C764" s="2" t="s">
        <v>1372</v>
      </c>
      <c r="D764" s="11">
        <f t="shared" si="88"/>
        <v>2.3958823529411766</v>
      </c>
      <c r="E764">
        <v>5100</v>
      </c>
      <c r="F764">
        <v>12219</v>
      </c>
      <c r="G764" s="4">
        <f t="shared" si="89"/>
        <v>2.3958823529411766</v>
      </c>
      <c r="H764" t="s">
        <v>20</v>
      </c>
      <c r="I764">
        <f t="shared" si="93"/>
        <v>1</v>
      </c>
      <c r="J764">
        <v>272</v>
      </c>
      <c r="K764" t="s">
        <v>21</v>
      </c>
      <c r="L764" t="s">
        <v>22</v>
      </c>
      <c r="M764">
        <v>1310187600</v>
      </c>
      <c r="N764" s="9">
        <f t="shared" si="90"/>
        <v>40733</v>
      </c>
      <c r="O764">
        <v>1311397200</v>
      </c>
      <c r="P764" s="9">
        <f t="shared" si="94"/>
        <v>40747</v>
      </c>
      <c r="Q764" s="24">
        <f t="shared" si="95"/>
        <v>14</v>
      </c>
      <c r="R764" t="b">
        <v>0</v>
      </c>
      <c r="S764" t="b">
        <v>1</v>
      </c>
      <c r="T764" t="str">
        <f t="shared" si="91"/>
        <v>film &amp; video</v>
      </c>
      <c r="U764" t="str">
        <f t="shared" si="92"/>
        <v>documentary</v>
      </c>
      <c r="V764" t="s">
        <v>42</v>
      </c>
    </row>
    <row r="765" spans="1:22" x14ac:dyDescent="0.25">
      <c r="A765">
        <v>933</v>
      </c>
      <c r="B765" s="3" t="s">
        <v>1898</v>
      </c>
      <c r="C765" s="2" t="s">
        <v>1899</v>
      </c>
      <c r="D765" s="11">
        <f t="shared" si="88"/>
        <v>2.3974657534246577</v>
      </c>
      <c r="E765">
        <v>73000</v>
      </c>
      <c r="F765">
        <v>175015</v>
      </c>
      <c r="G765" s="4">
        <f t="shared" si="89"/>
        <v>2.3974657534246577</v>
      </c>
      <c r="H765" t="s">
        <v>20</v>
      </c>
      <c r="I765">
        <f t="shared" si="93"/>
        <v>1</v>
      </c>
      <c r="J765">
        <v>1902</v>
      </c>
      <c r="K765" t="s">
        <v>21</v>
      </c>
      <c r="L765" t="s">
        <v>22</v>
      </c>
      <c r="M765">
        <v>1365397200</v>
      </c>
      <c r="N765" s="9">
        <f t="shared" si="90"/>
        <v>41372</v>
      </c>
      <c r="O765">
        <v>1366520400</v>
      </c>
      <c r="P765" s="9">
        <f t="shared" si="94"/>
        <v>41385</v>
      </c>
      <c r="Q765" s="24">
        <f t="shared" si="95"/>
        <v>13</v>
      </c>
      <c r="R765" t="b">
        <v>0</v>
      </c>
      <c r="S765" t="b">
        <v>0</v>
      </c>
      <c r="T765" t="str">
        <f t="shared" si="91"/>
        <v>theater</v>
      </c>
      <c r="U765" t="str">
        <f t="shared" si="92"/>
        <v>plays</v>
      </c>
      <c r="V765" t="s">
        <v>33</v>
      </c>
    </row>
    <row r="766" spans="1:22" x14ac:dyDescent="0.25">
      <c r="A766">
        <v>556</v>
      </c>
      <c r="B766" s="3" t="s">
        <v>442</v>
      </c>
      <c r="C766" s="2" t="s">
        <v>1157</v>
      </c>
      <c r="D766" s="11">
        <f t="shared" si="88"/>
        <v>2.3975</v>
      </c>
      <c r="E766">
        <v>5200</v>
      </c>
      <c r="F766">
        <v>12467</v>
      </c>
      <c r="G766" s="4">
        <f t="shared" si="89"/>
        <v>2.3975</v>
      </c>
      <c r="H766" t="s">
        <v>20</v>
      </c>
      <c r="I766">
        <f t="shared" si="93"/>
        <v>1</v>
      </c>
      <c r="J766">
        <v>122</v>
      </c>
      <c r="K766" t="s">
        <v>21</v>
      </c>
      <c r="L766" t="s">
        <v>22</v>
      </c>
      <c r="M766">
        <v>1315285200</v>
      </c>
      <c r="N766" s="9">
        <f t="shared" si="90"/>
        <v>40792</v>
      </c>
      <c r="O766">
        <v>1315890000</v>
      </c>
      <c r="P766" s="9">
        <f t="shared" si="94"/>
        <v>40799</v>
      </c>
      <c r="Q766" s="24">
        <f t="shared" si="95"/>
        <v>7</v>
      </c>
      <c r="R766" t="b">
        <v>0</v>
      </c>
      <c r="S766" t="b">
        <v>1</v>
      </c>
      <c r="T766" t="str">
        <f t="shared" si="91"/>
        <v>publishing</v>
      </c>
      <c r="U766" t="str">
        <f t="shared" si="92"/>
        <v>translations</v>
      </c>
      <c r="V766" t="s">
        <v>206</v>
      </c>
    </row>
    <row r="767" spans="1:22" ht="31.5" x14ac:dyDescent="0.25">
      <c r="A767">
        <v>275</v>
      </c>
      <c r="B767" s="3" t="s">
        <v>602</v>
      </c>
      <c r="C767" s="2" t="s">
        <v>603</v>
      </c>
      <c r="D767" s="11">
        <f t="shared" si="88"/>
        <v>2.4151282051282053</v>
      </c>
      <c r="E767">
        <v>3900</v>
      </c>
      <c r="F767">
        <v>9419</v>
      </c>
      <c r="G767" s="4">
        <f t="shared" si="89"/>
        <v>2.4151282051282053</v>
      </c>
      <c r="H767" t="s">
        <v>20</v>
      </c>
      <c r="I767">
        <f t="shared" si="93"/>
        <v>1</v>
      </c>
      <c r="J767">
        <v>116</v>
      </c>
      <c r="K767" t="s">
        <v>21</v>
      </c>
      <c r="L767" t="s">
        <v>22</v>
      </c>
      <c r="M767">
        <v>1554526800</v>
      </c>
      <c r="N767" s="9">
        <f t="shared" si="90"/>
        <v>43561</v>
      </c>
      <c r="O767">
        <v>1555218000</v>
      </c>
      <c r="P767" s="9">
        <f t="shared" si="94"/>
        <v>43569</v>
      </c>
      <c r="Q767" s="24">
        <f t="shared" si="95"/>
        <v>8</v>
      </c>
      <c r="R767" t="b">
        <v>0</v>
      </c>
      <c r="S767" t="b">
        <v>0</v>
      </c>
      <c r="T767" t="str">
        <f t="shared" si="91"/>
        <v>publishing</v>
      </c>
      <c r="U767" t="str">
        <f t="shared" si="92"/>
        <v>translations</v>
      </c>
      <c r="V767" t="s">
        <v>206</v>
      </c>
    </row>
    <row r="768" spans="1:22" ht="31.5" x14ac:dyDescent="0.25">
      <c r="A768">
        <v>13</v>
      </c>
      <c r="B768" s="3" t="s">
        <v>58</v>
      </c>
      <c r="C768" s="2" t="s">
        <v>59</v>
      </c>
      <c r="D768" s="11">
        <f t="shared" si="88"/>
        <v>2.4511904761904764</v>
      </c>
      <c r="E768">
        <v>4200</v>
      </c>
      <c r="F768">
        <v>10295</v>
      </c>
      <c r="G768" s="4">
        <f t="shared" si="89"/>
        <v>2.4511904761904764</v>
      </c>
      <c r="H768" t="s">
        <v>20</v>
      </c>
      <c r="I768">
        <f t="shared" si="93"/>
        <v>1</v>
      </c>
      <c r="J768">
        <v>98</v>
      </c>
      <c r="K768" t="s">
        <v>21</v>
      </c>
      <c r="L768" t="s">
        <v>22</v>
      </c>
      <c r="M768">
        <v>1465621200</v>
      </c>
      <c r="N768" s="9">
        <f t="shared" si="90"/>
        <v>42532</v>
      </c>
      <c r="O768">
        <v>1466658000</v>
      </c>
      <c r="P768" s="9">
        <f t="shared" si="94"/>
        <v>42544</v>
      </c>
      <c r="Q768" s="24">
        <f t="shared" si="95"/>
        <v>12</v>
      </c>
      <c r="R768" t="b">
        <v>0</v>
      </c>
      <c r="S768" t="b">
        <v>0</v>
      </c>
      <c r="T768" t="str">
        <f t="shared" si="91"/>
        <v>music</v>
      </c>
      <c r="U768" t="str">
        <f t="shared" si="92"/>
        <v>indie rock</v>
      </c>
      <c r="V768" t="s">
        <v>60</v>
      </c>
    </row>
    <row r="769" spans="1:22" ht="31.5" x14ac:dyDescent="0.25">
      <c r="A769">
        <v>717</v>
      </c>
      <c r="B769" s="3" t="s">
        <v>1472</v>
      </c>
      <c r="C769" s="2" t="s">
        <v>1473</v>
      </c>
      <c r="D769" s="11">
        <f t="shared" si="88"/>
        <v>2.4764285714285714</v>
      </c>
      <c r="E769">
        <v>5600</v>
      </c>
      <c r="F769">
        <v>13868</v>
      </c>
      <c r="G769" s="4">
        <f t="shared" si="89"/>
        <v>2.4764285714285714</v>
      </c>
      <c r="H769" t="s">
        <v>20</v>
      </c>
      <c r="I769">
        <f t="shared" si="93"/>
        <v>1</v>
      </c>
      <c r="J769">
        <v>555</v>
      </c>
      <c r="K769" t="s">
        <v>21</v>
      </c>
      <c r="L769" t="s">
        <v>22</v>
      </c>
      <c r="M769">
        <v>1313989200</v>
      </c>
      <c r="N769" s="9">
        <f t="shared" si="90"/>
        <v>40777</v>
      </c>
      <c r="O769">
        <v>1315803600</v>
      </c>
      <c r="P769" s="9">
        <f t="shared" si="94"/>
        <v>40798</v>
      </c>
      <c r="Q769" s="24">
        <f t="shared" si="95"/>
        <v>21</v>
      </c>
      <c r="R769" t="b">
        <v>0</v>
      </c>
      <c r="S769" t="b">
        <v>0</v>
      </c>
      <c r="T769" t="str">
        <f t="shared" si="91"/>
        <v>film &amp; video</v>
      </c>
      <c r="U769" t="str">
        <f t="shared" si="92"/>
        <v>documentary</v>
      </c>
      <c r="V769" t="s">
        <v>42</v>
      </c>
    </row>
    <row r="770" spans="1:22" x14ac:dyDescent="0.25">
      <c r="A770">
        <v>617</v>
      </c>
      <c r="B770" s="3" t="s">
        <v>1276</v>
      </c>
      <c r="C770" s="2" t="s">
        <v>1277</v>
      </c>
      <c r="D770" s="11">
        <f t="shared" ref="D770:D833" si="96">F770/E770</f>
        <v>2.4971428571428573</v>
      </c>
      <c r="E770">
        <v>1400</v>
      </c>
      <c r="F770">
        <v>3496</v>
      </c>
      <c r="G770" s="4">
        <f t="shared" ref="G770:G833" si="97">F770/E770</f>
        <v>2.4971428571428573</v>
      </c>
      <c r="H770" t="s">
        <v>20</v>
      </c>
      <c r="I770">
        <f t="shared" si="93"/>
        <v>1</v>
      </c>
      <c r="J770">
        <v>55</v>
      </c>
      <c r="K770" t="s">
        <v>21</v>
      </c>
      <c r="L770" t="s">
        <v>22</v>
      </c>
      <c r="M770">
        <v>1401858000</v>
      </c>
      <c r="N770" s="9">
        <f t="shared" ref="N770:N833" si="98">INT((((M770/60)/60)/24))+DATE(1970,1,1)</f>
        <v>41794</v>
      </c>
      <c r="O770">
        <v>1402722000</v>
      </c>
      <c r="P770" s="9">
        <f t="shared" si="94"/>
        <v>41804</v>
      </c>
      <c r="Q770" s="24">
        <f t="shared" si="95"/>
        <v>10</v>
      </c>
      <c r="R770" t="b">
        <v>0</v>
      </c>
      <c r="S770" t="b">
        <v>0</v>
      </c>
      <c r="T770" t="str">
        <f t="shared" ref="T770:T833" si="99">MID(V770,1,FIND("/",V770)-1)</f>
        <v>theater</v>
      </c>
      <c r="U770" t="str">
        <f t="shared" ref="U770:U833" si="100">MID(V770,FIND("/",V770)+1,100)</f>
        <v>plays</v>
      </c>
      <c r="V770" t="s">
        <v>33</v>
      </c>
    </row>
    <row r="771" spans="1:22" ht="31.5" x14ac:dyDescent="0.25">
      <c r="A771">
        <v>860</v>
      </c>
      <c r="B771" s="3" t="s">
        <v>1752</v>
      </c>
      <c r="C771" s="2" t="s">
        <v>1753</v>
      </c>
      <c r="D771" s="11">
        <f t="shared" si="96"/>
        <v>2.5165000000000002</v>
      </c>
      <c r="E771">
        <v>2000</v>
      </c>
      <c r="F771">
        <v>5033</v>
      </c>
      <c r="G771" s="4">
        <f t="shared" si="97"/>
        <v>2.5165000000000002</v>
      </c>
      <c r="H771" t="s">
        <v>20</v>
      </c>
      <c r="I771">
        <f t="shared" ref="I771:I834" si="101">IF(H771="successful",1,0)</f>
        <v>1</v>
      </c>
      <c r="J771">
        <v>65</v>
      </c>
      <c r="K771" t="s">
        <v>21</v>
      </c>
      <c r="L771" t="s">
        <v>22</v>
      </c>
      <c r="M771">
        <v>1550556000</v>
      </c>
      <c r="N771" s="9">
        <f t="shared" si="98"/>
        <v>43515</v>
      </c>
      <c r="O771">
        <v>1551420000</v>
      </c>
      <c r="P771" s="9">
        <f t="shared" ref="P771:P834" si="102">INT((((O771/60)/60)/24))+DATE(1970,1,1)</f>
        <v>43525</v>
      </c>
      <c r="Q771" s="24">
        <f t="shared" ref="Q771:Q834" si="103">P771-N771</f>
        <v>10</v>
      </c>
      <c r="R771" t="b">
        <v>0</v>
      </c>
      <c r="S771" t="b">
        <v>1</v>
      </c>
      <c r="T771" t="str">
        <f t="shared" si="99"/>
        <v>technology</v>
      </c>
      <c r="U771" t="str">
        <f t="shared" si="100"/>
        <v>wearables</v>
      </c>
      <c r="V771" t="s">
        <v>65</v>
      </c>
    </row>
    <row r="772" spans="1:22" x14ac:dyDescent="0.25">
      <c r="A772">
        <v>902</v>
      </c>
      <c r="B772" s="3" t="s">
        <v>1836</v>
      </c>
      <c r="C772" s="2" t="s">
        <v>1837</v>
      </c>
      <c r="D772" s="11">
        <f t="shared" si="96"/>
        <v>2.5242857142857145</v>
      </c>
      <c r="E772">
        <v>1400</v>
      </c>
      <c r="F772">
        <v>3534</v>
      </c>
      <c r="G772" s="4">
        <f t="shared" si="97"/>
        <v>2.5242857142857145</v>
      </c>
      <c r="H772" t="s">
        <v>20</v>
      </c>
      <c r="I772">
        <f t="shared" si="101"/>
        <v>1</v>
      </c>
      <c r="J772">
        <v>110</v>
      </c>
      <c r="K772" t="s">
        <v>21</v>
      </c>
      <c r="L772" t="s">
        <v>22</v>
      </c>
      <c r="M772">
        <v>1454133600</v>
      </c>
      <c r="N772" s="9">
        <f t="shared" si="98"/>
        <v>42399</v>
      </c>
      <c r="O772">
        <v>1457762400</v>
      </c>
      <c r="P772" s="9">
        <f t="shared" si="102"/>
        <v>42441</v>
      </c>
      <c r="Q772" s="24">
        <f t="shared" si="103"/>
        <v>42</v>
      </c>
      <c r="R772" t="b">
        <v>0</v>
      </c>
      <c r="S772" t="b">
        <v>0</v>
      </c>
      <c r="T772" t="str">
        <f t="shared" si="99"/>
        <v>technology</v>
      </c>
      <c r="U772" t="str">
        <f t="shared" si="100"/>
        <v>web</v>
      </c>
      <c r="V772" t="s">
        <v>28</v>
      </c>
    </row>
    <row r="773" spans="1:22" x14ac:dyDescent="0.25">
      <c r="A773">
        <v>89</v>
      </c>
      <c r="B773" s="3" t="s">
        <v>227</v>
      </c>
      <c r="C773" s="2" t="s">
        <v>228</v>
      </c>
      <c r="D773" s="11">
        <f t="shared" si="96"/>
        <v>2.5258823529411765</v>
      </c>
      <c r="E773">
        <v>3400</v>
      </c>
      <c r="F773">
        <v>8588</v>
      </c>
      <c r="G773" s="4">
        <f t="shared" si="97"/>
        <v>2.5258823529411765</v>
      </c>
      <c r="H773" t="s">
        <v>20</v>
      </c>
      <c r="I773">
        <f t="shared" si="101"/>
        <v>1</v>
      </c>
      <c r="J773">
        <v>96</v>
      </c>
      <c r="K773" t="s">
        <v>21</v>
      </c>
      <c r="L773" t="s">
        <v>22</v>
      </c>
      <c r="M773">
        <v>1271307600</v>
      </c>
      <c r="N773" s="9">
        <f t="shared" si="98"/>
        <v>40283</v>
      </c>
      <c r="O773">
        <v>1271480400</v>
      </c>
      <c r="P773" s="9">
        <f t="shared" si="102"/>
        <v>40285</v>
      </c>
      <c r="Q773" s="24">
        <f t="shared" si="103"/>
        <v>2</v>
      </c>
      <c r="R773" t="b">
        <v>0</v>
      </c>
      <c r="S773" t="b">
        <v>0</v>
      </c>
      <c r="T773" t="str">
        <f t="shared" si="99"/>
        <v>theater</v>
      </c>
      <c r="U773" t="str">
        <f t="shared" si="100"/>
        <v>plays</v>
      </c>
      <c r="V773" t="s">
        <v>33</v>
      </c>
    </row>
    <row r="774" spans="1:22" x14ac:dyDescent="0.25">
      <c r="A774">
        <v>269</v>
      </c>
      <c r="B774" s="3" t="s">
        <v>590</v>
      </c>
      <c r="C774" s="2" t="s">
        <v>591</v>
      </c>
      <c r="D774" s="11">
        <f t="shared" si="96"/>
        <v>2.5262857142857142</v>
      </c>
      <c r="E774">
        <v>3500</v>
      </c>
      <c r="F774">
        <v>8842</v>
      </c>
      <c r="G774" s="4">
        <f t="shared" si="97"/>
        <v>2.5262857142857142</v>
      </c>
      <c r="H774" t="s">
        <v>20</v>
      </c>
      <c r="I774">
        <f t="shared" si="101"/>
        <v>1</v>
      </c>
      <c r="J774">
        <v>87</v>
      </c>
      <c r="K774" t="s">
        <v>21</v>
      </c>
      <c r="L774" t="s">
        <v>22</v>
      </c>
      <c r="M774">
        <v>1548914400</v>
      </c>
      <c r="N774" s="9">
        <f t="shared" si="98"/>
        <v>43496</v>
      </c>
      <c r="O774">
        <v>1550728800</v>
      </c>
      <c r="P774" s="9">
        <f t="shared" si="102"/>
        <v>43517</v>
      </c>
      <c r="Q774" s="24">
        <f t="shared" si="103"/>
        <v>21</v>
      </c>
      <c r="R774" t="b">
        <v>0</v>
      </c>
      <c r="S774" t="b">
        <v>0</v>
      </c>
      <c r="T774" t="str">
        <f t="shared" si="99"/>
        <v>film &amp; video</v>
      </c>
      <c r="U774" t="str">
        <f t="shared" si="100"/>
        <v>television</v>
      </c>
      <c r="V774" t="s">
        <v>269</v>
      </c>
    </row>
    <row r="775" spans="1:22" x14ac:dyDescent="0.25">
      <c r="A775">
        <v>163</v>
      </c>
      <c r="B775" s="3" t="s">
        <v>378</v>
      </c>
      <c r="C775" s="2" t="s">
        <v>379</v>
      </c>
      <c r="D775" s="11">
        <f t="shared" si="96"/>
        <v>2.5325714285714285</v>
      </c>
      <c r="E775">
        <v>3500</v>
      </c>
      <c r="F775">
        <v>8864</v>
      </c>
      <c r="G775" s="4">
        <f t="shared" si="97"/>
        <v>2.5325714285714285</v>
      </c>
      <c r="H775" t="s">
        <v>20</v>
      </c>
      <c r="I775">
        <f t="shared" si="101"/>
        <v>1</v>
      </c>
      <c r="J775">
        <v>246</v>
      </c>
      <c r="K775" t="s">
        <v>21</v>
      </c>
      <c r="L775" t="s">
        <v>22</v>
      </c>
      <c r="M775">
        <v>1508475600</v>
      </c>
      <c r="N775" s="9">
        <f t="shared" si="98"/>
        <v>43028</v>
      </c>
      <c r="O775">
        <v>1512712800</v>
      </c>
      <c r="P775" s="9">
        <f t="shared" si="102"/>
        <v>43077</v>
      </c>
      <c r="Q775" s="24">
        <f t="shared" si="103"/>
        <v>49</v>
      </c>
      <c r="R775" t="b">
        <v>0</v>
      </c>
      <c r="S775" t="b">
        <v>1</v>
      </c>
      <c r="T775" t="str">
        <f t="shared" si="99"/>
        <v>photography</v>
      </c>
      <c r="U775" t="str">
        <f t="shared" si="100"/>
        <v>photography books</v>
      </c>
      <c r="V775" t="s">
        <v>122</v>
      </c>
    </row>
    <row r="776" spans="1:22" x14ac:dyDescent="0.25">
      <c r="A776">
        <v>68</v>
      </c>
      <c r="B776" s="3" t="s">
        <v>184</v>
      </c>
      <c r="C776" s="2" t="s">
        <v>185</v>
      </c>
      <c r="D776" s="11">
        <f t="shared" si="96"/>
        <v>2.5452631578947367</v>
      </c>
      <c r="E776">
        <v>5700</v>
      </c>
      <c r="F776">
        <v>14508</v>
      </c>
      <c r="G776" s="4">
        <f t="shared" si="97"/>
        <v>2.5452631578947367</v>
      </c>
      <c r="H776" t="s">
        <v>20</v>
      </c>
      <c r="I776">
        <f t="shared" si="101"/>
        <v>1</v>
      </c>
      <c r="J776">
        <v>246</v>
      </c>
      <c r="K776" t="s">
        <v>107</v>
      </c>
      <c r="L776" t="s">
        <v>108</v>
      </c>
      <c r="M776">
        <v>1501131600</v>
      </c>
      <c r="N776" s="9">
        <f t="shared" si="98"/>
        <v>42943</v>
      </c>
      <c r="O776">
        <v>1505192400</v>
      </c>
      <c r="P776" s="9">
        <f t="shared" si="102"/>
        <v>42990</v>
      </c>
      <c r="Q776" s="24">
        <f t="shared" si="103"/>
        <v>47</v>
      </c>
      <c r="R776" t="b">
        <v>0</v>
      </c>
      <c r="S776" t="b">
        <v>1</v>
      </c>
      <c r="T776" t="str">
        <f t="shared" si="99"/>
        <v>theater</v>
      </c>
      <c r="U776" t="str">
        <f t="shared" si="100"/>
        <v>plays</v>
      </c>
      <c r="V776" t="s">
        <v>33</v>
      </c>
    </row>
    <row r="777" spans="1:22" x14ac:dyDescent="0.25">
      <c r="A777">
        <v>753</v>
      </c>
      <c r="B777" s="3" t="s">
        <v>1542</v>
      </c>
      <c r="C777" s="2" t="s">
        <v>1543</v>
      </c>
      <c r="D777" s="11">
        <f t="shared" si="96"/>
        <v>2.5670212765957445</v>
      </c>
      <c r="E777">
        <v>4700</v>
      </c>
      <c r="F777">
        <v>12065</v>
      </c>
      <c r="G777" s="4">
        <f t="shared" si="97"/>
        <v>2.5670212765957445</v>
      </c>
      <c r="H777" t="s">
        <v>20</v>
      </c>
      <c r="I777">
        <f t="shared" si="101"/>
        <v>1</v>
      </c>
      <c r="J777">
        <v>137</v>
      </c>
      <c r="K777" t="s">
        <v>21</v>
      </c>
      <c r="L777" t="s">
        <v>22</v>
      </c>
      <c r="M777">
        <v>1274590800</v>
      </c>
      <c r="N777" s="9">
        <f t="shared" si="98"/>
        <v>40321</v>
      </c>
      <c r="O777">
        <v>1275886800</v>
      </c>
      <c r="P777" s="9">
        <f t="shared" si="102"/>
        <v>40336</v>
      </c>
      <c r="Q777" s="24">
        <f t="shared" si="103"/>
        <v>15</v>
      </c>
      <c r="R777" t="b">
        <v>0</v>
      </c>
      <c r="S777" t="b">
        <v>0</v>
      </c>
      <c r="T777" t="str">
        <f t="shared" si="99"/>
        <v>photography</v>
      </c>
      <c r="U777" t="str">
        <f t="shared" si="100"/>
        <v>photography books</v>
      </c>
      <c r="V777" t="s">
        <v>122</v>
      </c>
    </row>
    <row r="778" spans="1:22" ht="31.5" x14ac:dyDescent="0.25">
      <c r="A778">
        <v>891</v>
      </c>
      <c r="B778" s="3" t="s">
        <v>1814</v>
      </c>
      <c r="C778" s="2" t="s">
        <v>1815</v>
      </c>
      <c r="D778" s="11">
        <f t="shared" si="96"/>
        <v>2.5859999999999999</v>
      </c>
      <c r="E778">
        <v>3000</v>
      </c>
      <c r="F778">
        <v>7758</v>
      </c>
      <c r="G778" s="4">
        <f t="shared" si="97"/>
        <v>2.5859999999999999</v>
      </c>
      <c r="H778" t="s">
        <v>20</v>
      </c>
      <c r="I778">
        <f t="shared" si="101"/>
        <v>1</v>
      </c>
      <c r="J778">
        <v>165</v>
      </c>
      <c r="K778" t="s">
        <v>15</v>
      </c>
      <c r="L778" t="s">
        <v>16</v>
      </c>
      <c r="M778">
        <v>1322892000</v>
      </c>
      <c r="N778" s="9">
        <f t="shared" si="98"/>
        <v>40880</v>
      </c>
      <c r="O778">
        <v>1326693600</v>
      </c>
      <c r="P778" s="9">
        <f t="shared" si="102"/>
        <v>40924</v>
      </c>
      <c r="Q778" s="24">
        <f t="shared" si="103"/>
        <v>44</v>
      </c>
      <c r="R778" t="b">
        <v>0</v>
      </c>
      <c r="S778" t="b">
        <v>0</v>
      </c>
      <c r="T778" t="str">
        <f t="shared" si="99"/>
        <v>film &amp; video</v>
      </c>
      <c r="U778" t="str">
        <f t="shared" si="100"/>
        <v>documentary</v>
      </c>
      <c r="V778" t="s">
        <v>42</v>
      </c>
    </row>
    <row r="779" spans="1:22" ht="31.5" x14ac:dyDescent="0.25">
      <c r="A779">
        <v>92</v>
      </c>
      <c r="B779" s="3" t="s">
        <v>233</v>
      </c>
      <c r="C779" s="2" t="s">
        <v>234</v>
      </c>
      <c r="D779" s="11">
        <f t="shared" si="96"/>
        <v>2.5887500000000001</v>
      </c>
      <c r="E779">
        <v>20000</v>
      </c>
      <c r="F779">
        <v>51775</v>
      </c>
      <c r="G779" s="4">
        <f t="shared" si="97"/>
        <v>2.5887500000000001</v>
      </c>
      <c r="H779" t="s">
        <v>20</v>
      </c>
      <c r="I779">
        <f t="shared" si="101"/>
        <v>1</v>
      </c>
      <c r="J779">
        <v>498</v>
      </c>
      <c r="K779" t="s">
        <v>98</v>
      </c>
      <c r="L779" t="s">
        <v>99</v>
      </c>
      <c r="M779">
        <v>1277269200</v>
      </c>
      <c r="N779" s="9">
        <f t="shared" si="98"/>
        <v>40352</v>
      </c>
      <c r="O779">
        <v>1277355600</v>
      </c>
      <c r="P779" s="9">
        <f t="shared" si="102"/>
        <v>40353</v>
      </c>
      <c r="Q779" s="24">
        <f t="shared" si="103"/>
        <v>1</v>
      </c>
      <c r="R779" t="b">
        <v>0</v>
      </c>
      <c r="S779" t="b">
        <v>1</v>
      </c>
      <c r="T779" t="str">
        <f t="shared" si="99"/>
        <v>games</v>
      </c>
      <c r="U779" t="str">
        <f t="shared" si="100"/>
        <v>video games</v>
      </c>
      <c r="V779" t="s">
        <v>89</v>
      </c>
    </row>
    <row r="780" spans="1:22" x14ac:dyDescent="0.25">
      <c r="A780">
        <v>225</v>
      </c>
      <c r="B780" s="3" t="s">
        <v>503</v>
      </c>
      <c r="C780" s="2" t="s">
        <v>504</v>
      </c>
      <c r="D780" s="11">
        <f t="shared" si="96"/>
        <v>2.6017404129793511</v>
      </c>
      <c r="E780">
        <v>67800</v>
      </c>
      <c r="F780">
        <v>176398</v>
      </c>
      <c r="G780" s="4">
        <f t="shared" si="97"/>
        <v>2.6017404129793511</v>
      </c>
      <c r="H780" t="s">
        <v>20</v>
      </c>
      <c r="I780">
        <f t="shared" si="101"/>
        <v>1</v>
      </c>
      <c r="J780">
        <v>5880</v>
      </c>
      <c r="K780" t="s">
        <v>21</v>
      </c>
      <c r="L780" t="s">
        <v>22</v>
      </c>
      <c r="M780">
        <v>1399093200</v>
      </c>
      <c r="N780" s="9">
        <f t="shared" si="98"/>
        <v>41762</v>
      </c>
      <c r="O780">
        <v>1399093200</v>
      </c>
      <c r="P780" s="9">
        <f t="shared" si="102"/>
        <v>41762</v>
      </c>
      <c r="Q780" s="24">
        <f t="shared" si="103"/>
        <v>0</v>
      </c>
      <c r="R780" t="b">
        <v>1</v>
      </c>
      <c r="S780" t="b">
        <v>0</v>
      </c>
      <c r="T780" t="str">
        <f t="shared" si="99"/>
        <v>music</v>
      </c>
      <c r="U780" t="str">
        <f t="shared" si="100"/>
        <v>rock</v>
      </c>
      <c r="V780" t="s">
        <v>23</v>
      </c>
    </row>
    <row r="781" spans="1:22" x14ac:dyDescent="0.25">
      <c r="A781">
        <v>484</v>
      </c>
      <c r="B781" s="3" t="s">
        <v>1015</v>
      </c>
      <c r="C781" s="2" t="s">
        <v>1016</v>
      </c>
      <c r="D781" s="11">
        <f t="shared" si="96"/>
        <v>2.6020608108108108</v>
      </c>
      <c r="E781">
        <v>29600</v>
      </c>
      <c r="F781">
        <v>77021</v>
      </c>
      <c r="G781" s="4">
        <f t="shared" si="97"/>
        <v>2.6020608108108108</v>
      </c>
      <c r="H781" t="s">
        <v>20</v>
      </c>
      <c r="I781">
        <f t="shared" si="101"/>
        <v>1</v>
      </c>
      <c r="J781">
        <v>1572</v>
      </c>
      <c r="K781" t="s">
        <v>40</v>
      </c>
      <c r="L781" t="s">
        <v>41</v>
      </c>
      <c r="M781">
        <v>1407128400</v>
      </c>
      <c r="N781" s="9">
        <f t="shared" si="98"/>
        <v>41855</v>
      </c>
      <c r="O781">
        <v>1411362000</v>
      </c>
      <c r="P781" s="9">
        <f t="shared" si="102"/>
        <v>41904</v>
      </c>
      <c r="Q781" s="24">
        <f t="shared" si="103"/>
        <v>49</v>
      </c>
      <c r="R781" t="b">
        <v>0</v>
      </c>
      <c r="S781" t="b">
        <v>1</v>
      </c>
      <c r="T781" t="str">
        <f t="shared" si="99"/>
        <v>food</v>
      </c>
      <c r="U781" t="str">
        <f t="shared" si="100"/>
        <v>food trucks</v>
      </c>
      <c r="V781" t="s">
        <v>17</v>
      </c>
    </row>
    <row r="782" spans="1:22" x14ac:dyDescent="0.25">
      <c r="A782">
        <v>88</v>
      </c>
      <c r="B782" s="3" t="s">
        <v>225</v>
      </c>
      <c r="C782" s="2" t="s">
        <v>226</v>
      </c>
      <c r="D782" s="11">
        <f t="shared" si="96"/>
        <v>2.6074999999999999</v>
      </c>
      <c r="E782">
        <v>4800</v>
      </c>
      <c r="F782">
        <v>12516</v>
      </c>
      <c r="G782" s="4">
        <f t="shared" si="97"/>
        <v>2.6074999999999999</v>
      </c>
      <c r="H782" t="s">
        <v>20</v>
      </c>
      <c r="I782">
        <f t="shared" si="101"/>
        <v>1</v>
      </c>
      <c r="J782">
        <v>113</v>
      </c>
      <c r="K782" t="s">
        <v>21</v>
      </c>
      <c r="L782" t="s">
        <v>22</v>
      </c>
      <c r="M782">
        <v>1429160400</v>
      </c>
      <c r="N782" s="9">
        <f t="shared" si="98"/>
        <v>42110</v>
      </c>
      <c r="O782">
        <v>1431061200</v>
      </c>
      <c r="P782" s="9">
        <f t="shared" si="102"/>
        <v>42132</v>
      </c>
      <c r="Q782" s="24">
        <f t="shared" si="103"/>
        <v>22</v>
      </c>
      <c r="R782" t="b">
        <v>0</v>
      </c>
      <c r="S782" t="b">
        <v>0</v>
      </c>
      <c r="T782" t="str">
        <f t="shared" si="99"/>
        <v>publishing</v>
      </c>
      <c r="U782" t="str">
        <f t="shared" si="100"/>
        <v>translations</v>
      </c>
      <c r="V782" t="s">
        <v>206</v>
      </c>
    </row>
    <row r="783" spans="1:22" x14ac:dyDescent="0.25">
      <c r="A783">
        <v>137</v>
      </c>
      <c r="B783" s="3" t="s">
        <v>326</v>
      </c>
      <c r="C783" s="2" t="s">
        <v>327</v>
      </c>
      <c r="D783" s="11">
        <f t="shared" si="96"/>
        <v>2.617777777777778</v>
      </c>
      <c r="E783">
        <v>1800</v>
      </c>
      <c r="F783">
        <v>4712</v>
      </c>
      <c r="G783" s="4">
        <f t="shared" si="97"/>
        <v>2.617777777777778</v>
      </c>
      <c r="H783" t="s">
        <v>20</v>
      </c>
      <c r="I783">
        <f t="shared" si="101"/>
        <v>1</v>
      </c>
      <c r="J783">
        <v>50</v>
      </c>
      <c r="K783" t="s">
        <v>21</v>
      </c>
      <c r="L783" t="s">
        <v>22</v>
      </c>
      <c r="M783">
        <v>1286341200</v>
      </c>
      <c r="N783" s="9">
        <f t="shared" si="98"/>
        <v>40457</v>
      </c>
      <c r="O783">
        <v>1286859600</v>
      </c>
      <c r="P783" s="9">
        <f t="shared" si="102"/>
        <v>40463</v>
      </c>
      <c r="Q783" s="24">
        <f t="shared" si="103"/>
        <v>6</v>
      </c>
      <c r="R783" t="b">
        <v>0</v>
      </c>
      <c r="S783" t="b">
        <v>0</v>
      </c>
      <c r="T783" t="str">
        <f t="shared" si="99"/>
        <v>publishing</v>
      </c>
      <c r="U783" t="str">
        <f t="shared" si="100"/>
        <v>nonfiction</v>
      </c>
      <c r="V783" t="s">
        <v>68</v>
      </c>
    </row>
    <row r="784" spans="1:22" x14ac:dyDescent="0.25">
      <c r="A784">
        <v>807</v>
      </c>
      <c r="B784" s="3" t="s">
        <v>1649</v>
      </c>
      <c r="C784" s="2" t="s">
        <v>1650</v>
      </c>
      <c r="D784" s="11">
        <f t="shared" si="96"/>
        <v>2.64</v>
      </c>
      <c r="E784">
        <v>700</v>
      </c>
      <c r="F784">
        <v>1848</v>
      </c>
      <c r="G784" s="4">
        <f t="shared" si="97"/>
        <v>2.64</v>
      </c>
      <c r="H784" t="s">
        <v>20</v>
      </c>
      <c r="I784">
        <f t="shared" si="101"/>
        <v>1</v>
      </c>
      <c r="J784">
        <v>43</v>
      </c>
      <c r="K784" t="s">
        <v>21</v>
      </c>
      <c r="L784" t="s">
        <v>22</v>
      </c>
      <c r="M784">
        <v>1571115600</v>
      </c>
      <c r="N784" s="9">
        <f t="shared" si="98"/>
        <v>43753</v>
      </c>
      <c r="O784">
        <v>1574920800</v>
      </c>
      <c r="P784" s="9">
        <f t="shared" si="102"/>
        <v>43797</v>
      </c>
      <c r="Q784" s="24">
        <f t="shared" si="103"/>
        <v>44</v>
      </c>
      <c r="R784" t="b">
        <v>0</v>
      </c>
      <c r="S784" t="b">
        <v>1</v>
      </c>
      <c r="T784" t="str">
        <f t="shared" si="99"/>
        <v>theater</v>
      </c>
      <c r="U784" t="str">
        <f t="shared" si="100"/>
        <v>plays</v>
      </c>
      <c r="V784" t="s">
        <v>33</v>
      </c>
    </row>
    <row r="785" spans="1:22" x14ac:dyDescent="0.25">
      <c r="A785">
        <v>540</v>
      </c>
      <c r="B785" s="3" t="s">
        <v>1125</v>
      </c>
      <c r="C785" s="2" t="s">
        <v>1126</v>
      </c>
      <c r="D785" s="11">
        <f t="shared" si="96"/>
        <v>2.6598113207547169</v>
      </c>
      <c r="E785">
        <v>5300</v>
      </c>
      <c r="F785">
        <v>14097</v>
      </c>
      <c r="G785" s="4">
        <f t="shared" si="97"/>
        <v>2.6598113207547169</v>
      </c>
      <c r="H785" t="s">
        <v>20</v>
      </c>
      <c r="I785">
        <f t="shared" si="101"/>
        <v>1</v>
      </c>
      <c r="J785">
        <v>247</v>
      </c>
      <c r="K785" t="s">
        <v>21</v>
      </c>
      <c r="L785" t="s">
        <v>22</v>
      </c>
      <c r="M785">
        <v>1525496400</v>
      </c>
      <c r="N785" s="9">
        <f t="shared" si="98"/>
        <v>43225</v>
      </c>
      <c r="O785">
        <v>1527397200</v>
      </c>
      <c r="P785" s="9">
        <f t="shared" si="102"/>
        <v>43247</v>
      </c>
      <c r="Q785" s="24">
        <f t="shared" si="103"/>
        <v>22</v>
      </c>
      <c r="R785" t="b">
        <v>0</v>
      </c>
      <c r="S785" t="b">
        <v>0</v>
      </c>
      <c r="T785" t="str">
        <f t="shared" si="99"/>
        <v>photography</v>
      </c>
      <c r="U785" t="str">
        <f t="shared" si="100"/>
        <v>photography books</v>
      </c>
      <c r="V785" t="s">
        <v>122</v>
      </c>
    </row>
    <row r="786" spans="1:22" x14ac:dyDescent="0.25">
      <c r="A786">
        <v>10</v>
      </c>
      <c r="B786" s="3" t="s">
        <v>51</v>
      </c>
      <c r="C786" s="2" t="s">
        <v>52</v>
      </c>
      <c r="D786" s="11">
        <f t="shared" si="96"/>
        <v>2.6611538461538462</v>
      </c>
      <c r="E786">
        <v>5200</v>
      </c>
      <c r="F786">
        <v>13838</v>
      </c>
      <c r="G786" s="4">
        <f t="shared" si="97"/>
        <v>2.6611538461538462</v>
      </c>
      <c r="H786" t="s">
        <v>20</v>
      </c>
      <c r="I786">
        <f t="shared" si="101"/>
        <v>1</v>
      </c>
      <c r="J786">
        <v>220</v>
      </c>
      <c r="K786" t="s">
        <v>21</v>
      </c>
      <c r="L786" t="s">
        <v>22</v>
      </c>
      <c r="M786">
        <v>1281762000</v>
      </c>
      <c r="N786" s="9">
        <f t="shared" si="98"/>
        <v>40404</v>
      </c>
      <c r="O786">
        <v>1285909200</v>
      </c>
      <c r="P786" s="9">
        <f t="shared" si="102"/>
        <v>40452</v>
      </c>
      <c r="Q786" s="24">
        <f t="shared" si="103"/>
        <v>48</v>
      </c>
      <c r="R786" t="b">
        <v>0</v>
      </c>
      <c r="S786" t="b">
        <v>0</v>
      </c>
      <c r="T786" t="str">
        <f t="shared" si="99"/>
        <v>film &amp; video</v>
      </c>
      <c r="U786" t="str">
        <f t="shared" si="100"/>
        <v>drama</v>
      </c>
      <c r="V786" t="s">
        <v>53</v>
      </c>
    </row>
    <row r="787" spans="1:22" ht="31.5" x14ac:dyDescent="0.25">
      <c r="A787">
        <v>827</v>
      </c>
      <c r="B787" s="3" t="s">
        <v>1687</v>
      </c>
      <c r="C787" s="2" t="s">
        <v>1688</v>
      </c>
      <c r="D787" s="11">
        <f t="shared" si="96"/>
        <v>2.6669565217391304</v>
      </c>
      <c r="E787">
        <v>2300</v>
      </c>
      <c r="F787">
        <v>6134</v>
      </c>
      <c r="G787" s="4">
        <f t="shared" si="97"/>
        <v>2.6669565217391304</v>
      </c>
      <c r="H787" t="s">
        <v>20</v>
      </c>
      <c r="I787">
        <f t="shared" si="101"/>
        <v>1</v>
      </c>
      <c r="J787">
        <v>82</v>
      </c>
      <c r="K787" t="s">
        <v>26</v>
      </c>
      <c r="L787" t="s">
        <v>27</v>
      </c>
      <c r="M787">
        <v>1304398800</v>
      </c>
      <c r="N787" s="9">
        <f t="shared" si="98"/>
        <v>40666</v>
      </c>
      <c r="O787">
        <v>1305435600</v>
      </c>
      <c r="P787" s="9">
        <f t="shared" si="102"/>
        <v>40678</v>
      </c>
      <c r="Q787" s="24">
        <f t="shared" si="103"/>
        <v>12</v>
      </c>
      <c r="R787" t="b">
        <v>0</v>
      </c>
      <c r="S787" t="b">
        <v>1</v>
      </c>
      <c r="T787" t="str">
        <f t="shared" si="99"/>
        <v>film &amp; video</v>
      </c>
      <c r="U787" t="str">
        <f t="shared" si="100"/>
        <v>drama</v>
      </c>
      <c r="V787" t="s">
        <v>53</v>
      </c>
    </row>
    <row r="788" spans="1:22" x14ac:dyDescent="0.25">
      <c r="A788">
        <v>620</v>
      </c>
      <c r="B788" s="3" t="s">
        <v>1282</v>
      </c>
      <c r="C788" s="2" t="s">
        <v>1283</v>
      </c>
      <c r="D788" s="11">
        <f t="shared" si="96"/>
        <v>2.6802325581395348</v>
      </c>
      <c r="E788">
        <v>4300</v>
      </c>
      <c r="F788">
        <v>11525</v>
      </c>
      <c r="G788" s="4">
        <f t="shared" si="97"/>
        <v>2.6802325581395348</v>
      </c>
      <c r="H788" t="s">
        <v>20</v>
      </c>
      <c r="I788">
        <f t="shared" si="101"/>
        <v>1</v>
      </c>
      <c r="J788">
        <v>128</v>
      </c>
      <c r="K788" t="s">
        <v>26</v>
      </c>
      <c r="L788" t="s">
        <v>27</v>
      </c>
      <c r="M788">
        <v>1467954000</v>
      </c>
      <c r="N788" s="9">
        <f t="shared" si="98"/>
        <v>42559</v>
      </c>
      <c r="O788">
        <v>1468299600</v>
      </c>
      <c r="P788" s="9">
        <f t="shared" si="102"/>
        <v>42563</v>
      </c>
      <c r="Q788" s="24">
        <f t="shared" si="103"/>
        <v>4</v>
      </c>
      <c r="R788" t="b">
        <v>0</v>
      </c>
      <c r="S788" t="b">
        <v>0</v>
      </c>
      <c r="T788" t="str">
        <f t="shared" si="99"/>
        <v>photography</v>
      </c>
      <c r="U788" t="str">
        <f t="shared" si="100"/>
        <v>photography books</v>
      </c>
      <c r="V788" t="s">
        <v>122</v>
      </c>
    </row>
    <row r="789" spans="1:22" x14ac:dyDescent="0.25">
      <c r="A789">
        <v>258</v>
      </c>
      <c r="B789" s="3" t="s">
        <v>568</v>
      </c>
      <c r="C789" s="2" t="s">
        <v>569</v>
      </c>
      <c r="D789" s="11">
        <f t="shared" si="96"/>
        <v>2.6848000000000001</v>
      </c>
      <c r="E789">
        <v>5000</v>
      </c>
      <c r="F789">
        <v>13424</v>
      </c>
      <c r="G789" s="4">
        <f t="shared" si="97"/>
        <v>2.6848000000000001</v>
      </c>
      <c r="H789" t="s">
        <v>20</v>
      </c>
      <c r="I789">
        <f t="shared" si="101"/>
        <v>1</v>
      </c>
      <c r="J789">
        <v>186</v>
      </c>
      <c r="K789" t="s">
        <v>21</v>
      </c>
      <c r="L789" t="s">
        <v>22</v>
      </c>
      <c r="M789">
        <v>1481176800</v>
      </c>
      <c r="N789" s="9">
        <f t="shared" si="98"/>
        <v>42712</v>
      </c>
      <c r="O789">
        <v>1482904800</v>
      </c>
      <c r="P789" s="9">
        <f t="shared" si="102"/>
        <v>42732</v>
      </c>
      <c r="Q789" s="24">
        <f t="shared" si="103"/>
        <v>20</v>
      </c>
      <c r="R789" t="b">
        <v>0</v>
      </c>
      <c r="S789" t="b">
        <v>1</v>
      </c>
      <c r="T789" t="str">
        <f t="shared" si="99"/>
        <v>theater</v>
      </c>
      <c r="U789" t="str">
        <f t="shared" si="100"/>
        <v>plays</v>
      </c>
      <c r="V789" t="s">
        <v>33</v>
      </c>
    </row>
    <row r="790" spans="1:22" x14ac:dyDescent="0.25">
      <c r="A790">
        <v>804</v>
      </c>
      <c r="B790" s="3" t="s">
        <v>1643</v>
      </c>
      <c r="C790" s="2" t="s">
        <v>1644</v>
      </c>
      <c r="D790" s="11">
        <f t="shared" si="96"/>
        <v>2.6873076923076922</v>
      </c>
      <c r="E790">
        <v>2600</v>
      </c>
      <c r="F790">
        <v>6987</v>
      </c>
      <c r="G790" s="4">
        <f t="shared" si="97"/>
        <v>2.6873076923076922</v>
      </c>
      <c r="H790" t="s">
        <v>20</v>
      </c>
      <c r="I790">
        <f t="shared" si="101"/>
        <v>1</v>
      </c>
      <c r="J790">
        <v>218</v>
      </c>
      <c r="K790" t="s">
        <v>21</v>
      </c>
      <c r="L790" t="s">
        <v>22</v>
      </c>
      <c r="M790">
        <v>1514872800</v>
      </c>
      <c r="N790" s="9">
        <f t="shared" si="98"/>
        <v>43102</v>
      </c>
      <c r="O790">
        <v>1516600800</v>
      </c>
      <c r="P790" s="9">
        <f t="shared" si="102"/>
        <v>43122</v>
      </c>
      <c r="Q790" s="24">
        <f t="shared" si="103"/>
        <v>20</v>
      </c>
      <c r="R790" t="b">
        <v>0</v>
      </c>
      <c r="S790" t="b">
        <v>0</v>
      </c>
      <c r="T790" t="str">
        <f t="shared" si="99"/>
        <v>music</v>
      </c>
      <c r="U790" t="str">
        <f t="shared" si="100"/>
        <v>rock</v>
      </c>
      <c r="V790" t="s">
        <v>23</v>
      </c>
    </row>
    <row r="791" spans="1:22" x14ac:dyDescent="0.25">
      <c r="A791">
        <v>112</v>
      </c>
      <c r="B791" s="3" t="s">
        <v>274</v>
      </c>
      <c r="C791" s="2" t="s">
        <v>275</v>
      </c>
      <c r="D791" s="11">
        <f t="shared" si="96"/>
        <v>2.6882978723404256</v>
      </c>
      <c r="E791">
        <v>4700</v>
      </c>
      <c r="F791">
        <v>12635</v>
      </c>
      <c r="G791" s="4">
        <f t="shared" si="97"/>
        <v>2.6882978723404256</v>
      </c>
      <c r="H791" t="s">
        <v>20</v>
      </c>
      <c r="I791">
        <f t="shared" si="101"/>
        <v>1</v>
      </c>
      <c r="J791">
        <v>361</v>
      </c>
      <c r="K791" t="s">
        <v>26</v>
      </c>
      <c r="L791" t="s">
        <v>27</v>
      </c>
      <c r="M791">
        <v>1408856400</v>
      </c>
      <c r="N791" s="9">
        <f t="shared" si="98"/>
        <v>41875</v>
      </c>
      <c r="O791">
        <v>1410152400</v>
      </c>
      <c r="P791" s="9">
        <f t="shared" si="102"/>
        <v>41890</v>
      </c>
      <c r="Q791" s="24">
        <f t="shared" si="103"/>
        <v>15</v>
      </c>
      <c r="R791" t="b">
        <v>0</v>
      </c>
      <c r="S791" t="b">
        <v>0</v>
      </c>
      <c r="T791" t="str">
        <f t="shared" si="99"/>
        <v>technology</v>
      </c>
      <c r="U791" t="str">
        <f t="shared" si="100"/>
        <v>web</v>
      </c>
      <c r="V791" t="s">
        <v>28</v>
      </c>
    </row>
    <row r="792" spans="1:22" x14ac:dyDescent="0.25">
      <c r="A792">
        <v>723</v>
      </c>
      <c r="B792" s="3" t="s">
        <v>1484</v>
      </c>
      <c r="C792" s="2" t="s">
        <v>1485</v>
      </c>
      <c r="D792" s="11">
        <f t="shared" si="96"/>
        <v>2.704081632653061</v>
      </c>
      <c r="E792">
        <v>4900</v>
      </c>
      <c r="F792">
        <v>13250</v>
      </c>
      <c r="G792" s="4">
        <f t="shared" si="97"/>
        <v>2.704081632653061</v>
      </c>
      <c r="H792" t="s">
        <v>20</v>
      </c>
      <c r="I792">
        <f t="shared" si="101"/>
        <v>1</v>
      </c>
      <c r="J792">
        <v>144</v>
      </c>
      <c r="K792" t="s">
        <v>26</v>
      </c>
      <c r="L792" t="s">
        <v>27</v>
      </c>
      <c r="M792">
        <v>1456898400</v>
      </c>
      <c r="N792" s="9">
        <f t="shared" si="98"/>
        <v>42431</v>
      </c>
      <c r="O792">
        <v>1458709200</v>
      </c>
      <c r="P792" s="9">
        <f t="shared" si="102"/>
        <v>42452</v>
      </c>
      <c r="Q792" s="24">
        <f t="shared" si="103"/>
        <v>21</v>
      </c>
      <c r="R792" t="b">
        <v>0</v>
      </c>
      <c r="S792" t="b">
        <v>0</v>
      </c>
      <c r="T792" t="str">
        <f t="shared" si="99"/>
        <v>theater</v>
      </c>
      <c r="U792" t="str">
        <f t="shared" si="100"/>
        <v>plays</v>
      </c>
      <c r="V792" t="s">
        <v>33</v>
      </c>
    </row>
    <row r="793" spans="1:22" x14ac:dyDescent="0.25">
      <c r="A793">
        <v>770</v>
      </c>
      <c r="B793" s="3" t="s">
        <v>1575</v>
      </c>
      <c r="C793" s="2" t="s">
        <v>1576</v>
      </c>
      <c r="D793" s="11">
        <f t="shared" si="96"/>
        <v>2.7074418604651163</v>
      </c>
      <c r="E793">
        <v>4300</v>
      </c>
      <c r="F793">
        <v>11642</v>
      </c>
      <c r="G793" s="4">
        <f t="shared" si="97"/>
        <v>2.7074418604651163</v>
      </c>
      <c r="H793" t="s">
        <v>20</v>
      </c>
      <c r="I793">
        <f t="shared" si="101"/>
        <v>1</v>
      </c>
      <c r="J793">
        <v>216</v>
      </c>
      <c r="K793" t="s">
        <v>107</v>
      </c>
      <c r="L793" t="s">
        <v>108</v>
      </c>
      <c r="M793">
        <v>1397451600</v>
      </c>
      <c r="N793" s="9">
        <f t="shared" si="98"/>
        <v>41743</v>
      </c>
      <c r="O793">
        <v>1398056400</v>
      </c>
      <c r="P793" s="9">
        <f t="shared" si="102"/>
        <v>41750</v>
      </c>
      <c r="Q793" s="24">
        <f t="shared" si="103"/>
        <v>7</v>
      </c>
      <c r="R793" t="b">
        <v>0</v>
      </c>
      <c r="S793" t="b">
        <v>1</v>
      </c>
      <c r="T793" t="str">
        <f t="shared" si="99"/>
        <v>theater</v>
      </c>
      <c r="U793" t="str">
        <f t="shared" si="100"/>
        <v>plays</v>
      </c>
      <c r="V793" t="s">
        <v>33</v>
      </c>
    </row>
    <row r="794" spans="1:22" x14ac:dyDescent="0.25">
      <c r="A794">
        <v>548</v>
      </c>
      <c r="B794" s="3" t="s">
        <v>1141</v>
      </c>
      <c r="C794" s="2" t="s">
        <v>1142</v>
      </c>
      <c r="D794" s="11">
        <f t="shared" si="96"/>
        <v>2.7091376701966716</v>
      </c>
      <c r="E794">
        <v>66100</v>
      </c>
      <c r="F794">
        <v>179074</v>
      </c>
      <c r="G794" s="4">
        <f t="shared" si="97"/>
        <v>2.7091376701966716</v>
      </c>
      <c r="H794" t="s">
        <v>20</v>
      </c>
      <c r="I794">
        <f t="shared" si="101"/>
        <v>1</v>
      </c>
      <c r="J794">
        <v>2985</v>
      </c>
      <c r="K794" t="s">
        <v>21</v>
      </c>
      <c r="L794" t="s">
        <v>22</v>
      </c>
      <c r="M794">
        <v>1459486800</v>
      </c>
      <c r="N794" s="9">
        <f t="shared" si="98"/>
        <v>42461</v>
      </c>
      <c r="O794">
        <v>1460610000</v>
      </c>
      <c r="P794" s="9">
        <f t="shared" si="102"/>
        <v>42474</v>
      </c>
      <c r="Q794" s="24">
        <f t="shared" si="103"/>
        <v>13</v>
      </c>
      <c r="R794" t="b">
        <v>0</v>
      </c>
      <c r="S794" t="b">
        <v>0</v>
      </c>
      <c r="T794" t="str">
        <f t="shared" si="99"/>
        <v>theater</v>
      </c>
      <c r="U794" t="str">
        <f t="shared" si="100"/>
        <v>plays</v>
      </c>
      <c r="V794" t="s">
        <v>33</v>
      </c>
    </row>
    <row r="795" spans="1:22" ht="31.5" x14ac:dyDescent="0.25">
      <c r="A795">
        <v>871</v>
      </c>
      <c r="B795" s="3" t="s">
        <v>1774</v>
      </c>
      <c r="C795" s="2" t="s">
        <v>1775</v>
      </c>
      <c r="D795" s="11">
        <f t="shared" si="96"/>
        <v>2.7260419580419581</v>
      </c>
      <c r="E795">
        <v>71500</v>
      </c>
      <c r="F795">
        <v>194912</v>
      </c>
      <c r="G795" s="4">
        <f t="shared" si="97"/>
        <v>2.7260419580419581</v>
      </c>
      <c r="H795" t="s">
        <v>20</v>
      </c>
      <c r="I795">
        <f t="shared" si="101"/>
        <v>1</v>
      </c>
      <c r="J795">
        <v>2320</v>
      </c>
      <c r="K795" t="s">
        <v>21</v>
      </c>
      <c r="L795" t="s">
        <v>22</v>
      </c>
      <c r="M795">
        <v>1509512400</v>
      </c>
      <c r="N795" s="9">
        <f t="shared" si="98"/>
        <v>43040</v>
      </c>
      <c r="O795">
        <v>1511071200</v>
      </c>
      <c r="P795" s="9">
        <f t="shared" si="102"/>
        <v>43058</v>
      </c>
      <c r="Q795" s="24">
        <f t="shared" si="103"/>
        <v>18</v>
      </c>
      <c r="R795" t="b">
        <v>0</v>
      </c>
      <c r="S795" t="b">
        <v>1</v>
      </c>
      <c r="T795" t="str">
        <f t="shared" si="99"/>
        <v>theater</v>
      </c>
      <c r="U795" t="str">
        <f t="shared" si="100"/>
        <v>plays</v>
      </c>
      <c r="V795" t="s">
        <v>33</v>
      </c>
    </row>
    <row r="796" spans="1:22" x14ac:dyDescent="0.25">
      <c r="A796">
        <v>369</v>
      </c>
      <c r="B796" s="3" t="s">
        <v>790</v>
      </c>
      <c r="C796" s="2" t="s">
        <v>791</v>
      </c>
      <c r="D796" s="11">
        <f t="shared" si="96"/>
        <v>2.730185185185185</v>
      </c>
      <c r="E796">
        <v>5400</v>
      </c>
      <c r="F796">
        <v>14743</v>
      </c>
      <c r="G796" s="4">
        <f t="shared" si="97"/>
        <v>2.730185185185185</v>
      </c>
      <c r="H796" t="s">
        <v>20</v>
      </c>
      <c r="I796">
        <f t="shared" si="101"/>
        <v>1</v>
      </c>
      <c r="J796">
        <v>154</v>
      </c>
      <c r="K796" t="s">
        <v>21</v>
      </c>
      <c r="L796" t="s">
        <v>22</v>
      </c>
      <c r="M796">
        <v>1359871200</v>
      </c>
      <c r="N796" s="9">
        <f t="shared" si="98"/>
        <v>41308</v>
      </c>
      <c r="O796">
        <v>1363237200</v>
      </c>
      <c r="P796" s="9">
        <f t="shared" si="102"/>
        <v>41347</v>
      </c>
      <c r="Q796" s="24">
        <f t="shared" si="103"/>
        <v>39</v>
      </c>
      <c r="R796" t="b">
        <v>0</v>
      </c>
      <c r="S796" t="b">
        <v>1</v>
      </c>
      <c r="T796" t="str">
        <f t="shared" si="99"/>
        <v>film &amp; video</v>
      </c>
      <c r="U796" t="str">
        <f t="shared" si="100"/>
        <v>television</v>
      </c>
      <c r="V796" t="s">
        <v>269</v>
      </c>
    </row>
    <row r="797" spans="1:22" x14ac:dyDescent="0.25">
      <c r="A797">
        <v>249</v>
      </c>
      <c r="B797" s="3" t="s">
        <v>550</v>
      </c>
      <c r="C797" s="2" t="s">
        <v>551</v>
      </c>
      <c r="D797" s="11">
        <f t="shared" si="96"/>
        <v>2.7332520325203253</v>
      </c>
      <c r="E797">
        <v>61500</v>
      </c>
      <c r="F797">
        <v>168095</v>
      </c>
      <c r="G797" s="4">
        <f t="shared" si="97"/>
        <v>2.7332520325203253</v>
      </c>
      <c r="H797" t="s">
        <v>20</v>
      </c>
      <c r="I797">
        <f t="shared" si="101"/>
        <v>1</v>
      </c>
      <c r="J797">
        <v>6465</v>
      </c>
      <c r="K797" t="s">
        <v>21</v>
      </c>
      <c r="L797" t="s">
        <v>22</v>
      </c>
      <c r="M797">
        <v>1420178400</v>
      </c>
      <c r="N797" s="9">
        <f t="shared" si="98"/>
        <v>42006</v>
      </c>
      <c r="O797">
        <v>1420783200</v>
      </c>
      <c r="P797" s="9">
        <f t="shared" si="102"/>
        <v>42013</v>
      </c>
      <c r="Q797" s="24">
        <f t="shared" si="103"/>
        <v>7</v>
      </c>
      <c r="R797" t="b">
        <v>0</v>
      </c>
      <c r="S797" t="b">
        <v>0</v>
      </c>
      <c r="T797" t="str">
        <f t="shared" si="99"/>
        <v>publishing</v>
      </c>
      <c r="U797" t="str">
        <f t="shared" si="100"/>
        <v>translations</v>
      </c>
      <c r="V797" t="s">
        <v>206</v>
      </c>
    </row>
    <row r="798" spans="1:22" x14ac:dyDescent="0.25">
      <c r="A798">
        <v>59</v>
      </c>
      <c r="B798" s="3" t="s">
        <v>166</v>
      </c>
      <c r="C798" s="2" t="s">
        <v>167</v>
      </c>
      <c r="D798" s="11">
        <f t="shared" si="96"/>
        <v>2.7507142857142859</v>
      </c>
      <c r="E798">
        <v>1400</v>
      </c>
      <c r="F798">
        <v>3851</v>
      </c>
      <c r="G798" s="4">
        <f t="shared" si="97"/>
        <v>2.7507142857142859</v>
      </c>
      <c r="H798" t="s">
        <v>20</v>
      </c>
      <c r="I798">
        <f t="shared" si="101"/>
        <v>1</v>
      </c>
      <c r="J798">
        <v>128</v>
      </c>
      <c r="K798" t="s">
        <v>21</v>
      </c>
      <c r="L798" t="s">
        <v>22</v>
      </c>
      <c r="M798">
        <v>1497243600</v>
      </c>
      <c r="N798" s="9">
        <f t="shared" si="98"/>
        <v>42898</v>
      </c>
      <c r="O798">
        <v>1498539600</v>
      </c>
      <c r="P798" s="9">
        <f t="shared" si="102"/>
        <v>42913</v>
      </c>
      <c r="Q798" s="24">
        <f t="shared" si="103"/>
        <v>15</v>
      </c>
      <c r="R798" t="b">
        <v>0</v>
      </c>
      <c r="S798" t="b">
        <v>1</v>
      </c>
      <c r="T798" t="str">
        <f t="shared" si="99"/>
        <v>theater</v>
      </c>
      <c r="U798" t="str">
        <f t="shared" si="100"/>
        <v>plays</v>
      </c>
      <c r="V798" t="s">
        <v>33</v>
      </c>
    </row>
    <row r="799" spans="1:22" ht="31.5" x14ac:dyDescent="0.25">
      <c r="A799">
        <v>544</v>
      </c>
      <c r="B799" s="3" t="s">
        <v>1133</v>
      </c>
      <c r="C799" s="2" t="s">
        <v>1134</v>
      </c>
      <c r="D799" s="11">
        <f t="shared" si="96"/>
        <v>2.7650000000000001</v>
      </c>
      <c r="E799">
        <v>2800</v>
      </c>
      <c r="F799">
        <v>7742</v>
      </c>
      <c r="G799" s="4">
        <f t="shared" si="97"/>
        <v>2.7650000000000001</v>
      </c>
      <c r="H799" t="s">
        <v>20</v>
      </c>
      <c r="I799">
        <f t="shared" si="101"/>
        <v>1</v>
      </c>
      <c r="J799">
        <v>84</v>
      </c>
      <c r="K799" t="s">
        <v>21</v>
      </c>
      <c r="L799" t="s">
        <v>22</v>
      </c>
      <c r="M799">
        <v>1452232800</v>
      </c>
      <c r="N799" s="9">
        <f t="shared" si="98"/>
        <v>42377</v>
      </c>
      <c r="O799">
        <v>1453356000</v>
      </c>
      <c r="P799" s="9">
        <f t="shared" si="102"/>
        <v>42390</v>
      </c>
      <c r="Q799" s="24">
        <f t="shared" si="103"/>
        <v>13</v>
      </c>
      <c r="R799" t="b">
        <v>0</v>
      </c>
      <c r="S799" t="b">
        <v>0</v>
      </c>
      <c r="T799" t="str">
        <f t="shared" si="99"/>
        <v>music</v>
      </c>
      <c r="U799" t="str">
        <f t="shared" si="100"/>
        <v>rock</v>
      </c>
      <c r="V799" t="s">
        <v>23</v>
      </c>
    </row>
    <row r="800" spans="1:22" x14ac:dyDescent="0.25">
      <c r="A800">
        <v>368</v>
      </c>
      <c r="B800" s="3" t="s">
        <v>788</v>
      </c>
      <c r="C800" s="2" t="s">
        <v>789</v>
      </c>
      <c r="D800" s="11">
        <f t="shared" si="96"/>
        <v>2.7680769230769231</v>
      </c>
      <c r="E800">
        <v>5200</v>
      </c>
      <c r="F800">
        <v>14394</v>
      </c>
      <c r="G800" s="4">
        <f t="shared" si="97"/>
        <v>2.7680769230769231</v>
      </c>
      <c r="H800" t="s">
        <v>20</v>
      </c>
      <c r="I800">
        <f t="shared" si="101"/>
        <v>1</v>
      </c>
      <c r="J800">
        <v>206</v>
      </c>
      <c r="K800" t="s">
        <v>40</v>
      </c>
      <c r="L800" t="s">
        <v>41</v>
      </c>
      <c r="M800">
        <v>1286946000</v>
      </c>
      <c r="N800" s="9">
        <f t="shared" si="98"/>
        <v>40464</v>
      </c>
      <c r="O800">
        <v>1288933200</v>
      </c>
      <c r="P800" s="9">
        <f t="shared" si="102"/>
        <v>40487</v>
      </c>
      <c r="Q800" s="24">
        <f t="shared" si="103"/>
        <v>23</v>
      </c>
      <c r="R800" t="b">
        <v>0</v>
      </c>
      <c r="S800" t="b">
        <v>1</v>
      </c>
      <c r="T800" t="str">
        <f t="shared" si="99"/>
        <v>film &amp; video</v>
      </c>
      <c r="U800" t="str">
        <f t="shared" si="100"/>
        <v>documentary</v>
      </c>
      <c r="V800" t="s">
        <v>42</v>
      </c>
    </row>
    <row r="801" spans="1:22" x14ac:dyDescent="0.25">
      <c r="A801">
        <v>624</v>
      </c>
      <c r="B801" s="3" t="s">
        <v>1290</v>
      </c>
      <c r="C801" s="2" t="s">
        <v>1291</v>
      </c>
      <c r="D801" s="11">
        <f t="shared" si="96"/>
        <v>2.793921568627451</v>
      </c>
      <c r="E801">
        <v>5100</v>
      </c>
      <c r="F801">
        <v>14249</v>
      </c>
      <c r="G801" s="4">
        <f t="shared" si="97"/>
        <v>2.793921568627451</v>
      </c>
      <c r="H801" t="s">
        <v>20</v>
      </c>
      <c r="I801">
        <f t="shared" si="101"/>
        <v>1</v>
      </c>
      <c r="J801">
        <v>432</v>
      </c>
      <c r="K801" t="s">
        <v>21</v>
      </c>
      <c r="L801" t="s">
        <v>22</v>
      </c>
      <c r="M801">
        <v>1422165600</v>
      </c>
      <c r="N801" s="9">
        <f t="shared" si="98"/>
        <v>42029</v>
      </c>
      <c r="O801">
        <v>1422684000</v>
      </c>
      <c r="P801" s="9">
        <f t="shared" si="102"/>
        <v>42035</v>
      </c>
      <c r="Q801" s="24">
        <f t="shared" si="103"/>
        <v>6</v>
      </c>
      <c r="R801" t="b">
        <v>0</v>
      </c>
      <c r="S801" t="b">
        <v>0</v>
      </c>
      <c r="T801" t="str">
        <f t="shared" si="99"/>
        <v>photography</v>
      </c>
      <c r="U801" t="str">
        <f t="shared" si="100"/>
        <v>photography books</v>
      </c>
      <c r="V801" t="s">
        <v>122</v>
      </c>
    </row>
    <row r="802" spans="1:22" x14ac:dyDescent="0.25">
      <c r="A802">
        <v>102</v>
      </c>
      <c r="B802" s="3" t="s">
        <v>253</v>
      </c>
      <c r="C802" s="2" t="s">
        <v>254</v>
      </c>
      <c r="D802" s="11">
        <f t="shared" si="96"/>
        <v>2.8167567567567566</v>
      </c>
      <c r="E802">
        <v>3700</v>
      </c>
      <c r="F802">
        <v>10422</v>
      </c>
      <c r="G802" s="4">
        <f t="shared" si="97"/>
        <v>2.8167567567567566</v>
      </c>
      <c r="H802" t="s">
        <v>20</v>
      </c>
      <c r="I802">
        <f t="shared" si="101"/>
        <v>1</v>
      </c>
      <c r="J802">
        <v>336</v>
      </c>
      <c r="K802" t="s">
        <v>21</v>
      </c>
      <c r="L802" t="s">
        <v>22</v>
      </c>
      <c r="M802">
        <v>1526274000</v>
      </c>
      <c r="N802" s="9">
        <f t="shared" si="98"/>
        <v>43234</v>
      </c>
      <c r="O802">
        <v>1526878800</v>
      </c>
      <c r="P802" s="9">
        <f t="shared" si="102"/>
        <v>43241</v>
      </c>
      <c r="Q802" s="24">
        <f t="shared" si="103"/>
        <v>7</v>
      </c>
      <c r="R802" t="b">
        <v>0</v>
      </c>
      <c r="S802" t="b">
        <v>1</v>
      </c>
      <c r="T802" t="str">
        <f t="shared" si="99"/>
        <v>technology</v>
      </c>
      <c r="U802" t="str">
        <f t="shared" si="100"/>
        <v>wearables</v>
      </c>
      <c r="V802" t="s">
        <v>65</v>
      </c>
    </row>
    <row r="803" spans="1:22" x14ac:dyDescent="0.25">
      <c r="A803">
        <v>608</v>
      </c>
      <c r="B803" s="3" t="s">
        <v>1258</v>
      </c>
      <c r="C803" s="2" t="s">
        <v>1259</v>
      </c>
      <c r="D803" s="11">
        <f t="shared" si="96"/>
        <v>2.8397435897435899</v>
      </c>
      <c r="E803">
        <v>3900</v>
      </c>
      <c r="F803">
        <v>11075</v>
      </c>
      <c r="G803" s="4">
        <f t="shared" si="97"/>
        <v>2.8397435897435899</v>
      </c>
      <c r="H803" t="s">
        <v>20</v>
      </c>
      <c r="I803">
        <f t="shared" si="101"/>
        <v>1</v>
      </c>
      <c r="J803">
        <v>316</v>
      </c>
      <c r="K803" t="s">
        <v>21</v>
      </c>
      <c r="L803" t="s">
        <v>22</v>
      </c>
      <c r="M803">
        <v>1551852000</v>
      </c>
      <c r="N803" s="9">
        <f t="shared" si="98"/>
        <v>43530</v>
      </c>
      <c r="O803">
        <v>1552197600</v>
      </c>
      <c r="P803" s="9">
        <f t="shared" si="102"/>
        <v>43534</v>
      </c>
      <c r="Q803" s="24">
        <f t="shared" si="103"/>
        <v>4</v>
      </c>
      <c r="R803" t="b">
        <v>0</v>
      </c>
      <c r="S803" t="b">
        <v>1</v>
      </c>
      <c r="T803" t="str">
        <f t="shared" si="99"/>
        <v>music</v>
      </c>
      <c r="U803" t="str">
        <f t="shared" si="100"/>
        <v>jazz</v>
      </c>
      <c r="V803" t="s">
        <v>159</v>
      </c>
    </row>
    <row r="804" spans="1:22" ht="31.5" x14ac:dyDescent="0.25">
      <c r="A804">
        <v>549</v>
      </c>
      <c r="B804" s="3" t="s">
        <v>1143</v>
      </c>
      <c r="C804" s="2" t="s">
        <v>1144</v>
      </c>
      <c r="D804" s="11">
        <f t="shared" si="96"/>
        <v>2.8421355932203389</v>
      </c>
      <c r="E804">
        <v>29500</v>
      </c>
      <c r="F804">
        <v>83843</v>
      </c>
      <c r="G804" s="4">
        <f t="shared" si="97"/>
        <v>2.8421355932203389</v>
      </c>
      <c r="H804" t="s">
        <v>20</v>
      </c>
      <c r="I804">
        <f t="shared" si="101"/>
        <v>1</v>
      </c>
      <c r="J804">
        <v>762</v>
      </c>
      <c r="K804" t="s">
        <v>21</v>
      </c>
      <c r="L804" t="s">
        <v>22</v>
      </c>
      <c r="M804">
        <v>1369717200</v>
      </c>
      <c r="N804" s="9">
        <f t="shared" si="98"/>
        <v>41422</v>
      </c>
      <c r="O804">
        <v>1370494800</v>
      </c>
      <c r="P804" s="9">
        <f t="shared" si="102"/>
        <v>41431</v>
      </c>
      <c r="Q804" s="24">
        <f t="shared" si="103"/>
        <v>9</v>
      </c>
      <c r="R804" t="b">
        <v>0</v>
      </c>
      <c r="S804" t="b">
        <v>0</v>
      </c>
      <c r="T804" t="str">
        <f t="shared" si="99"/>
        <v>technology</v>
      </c>
      <c r="U804" t="str">
        <f t="shared" si="100"/>
        <v>wearables</v>
      </c>
      <c r="V804" t="s">
        <v>65</v>
      </c>
    </row>
    <row r="805" spans="1:22" x14ac:dyDescent="0.25">
      <c r="A805">
        <v>470</v>
      </c>
      <c r="B805" s="3" t="s">
        <v>988</v>
      </c>
      <c r="C805" s="2" t="s">
        <v>989</v>
      </c>
      <c r="D805" s="11">
        <f t="shared" si="96"/>
        <v>2.8580555555555556</v>
      </c>
      <c r="E805">
        <v>3600</v>
      </c>
      <c r="F805">
        <v>10289</v>
      </c>
      <c r="G805" s="4">
        <f t="shared" si="97"/>
        <v>2.8580555555555556</v>
      </c>
      <c r="H805" t="s">
        <v>20</v>
      </c>
      <c r="I805">
        <f t="shared" si="101"/>
        <v>1</v>
      </c>
      <c r="J805">
        <v>381</v>
      </c>
      <c r="K805" t="s">
        <v>21</v>
      </c>
      <c r="L805" t="s">
        <v>22</v>
      </c>
      <c r="M805">
        <v>1481522400</v>
      </c>
      <c r="N805" s="9">
        <f t="shared" si="98"/>
        <v>42716</v>
      </c>
      <c r="O805">
        <v>1482127200</v>
      </c>
      <c r="P805" s="9">
        <f t="shared" si="102"/>
        <v>42723</v>
      </c>
      <c r="Q805" s="24">
        <f t="shared" si="103"/>
        <v>7</v>
      </c>
      <c r="R805" t="b">
        <v>0</v>
      </c>
      <c r="S805" t="b">
        <v>0</v>
      </c>
      <c r="T805" t="str">
        <f t="shared" si="99"/>
        <v>technology</v>
      </c>
      <c r="U805" t="str">
        <f t="shared" si="100"/>
        <v>wearables</v>
      </c>
      <c r="V805" t="s">
        <v>65</v>
      </c>
    </row>
    <row r="806" spans="1:22" x14ac:dyDescent="0.25">
      <c r="A806">
        <v>305</v>
      </c>
      <c r="B806" s="3" t="s">
        <v>662</v>
      </c>
      <c r="C806" s="2" t="s">
        <v>663</v>
      </c>
      <c r="D806" s="11">
        <f t="shared" si="96"/>
        <v>2.8621428571428571</v>
      </c>
      <c r="E806">
        <v>2800</v>
      </c>
      <c r="F806">
        <v>8014</v>
      </c>
      <c r="G806" s="4">
        <f t="shared" si="97"/>
        <v>2.8621428571428571</v>
      </c>
      <c r="H806" t="s">
        <v>20</v>
      </c>
      <c r="I806">
        <f t="shared" si="101"/>
        <v>1</v>
      </c>
      <c r="J806">
        <v>85</v>
      </c>
      <c r="K806" t="s">
        <v>21</v>
      </c>
      <c r="L806" t="s">
        <v>22</v>
      </c>
      <c r="M806">
        <v>1458363600</v>
      </c>
      <c r="N806" s="9">
        <f t="shared" si="98"/>
        <v>42448</v>
      </c>
      <c r="O806">
        <v>1461906000</v>
      </c>
      <c r="P806" s="9">
        <f t="shared" si="102"/>
        <v>42489</v>
      </c>
      <c r="Q806" s="24">
        <f t="shared" si="103"/>
        <v>41</v>
      </c>
      <c r="R806" t="b">
        <v>0</v>
      </c>
      <c r="S806" t="b">
        <v>0</v>
      </c>
      <c r="T806" t="str">
        <f t="shared" si="99"/>
        <v>theater</v>
      </c>
      <c r="U806" t="str">
        <f t="shared" si="100"/>
        <v>plays</v>
      </c>
      <c r="V806" t="s">
        <v>33</v>
      </c>
    </row>
    <row r="807" spans="1:22" x14ac:dyDescent="0.25">
      <c r="A807">
        <v>425</v>
      </c>
      <c r="B807" s="3" t="s">
        <v>899</v>
      </c>
      <c r="C807" s="2" t="s">
        <v>900</v>
      </c>
      <c r="D807" s="11">
        <f t="shared" si="96"/>
        <v>2.8766666666666665</v>
      </c>
      <c r="E807">
        <v>2700</v>
      </c>
      <c r="F807">
        <v>7767</v>
      </c>
      <c r="G807" s="4">
        <f t="shared" si="97"/>
        <v>2.8766666666666665</v>
      </c>
      <c r="H807" t="s">
        <v>20</v>
      </c>
      <c r="I807">
        <f t="shared" si="101"/>
        <v>1</v>
      </c>
      <c r="J807">
        <v>92</v>
      </c>
      <c r="K807" t="s">
        <v>21</v>
      </c>
      <c r="L807" t="s">
        <v>22</v>
      </c>
      <c r="M807">
        <v>1438059600</v>
      </c>
      <c r="N807" s="9">
        <f t="shared" si="98"/>
        <v>42213</v>
      </c>
      <c r="O807">
        <v>1438578000</v>
      </c>
      <c r="P807" s="9">
        <f t="shared" si="102"/>
        <v>42219</v>
      </c>
      <c r="Q807" s="24">
        <f t="shared" si="103"/>
        <v>6</v>
      </c>
      <c r="R807" t="b">
        <v>0</v>
      </c>
      <c r="S807" t="b">
        <v>0</v>
      </c>
      <c r="T807" t="str">
        <f t="shared" si="99"/>
        <v>photography</v>
      </c>
      <c r="U807" t="str">
        <f t="shared" si="100"/>
        <v>photography books</v>
      </c>
      <c r="V807" t="s">
        <v>122</v>
      </c>
    </row>
    <row r="808" spans="1:22" x14ac:dyDescent="0.25">
      <c r="A808">
        <v>821</v>
      </c>
      <c r="B808" s="3" t="s">
        <v>1675</v>
      </c>
      <c r="C808" s="2" t="s">
        <v>1676</v>
      </c>
      <c r="D808" s="11">
        <f t="shared" si="96"/>
        <v>2.9128571428571428</v>
      </c>
      <c r="E808">
        <v>4900</v>
      </c>
      <c r="F808">
        <v>14273</v>
      </c>
      <c r="G808" s="4">
        <f t="shared" si="97"/>
        <v>2.9128571428571428</v>
      </c>
      <c r="H808" t="s">
        <v>20</v>
      </c>
      <c r="I808">
        <f t="shared" si="101"/>
        <v>1</v>
      </c>
      <c r="J808">
        <v>210</v>
      </c>
      <c r="K808" t="s">
        <v>21</v>
      </c>
      <c r="L808" t="s">
        <v>22</v>
      </c>
      <c r="M808">
        <v>1488261600</v>
      </c>
      <c r="N808" s="9">
        <f t="shared" si="98"/>
        <v>42794</v>
      </c>
      <c r="O808">
        <v>1489381200</v>
      </c>
      <c r="P808" s="9">
        <f t="shared" si="102"/>
        <v>42807</v>
      </c>
      <c r="Q808" s="24">
        <f t="shared" si="103"/>
        <v>13</v>
      </c>
      <c r="R808" t="b">
        <v>0</v>
      </c>
      <c r="S808" t="b">
        <v>0</v>
      </c>
      <c r="T808" t="str">
        <f t="shared" si="99"/>
        <v>film &amp; video</v>
      </c>
      <c r="U808" t="str">
        <f t="shared" si="100"/>
        <v>documentary</v>
      </c>
      <c r="V808" t="s">
        <v>42</v>
      </c>
    </row>
    <row r="809" spans="1:22" x14ac:dyDescent="0.25">
      <c r="A809">
        <v>184</v>
      </c>
      <c r="B809" s="3" t="s">
        <v>420</v>
      </c>
      <c r="C809" s="2" t="s">
        <v>421</v>
      </c>
      <c r="D809" s="11">
        <f t="shared" si="96"/>
        <v>2.9305555555555554</v>
      </c>
      <c r="E809">
        <v>3600</v>
      </c>
      <c r="F809">
        <v>10550</v>
      </c>
      <c r="G809" s="4">
        <f t="shared" si="97"/>
        <v>2.9305555555555554</v>
      </c>
      <c r="H809" t="s">
        <v>20</v>
      </c>
      <c r="I809">
        <f t="shared" si="101"/>
        <v>1</v>
      </c>
      <c r="J809">
        <v>340</v>
      </c>
      <c r="K809" t="s">
        <v>21</v>
      </c>
      <c r="L809" t="s">
        <v>22</v>
      </c>
      <c r="M809">
        <v>1556859600</v>
      </c>
      <c r="N809" s="9">
        <f t="shared" si="98"/>
        <v>43588</v>
      </c>
      <c r="O809">
        <v>1556946000</v>
      </c>
      <c r="P809" s="9">
        <f t="shared" si="102"/>
        <v>43589</v>
      </c>
      <c r="Q809" s="24">
        <f t="shared" si="103"/>
        <v>1</v>
      </c>
      <c r="R809" t="b">
        <v>0</v>
      </c>
      <c r="S809" t="b">
        <v>0</v>
      </c>
      <c r="T809" t="str">
        <f t="shared" si="99"/>
        <v>theater</v>
      </c>
      <c r="U809" t="str">
        <f t="shared" si="100"/>
        <v>plays</v>
      </c>
      <c r="V809" t="s">
        <v>33</v>
      </c>
    </row>
    <row r="810" spans="1:22" x14ac:dyDescent="0.25">
      <c r="A810">
        <v>314</v>
      </c>
      <c r="B810" s="3" t="s">
        <v>680</v>
      </c>
      <c r="C810" s="2" t="s">
        <v>681</v>
      </c>
      <c r="D810" s="11">
        <f t="shared" si="96"/>
        <v>2.9471428571428571</v>
      </c>
      <c r="E810">
        <v>1400</v>
      </c>
      <c r="F810">
        <v>4126</v>
      </c>
      <c r="G810" s="4">
        <f t="shared" si="97"/>
        <v>2.9471428571428571</v>
      </c>
      <c r="H810" t="s">
        <v>20</v>
      </c>
      <c r="I810">
        <f t="shared" si="101"/>
        <v>1</v>
      </c>
      <c r="J810">
        <v>133</v>
      </c>
      <c r="K810" t="s">
        <v>21</v>
      </c>
      <c r="L810" t="s">
        <v>22</v>
      </c>
      <c r="M810">
        <v>1552366800</v>
      </c>
      <c r="N810" s="9">
        <f t="shared" si="98"/>
        <v>43536</v>
      </c>
      <c r="O810">
        <v>1552798800</v>
      </c>
      <c r="P810" s="9">
        <f t="shared" si="102"/>
        <v>43541</v>
      </c>
      <c r="Q810" s="24">
        <f t="shared" si="103"/>
        <v>5</v>
      </c>
      <c r="R810" t="b">
        <v>0</v>
      </c>
      <c r="S810" t="b">
        <v>1</v>
      </c>
      <c r="T810" t="str">
        <f t="shared" si="99"/>
        <v>film &amp; video</v>
      </c>
      <c r="U810" t="str">
        <f t="shared" si="100"/>
        <v>documentary</v>
      </c>
      <c r="V810" t="s">
        <v>42</v>
      </c>
    </row>
    <row r="811" spans="1:22" x14ac:dyDescent="0.25">
      <c r="A811">
        <v>962</v>
      </c>
      <c r="B811" s="3" t="s">
        <v>1954</v>
      </c>
      <c r="C811" s="2" t="s">
        <v>1955</v>
      </c>
      <c r="D811" s="11">
        <f t="shared" si="96"/>
        <v>2.9602777777777778</v>
      </c>
      <c r="E811">
        <v>3600</v>
      </c>
      <c r="F811">
        <v>10657</v>
      </c>
      <c r="G811" s="4">
        <f t="shared" si="97"/>
        <v>2.9602777777777778</v>
      </c>
      <c r="H811" t="s">
        <v>20</v>
      </c>
      <c r="I811">
        <f t="shared" si="101"/>
        <v>1</v>
      </c>
      <c r="J811">
        <v>266</v>
      </c>
      <c r="K811" t="s">
        <v>21</v>
      </c>
      <c r="L811" t="s">
        <v>22</v>
      </c>
      <c r="M811">
        <v>1384408800</v>
      </c>
      <c r="N811" s="9">
        <f t="shared" si="98"/>
        <v>41592</v>
      </c>
      <c r="O811">
        <v>1386223200</v>
      </c>
      <c r="P811" s="9">
        <f t="shared" si="102"/>
        <v>41613</v>
      </c>
      <c r="Q811" s="24">
        <f t="shared" si="103"/>
        <v>21</v>
      </c>
      <c r="R811" t="b">
        <v>0</v>
      </c>
      <c r="S811" t="b">
        <v>0</v>
      </c>
      <c r="T811" t="str">
        <f t="shared" si="99"/>
        <v>food</v>
      </c>
      <c r="U811" t="str">
        <f t="shared" si="100"/>
        <v>food trucks</v>
      </c>
      <c r="V811" t="s">
        <v>17</v>
      </c>
    </row>
    <row r="812" spans="1:22" x14ac:dyDescent="0.25">
      <c r="A812">
        <v>197</v>
      </c>
      <c r="B812" s="3" t="s">
        <v>446</v>
      </c>
      <c r="C812" s="2" t="s">
        <v>447</v>
      </c>
      <c r="D812" s="11">
        <f t="shared" si="96"/>
        <v>2.9820475319926874</v>
      </c>
      <c r="E812">
        <v>54700</v>
      </c>
      <c r="F812">
        <v>163118</v>
      </c>
      <c r="G812" s="4">
        <f t="shared" si="97"/>
        <v>2.9820475319926874</v>
      </c>
      <c r="H812" t="s">
        <v>20</v>
      </c>
      <c r="I812">
        <f t="shared" si="101"/>
        <v>1</v>
      </c>
      <c r="J812">
        <v>1989</v>
      </c>
      <c r="K812" t="s">
        <v>21</v>
      </c>
      <c r="L812" t="s">
        <v>22</v>
      </c>
      <c r="M812">
        <v>1498194000</v>
      </c>
      <c r="N812" s="9">
        <f t="shared" si="98"/>
        <v>42909</v>
      </c>
      <c r="O812">
        <v>1499403600</v>
      </c>
      <c r="P812" s="9">
        <f t="shared" si="102"/>
        <v>42923</v>
      </c>
      <c r="Q812" s="24">
        <f t="shared" si="103"/>
        <v>14</v>
      </c>
      <c r="R812" t="b">
        <v>0</v>
      </c>
      <c r="S812" t="b">
        <v>0</v>
      </c>
      <c r="T812" t="str">
        <f t="shared" si="99"/>
        <v>film &amp; video</v>
      </c>
      <c r="U812" t="str">
        <f t="shared" si="100"/>
        <v>drama</v>
      </c>
      <c r="V812" t="s">
        <v>53</v>
      </c>
    </row>
    <row r="813" spans="1:22" x14ac:dyDescent="0.25">
      <c r="A813">
        <v>359</v>
      </c>
      <c r="B813" s="3" t="s">
        <v>770</v>
      </c>
      <c r="C813" s="2" t="s">
        <v>771</v>
      </c>
      <c r="D813" s="11">
        <f t="shared" si="96"/>
        <v>2.9870000000000001</v>
      </c>
      <c r="E813">
        <v>4000</v>
      </c>
      <c r="F813">
        <v>11948</v>
      </c>
      <c r="G813" s="4">
        <f t="shared" si="97"/>
        <v>2.9870000000000001</v>
      </c>
      <c r="H813" t="s">
        <v>20</v>
      </c>
      <c r="I813">
        <f t="shared" si="101"/>
        <v>1</v>
      </c>
      <c r="J813">
        <v>187</v>
      </c>
      <c r="K813" t="s">
        <v>21</v>
      </c>
      <c r="L813" t="s">
        <v>22</v>
      </c>
      <c r="M813">
        <v>1314421200</v>
      </c>
      <c r="N813" s="9">
        <f t="shared" si="98"/>
        <v>40782</v>
      </c>
      <c r="O813">
        <v>1315026000</v>
      </c>
      <c r="P813" s="9">
        <f t="shared" si="102"/>
        <v>40789</v>
      </c>
      <c r="Q813" s="24">
        <f t="shared" si="103"/>
        <v>7</v>
      </c>
      <c r="R813" t="b">
        <v>0</v>
      </c>
      <c r="S813" t="b">
        <v>0</v>
      </c>
      <c r="T813" t="str">
        <f t="shared" si="99"/>
        <v>film &amp; video</v>
      </c>
      <c r="U813" t="str">
        <f t="shared" si="100"/>
        <v>animation</v>
      </c>
      <c r="V813" t="s">
        <v>71</v>
      </c>
    </row>
    <row r="814" spans="1:22" x14ac:dyDescent="0.25">
      <c r="A814">
        <v>78</v>
      </c>
      <c r="B814" s="3" t="s">
        <v>204</v>
      </c>
      <c r="C814" s="2" t="s">
        <v>205</v>
      </c>
      <c r="D814" s="11">
        <f t="shared" si="96"/>
        <v>3.008</v>
      </c>
      <c r="E814">
        <v>4500</v>
      </c>
      <c r="F814">
        <v>13536</v>
      </c>
      <c r="G814" s="4">
        <f t="shared" si="97"/>
        <v>3.008</v>
      </c>
      <c r="H814" t="s">
        <v>20</v>
      </c>
      <c r="I814">
        <f t="shared" si="101"/>
        <v>1</v>
      </c>
      <c r="J814">
        <v>330</v>
      </c>
      <c r="K814" t="s">
        <v>21</v>
      </c>
      <c r="L814" t="s">
        <v>22</v>
      </c>
      <c r="M814">
        <v>1523854800</v>
      </c>
      <c r="N814" s="9">
        <f t="shared" si="98"/>
        <v>43206</v>
      </c>
      <c r="O814">
        <v>1523941200</v>
      </c>
      <c r="P814" s="9">
        <f t="shared" si="102"/>
        <v>43207</v>
      </c>
      <c r="Q814" s="24">
        <f t="shared" si="103"/>
        <v>1</v>
      </c>
      <c r="R814" t="b">
        <v>0</v>
      </c>
      <c r="S814" t="b">
        <v>0</v>
      </c>
      <c r="T814" t="str">
        <f t="shared" si="99"/>
        <v>publishing</v>
      </c>
      <c r="U814" t="str">
        <f t="shared" si="100"/>
        <v>translations</v>
      </c>
      <c r="V814" t="s">
        <v>206</v>
      </c>
    </row>
    <row r="815" spans="1:22" x14ac:dyDescent="0.25">
      <c r="A815">
        <v>94</v>
      </c>
      <c r="B815" s="3" t="s">
        <v>237</v>
      </c>
      <c r="C815" s="2" t="s">
        <v>238</v>
      </c>
      <c r="D815" s="11">
        <f t="shared" si="96"/>
        <v>3.036896551724138</v>
      </c>
      <c r="E815">
        <v>2900</v>
      </c>
      <c r="F815">
        <v>8807</v>
      </c>
      <c r="G815" s="4">
        <f t="shared" si="97"/>
        <v>3.036896551724138</v>
      </c>
      <c r="H815" t="s">
        <v>20</v>
      </c>
      <c r="I815">
        <f t="shared" si="101"/>
        <v>1</v>
      </c>
      <c r="J815">
        <v>180</v>
      </c>
      <c r="K815" t="s">
        <v>40</v>
      </c>
      <c r="L815" t="s">
        <v>41</v>
      </c>
      <c r="M815">
        <v>1554613200</v>
      </c>
      <c r="N815" s="9">
        <f t="shared" si="98"/>
        <v>43562</v>
      </c>
      <c r="O815">
        <v>1555563600</v>
      </c>
      <c r="P815" s="9">
        <f t="shared" si="102"/>
        <v>43573</v>
      </c>
      <c r="Q815" s="24">
        <f t="shared" si="103"/>
        <v>11</v>
      </c>
      <c r="R815" t="b">
        <v>0</v>
      </c>
      <c r="S815" t="b">
        <v>0</v>
      </c>
      <c r="T815" t="str">
        <f t="shared" si="99"/>
        <v>technology</v>
      </c>
      <c r="U815" t="str">
        <f t="shared" si="100"/>
        <v>web</v>
      </c>
      <c r="V815" t="s">
        <v>28</v>
      </c>
    </row>
    <row r="816" spans="1:22" x14ac:dyDescent="0.25">
      <c r="A816">
        <v>272</v>
      </c>
      <c r="B816" s="3" t="s">
        <v>596</v>
      </c>
      <c r="C816" s="2" t="s">
        <v>597</v>
      </c>
      <c r="D816" s="11">
        <f t="shared" si="96"/>
        <v>3.0400978473581213</v>
      </c>
      <c r="E816">
        <v>51100</v>
      </c>
      <c r="F816">
        <v>155349</v>
      </c>
      <c r="G816" s="4">
        <f t="shared" si="97"/>
        <v>3.0400978473581213</v>
      </c>
      <c r="H816" t="s">
        <v>20</v>
      </c>
      <c r="I816">
        <f t="shared" si="101"/>
        <v>1</v>
      </c>
      <c r="J816">
        <v>1894</v>
      </c>
      <c r="K816" t="s">
        <v>21</v>
      </c>
      <c r="L816" t="s">
        <v>22</v>
      </c>
      <c r="M816">
        <v>1562734800</v>
      </c>
      <c r="N816" s="9">
        <f t="shared" si="98"/>
        <v>43656</v>
      </c>
      <c r="O816">
        <v>1564894800</v>
      </c>
      <c r="P816" s="9">
        <f t="shared" si="102"/>
        <v>43681</v>
      </c>
      <c r="Q816" s="24">
        <f t="shared" si="103"/>
        <v>25</v>
      </c>
      <c r="R816" t="b">
        <v>0</v>
      </c>
      <c r="S816" t="b">
        <v>1</v>
      </c>
      <c r="T816" t="str">
        <f t="shared" si="99"/>
        <v>theater</v>
      </c>
      <c r="U816" t="str">
        <f t="shared" si="100"/>
        <v>plays</v>
      </c>
      <c r="V816" t="s">
        <v>33</v>
      </c>
    </row>
    <row r="817" spans="1:22" ht="31.5" x14ac:dyDescent="0.25">
      <c r="A817">
        <v>491</v>
      </c>
      <c r="B817" s="3" t="s">
        <v>1030</v>
      </c>
      <c r="C817" s="2" t="s">
        <v>1031</v>
      </c>
      <c r="D817" s="11">
        <f t="shared" si="96"/>
        <v>3.0534683098591549</v>
      </c>
      <c r="E817">
        <v>56800</v>
      </c>
      <c r="F817">
        <v>173437</v>
      </c>
      <c r="G817" s="4">
        <f t="shared" si="97"/>
        <v>3.0534683098591549</v>
      </c>
      <c r="H817" t="s">
        <v>20</v>
      </c>
      <c r="I817">
        <f t="shared" si="101"/>
        <v>1</v>
      </c>
      <c r="J817">
        <v>2443</v>
      </c>
      <c r="K817" t="s">
        <v>21</v>
      </c>
      <c r="L817" t="s">
        <v>22</v>
      </c>
      <c r="M817">
        <v>1372654800</v>
      </c>
      <c r="N817" s="9">
        <f t="shared" si="98"/>
        <v>41456</v>
      </c>
      <c r="O817">
        <v>1374901200</v>
      </c>
      <c r="P817" s="9">
        <f t="shared" si="102"/>
        <v>41482</v>
      </c>
      <c r="Q817" s="24">
        <f t="shared" si="103"/>
        <v>26</v>
      </c>
      <c r="R817" t="b">
        <v>0</v>
      </c>
      <c r="S817" t="b">
        <v>1</v>
      </c>
      <c r="T817" t="str">
        <f t="shared" si="99"/>
        <v>food</v>
      </c>
      <c r="U817" t="str">
        <f t="shared" si="100"/>
        <v>food trucks</v>
      </c>
      <c r="V817" t="s">
        <v>17</v>
      </c>
    </row>
    <row r="818" spans="1:22" x14ac:dyDescent="0.25">
      <c r="A818">
        <v>570</v>
      </c>
      <c r="B818" s="3" t="s">
        <v>1184</v>
      </c>
      <c r="C818" s="2" t="s">
        <v>1185</v>
      </c>
      <c r="D818" s="11">
        <f t="shared" si="96"/>
        <v>3.0565384615384614</v>
      </c>
      <c r="E818">
        <v>31200</v>
      </c>
      <c r="F818">
        <v>95364</v>
      </c>
      <c r="G818" s="4">
        <f t="shared" si="97"/>
        <v>3.0565384615384614</v>
      </c>
      <c r="H818" t="s">
        <v>20</v>
      </c>
      <c r="I818">
        <f t="shared" si="101"/>
        <v>1</v>
      </c>
      <c r="J818">
        <v>2725</v>
      </c>
      <c r="K818" t="s">
        <v>21</v>
      </c>
      <c r="L818" t="s">
        <v>22</v>
      </c>
      <c r="M818">
        <v>1419055200</v>
      </c>
      <c r="N818" s="9">
        <f t="shared" si="98"/>
        <v>41993</v>
      </c>
      <c r="O818">
        <v>1419573600</v>
      </c>
      <c r="P818" s="9">
        <f t="shared" si="102"/>
        <v>41999</v>
      </c>
      <c r="Q818" s="24">
        <f t="shared" si="103"/>
        <v>6</v>
      </c>
      <c r="R818" t="b">
        <v>0</v>
      </c>
      <c r="S818" t="b">
        <v>1</v>
      </c>
      <c r="T818" t="str">
        <f t="shared" si="99"/>
        <v>music</v>
      </c>
      <c r="U818" t="str">
        <f t="shared" si="100"/>
        <v>rock</v>
      </c>
      <c r="V818" t="s">
        <v>23</v>
      </c>
    </row>
    <row r="819" spans="1:22" x14ac:dyDescent="0.25">
      <c r="A819">
        <v>180</v>
      </c>
      <c r="B819" s="3" t="s">
        <v>412</v>
      </c>
      <c r="C819" s="2" t="s">
        <v>413</v>
      </c>
      <c r="D819" s="11">
        <f t="shared" si="96"/>
        <v>3.0845714285714285</v>
      </c>
      <c r="E819">
        <v>56000</v>
      </c>
      <c r="F819">
        <v>172736</v>
      </c>
      <c r="G819" s="4">
        <f t="shared" si="97"/>
        <v>3.0845714285714285</v>
      </c>
      <c r="H819" t="s">
        <v>20</v>
      </c>
      <c r="I819">
        <f t="shared" si="101"/>
        <v>1</v>
      </c>
      <c r="J819">
        <v>2107</v>
      </c>
      <c r="K819" t="s">
        <v>26</v>
      </c>
      <c r="L819" t="s">
        <v>27</v>
      </c>
      <c r="M819">
        <v>1269234000</v>
      </c>
      <c r="N819" s="9">
        <f t="shared" si="98"/>
        <v>40259</v>
      </c>
      <c r="O819">
        <v>1269666000</v>
      </c>
      <c r="P819" s="9">
        <f t="shared" si="102"/>
        <v>40264</v>
      </c>
      <c r="Q819" s="24">
        <f t="shared" si="103"/>
        <v>5</v>
      </c>
      <c r="R819" t="b">
        <v>0</v>
      </c>
      <c r="S819" t="b">
        <v>0</v>
      </c>
      <c r="T819" t="str">
        <f t="shared" si="99"/>
        <v>technology</v>
      </c>
      <c r="U819" t="str">
        <f t="shared" si="100"/>
        <v>wearables</v>
      </c>
      <c r="V819" t="s">
        <v>65</v>
      </c>
    </row>
    <row r="820" spans="1:22" x14ac:dyDescent="0.25">
      <c r="A820">
        <v>31</v>
      </c>
      <c r="B820" s="3" t="s">
        <v>103</v>
      </c>
      <c r="C820" s="2" t="s">
        <v>104</v>
      </c>
      <c r="D820" s="11">
        <f t="shared" si="96"/>
        <v>3.1</v>
      </c>
      <c r="E820">
        <v>3500</v>
      </c>
      <c r="F820">
        <v>10850</v>
      </c>
      <c r="G820" s="4">
        <f t="shared" si="97"/>
        <v>3.1</v>
      </c>
      <c r="H820" t="s">
        <v>20</v>
      </c>
      <c r="I820">
        <f t="shared" si="101"/>
        <v>1</v>
      </c>
      <c r="J820">
        <v>226</v>
      </c>
      <c r="K820" t="s">
        <v>40</v>
      </c>
      <c r="L820" t="s">
        <v>41</v>
      </c>
      <c r="M820">
        <v>1451973600</v>
      </c>
      <c r="N820" s="9">
        <f t="shared" si="98"/>
        <v>42374</v>
      </c>
      <c r="O820">
        <v>1454392800</v>
      </c>
      <c r="P820" s="9">
        <f t="shared" si="102"/>
        <v>42402</v>
      </c>
      <c r="Q820" s="24">
        <f t="shared" si="103"/>
        <v>28</v>
      </c>
      <c r="R820" t="b">
        <v>0</v>
      </c>
      <c r="S820" t="b">
        <v>0</v>
      </c>
      <c r="T820" t="str">
        <f t="shared" si="99"/>
        <v>games</v>
      </c>
      <c r="U820" t="str">
        <f t="shared" si="100"/>
        <v>video games</v>
      </c>
      <c r="V820" t="s">
        <v>89</v>
      </c>
    </row>
    <row r="821" spans="1:22" x14ac:dyDescent="0.25">
      <c r="A821">
        <v>312</v>
      </c>
      <c r="B821" s="3" t="s">
        <v>676</v>
      </c>
      <c r="C821" s="2" t="s">
        <v>677</v>
      </c>
      <c r="D821" s="11">
        <f t="shared" si="96"/>
        <v>3.1022842639593908</v>
      </c>
      <c r="E821">
        <v>59100</v>
      </c>
      <c r="F821">
        <v>183345</v>
      </c>
      <c r="G821" s="4">
        <f t="shared" si="97"/>
        <v>3.1022842639593908</v>
      </c>
      <c r="H821" t="s">
        <v>20</v>
      </c>
      <c r="I821">
        <f t="shared" si="101"/>
        <v>1</v>
      </c>
      <c r="J821">
        <v>3742</v>
      </c>
      <c r="K821" t="s">
        <v>21</v>
      </c>
      <c r="L821" t="s">
        <v>22</v>
      </c>
      <c r="M821">
        <v>1382677200</v>
      </c>
      <c r="N821" s="9">
        <f t="shared" si="98"/>
        <v>41572</v>
      </c>
      <c r="O821">
        <v>1383282000</v>
      </c>
      <c r="P821" s="9">
        <f t="shared" si="102"/>
        <v>41579</v>
      </c>
      <c r="Q821" s="24">
        <f t="shared" si="103"/>
        <v>7</v>
      </c>
      <c r="R821" t="b">
        <v>0</v>
      </c>
      <c r="S821" t="b">
        <v>0</v>
      </c>
      <c r="T821" t="str">
        <f t="shared" si="99"/>
        <v>theater</v>
      </c>
      <c r="U821" t="str">
        <f t="shared" si="100"/>
        <v>plays</v>
      </c>
      <c r="V821" t="s">
        <v>33</v>
      </c>
    </row>
    <row r="822" spans="1:22" x14ac:dyDescent="0.25">
      <c r="A822">
        <v>631</v>
      </c>
      <c r="B822" s="3" t="s">
        <v>1304</v>
      </c>
      <c r="C822" s="2" t="s">
        <v>1305</v>
      </c>
      <c r="D822" s="11">
        <f t="shared" si="96"/>
        <v>3.1039864864864866</v>
      </c>
      <c r="E822">
        <v>59200</v>
      </c>
      <c r="F822">
        <v>183756</v>
      </c>
      <c r="G822" s="4">
        <f t="shared" si="97"/>
        <v>3.1039864864864866</v>
      </c>
      <c r="H822" t="s">
        <v>20</v>
      </c>
      <c r="I822">
        <f t="shared" si="101"/>
        <v>1</v>
      </c>
      <c r="J822">
        <v>3063</v>
      </c>
      <c r="K822" t="s">
        <v>21</v>
      </c>
      <c r="L822" t="s">
        <v>22</v>
      </c>
      <c r="M822">
        <v>1553576400</v>
      </c>
      <c r="N822" s="9">
        <f t="shared" si="98"/>
        <v>43550</v>
      </c>
      <c r="O822">
        <v>1553922000</v>
      </c>
      <c r="P822" s="9">
        <f t="shared" si="102"/>
        <v>43554</v>
      </c>
      <c r="Q822" s="24">
        <f t="shared" si="103"/>
        <v>4</v>
      </c>
      <c r="R822" t="b">
        <v>0</v>
      </c>
      <c r="S822" t="b">
        <v>0</v>
      </c>
      <c r="T822" t="str">
        <f t="shared" si="99"/>
        <v>theater</v>
      </c>
      <c r="U822" t="str">
        <f t="shared" si="100"/>
        <v>plays</v>
      </c>
      <c r="V822" t="s">
        <v>33</v>
      </c>
    </row>
    <row r="823" spans="1:22" x14ac:dyDescent="0.25">
      <c r="A823">
        <v>133</v>
      </c>
      <c r="B823" s="3" t="s">
        <v>317</v>
      </c>
      <c r="C823" s="2" t="s">
        <v>318</v>
      </c>
      <c r="D823" s="11">
        <f t="shared" si="96"/>
        <v>3.1077777777777778</v>
      </c>
      <c r="E823">
        <v>4500</v>
      </c>
      <c r="F823">
        <v>13985</v>
      </c>
      <c r="G823" s="4">
        <f t="shared" si="97"/>
        <v>3.1077777777777778</v>
      </c>
      <c r="H823" t="s">
        <v>20</v>
      </c>
      <c r="I823">
        <f t="shared" si="101"/>
        <v>1</v>
      </c>
      <c r="J823">
        <v>159</v>
      </c>
      <c r="K823" t="s">
        <v>21</v>
      </c>
      <c r="L823" t="s">
        <v>22</v>
      </c>
      <c r="M823">
        <v>1313125200</v>
      </c>
      <c r="N823" s="9">
        <f t="shared" si="98"/>
        <v>40767</v>
      </c>
      <c r="O823">
        <v>1315026000</v>
      </c>
      <c r="P823" s="9">
        <f t="shared" si="102"/>
        <v>40789</v>
      </c>
      <c r="Q823" s="24">
        <f t="shared" si="103"/>
        <v>22</v>
      </c>
      <c r="R823" t="b">
        <v>0</v>
      </c>
      <c r="S823" t="b">
        <v>0</v>
      </c>
      <c r="T823" t="str">
        <f t="shared" si="99"/>
        <v>music</v>
      </c>
      <c r="U823" t="str">
        <f t="shared" si="100"/>
        <v>world music</v>
      </c>
      <c r="V823" t="s">
        <v>319</v>
      </c>
    </row>
    <row r="824" spans="1:22" x14ac:dyDescent="0.25">
      <c r="A824">
        <v>703</v>
      </c>
      <c r="B824" s="3" t="s">
        <v>1444</v>
      </c>
      <c r="C824" s="2" t="s">
        <v>1445</v>
      </c>
      <c r="D824" s="11">
        <f t="shared" si="96"/>
        <v>3.1187381703470032</v>
      </c>
      <c r="E824">
        <v>63400</v>
      </c>
      <c r="F824">
        <v>197728</v>
      </c>
      <c r="G824" s="4">
        <f t="shared" si="97"/>
        <v>3.1187381703470032</v>
      </c>
      <c r="H824" t="s">
        <v>20</v>
      </c>
      <c r="I824">
        <f t="shared" si="101"/>
        <v>1</v>
      </c>
      <c r="J824">
        <v>2038</v>
      </c>
      <c r="K824" t="s">
        <v>21</v>
      </c>
      <c r="L824" t="s">
        <v>22</v>
      </c>
      <c r="M824">
        <v>1334984400</v>
      </c>
      <c r="N824" s="9">
        <f t="shared" si="98"/>
        <v>41020</v>
      </c>
      <c r="O824">
        <v>1336453200</v>
      </c>
      <c r="P824" s="9">
        <f t="shared" si="102"/>
        <v>41037</v>
      </c>
      <c r="Q824" s="24">
        <f t="shared" si="103"/>
        <v>17</v>
      </c>
      <c r="R824" t="b">
        <v>1</v>
      </c>
      <c r="S824" t="b">
        <v>1</v>
      </c>
      <c r="T824" t="str">
        <f t="shared" si="99"/>
        <v>publishing</v>
      </c>
      <c r="U824" t="str">
        <f t="shared" si="100"/>
        <v>translations</v>
      </c>
      <c r="V824" t="s">
        <v>206</v>
      </c>
    </row>
    <row r="825" spans="1:22" x14ac:dyDescent="0.25">
      <c r="A825">
        <v>262</v>
      </c>
      <c r="B825" s="3" t="s">
        <v>576</v>
      </c>
      <c r="C825" s="2" t="s">
        <v>577</v>
      </c>
      <c r="D825" s="11">
        <f t="shared" si="96"/>
        <v>3.1341176470588237</v>
      </c>
      <c r="E825">
        <v>1700</v>
      </c>
      <c r="F825">
        <v>5328</v>
      </c>
      <c r="G825" s="4">
        <f t="shared" si="97"/>
        <v>3.1341176470588237</v>
      </c>
      <c r="H825" t="s">
        <v>20</v>
      </c>
      <c r="I825">
        <f t="shared" si="101"/>
        <v>1</v>
      </c>
      <c r="J825">
        <v>107</v>
      </c>
      <c r="K825" t="s">
        <v>21</v>
      </c>
      <c r="L825" t="s">
        <v>22</v>
      </c>
      <c r="M825">
        <v>1301979600</v>
      </c>
      <c r="N825" s="9">
        <f t="shared" si="98"/>
        <v>40638</v>
      </c>
      <c r="O825">
        <v>1304226000</v>
      </c>
      <c r="P825" s="9">
        <f t="shared" si="102"/>
        <v>40664</v>
      </c>
      <c r="Q825" s="24">
        <f t="shared" si="103"/>
        <v>26</v>
      </c>
      <c r="R825" t="b">
        <v>0</v>
      </c>
      <c r="S825" t="b">
        <v>1</v>
      </c>
      <c r="T825" t="str">
        <f t="shared" si="99"/>
        <v>music</v>
      </c>
      <c r="U825" t="str">
        <f t="shared" si="100"/>
        <v>indie rock</v>
      </c>
      <c r="V825" t="s">
        <v>60</v>
      </c>
    </row>
    <row r="826" spans="1:22" x14ac:dyDescent="0.25">
      <c r="A826">
        <v>832</v>
      </c>
      <c r="B826" s="3" t="s">
        <v>1697</v>
      </c>
      <c r="C826" s="2" t="s">
        <v>1698</v>
      </c>
      <c r="D826" s="11">
        <f t="shared" si="96"/>
        <v>3.1517592592592591</v>
      </c>
      <c r="E826">
        <v>43200</v>
      </c>
      <c r="F826">
        <v>136156</v>
      </c>
      <c r="G826" s="4">
        <f t="shared" si="97"/>
        <v>3.1517592592592591</v>
      </c>
      <c r="H826" t="s">
        <v>20</v>
      </c>
      <c r="I826">
        <f t="shared" si="101"/>
        <v>1</v>
      </c>
      <c r="J826">
        <v>1297</v>
      </c>
      <c r="K826" t="s">
        <v>36</v>
      </c>
      <c r="L826" t="s">
        <v>37</v>
      </c>
      <c r="M826">
        <v>1445490000</v>
      </c>
      <c r="N826" s="9">
        <f t="shared" si="98"/>
        <v>42299</v>
      </c>
      <c r="O826">
        <v>1448431200</v>
      </c>
      <c r="P826" s="9">
        <f t="shared" si="102"/>
        <v>42333</v>
      </c>
      <c r="Q826" s="24">
        <f t="shared" si="103"/>
        <v>34</v>
      </c>
      <c r="R826" t="b">
        <v>1</v>
      </c>
      <c r="S826" t="b">
        <v>0</v>
      </c>
      <c r="T826" t="str">
        <f t="shared" si="99"/>
        <v>publishing</v>
      </c>
      <c r="U826" t="str">
        <f t="shared" si="100"/>
        <v>translations</v>
      </c>
      <c r="V826" t="s">
        <v>206</v>
      </c>
    </row>
    <row r="827" spans="1:22" x14ac:dyDescent="0.25">
      <c r="A827">
        <v>404</v>
      </c>
      <c r="B827" s="3" t="s">
        <v>859</v>
      </c>
      <c r="C827" s="2" t="s">
        <v>860</v>
      </c>
      <c r="D827" s="11">
        <f t="shared" si="96"/>
        <v>3.1558486707566464</v>
      </c>
      <c r="E827">
        <v>48900</v>
      </c>
      <c r="F827">
        <v>154321</v>
      </c>
      <c r="G827" s="4">
        <f t="shared" si="97"/>
        <v>3.1558486707566464</v>
      </c>
      <c r="H827" t="s">
        <v>20</v>
      </c>
      <c r="I827">
        <f t="shared" si="101"/>
        <v>1</v>
      </c>
      <c r="J827">
        <v>2237</v>
      </c>
      <c r="K827" t="s">
        <v>21</v>
      </c>
      <c r="L827" t="s">
        <v>22</v>
      </c>
      <c r="M827">
        <v>1510639200</v>
      </c>
      <c r="N827" s="9">
        <f t="shared" si="98"/>
        <v>43053</v>
      </c>
      <c r="O827">
        <v>1510898400</v>
      </c>
      <c r="P827" s="9">
        <f t="shared" si="102"/>
        <v>43056</v>
      </c>
      <c r="Q827" s="24">
        <f t="shared" si="103"/>
        <v>3</v>
      </c>
      <c r="R827" t="b">
        <v>0</v>
      </c>
      <c r="S827" t="b">
        <v>0</v>
      </c>
      <c r="T827" t="str">
        <f t="shared" si="99"/>
        <v>theater</v>
      </c>
      <c r="U827" t="str">
        <f t="shared" si="100"/>
        <v>plays</v>
      </c>
      <c r="V827" t="s">
        <v>33</v>
      </c>
    </row>
    <row r="828" spans="1:22" x14ac:dyDescent="0.25">
      <c r="A828">
        <v>471</v>
      </c>
      <c r="B828" s="3" t="s">
        <v>446</v>
      </c>
      <c r="C828" s="2" t="s">
        <v>990</v>
      </c>
      <c r="D828" s="11">
        <f t="shared" si="96"/>
        <v>3.19</v>
      </c>
      <c r="E828">
        <v>3100</v>
      </c>
      <c r="F828">
        <v>9889</v>
      </c>
      <c r="G828" s="4">
        <f t="shared" si="97"/>
        <v>3.19</v>
      </c>
      <c r="H828" t="s">
        <v>20</v>
      </c>
      <c r="I828">
        <f t="shared" si="101"/>
        <v>1</v>
      </c>
      <c r="J828">
        <v>194</v>
      </c>
      <c r="K828" t="s">
        <v>40</v>
      </c>
      <c r="L828" t="s">
        <v>41</v>
      </c>
      <c r="M828">
        <v>1335934800</v>
      </c>
      <c r="N828" s="9">
        <f t="shared" si="98"/>
        <v>41031</v>
      </c>
      <c r="O828">
        <v>1335934800</v>
      </c>
      <c r="P828" s="9">
        <f t="shared" si="102"/>
        <v>41031</v>
      </c>
      <c r="Q828" s="24">
        <f t="shared" si="103"/>
        <v>0</v>
      </c>
      <c r="R828" t="b">
        <v>0</v>
      </c>
      <c r="S828" t="b">
        <v>1</v>
      </c>
      <c r="T828" t="str">
        <f t="shared" si="99"/>
        <v>food</v>
      </c>
      <c r="U828" t="str">
        <f t="shared" si="100"/>
        <v>food trucks</v>
      </c>
      <c r="V828" t="s">
        <v>17</v>
      </c>
    </row>
    <row r="829" spans="1:22" x14ac:dyDescent="0.25">
      <c r="A829">
        <v>734</v>
      </c>
      <c r="B829" s="3" t="s">
        <v>1506</v>
      </c>
      <c r="C829" s="2" t="s">
        <v>1507</v>
      </c>
      <c r="D829" s="11">
        <f t="shared" si="96"/>
        <v>3.1914285714285713</v>
      </c>
      <c r="E829">
        <v>4200</v>
      </c>
      <c r="F829">
        <v>13404</v>
      </c>
      <c r="G829" s="4">
        <f t="shared" si="97"/>
        <v>3.1914285714285713</v>
      </c>
      <c r="H829" t="s">
        <v>20</v>
      </c>
      <c r="I829">
        <f t="shared" si="101"/>
        <v>1</v>
      </c>
      <c r="J829">
        <v>536</v>
      </c>
      <c r="K829" t="s">
        <v>21</v>
      </c>
      <c r="L829" t="s">
        <v>22</v>
      </c>
      <c r="M829">
        <v>1485583200</v>
      </c>
      <c r="N829" s="9">
        <f t="shared" si="98"/>
        <v>42763</v>
      </c>
      <c r="O829">
        <v>1486620000</v>
      </c>
      <c r="P829" s="9">
        <f t="shared" si="102"/>
        <v>42775</v>
      </c>
      <c r="Q829" s="24">
        <f t="shared" si="103"/>
        <v>12</v>
      </c>
      <c r="R829" t="b">
        <v>0</v>
      </c>
      <c r="S829" t="b">
        <v>1</v>
      </c>
      <c r="T829" t="str">
        <f t="shared" si="99"/>
        <v>theater</v>
      </c>
      <c r="U829" t="str">
        <f t="shared" si="100"/>
        <v>plays</v>
      </c>
      <c r="V829" t="s">
        <v>33</v>
      </c>
    </row>
    <row r="830" spans="1:22" x14ac:dyDescent="0.25">
      <c r="A830">
        <v>908</v>
      </c>
      <c r="B830" s="3" t="s">
        <v>1848</v>
      </c>
      <c r="C830" s="2" t="s">
        <v>1849</v>
      </c>
      <c r="D830" s="11">
        <f t="shared" si="96"/>
        <v>3.1924083769633507</v>
      </c>
      <c r="E830">
        <v>38200</v>
      </c>
      <c r="F830">
        <v>121950</v>
      </c>
      <c r="G830" s="4">
        <f t="shared" si="97"/>
        <v>3.1924083769633507</v>
      </c>
      <c r="H830" t="s">
        <v>20</v>
      </c>
      <c r="I830">
        <f t="shared" si="101"/>
        <v>1</v>
      </c>
      <c r="J830">
        <v>3934</v>
      </c>
      <c r="K830" t="s">
        <v>21</v>
      </c>
      <c r="L830" t="s">
        <v>22</v>
      </c>
      <c r="M830">
        <v>1335934800</v>
      </c>
      <c r="N830" s="9">
        <f t="shared" si="98"/>
        <v>41031</v>
      </c>
      <c r="O830">
        <v>1336885200</v>
      </c>
      <c r="P830" s="9">
        <f t="shared" si="102"/>
        <v>41042</v>
      </c>
      <c r="Q830" s="24">
        <f t="shared" si="103"/>
        <v>11</v>
      </c>
      <c r="R830" t="b">
        <v>0</v>
      </c>
      <c r="S830" t="b">
        <v>0</v>
      </c>
      <c r="T830" t="str">
        <f t="shared" si="99"/>
        <v>games</v>
      </c>
      <c r="U830" t="str">
        <f t="shared" si="100"/>
        <v>video games</v>
      </c>
      <c r="V830" t="s">
        <v>89</v>
      </c>
    </row>
    <row r="831" spans="1:22" ht="31.5" x14ac:dyDescent="0.25">
      <c r="A831">
        <v>976</v>
      </c>
      <c r="B831" s="3" t="s">
        <v>1981</v>
      </c>
      <c r="C831" s="2" t="s">
        <v>1982</v>
      </c>
      <c r="D831" s="11">
        <f t="shared" si="96"/>
        <v>3.2214999999999998</v>
      </c>
      <c r="E831">
        <v>4000</v>
      </c>
      <c r="F831">
        <v>12886</v>
      </c>
      <c r="G831" s="4">
        <f t="shared" si="97"/>
        <v>3.2214999999999998</v>
      </c>
      <c r="H831" t="s">
        <v>20</v>
      </c>
      <c r="I831">
        <f t="shared" si="101"/>
        <v>1</v>
      </c>
      <c r="J831">
        <v>140</v>
      </c>
      <c r="K831" t="s">
        <v>21</v>
      </c>
      <c r="L831" t="s">
        <v>22</v>
      </c>
      <c r="M831">
        <v>1296194400</v>
      </c>
      <c r="N831" s="9">
        <f t="shared" si="98"/>
        <v>40571</v>
      </c>
      <c r="O831">
        <v>1296712800</v>
      </c>
      <c r="P831" s="9">
        <f t="shared" si="102"/>
        <v>40577</v>
      </c>
      <c r="Q831" s="24">
        <f t="shared" si="103"/>
        <v>6</v>
      </c>
      <c r="R831" t="b">
        <v>0</v>
      </c>
      <c r="S831" t="b">
        <v>1</v>
      </c>
      <c r="T831" t="str">
        <f t="shared" si="99"/>
        <v>theater</v>
      </c>
      <c r="U831" t="str">
        <f t="shared" si="100"/>
        <v>plays</v>
      </c>
      <c r="V831" t="s">
        <v>33</v>
      </c>
    </row>
    <row r="832" spans="1:22" ht="31.5" x14ac:dyDescent="0.25">
      <c r="A832">
        <v>583</v>
      </c>
      <c r="B832" s="3" t="s">
        <v>1209</v>
      </c>
      <c r="C832" s="2" t="s">
        <v>1210</v>
      </c>
      <c r="D832" s="11">
        <f t="shared" si="96"/>
        <v>3.2240211640211642</v>
      </c>
      <c r="E832">
        <v>18900</v>
      </c>
      <c r="F832">
        <v>60934</v>
      </c>
      <c r="G832" s="4">
        <f t="shared" si="97"/>
        <v>3.2240211640211642</v>
      </c>
      <c r="H832" t="s">
        <v>20</v>
      </c>
      <c r="I832">
        <f t="shared" si="101"/>
        <v>1</v>
      </c>
      <c r="J832">
        <v>909</v>
      </c>
      <c r="K832" t="s">
        <v>21</v>
      </c>
      <c r="L832" t="s">
        <v>22</v>
      </c>
      <c r="M832">
        <v>1329717600</v>
      </c>
      <c r="N832" s="9">
        <f t="shared" si="98"/>
        <v>40959</v>
      </c>
      <c r="O832">
        <v>1331186400</v>
      </c>
      <c r="P832" s="9">
        <f t="shared" si="102"/>
        <v>40976</v>
      </c>
      <c r="Q832" s="24">
        <f t="shared" si="103"/>
        <v>17</v>
      </c>
      <c r="R832" t="b">
        <v>0</v>
      </c>
      <c r="S832" t="b">
        <v>0</v>
      </c>
      <c r="T832" t="str">
        <f t="shared" si="99"/>
        <v>film &amp; video</v>
      </c>
      <c r="U832" t="str">
        <f t="shared" si="100"/>
        <v>documentary</v>
      </c>
      <c r="V832" t="s">
        <v>42</v>
      </c>
    </row>
    <row r="833" spans="1:22" x14ac:dyDescent="0.25">
      <c r="A833">
        <v>38</v>
      </c>
      <c r="B833" s="3" t="s">
        <v>120</v>
      </c>
      <c r="C833" s="2" t="s">
        <v>121</v>
      </c>
      <c r="D833" s="11">
        <f t="shared" si="96"/>
        <v>3.2532258064516131</v>
      </c>
      <c r="E833">
        <v>3100</v>
      </c>
      <c r="F833">
        <v>10085</v>
      </c>
      <c r="G833" s="4">
        <f t="shared" si="97"/>
        <v>3.2532258064516131</v>
      </c>
      <c r="H833" t="s">
        <v>20</v>
      </c>
      <c r="I833">
        <f t="shared" si="101"/>
        <v>1</v>
      </c>
      <c r="J833">
        <v>134</v>
      </c>
      <c r="K833" t="s">
        <v>21</v>
      </c>
      <c r="L833" t="s">
        <v>22</v>
      </c>
      <c r="M833">
        <v>1287378000</v>
      </c>
      <c r="N833" s="9">
        <f t="shared" si="98"/>
        <v>40469</v>
      </c>
      <c r="O833">
        <v>1287810000</v>
      </c>
      <c r="P833" s="9">
        <f t="shared" si="102"/>
        <v>40474</v>
      </c>
      <c r="Q833" s="24">
        <f t="shared" si="103"/>
        <v>5</v>
      </c>
      <c r="R833" t="b">
        <v>0</v>
      </c>
      <c r="S833" t="b">
        <v>0</v>
      </c>
      <c r="T833" t="str">
        <f t="shared" si="99"/>
        <v>photography</v>
      </c>
      <c r="U833" t="str">
        <f t="shared" si="100"/>
        <v>photography books</v>
      </c>
      <c r="V833" t="s">
        <v>122</v>
      </c>
    </row>
    <row r="834" spans="1:22" x14ac:dyDescent="0.25">
      <c r="A834">
        <v>246</v>
      </c>
      <c r="B834" s="3" t="s">
        <v>544</v>
      </c>
      <c r="C834" s="2" t="s">
        <v>545</v>
      </c>
      <c r="D834" s="11">
        <f t="shared" ref="D834:D897" si="104">F834/E834</f>
        <v>3.2553333333333332</v>
      </c>
      <c r="E834">
        <v>4500</v>
      </c>
      <c r="F834">
        <v>14649</v>
      </c>
      <c r="G834" s="4">
        <f t="shared" ref="G834:G897" si="105">F834/E834</f>
        <v>3.2553333333333332</v>
      </c>
      <c r="H834" t="s">
        <v>20</v>
      </c>
      <c r="I834">
        <f t="shared" si="101"/>
        <v>1</v>
      </c>
      <c r="J834">
        <v>222</v>
      </c>
      <c r="K834" t="s">
        <v>21</v>
      </c>
      <c r="L834" t="s">
        <v>22</v>
      </c>
      <c r="M834">
        <v>1375678800</v>
      </c>
      <c r="N834" s="9">
        <f t="shared" ref="N834:N897" si="106">INT((((M834/60)/60)/24))+DATE(1970,1,1)</f>
        <v>41491</v>
      </c>
      <c r="O834">
        <v>1376024400</v>
      </c>
      <c r="P834" s="9">
        <f t="shared" si="102"/>
        <v>41495</v>
      </c>
      <c r="Q834" s="24">
        <f t="shared" si="103"/>
        <v>4</v>
      </c>
      <c r="R834" t="b">
        <v>0</v>
      </c>
      <c r="S834" t="b">
        <v>0</v>
      </c>
      <c r="T834" t="str">
        <f t="shared" ref="T834:T897" si="107">MID(V834,1,FIND("/",V834)-1)</f>
        <v>technology</v>
      </c>
      <c r="U834" t="str">
        <f t="shared" ref="U834:U897" si="108">MID(V834,FIND("/",V834)+1,100)</f>
        <v>web</v>
      </c>
      <c r="V834" t="s">
        <v>28</v>
      </c>
    </row>
    <row r="835" spans="1:22" x14ac:dyDescent="0.25">
      <c r="A835">
        <v>278</v>
      </c>
      <c r="B835" s="3" t="s">
        <v>608</v>
      </c>
      <c r="C835" s="2" t="s">
        <v>609</v>
      </c>
      <c r="D835" s="11">
        <f t="shared" si="104"/>
        <v>3.2588888888888889</v>
      </c>
      <c r="E835">
        <v>2700</v>
      </c>
      <c r="F835">
        <v>8799</v>
      </c>
      <c r="G835" s="4">
        <f t="shared" si="105"/>
        <v>3.2588888888888889</v>
      </c>
      <c r="H835" t="s">
        <v>20</v>
      </c>
      <c r="I835">
        <f t="shared" ref="I835:I898" si="109">IF(H835="successful",1,0)</f>
        <v>1</v>
      </c>
      <c r="J835">
        <v>91</v>
      </c>
      <c r="K835" t="s">
        <v>21</v>
      </c>
      <c r="L835" t="s">
        <v>22</v>
      </c>
      <c r="M835">
        <v>1353909600</v>
      </c>
      <c r="N835" s="9">
        <f t="shared" si="106"/>
        <v>41239</v>
      </c>
      <c r="O835">
        <v>1356069600</v>
      </c>
      <c r="P835" s="9">
        <f t="shared" ref="P835:P898" si="110">INT((((O835/60)/60)/24))+DATE(1970,1,1)</f>
        <v>41264</v>
      </c>
      <c r="Q835" s="24">
        <f t="shared" ref="Q835:Q898" si="111">P835-N835</f>
        <v>25</v>
      </c>
      <c r="R835" t="b">
        <v>0</v>
      </c>
      <c r="S835" t="b">
        <v>0</v>
      </c>
      <c r="T835" t="str">
        <f t="shared" si="107"/>
        <v>technology</v>
      </c>
      <c r="U835" t="str">
        <f t="shared" si="108"/>
        <v>web</v>
      </c>
      <c r="V835" t="s">
        <v>28</v>
      </c>
    </row>
    <row r="836" spans="1:22" x14ac:dyDescent="0.25">
      <c r="A836">
        <v>7</v>
      </c>
      <c r="B836" s="3" t="s">
        <v>43</v>
      </c>
      <c r="C836" s="2" t="s">
        <v>44</v>
      </c>
      <c r="D836" s="11">
        <f t="shared" si="104"/>
        <v>3.2757777777777779</v>
      </c>
      <c r="E836">
        <v>4500</v>
      </c>
      <c r="F836">
        <v>14741</v>
      </c>
      <c r="G836" s="4">
        <f t="shared" si="105"/>
        <v>3.2757777777777779</v>
      </c>
      <c r="H836" t="s">
        <v>20</v>
      </c>
      <c r="I836">
        <f t="shared" si="109"/>
        <v>1</v>
      </c>
      <c r="J836">
        <v>227</v>
      </c>
      <c r="K836" t="s">
        <v>36</v>
      </c>
      <c r="L836" t="s">
        <v>37</v>
      </c>
      <c r="M836">
        <v>1439442000</v>
      </c>
      <c r="N836" s="9">
        <f t="shared" si="106"/>
        <v>42229</v>
      </c>
      <c r="O836">
        <v>1439614800</v>
      </c>
      <c r="P836" s="9">
        <f t="shared" si="110"/>
        <v>42231</v>
      </c>
      <c r="Q836" s="24">
        <f t="shared" si="111"/>
        <v>2</v>
      </c>
      <c r="R836" t="b">
        <v>0</v>
      </c>
      <c r="S836" t="b">
        <v>0</v>
      </c>
      <c r="T836" t="str">
        <f t="shared" si="107"/>
        <v>theater</v>
      </c>
      <c r="U836" t="str">
        <f t="shared" si="108"/>
        <v>plays</v>
      </c>
      <c r="V836" t="s">
        <v>33</v>
      </c>
    </row>
    <row r="837" spans="1:22" x14ac:dyDescent="0.25">
      <c r="A837">
        <v>29</v>
      </c>
      <c r="B837" s="3" t="s">
        <v>96</v>
      </c>
      <c r="C837" s="2" t="s">
        <v>97</v>
      </c>
      <c r="D837" s="11">
        <f t="shared" si="104"/>
        <v>3.2889978213507627</v>
      </c>
      <c r="E837">
        <v>45900</v>
      </c>
      <c r="F837">
        <v>150965</v>
      </c>
      <c r="G837" s="4">
        <f t="shared" si="105"/>
        <v>3.2889978213507627</v>
      </c>
      <c r="H837" t="s">
        <v>20</v>
      </c>
      <c r="I837">
        <f t="shared" si="109"/>
        <v>1</v>
      </c>
      <c r="J837">
        <v>1606</v>
      </c>
      <c r="K837" t="s">
        <v>98</v>
      </c>
      <c r="L837" t="s">
        <v>99</v>
      </c>
      <c r="M837">
        <v>1532062800</v>
      </c>
      <c r="N837" s="9">
        <f t="shared" si="106"/>
        <v>43301</v>
      </c>
      <c r="O837">
        <v>1535518800</v>
      </c>
      <c r="P837" s="9">
        <f t="shared" si="110"/>
        <v>43341</v>
      </c>
      <c r="Q837" s="24">
        <f t="shared" si="111"/>
        <v>40</v>
      </c>
      <c r="R837" t="b">
        <v>0</v>
      </c>
      <c r="S837" t="b">
        <v>0</v>
      </c>
      <c r="T837" t="str">
        <f t="shared" si="107"/>
        <v>film &amp; video</v>
      </c>
      <c r="U837" t="str">
        <f t="shared" si="108"/>
        <v>shorts</v>
      </c>
      <c r="V837" t="s">
        <v>100</v>
      </c>
    </row>
    <row r="838" spans="1:22" x14ac:dyDescent="0.25">
      <c r="A838">
        <v>466</v>
      </c>
      <c r="B838" s="3" t="s">
        <v>980</v>
      </c>
      <c r="C838" s="2" t="s">
        <v>981</v>
      </c>
      <c r="D838" s="11">
        <f t="shared" si="104"/>
        <v>3.32</v>
      </c>
      <c r="E838">
        <v>1200</v>
      </c>
      <c r="F838">
        <v>3984</v>
      </c>
      <c r="G838" s="4">
        <f t="shared" si="105"/>
        <v>3.32</v>
      </c>
      <c r="H838" t="s">
        <v>20</v>
      </c>
      <c r="I838">
        <f t="shared" si="109"/>
        <v>1</v>
      </c>
      <c r="J838">
        <v>42</v>
      </c>
      <c r="K838" t="s">
        <v>21</v>
      </c>
      <c r="L838" t="s">
        <v>22</v>
      </c>
      <c r="M838">
        <v>1368594000</v>
      </c>
      <c r="N838" s="9">
        <f t="shared" si="106"/>
        <v>41409</v>
      </c>
      <c r="O838">
        <v>1370581200</v>
      </c>
      <c r="P838" s="9">
        <f t="shared" si="110"/>
        <v>41432</v>
      </c>
      <c r="Q838" s="24">
        <f t="shared" si="111"/>
        <v>23</v>
      </c>
      <c r="R838" t="b">
        <v>0</v>
      </c>
      <c r="S838" t="b">
        <v>1</v>
      </c>
      <c r="T838" t="str">
        <f t="shared" si="107"/>
        <v>technology</v>
      </c>
      <c r="U838" t="str">
        <f t="shared" si="108"/>
        <v>wearables</v>
      </c>
      <c r="V838" t="s">
        <v>65</v>
      </c>
    </row>
    <row r="839" spans="1:22" x14ac:dyDescent="0.25">
      <c r="A839">
        <v>23</v>
      </c>
      <c r="B839" s="3" t="s">
        <v>83</v>
      </c>
      <c r="C839" s="2" t="s">
        <v>84</v>
      </c>
      <c r="D839" s="11">
        <f t="shared" si="104"/>
        <v>3.3204444444444445</v>
      </c>
      <c r="E839">
        <v>4500</v>
      </c>
      <c r="F839">
        <v>14942</v>
      </c>
      <c r="G839" s="4">
        <f t="shared" si="105"/>
        <v>3.3204444444444445</v>
      </c>
      <c r="H839" t="s">
        <v>20</v>
      </c>
      <c r="I839">
        <f t="shared" si="109"/>
        <v>1</v>
      </c>
      <c r="J839">
        <v>142</v>
      </c>
      <c r="K839" t="s">
        <v>40</v>
      </c>
      <c r="L839" t="s">
        <v>41</v>
      </c>
      <c r="M839">
        <v>1550124000</v>
      </c>
      <c r="N839" s="9">
        <f t="shared" si="106"/>
        <v>43510</v>
      </c>
      <c r="O839">
        <v>1554699600</v>
      </c>
      <c r="P839" s="9">
        <f t="shared" si="110"/>
        <v>43563</v>
      </c>
      <c r="Q839" s="24">
        <f t="shared" si="111"/>
        <v>53</v>
      </c>
      <c r="R839" t="b">
        <v>0</v>
      </c>
      <c r="S839" t="b">
        <v>0</v>
      </c>
      <c r="T839" t="str">
        <f t="shared" si="107"/>
        <v>film &amp; video</v>
      </c>
      <c r="U839" t="str">
        <f t="shared" si="108"/>
        <v>documentary</v>
      </c>
      <c r="V839" t="s">
        <v>42</v>
      </c>
    </row>
    <row r="840" spans="1:22" x14ac:dyDescent="0.25">
      <c r="A840">
        <v>219</v>
      </c>
      <c r="B840" s="3" t="s">
        <v>491</v>
      </c>
      <c r="C840" s="2" t="s">
        <v>492</v>
      </c>
      <c r="D840" s="11">
        <f t="shared" si="104"/>
        <v>3.3212709832134291</v>
      </c>
      <c r="E840">
        <v>41700</v>
      </c>
      <c r="F840">
        <v>138497</v>
      </c>
      <c r="G840" s="4">
        <f t="shared" si="105"/>
        <v>3.3212709832134291</v>
      </c>
      <c r="H840" t="s">
        <v>20</v>
      </c>
      <c r="I840">
        <f t="shared" si="109"/>
        <v>1</v>
      </c>
      <c r="J840">
        <v>1539</v>
      </c>
      <c r="K840" t="s">
        <v>21</v>
      </c>
      <c r="L840" t="s">
        <v>22</v>
      </c>
      <c r="M840">
        <v>1345093200</v>
      </c>
      <c r="N840" s="9">
        <f t="shared" si="106"/>
        <v>41137</v>
      </c>
      <c r="O840">
        <v>1346130000</v>
      </c>
      <c r="P840" s="9">
        <f t="shared" si="110"/>
        <v>41149</v>
      </c>
      <c r="Q840" s="24">
        <f t="shared" si="111"/>
        <v>12</v>
      </c>
      <c r="R840" t="b">
        <v>0</v>
      </c>
      <c r="S840" t="b">
        <v>0</v>
      </c>
      <c r="T840" t="str">
        <f t="shared" si="107"/>
        <v>film &amp; video</v>
      </c>
      <c r="U840" t="str">
        <f t="shared" si="108"/>
        <v>animation</v>
      </c>
      <c r="V840" t="s">
        <v>71</v>
      </c>
    </row>
    <row r="841" spans="1:22" ht="31.5" x14ac:dyDescent="0.25">
      <c r="A841">
        <v>968</v>
      </c>
      <c r="B841" s="3" t="s">
        <v>1965</v>
      </c>
      <c r="C841" s="2" t="s">
        <v>1966</v>
      </c>
      <c r="D841" s="11">
        <f t="shared" si="104"/>
        <v>3.3820833333333336</v>
      </c>
      <c r="E841">
        <v>2400</v>
      </c>
      <c r="F841">
        <v>8117</v>
      </c>
      <c r="G841" s="4">
        <f t="shared" si="105"/>
        <v>3.3820833333333336</v>
      </c>
      <c r="H841" t="s">
        <v>20</v>
      </c>
      <c r="I841">
        <f t="shared" si="109"/>
        <v>1</v>
      </c>
      <c r="J841">
        <v>114</v>
      </c>
      <c r="K841" t="s">
        <v>21</v>
      </c>
      <c r="L841" t="s">
        <v>22</v>
      </c>
      <c r="M841">
        <v>1293861600</v>
      </c>
      <c r="N841" s="9">
        <f t="shared" si="106"/>
        <v>40544</v>
      </c>
      <c r="O841">
        <v>1295157600</v>
      </c>
      <c r="P841" s="9">
        <f t="shared" si="110"/>
        <v>40559</v>
      </c>
      <c r="Q841" s="24">
        <f t="shared" si="111"/>
        <v>15</v>
      </c>
      <c r="R841" t="b">
        <v>0</v>
      </c>
      <c r="S841" t="b">
        <v>0</v>
      </c>
      <c r="T841" t="str">
        <f t="shared" si="107"/>
        <v>food</v>
      </c>
      <c r="U841" t="str">
        <f t="shared" si="108"/>
        <v>food trucks</v>
      </c>
      <c r="V841" t="s">
        <v>17</v>
      </c>
    </row>
    <row r="842" spans="1:22" x14ac:dyDescent="0.25">
      <c r="A842">
        <v>848</v>
      </c>
      <c r="B842" s="3" t="s">
        <v>1729</v>
      </c>
      <c r="C842" s="2" t="s">
        <v>1730</v>
      </c>
      <c r="D842" s="11">
        <f t="shared" si="104"/>
        <v>3.3846875000000001</v>
      </c>
      <c r="E842">
        <v>3200</v>
      </c>
      <c r="F842">
        <v>10831</v>
      </c>
      <c r="G842" s="4">
        <f t="shared" si="105"/>
        <v>3.3846875000000001</v>
      </c>
      <c r="H842" t="s">
        <v>20</v>
      </c>
      <c r="I842">
        <f t="shared" si="109"/>
        <v>1</v>
      </c>
      <c r="J842">
        <v>172</v>
      </c>
      <c r="K842" t="s">
        <v>21</v>
      </c>
      <c r="L842" t="s">
        <v>22</v>
      </c>
      <c r="M842">
        <v>1276318800</v>
      </c>
      <c r="N842" s="9">
        <f t="shared" si="106"/>
        <v>40341</v>
      </c>
      <c r="O842">
        <v>1277096400</v>
      </c>
      <c r="P842" s="9">
        <f t="shared" si="110"/>
        <v>40350</v>
      </c>
      <c r="Q842" s="24">
        <f t="shared" si="111"/>
        <v>9</v>
      </c>
      <c r="R842" t="b">
        <v>0</v>
      </c>
      <c r="S842" t="b">
        <v>0</v>
      </c>
      <c r="T842" t="str">
        <f t="shared" si="107"/>
        <v>film &amp; video</v>
      </c>
      <c r="U842" t="str">
        <f t="shared" si="108"/>
        <v>drama</v>
      </c>
      <c r="V842" t="s">
        <v>53</v>
      </c>
    </row>
    <row r="843" spans="1:22" x14ac:dyDescent="0.25">
      <c r="A843">
        <v>580</v>
      </c>
      <c r="B843" s="3" t="s">
        <v>556</v>
      </c>
      <c r="C843" s="2" t="s">
        <v>1204</v>
      </c>
      <c r="D843" s="11">
        <f t="shared" si="104"/>
        <v>3.4150228310502282</v>
      </c>
      <c r="E843">
        <v>43800</v>
      </c>
      <c r="F843">
        <v>149578</v>
      </c>
      <c r="G843" s="4">
        <f t="shared" si="105"/>
        <v>3.4150228310502282</v>
      </c>
      <c r="H843" t="s">
        <v>20</v>
      </c>
      <c r="I843">
        <f t="shared" si="109"/>
        <v>1</v>
      </c>
      <c r="J843">
        <v>3116</v>
      </c>
      <c r="K843" t="s">
        <v>21</v>
      </c>
      <c r="L843" t="s">
        <v>22</v>
      </c>
      <c r="M843">
        <v>1393394400</v>
      </c>
      <c r="N843" s="9">
        <f t="shared" si="106"/>
        <v>41696</v>
      </c>
      <c r="O843">
        <v>1394085600</v>
      </c>
      <c r="P843" s="9">
        <f t="shared" si="110"/>
        <v>41704</v>
      </c>
      <c r="Q843" s="24">
        <f t="shared" si="111"/>
        <v>8</v>
      </c>
      <c r="R843" t="b">
        <v>0</v>
      </c>
      <c r="S843" t="b">
        <v>0</v>
      </c>
      <c r="T843" t="str">
        <f t="shared" si="107"/>
        <v>theater</v>
      </c>
      <c r="U843" t="str">
        <f t="shared" si="108"/>
        <v>plays</v>
      </c>
      <c r="V843" t="s">
        <v>33</v>
      </c>
    </row>
    <row r="844" spans="1:22" x14ac:dyDescent="0.25">
      <c r="A844">
        <v>874</v>
      </c>
      <c r="B844" s="3" t="s">
        <v>1780</v>
      </c>
      <c r="C844" s="2" t="s">
        <v>1781</v>
      </c>
      <c r="D844" s="11">
        <f t="shared" si="104"/>
        <v>3.4693532338308457</v>
      </c>
      <c r="E844">
        <v>40200</v>
      </c>
      <c r="F844">
        <v>139468</v>
      </c>
      <c r="G844" s="4">
        <f t="shared" si="105"/>
        <v>3.4693532338308457</v>
      </c>
      <c r="H844" t="s">
        <v>20</v>
      </c>
      <c r="I844">
        <f t="shared" si="109"/>
        <v>1</v>
      </c>
      <c r="J844">
        <v>4358</v>
      </c>
      <c r="K844" t="s">
        <v>21</v>
      </c>
      <c r="L844" t="s">
        <v>22</v>
      </c>
      <c r="M844">
        <v>1271998800</v>
      </c>
      <c r="N844" s="9">
        <f t="shared" si="106"/>
        <v>40291</v>
      </c>
      <c r="O844">
        <v>1275282000</v>
      </c>
      <c r="P844" s="9">
        <f t="shared" si="110"/>
        <v>40329</v>
      </c>
      <c r="Q844" s="24">
        <f t="shared" si="111"/>
        <v>38</v>
      </c>
      <c r="R844" t="b">
        <v>0</v>
      </c>
      <c r="S844" t="b">
        <v>1</v>
      </c>
      <c r="T844" t="str">
        <f t="shared" si="107"/>
        <v>photography</v>
      </c>
      <c r="U844" t="str">
        <f t="shared" si="108"/>
        <v>photography books</v>
      </c>
      <c r="V844" t="s">
        <v>122</v>
      </c>
    </row>
    <row r="845" spans="1:22" x14ac:dyDescent="0.25">
      <c r="A845">
        <v>864</v>
      </c>
      <c r="B845" s="3" t="s">
        <v>1760</v>
      </c>
      <c r="C845" s="2" t="s">
        <v>1761</v>
      </c>
      <c r="D845" s="11">
        <f t="shared" si="104"/>
        <v>3.4707142857142856</v>
      </c>
      <c r="E845">
        <v>4200</v>
      </c>
      <c r="F845">
        <v>14577</v>
      </c>
      <c r="G845" s="4">
        <f t="shared" si="105"/>
        <v>3.4707142857142856</v>
      </c>
      <c r="H845" t="s">
        <v>20</v>
      </c>
      <c r="I845">
        <f t="shared" si="109"/>
        <v>1</v>
      </c>
      <c r="J845">
        <v>150</v>
      </c>
      <c r="K845" t="s">
        <v>21</v>
      </c>
      <c r="L845" t="s">
        <v>22</v>
      </c>
      <c r="M845">
        <v>1471582800</v>
      </c>
      <c r="N845" s="9">
        <f t="shared" si="106"/>
        <v>42601</v>
      </c>
      <c r="O845">
        <v>1472014800</v>
      </c>
      <c r="P845" s="9">
        <f t="shared" si="110"/>
        <v>42606</v>
      </c>
      <c r="Q845" s="24">
        <f t="shared" si="111"/>
        <v>5</v>
      </c>
      <c r="R845" t="b">
        <v>0</v>
      </c>
      <c r="S845" t="b">
        <v>0</v>
      </c>
      <c r="T845" t="str">
        <f t="shared" si="107"/>
        <v>film &amp; video</v>
      </c>
      <c r="U845" t="str">
        <f t="shared" si="108"/>
        <v>shorts</v>
      </c>
      <c r="V845" t="s">
        <v>100</v>
      </c>
    </row>
    <row r="846" spans="1:22" x14ac:dyDescent="0.25">
      <c r="A846">
        <v>822</v>
      </c>
      <c r="B846" s="3" t="s">
        <v>1677</v>
      </c>
      <c r="C846" s="2" t="s">
        <v>1678</v>
      </c>
      <c r="D846" s="11">
        <f t="shared" si="104"/>
        <v>3.4996666666666667</v>
      </c>
      <c r="E846">
        <v>54000</v>
      </c>
      <c r="F846">
        <v>188982</v>
      </c>
      <c r="G846" s="4">
        <f t="shared" si="105"/>
        <v>3.4996666666666667</v>
      </c>
      <c r="H846" t="s">
        <v>20</v>
      </c>
      <c r="I846">
        <f t="shared" si="109"/>
        <v>1</v>
      </c>
      <c r="J846">
        <v>2100</v>
      </c>
      <c r="K846" t="s">
        <v>21</v>
      </c>
      <c r="L846" t="s">
        <v>22</v>
      </c>
      <c r="M846">
        <v>1393567200</v>
      </c>
      <c r="N846" s="9">
        <f t="shared" si="106"/>
        <v>41698</v>
      </c>
      <c r="O846">
        <v>1395032400</v>
      </c>
      <c r="P846" s="9">
        <f t="shared" si="110"/>
        <v>41715</v>
      </c>
      <c r="Q846" s="24">
        <f t="shared" si="111"/>
        <v>17</v>
      </c>
      <c r="R846" t="b">
        <v>0</v>
      </c>
      <c r="S846" t="b">
        <v>0</v>
      </c>
      <c r="T846" t="str">
        <f t="shared" si="107"/>
        <v>music</v>
      </c>
      <c r="U846" t="str">
        <f t="shared" si="108"/>
        <v>rock</v>
      </c>
      <c r="V846" t="s">
        <v>23</v>
      </c>
    </row>
    <row r="847" spans="1:22" x14ac:dyDescent="0.25">
      <c r="A847">
        <v>458</v>
      </c>
      <c r="B847" s="3" t="s">
        <v>964</v>
      </c>
      <c r="C847" s="2" t="s">
        <v>965</v>
      </c>
      <c r="D847" s="11">
        <f t="shared" si="104"/>
        <v>3.5120118343195266</v>
      </c>
      <c r="E847">
        <v>33800</v>
      </c>
      <c r="F847">
        <v>118706</v>
      </c>
      <c r="G847" s="4">
        <f t="shared" si="105"/>
        <v>3.5120118343195266</v>
      </c>
      <c r="H847" t="s">
        <v>20</v>
      </c>
      <c r="I847">
        <f t="shared" si="109"/>
        <v>1</v>
      </c>
      <c r="J847">
        <v>2120</v>
      </c>
      <c r="K847" t="s">
        <v>21</v>
      </c>
      <c r="L847" t="s">
        <v>22</v>
      </c>
      <c r="M847">
        <v>1269752400</v>
      </c>
      <c r="N847" s="9">
        <f t="shared" si="106"/>
        <v>40265</v>
      </c>
      <c r="O847">
        <v>1273554000</v>
      </c>
      <c r="P847" s="9">
        <f t="shared" si="110"/>
        <v>40309</v>
      </c>
      <c r="Q847" s="24">
        <f t="shared" si="111"/>
        <v>44</v>
      </c>
      <c r="R847" t="b">
        <v>0</v>
      </c>
      <c r="S847" t="b">
        <v>0</v>
      </c>
      <c r="T847" t="str">
        <f t="shared" si="107"/>
        <v>theater</v>
      </c>
      <c r="U847" t="str">
        <f t="shared" si="108"/>
        <v>plays</v>
      </c>
      <c r="V847" t="s">
        <v>33</v>
      </c>
    </row>
    <row r="848" spans="1:22" ht="31.5" x14ac:dyDescent="0.25">
      <c r="A848">
        <v>735</v>
      </c>
      <c r="B848" s="3" t="s">
        <v>1508</v>
      </c>
      <c r="C848" s="2" t="s">
        <v>1509</v>
      </c>
      <c r="D848" s="11">
        <f t="shared" si="104"/>
        <v>3.5418867924528303</v>
      </c>
      <c r="E848">
        <v>37100</v>
      </c>
      <c r="F848">
        <v>131404</v>
      </c>
      <c r="G848" s="4">
        <f t="shared" si="105"/>
        <v>3.5418867924528303</v>
      </c>
      <c r="H848" t="s">
        <v>20</v>
      </c>
      <c r="I848">
        <f t="shared" si="109"/>
        <v>1</v>
      </c>
      <c r="J848">
        <v>1991</v>
      </c>
      <c r="K848" t="s">
        <v>21</v>
      </c>
      <c r="L848" t="s">
        <v>22</v>
      </c>
      <c r="M848">
        <v>1459314000</v>
      </c>
      <c r="N848" s="9">
        <f t="shared" si="106"/>
        <v>42459</v>
      </c>
      <c r="O848">
        <v>1459918800</v>
      </c>
      <c r="P848" s="9">
        <f t="shared" si="110"/>
        <v>42466</v>
      </c>
      <c r="Q848" s="24">
        <f t="shared" si="111"/>
        <v>7</v>
      </c>
      <c r="R848" t="b">
        <v>0</v>
      </c>
      <c r="S848" t="b">
        <v>0</v>
      </c>
      <c r="T848" t="str">
        <f t="shared" si="107"/>
        <v>photography</v>
      </c>
      <c r="U848" t="str">
        <f t="shared" si="108"/>
        <v>photography books</v>
      </c>
      <c r="V848" t="s">
        <v>122</v>
      </c>
    </row>
    <row r="849" spans="1:22" x14ac:dyDescent="0.25">
      <c r="A849">
        <v>439</v>
      </c>
      <c r="B849" s="3" t="s">
        <v>927</v>
      </c>
      <c r="C849" s="2" t="s">
        <v>928</v>
      </c>
      <c r="D849" s="11">
        <f t="shared" si="104"/>
        <v>3.5528169014084505</v>
      </c>
      <c r="E849">
        <v>28400</v>
      </c>
      <c r="F849">
        <v>100900</v>
      </c>
      <c r="G849" s="4">
        <f t="shared" si="105"/>
        <v>3.5528169014084505</v>
      </c>
      <c r="H849" t="s">
        <v>20</v>
      </c>
      <c r="I849">
        <f t="shared" si="109"/>
        <v>1</v>
      </c>
      <c r="J849">
        <v>2293</v>
      </c>
      <c r="K849" t="s">
        <v>21</v>
      </c>
      <c r="L849" t="s">
        <v>22</v>
      </c>
      <c r="M849">
        <v>1478408400</v>
      </c>
      <c r="N849" s="9">
        <f t="shared" si="106"/>
        <v>42680</v>
      </c>
      <c r="O849">
        <v>1479016800</v>
      </c>
      <c r="P849" s="9">
        <f t="shared" si="110"/>
        <v>42687</v>
      </c>
      <c r="Q849" s="24">
        <f t="shared" si="111"/>
        <v>7</v>
      </c>
      <c r="R849" t="b">
        <v>0</v>
      </c>
      <c r="S849" t="b">
        <v>0</v>
      </c>
      <c r="T849" t="str">
        <f t="shared" si="107"/>
        <v>film &amp; video</v>
      </c>
      <c r="U849" t="str">
        <f t="shared" si="108"/>
        <v>science fiction</v>
      </c>
      <c r="V849" t="s">
        <v>474</v>
      </c>
    </row>
    <row r="850" spans="1:22" x14ac:dyDescent="0.25">
      <c r="A850">
        <v>964</v>
      </c>
      <c r="B850" s="3" t="s">
        <v>1958</v>
      </c>
      <c r="C850" s="2" t="s">
        <v>1959</v>
      </c>
      <c r="D850" s="11">
        <f t="shared" si="104"/>
        <v>3.5578378378378379</v>
      </c>
      <c r="E850">
        <v>3700</v>
      </c>
      <c r="F850">
        <v>13164</v>
      </c>
      <c r="G850" s="4">
        <f t="shared" si="105"/>
        <v>3.5578378378378379</v>
      </c>
      <c r="H850" t="s">
        <v>20</v>
      </c>
      <c r="I850">
        <f t="shared" si="109"/>
        <v>1</v>
      </c>
      <c r="J850">
        <v>155</v>
      </c>
      <c r="K850" t="s">
        <v>21</v>
      </c>
      <c r="L850" t="s">
        <v>22</v>
      </c>
      <c r="M850">
        <v>1431320400</v>
      </c>
      <c r="N850" s="9">
        <f t="shared" si="106"/>
        <v>42135</v>
      </c>
      <c r="O850">
        <v>1431752400</v>
      </c>
      <c r="P850" s="9">
        <f t="shared" si="110"/>
        <v>42140</v>
      </c>
      <c r="Q850" s="24">
        <f t="shared" si="111"/>
        <v>5</v>
      </c>
      <c r="R850" t="b">
        <v>0</v>
      </c>
      <c r="S850" t="b">
        <v>0</v>
      </c>
      <c r="T850" t="str">
        <f t="shared" si="107"/>
        <v>theater</v>
      </c>
      <c r="U850" t="str">
        <f t="shared" si="108"/>
        <v>plays</v>
      </c>
      <c r="V850" t="s">
        <v>33</v>
      </c>
    </row>
    <row r="851" spans="1:22" x14ac:dyDescent="0.25">
      <c r="A851">
        <v>407</v>
      </c>
      <c r="B851" s="3" t="s">
        <v>865</v>
      </c>
      <c r="C851" s="2" t="s">
        <v>866</v>
      </c>
      <c r="D851" s="11">
        <f t="shared" si="104"/>
        <v>3.5588235294117645</v>
      </c>
      <c r="E851">
        <v>3400</v>
      </c>
      <c r="F851">
        <v>12100</v>
      </c>
      <c r="G851" s="4">
        <f t="shared" si="105"/>
        <v>3.5588235294117645</v>
      </c>
      <c r="H851" t="s">
        <v>20</v>
      </c>
      <c r="I851">
        <f t="shared" si="109"/>
        <v>1</v>
      </c>
      <c r="J851">
        <v>484</v>
      </c>
      <c r="K851" t="s">
        <v>36</v>
      </c>
      <c r="L851" t="s">
        <v>37</v>
      </c>
      <c r="M851">
        <v>1570942800</v>
      </c>
      <c r="N851" s="9">
        <f t="shared" si="106"/>
        <v>43751</v>
      </c>
      <c r="O851">
        <v>1571547600</v>
      </c>
      <c r="P851" s="9">
        <f t="shared" si="110"/>
        <v>43758</v>
      </c>
      <c r="Q851" s="24">
        <f t="shared" si="111"/>
        <v>7</v>
      </c>
      <c r="R851" t="b">
        <v>0</v>
      </c>
      <c r="S851" t="b">
        <v>0</v>
      </c>
      <c r="T851" t="str">
        <f t="shared" si="107"/>
        <v>theater</v>
      </c>
      <c r="U851" t="str">
        <f t="shared" si="108"/>
        <v>plays</v>
      </c>
      <c r="V851" t="s">
        <v>33</v>
      </c>
    </row>
    <row r="852" spans="1:22" x14ac:dyDescent="0.25">
      <c r="A852">
        <v>856</v>
      </c>
      <c r="B852" s="3" t="s">
        <v>1599</v>
      </c>
      <c r="C852" s="2" t="s">
        <v>1745</v>
      </c>
      <c r="D852" s="11">
        <f t="shared" si="104"/>
        <v>3.5658333333333334</v>
      </c>
      <c r="E852">
        <v>2400</v>
      </c>
      <c r="F852">
        <v>8558</v>
      </c>
      <c r="G852" s="4">
        <f t="shared" si="105"/>
        <v>3.5658333333333334</v>
      </c>
      <c r="H852" t="s">
        <v>20</v>
      </c>
      <c r="I852">
        <f t="shared" si="109"/>
        <v>1</v>
      </c>
      <c r="J852">
        <v>158</v>
      </c>
      <c r="K852" t="s">
        <v>21</v>
      </c>
      <c r="L852" t="s">
        <v>22</v>
      </c>
      <c r="M852">
        <v>1335243600</v>
      </c>
      <c r="N852" s="9">
        <f t="shared" si="106"/>
        <v>41023</v>
      </c>
      <c r="O852">
        <v>1336712400</v>
      </c>
      <c r="P852" s="9">
        <f t="shared" si="110"/>
        <v>41040</v>
      </c>
      <c r="Q852" s="24">
        <f t="shared" si="111"/>
        <v>17</v>
      </c>
      <c r="R852" t="b">
        <v>0</v>
      </c>
      <c r="S852" t="b">
        <v>0</v>
      </c>
      <c r="T852" t="str">
        <f t="shared" si="107"/>
        <v>food</v>
      </c>
      <c r="U852" t="str">
        <f t="shared" si="108"/>
        <v>food trucks</v>
      </c>
      <c r="V852" t="s">
        <v>17</v>
      </c>
    </row>
    <row r="853" spans="1:22" x14ac:dyDescent="0.25">
      <c r="A853">
        <v>823</v>
      </c>
      <c r="B853" s="3" t="s">
        <v>1679</v>
      </c>
      <c r="C853" s="2" t="s">
        <v>1680</v>
      </c>
      <c r="D853" s="11">
        <f t="shared" si="104"/>
        <v>3.5707317073170732</v>
      </c>
      <c r="E853">
        <v>4100</v>
      </c>
      <c r="F853">
        <v>14640</v>
      </c>
      <c r="G853" s="4">
        <f t="shared" si="105"/>
        <v>3.5707317073170732</v>
      </c>
      <c r="H853" t="s">
        <v>20</v>
      </c>
      <c r="I853">
        <f t="shared" si="109"/>
        <v>1</v>
      </c>
      <c r="J853">
        <v>252</v>
      </c>
      <c r="K853" t="s">
        <v>21</v>
      </c>
      <c r="L853" t="s">
        <v>22</v>
      </c>
      <c r="M853">
        <v>1410325200</v>
      </c>
      <c r="N853" s="9">
        <f t="shared" si="106"/>
        <v>41892</v>
      </c>
      <c r="O853">
        <v>1412485200</v>
      </c>
      <c r="P853" s="9">
        <f t="shared" si="110"/>
        <v>41917</v>
      </c>
      <c r="Q853" s="24">
        <f t="shared" si="111"/>
        <v>25</v>
      </c>
      <c r="R853" t="b">
        <v>1</v>
      </c>
      <c r="S853" t="b">
        <v>1</v>
      </c>
      <c r="T853" t="str">
        <f t="shared" si="107"/>
        <v>music</v>
      </c>
      <c r="U853" t="str">
        <f t="shared" si="108"/>
        <v>rock</v>
      </c>
      <c r="V853" t="s">
        <v>23</v>
      </c>
    </row>
    <row r="854" spans="1:22" ht="31.5" x14ac:dyDescent="0.25">
      <c r="A854">
        <v>179</v>
      </c>
      <c r="B854" s="3" t="s">
        <v>410</v>
      </c>
      <c r="C854" s="2" t="s">
        <v>411</v>
      </c>
      <c r="D854" s="11">
        <f t="shared" si="104"/>
        <v>3.5771910112359548</v>
      </c>
      <c r="E854">
        <v>44500</v>
      </c>
      <c r="F854">
        <v>159185</v>
      </c>
      <c r="G854" s="4">
        <f t="shared" si="105"/>
        <v>3.5771910112359548</v>
      </c>
      <c r="H854" t="s">
        <v>20</v>
      </c>
      <c r="I854">
        <f t="shared" si="109"/>
        <v>1</v>
      </c>
      <c r="J854">
        <v>3537</v>
      </c>
      <c r="K854" t="s">
        <v>15</v>
      </c>
      <c r="L854" t="s">
        <v>16</v>
      </c>
      <c r="M854">
        <v>1363496400</v>
      </c>
      <c r="N854" s="9">
        <f t="shared" si="106"/>
        <v>41350</v>
      </c>
      <c r="O854">
        <v>1363582800</v>
      </c>
      <c r="P854" s="9">
        <f t="shared" si="110"/>
        <v>41351</v>
      </c>
      <c r="Q854" s="24">
        <f t="shared" si="111"/>
        <v>1</v>
      </c>
      <c r="R854" t="b">
        <v>0</v>
      </c>
      <c r="S854" t="b">
        <v>1</v>
      </c>
      <c r="T854" t="str">
        <f t="shared" si="107"/>
        <v>theater</v>
      </c>
      <c r="U854" t="str">
        <f t="shared" si="108"/>
        <v>plays</v>
      </c>
      <c r="V854" t="s">
        <v>33</v>
      </c>
    </row>
    <row r="855" spans="1:22" x14ac:dyDescent="0.25">
      <c r="A855">
        <v>683</v>
      </c>
      <c r="B855" s="3" t="s">
        <v>1405</v>
      </c>
      <c r="C855" s="2" t="s">
        <v>1406</v>
      </c>
      <c r="D855" s="11">
        <f t="shared" si="104"/>
        <v>3.5843478260869563</v>
      </c>
      <c r="E855">
        <v>2300</v>
      </c>
      <c r="F855">
        <v>8244</v>
      </c>
      <c r="G855" s="4">
        <f t="shared" si="105"/>
        <v>3.5843478260869563</v>
      </c>
      <c r="H855" t="s">
        <v>20</v>
      </c>
      <c r="I855">
        <f t="shared" si="109"/>
        <v>1</v>
      </c>
      <c r="J855">
        <v>147</v>
      </c>
      <c r="K855" t="s">
        <v>21</v>
      </c>
      <c r="L855" t="s">
        <v>22</v>
      </c>
      <c r="M855">
        <v>1537074000</v>
      </c>
      <c r="N855" s="9">
        <f t="shared" si="106"/>
        <v>43359</v>
      </c>
      <c r="O855">
        <v>1537246800</v>
      </c>
      <c r="P855" s="9">
        <f t="shared" si="110"/>
        <v>43361</v>
      </c>
      <c r="Q855" s="24">
        <f t="shared" si="111"/>
        <v>2</v>
      </c>
      <c r="R855" t="b">
        <v>0</v>
      </c>
      <c r="S855" t="b">
        <v>0</v>
      </c>
      <c r="T855" t="str">
        <f t="shared" si="107"/>
        <v>theater</v>
      </c>
      <c r="U855" t="str">
        <f t="shared" si="108"/>
        <v>plays</v>
      </c>
      <c r="V855" t="s">
        <v>33</v>
      </c>
    </row>
    <row r="856" spans="1:22" x14ac:dyDescent="0.25">
      <c r="A856">
        <v>669</v>
      </c>
      <c r="B856" s="3" t="s">
        <v>1379</v>
      </c>
      <c r="C856" s="2" t="s">
        <v>1380</v>
      </c>
      <c r="D856" s="11">
        <f t="shared" si="104"/>
        <v>3.5864754098360656</v>
      </c>
      <c r="E856">
        <v>48800</v>
      </c>
      <c r="F856">
        <v>175020</v>
      </c>
      <c r="G856" s="4">
        <f t="shared" si="105"/>
        <v>3.5864754098360656</v>
      </c>
      <c r="H856" t="s">
        <v>20</v>
      </c>
      <c r="I856">
        <f t="shared" si="109"/>
        <v>1</v>
      </c>
      <c r="J856">
        <v>1621</v>
      </c>
      <c r="K856" t="s">
        <v>107</v>
      </c>
      <c r="L856" t="s">
        <v>108</v>
      </c>
      <c r="M856">
        <v>1498453200</v>
      </c>
      <c r="N856" s="9">
        <f t="shared" si="106"/>
        <v>42912</v>
      </c>
      <c r="O856">
        <v>1499230800</v>
      </c>
      <c r="P856" s="9">
        <f t="shared" si="110"/>
        <v>42921</v>
      </c>
      <c r="Q856" s="24">
        <f t="shared" si="111"/>
        <v>9</v>
      </c>
      <c r="R856" t="b">
        <v>0</v>
      </c>
      <c r="S856" t="b">
        <v>0</v>
      </c>
      <c r="T856" t="str">
        <f t="shared" si="107"/>
        <v>theater</v>
      </c>
      <c r="U856" t="str">
        <f t="shared" si="108"/>
        <v>plays</v>
      </c>
      <c r="V856" t="s">
        <v>33</v>
      </c>
    </row>
    <row r="857" spans="1:22" x14ac:dyDescent="0.25">
      <c r="A857">
        <v>106</v>
      </c>
      <c r="B857" s="3" t="s">
        <v>261</v>
      </c>
      <c r="C857" s="2" t="s">
        <v>262</v>
      </c>
      <c r="D857" s="11">
        <f t="shared" si="104"/>
        <v>3.5912820512820511</v>
      </c>
      <c r="E857">
        <v>3900</v>
      </c>
      <c r="F857">
        <v>14006</v>
      </c>
      <c r="G857" s="4">
        <f t="shared" si="105"/>
        <v>3.5912820512820511</v>
      </c>
      <c r="H857" t="s">
        <v>20</v>
      </c>
      <c r="I857">
        <f t="shared" si="109"/>
        <v>1</v>
      </c>
      <c r="J857">
        <v>147</v>
      </c>
      <c r="K857" t="s">
        <v>21</v>
      </c>
      <c r="L857" t="s">
        <v>22</v>
      </c>
      <c r="M857">
        <v>1567918800</v>
      </c>
      <c r="N857" s="9">
        <f t="shared" si="106"/>
        <v>43716</v>
      </c>
      <c r="O857">
        <v>1568350800</v>
      </c>
      <c r="P857" s="9">
        <f t="shared" si="110"/>
        <v>43721</v>
      </c>
      <c r="Q857" s="24">
        <f t="shared" si="111"/>
        <v>5</v>
      </c>
      <c r="R857" t="b">
        <v>0</v>
      </c>
      <c r="S857" t="b">
        <v>0</v>
      </c>
      <c r="T857" t="str">
        <f t="shared" si="107"/>
        <v>theater</v>
      </c>
      <c r="U857" t="str">
        <f t="shared" si="108"/>
        <v>plays</v>
      </c>
      <c r="V857" t="s">
        <v>33</v>
      </c>
    </row>
    <row r="858" spans="1:22" x14ac:dyDescent="0.25">
      <c r="A858">
        <v>376</v>
      </c>
      <c r="B858" s="3" t="s">
        <v>804</v>
      </c>
      <c r="C858" s="2" t="s">
        <v>805</v>
      </c>
      <c r="D858" s="11">
        <f t="shared" si="104"/>
        <v>3.6102941176470589</v>
      </c>
      <c r="E858">
        <v>3400</v>
      </c>
      <c r="F858">
        <v>12275</v>
      </c>
      <c r="G858" s="4">
        <f t="shared" si="105"/>
        <v>3.6102941176470589</v>
      </c>
      <c r="H858" t="s">
        <v>20</v>
      </c>
      <c r="I858">
        <f t="shared" si="109"/>
        <v>1</v>
      </c>
      <c r="J858">
        <v>131</v>
      </c>
      <c r="K858" t="s">
        <v>21</v>
      </c>
      <c r="L858" t="s">
        <v>22</v>
      </c>
      <c r="M858">
        <v>1404622800</v>
      </c>
      <c r="N858" s="9">
        <f t="shared" si="106"/>
        <v>41826</v>
      </c>
      <c r="O858">
        <v>1405141200</v>
      </c>
      <c r="P858" s="9">
        <f t="shared" si="110"/>
        <v>41832</v>
      </c>
      <c r="Q858" s="24">
        <f t="shared" si="111"/>
        <v>6</v>
      </c>
      <c r="R858" t="b">
        <v>0</v>
      </c>
      <c r="S858" t="b">
        <v>0</v>
      </c>
      <c r="T858" t="str">
        <f t="shared" si="107"/>
        <v>music</v>
      </c>
      <c r="U858" t="str">
        <f t="shared" si="108"/>
        <v>rock</v>
      </c>
      <c r="V858" t="s">
        <v>23</v>
      </c>
    </row>
    <row r="859" spans="1:22" x14ac:dyDescent="0.25">
      <c r="A859">
        <v>195</v>
      </c>
      <c r="B859" s="3" t="s">
        <v>442</v>
      </c>
      <c r="C859" s="2" t="s">
        <v>443</v>
      </c>
      <c r="D859" s="11">
        <f t="shared" si="104"/>
        <v>3.61753164556962</v>
      </c>
      <c r="E859">
        <v>15800</v>
      </c>
      <c r="F859">
        <v>57157</v>
      </c>
      <c r="G859" s="4">
        <f t="shared" si="105"/>
        <v>3.61753164556962</v>
      </c>
      <c r="H859" t="s">
        <v>20</v>
      </c>
      <c r="I859">
        <f t="shared" si="109"/>
        <v>1</v>
      </c>
      <c r="J859">
        <v>524</v>
      </c>
      <c r="K859" t="s">
        <v>21</v>
      </c>
      <c r="L859" t="s">
        <v>22</v>
      </c>
      <c r="M859">
        <v>1532840400</v>
      </c>
      <c r="N859" s="9">
        <f t="shared" si="106"/>
        <v>43310</v>
      </c>
      <c r="O859">
        <v>1533445200</v>
      </c>
      <c r="P859" s="9">
        <f t="shared" si="110"/>
        <v>43317</v>
      </c>
      <c r="Q859" s="24">
        <f t="shared" si="111"/>
        <v>7</v>
      </c>
      <c r="R859" t="b">
        <v>0</v>
      </c>
      <c r="S859" t="b">
        <v>0</v>
      </c>
      <c r="T859" t="str">
        <f t="shared" si="107"/>
        <v>music</v>
      </c>
      <c r="U859" t="str">
        <f t="shared" si="108"/>
        <v>electric music</v>
      </c>
      <c r="V859" t="s">
        <v>50</v>
      </c>
    </row>
    <row r="860" spans="1:22" x14ac:dyDescent="0.25">
      <c r="A860">
        <v>264</v>
      </c>
      <c r="B860" s="3" t="s">
        <v>580</v>
      </c>
      <c r="C860" s="2" t="s">
        <v>581</v>
      </c>
      <c r="D860" s="11">
        <f t="shared" si="104"/>
        <v>3.6266447368421053</v>
      </c>
      <c r="E860">
        <v>45600</v>
      </c>
      <c r="F860">
        <v>165375</v>
      </c>
      <c r="G860" s="4">
        <f t="shared" si="105"/>
        <v>3.6266447368421053</v>
      </c>
      <c r="H860" t="s">
        <v>20</v>
      </c>
      <c r="I860">
        <f t="shared" si="109"/>
        <v>1</v>
      </c>
      <c r="J860">
        <v>5512</v>
      </c>
      <c r="K860" t="s">
        <v>21</v>
      </c>
      <c r="L860" t="s">
        <v>22</v>
      </c>
      <c r="M860">
        <v>1360648800</v>
      </c>
      <c r="N860" s="9">
        <f t="shared" si="106"/>
        <v>41317</v>
      </c>
      <c r="O860">
        <v>1362031200</v>
      </c>
      <c r="P860" s="9">
        <f t="shared" si="110"/>
        <v>41333</v>
      </c>
      <c r="Q860" s="24">
        <f t="shared" si="111"/>
        <v>16</v>
      </c>
      <c r="R860" t="b">
        <v>0</v>
      </c>
      <c r="S860" t="b">
        <v>0</v>
      </c>
      <c r="T860" t="str">
        <f t="shared" si="107"/>
        <v>theater</v>
      </c>
      <c r="U860" t="str">
        <f t="shared" si="108"/>
        <v>plays</v>
      </c>
      <c r="V860" t="s">
        <v>33</v>
      </c>
    </row>
    <row r="861" spans="1:22" x14ac:dyDescent="0.25">
      <c r="A861">
        <v>474</v>
      </c>
      <c r="B861" s="3" t="s">
        <v>995</v>
      </c>
      <c r="C861" s="2" t="s">
        <v>996</v>
      </c>
      <c r="D861" s="11">
        <f t="shared" si="104"/>
        <v>3.6515</v>
      </c>
      <c r="E861">
        <v>4000</v>
      </c>
      <c r="F861">
        <v>14606</v>
      </c>
      <c r="G861" s="4">
        <f t="shared" si="105"/>
        <v>3.6515</v>
      </c>
      <c r="H861" t="s">
        <v>20</v>
      </c>
      <c r="I861">
        <f t="shared" si="109"/>
        <v>1</v>
      </c>
      <c r="J861">
        <v>142</v>
      </c>
      <c r="K861" t="s">
        <v>21</v>
      </c>
      <c r="L861" t="s">
        <v>22</v>
      </c>
      <c r="M861">
        <v>1418709600</v>
      </c>
      <c r="N861" s="9">
        <f t="shared" si="106"/>
        <v>41989</v>
      </c>
      <c r="O861">
        <v>1418796000</v>
      </c>
      <c r="P861" s="9">
        <f t="shared" si="110"/>
        <v>41990</v>
      </c>
      <c r="Q861" s="24">
        <f t="shared" si="111"/>
        <v>1</v>
      </c>
      <c r="R861" t="b">
        <v>0</v>
      </c>
      <c r="S861" t="b">
        <v>0</v>
      </c>
      <c r="T861" t="str">
        <f t="shared" si="107"/>
        <v>film &amp; video</v>
      </c>
      <c r="U861" t="str">
        <f t="shared" si="108"/>
        <v>television</v>
      </c>
      <c r="V861" t="s">
        <v>269</v>
      </c>
    </row>
    <row r="862" spans="1:22" x14ac:dyDescent="0.25">
      <c r="A862">
        <v>226</v>
      </c>
      <c r="B862" s="3" t="s">
        <v>253</v>
      </c>
      <c r="C862" s="2" t="s">
        <v>505</v>
      </c>
      <c r="D862" s="11">
        <f t="shared" si="104"/>
        <v>3.6663333333333332</v>
      </c>
      <c r="E862">
        <v>3000</v>
      </c>
      <c r="F862">
        <v>10999</v>
      </c>
      <c r="G862" s="4">
        <f t="shared" si="105"/>
        <v>3.6663333333333332</v>
      </c>
      <c r="H862" t="s">
        <v>20</v>
      </c>
      <c r="I862">
        <f t="shared" si="109"/>
        <v>1</v>
      </c>
      <c r="J862">
        <v>112</v>
      </c>
      <c r="K862" t="s">
        <v>21</v>
      </c>
      <c r="L862" t="s">
        <v>22</v>
      </c>
      <c r="M862">
        <v>1270702800</v>
      </c>
      <c r="N862" s="9">
        <f t="shared" si="106"/>
        <v>40276</v>
      </c>
      <c r="O862">
        <v>1273899600</v>
      </c>
      <c r="P862" s="9">
        <f t="shared" si="110"/>
        <v>40313</v>
      </c>
      <c r="Q862" s="24">
        <f t="shared" si="111"/>
        <v>37</v>
      </c>
      <c r="R862" t="b">
        <v>0</v>
      </c>
      <c r="S862" t="b">
        <v>0</v>
      </c>
      <c r="T862" t="str">
        <f t="shared" si="107"/>
        <v>photography</v>
      </c>
      <c r="U862" t="str">
        <f t="shared" si="108"/>
        <v>photography books</v>
      </c>
      <c r="V862" t="s">
        <v>122</v>
      </c>
    </row>
    <row r="863" spans="1:22" x14ac:dyDescent="0.25">
      <c r="A863">
        <v>954</v>
      </c>
      <c r="B863" s="3" t="s">
        <v>1938</v>
      </c>
      <c r="C863" s="2" t="s">
        <v>1939</v>
      </c>
      <c r="D863" s="11">
        <f t="shared" si="104"/>
        <v>3.6709859154929578</v>
      </c>
      <c r="E863">
        <v>42600</v>
      </c>
      <c r="F863">
        <v>156384</v>
      </c>
      <c r="G863" s="4">
        <f t="shared" si="105"/>
        <v>3.6709859154929578</v>
      </c>
      <c r="H863" t="s">
        <v>20</v>
      </c>
      <c r="I863">
        <f t="shared" si="109"/>
        <v>1</v>
      </c>
      <c r="J863">
        <v>1548</v>
      </c>
      <c r="K863" t="s">
        <v>26</v>
      </c>
      <c r="L863" t="s">
        <v>27</v>
      </c>
      <c r="M863">
        <v>1348290000</v>
      </c>
      <c r="N863" s="9">
        <f t="shared" si="106"/>
        <v>41174</v>
      </c>
      <c r="O863">
        <v>1350363600</v>
      </c>
      <c r="P863" s="9">
        <f t="shared" si="110"/>
        <v>41198</v>
      </c>
      <c r="Q863" s="24">
        <f t="shared" si="111"/>
        <v>24</v>
      </c>
      <c r="R863" t="b">
        <v>0</v>
      </c>
      <c r="S863" t="b">
        <v>0</v>
      </c>
      <c r="T863" t="str">
        <f t="shared" si="107"/>
        <v>technology</v>
      </c>
      <c r="U863" t="str">
        <f t="shared" si="108"/>
        <v>web</v>
      </c>
      <c r="V863" t="s">
        <v>28</v>
      </c>
    </row>
    <row r="864" spans="1:22" x14ac:dyDescent="0.25">
      <c r="A864">
        <v>124</v>
      </c>
      <c r="B864" s="3" t="s">
        <v>299</v>
      </c>
      <c r="C864" s="2" t="s">
        <v>300</v>
      </c>
      <c r="D864" s="11">
        <f t="shared" si="104"/>
        <v>3.6776923076923076</v>
      </c>
      <c r="E864">
        <v>2600</v>
      </c>
      <c r="F864">
        <v>9562</v>
      </c>
      <c r="G864" s="4">
        <f t="shared" si="105"/>
        <v>3.6776923076923076</v>
      </c>
      <c r="H864" t="s">
        <v>20</v>
      </c>
      <c r="I864">
        <f t="shared" si="109"/>
        <v>1</v>
      </c>
      <c r="J864">
        <v>94</v>
      </c>
      <c r="K864" t="s">
        <v>107</v>
      </c>
      <c r="L864" t="s">
        <v>108</v>
      </c>
      <c r="M864">
        <v>1557723600</v>
      </c>
      <c r="N864" s="9">
        <f t="shared" si="106"/>
        <v>43598</v>
      </c>
      <c r="O864">
        <v>1562302800</v>
      </c>
      <c r="P864" s="9">
        <f t="shared" si="110"/>
        <v>43651</v>
      </c>
      <c r="Q864" s="24">
        <f t="shared" si="111"/>
        <v>53</v>
      </c>
      <c r="R864" t="b">
        <v>0</v>
      </c>
      <c r="S864" t="b">
        <v>0</v>
      </c>
      <c r="T864" t="str">
        <f t="shared" si="107"/>
        <v>photography</v>
      </c>
      <c r="U864" t="str">
        <f t="shared" si="108"/>
        <v>photography books</v>
      </c>
      <c r="V864" t="s">
        <v>122</v>
      </c>
    </row>
    <row r="865" spans="1:22" x14ac:dyDescent="0.25">
      <c r="A865">
        <v>817</v>
      </c>
      <c r="B865" s="3" t="s">
        <v>1668</v>
      </c>
      <c r="C865" s="2" t="s">
        <v>1669</v>
      </c>
      <c r="D865" s="11">
        <f t="shared" si="104"/>
        <v>3.687953216374269</v>
      </c>
      <c r="E865">
        <v>51300</v>
      </c>
      <c r="F865">
        <v>189192</v>
      </c>
      <c r="G865" s="4">
        <f t="shared" si="105"/>
        <v>3.687953216374269</v>
      </c>
      <c r="H865" t="s">
        <v>20</v>
      </c>
      <c r="I865">
        <f t="shared" si="109"/>
        <v>1</v>
      </c>
      <c r="J865">
        <v>2489</v>
      </c>
      <c r="K865" t="s">
        <v>107</v>
      </c>
      <c r="L865" t="s">
        <v>108</v>
      </c>
      <c r="M865">
        <v>1556946000</v>
      </c>
      <c r="N865" s="9">
        <f t="shared" si="106"/>
        <v>43589</v>
      </c>
      <c r="O865">
        <v>1559365200</v>
      </c>
      <c r="P865" s="9">
        <f t="shared" si="110"/>
        <v>43617</v>
      </c>
      <c r="Q865" s="24">
        <f t="shared" si="111"/>
        <v>28</v>
      </c>
      <c r="R865" t="b">
        <v>0</v>
      </c>
      <c r="S865" t="b">
        <v>1</v>
      </c>
      <c r="T865" t="str">
        <f t="shared" si="107"/>
        <v>publishing</v>
      </c>
      <c r="U865" t="str">
        <f t="shared" si="108"/>
        <v>nonfiction</v>
      </c>
      <c r="V865" t="s">
        <v>68</v>
      </c>
    </row>
    <row r="866" spans="1:22" x14ac:dyDescent="0.25">
      <c r="A866">
        <v>574</v>
      </c>
      <c r="B866" s="3" t="s">
        <v>1192</v>
      </c>
      <c r="C866" s="2" t="s">
        <v>1193</v>
      </c>
      <c r="D866" s="11">
        <f t="shared" si="104"/>
        <v>3.6914814814814814</v>
      </c>
      <c r="E866">
        <v>2700</v>
      </c>
      <c r="F866">
        <v>9967</v>
      </c>
      <c r="G866" s="4">
        <f t="shared" si="105"/>
        <v>3.6914814814814814</v>
      </c>
      <c r="H866" t="s">
        <v>20</v>
      </c>
      <c r="I866">
        <f t="shared" si="109"/>
        <v>1</v>
      </c>
      <c r="J866">
        <v>144</v>
      </c>
      <c r="K866" t="s">
        <v>21</v>
      </c>
      <c r="L866" t="s">
        <v>22</v>
      </c>
      <c r="M866">
        <v>1575698400</v>
      </c>
      <c r="N866" s="9">
        <f t="shared" si="106"/>
        <v>43806</v>
      </c>
      <c r="O866">
        <v>1576562400</v>
      </c>
      <c r="P866" s="9">
        <f t="shared" si="110"/>
        <v>43816</v>
      </c>
      <c r="Q866" s="24">
        <f t="shared" si="111"/>
        <v>10</v>
      </c>
      <c r="R866" t="b">
        <v>0</v>
      </c>
      <c r="S866" t="b">
        <v>1</v>
      </c>
      <c r="T866" t="str">
        <f t="shared" si="107"/>
        <v>food</v>
      </c>
      <c r="U866" t="str">
        <f t="shared" si="108"/>
        <v>food trucks</v>
      </c>
      <c r="V866" t="s">
        <v>17</v>
      </c>
    </row>
    <row r="867" spans="1:22" x14ac:dyDescent="0.25">
      <c r="A867">
        <v>561</v>
      </c>
      <c r="B867" s="3" t="s">
        <v>1166</v>
      </c>
      <c r="C867" s="2" t="s">
        <v>1167</v>
      </c>
      <c r="D867" s="11">
        <f t="shared" si="104"/>
        <v>3.6970000000000001</v>
      </c>
      <c r="E867">
        <v>3000</v>
      </c>
      <c r="F867">
        <v>11091</v>
      </c>
      <c r="G867" s="4">
        <f t="shared" si="105"/>
        <v>3.6970000000000001</v>
      </c>
      <c r="H867" t="s">
        <v>20</v>
      </c>
      <c r="I867">
        <f t="shared" si="109"/>
        <v>1</v>
      </c>
      <c r="J867">
        <v>198</v>
      </c>
      <c r="K867" t="s">
        <v>98</v>
      </c>
      <c r="L867" t="s">
        <v>99</v>
      </c>
      <c r="M867">
        <v>1318827600</v>
      </c>
      <c r="N867" s="9">
        <f t="shared" si="106"/>
        <v>40833</v>
      </c>
      <c r="O867">
        <v>1319000400</v>
      </c>
      <c r="P867" s="9">
        <f t="shared" si="110"/>
        <v>40835</v>
      </c>
      <c r="Q867" s="24">
        <f t="shared" si="111"/>
        <v>2</v>
      </c>
      <c r="R867" t="b">
        <v>0</v>
      </c>
      <c r="S867" t="b">
        <v>0</v>
      </c>
      <c r="T867" t="str">
        <f t="shared" si="107"/>
        <v>theater</v>
      </c>
      <c r="U867" t="str">
        <f t="shared" si="108"/>
        <v>plays</v>
      </c>
      <c r="V867" t="s">
        <v>33</v>
      </c>
    </row>
    <row r="868" spans="1:22" x14ac:dyDescent="0.25">
      <c r="A868">
        <v>882</v>
      </c>
      <c r="B868" s="3" t="s">
        <v>1796</v>
      </c>
      <c r="C868" s="2" t="s">
        <v>1797</v>
      </c>
      <c r="D868" s="11">
        <f t="shared" si="104"/>
        <v>3.7</v>
      </c>
      <c r="E868">
        <v>800</v>
      </c>
      <c r="F868">
        <v>2960</v>
      </c>
      <c r="G868" s="4">
        <f t="shared" si="105"/>
        <v>3.7</v>
      </c>
      <c r="H868" t="s">
        <v>20</v>
      </c>
      <c r="I868">
        <f t="shared" si="109"/>
        <v>1</v>
      </c>
      <c r="J868">
        <v>80</v>
      </c>
      <c r="K868" t="s">
        <v>21</v>
      </c>
      <c r="L868" t="s">
        <v>22</v>
      </c>
      <c r="M868">
        <v>1421820000</v>
      </c>
      <c r="N868" s="9">
        <f t="shared" si="106"/>
        <v>42025</v>
      </c>
      <c r="O868">
        <v>1422165600</v>
      </c>
      <c r="P868" s="9">
        <f t="shared" si="110"/>
        <v>42029</v>
      </c>
      <c r="Q868" s="24">
        <f t="shared" si="111"/>
        <v>4</v>
      </c>
      <c r="R868" t="b">
        <v>0</v>
      </c>
      <c r="S868" t="b">
        <v>0</v>
      </c>
      <c r="T868" t="str">
        <f t="shared" si="107"/>
        <v>theater</v>
      </c>
      <c r="U868" t="str">
        <f t="shared" si="108"/>
        <v>plays</v>
      </c>
      <c r="V868" t="s">
        <v>33</v>
      </c>
    </row>
    <row r="869" spans="1:22" x14ac:dyDescent="0.25">
      <c r="A869">
        <v>263</v>
      </c>
      <c r="B869" s="3" t="s">
        <v>578</v>
      </c>
      <c r="C869" s="2" t="s">
        <v>579</v>
      </c>
      <c r="D869" s="11">
        <f t="shared" si="104"/>
        <v>3.7089655172413791</v>
      </c>
      <c r="E869">
        <v>2900</v>
      </c>
      <c r="F869">
        <v>10756</v>
      </c>
      <c r="G869" s="4">
        <f t="shared" si="105"/>
        <v>3.7089655172413791</v>
      </c>
      <c r="H869" t="s">
        <v>20</v>
      </c>
      <c r="I869">
        <f t="shared" si="109"/>
        <v>1</v>
      </c>
      <c r="J869">
        <v>199</v>
      </c>
      <c r="K869" t="s">
        <v>21</v>
      </c>
      <c r="L869" t="s">
        <v>22</v>
      </c>
      <c r="M869">
        <v>1263016800</v>
      </c>
      <c r="N869" s="9">
        <f t="shared" si="106"/>
        <v>40187</v>
      </c>
      <c r="O869">
        <v>1263016800</v>
      </c>
      <c r="P869" s="9">
        <f t="shared" si="110"/>
        <v>40187</v>
      </c>
      <c r="Q869" s="24">
        <f t="shared" si="111"/>
        <v>0</v>
      </c>
      <c r="R869" t="b">
        <v>0</v>
      </c>
      <c r="S869" t="b">
        <v>0</v>
      </c>
      <c r="T869" t="str">
        <f t="shared" si="107"/>
        <v>photography</v>
      </c>
      <c r="U869" t="str">
        <f t="shared" si="108"/>
        <v>photography books</v>
      </c>
      <c r="V869" t="s">
        <v>122</v>
      </c>
    </row>
    <row r="870" spans="1:22" x14ac:dyDescent="0.25">
      <c r="A870">
        <v>362</v>
      </c>
      <c r="B870" s="3" t="s">
        <v>776</v>
      </c>
      <c r="C870" s="2" t="s">
        <v>777</v>
      </c>
      <c r="D870" s="11">
        <f t="shared" si="104"/>
        <v>3.7175675675675675</v>
      </c>
      <c r="E870">
        <v>3700</v>
      </c>
      <c r="F870">
        <v>13755</v>
      </c>
      <c r="G870" s="4">
        <f t="shared" si="105"/>
        <v>3.7175675675675675</v>
      </c>
      <c r="H870" t="s">
        <v>20</v>
      </c>
      <c r="I870">
        <f t="shared" si="109"/>
        <v>1</v>
      </c>
      <c r="J870">
        <v>191</v>
      </c>
      <c r="K870" t="s">
        <v>21</v>
      </c>
      <c r="L870" t="s">
        <v>22</v>
      </c>
      <c r="M870">
        <v>1296108000</v>
      </c>
      <c r="N870" s="9">
        <f t="shared" si="106"/>
        <v>40570</v>
      </c>
      <c r="O870">
        <v>1299391200</v>
      </c>
      <c r="P870" s="9">
        <f t="shared" si="110"/>
        <v>40608</v>
      </c>
      <c r="Q870" s="24">
        <f t="shared" si="111"/>
        <v>38</v>
      </c>
      <c r="R870" t="b">
        <v>0</v>
      </c>
      <c r="S870" t="b">
        <v>0</v>
      </c>
      <c r="T870" t="str">
        <f t="shared" si="107"/>
        <v>music</v>
      </c>
      <c r="U870" t="str">
        <f t="shared" si="108"/>
        <v>rock</v>
      </c>
      <c r="V870" t="s">
        <v>23</v>
      </c>
    </row>
    <row r="871" spans="1:22" x14ac:dyDescent="0.25">
      <c r="A871">
        <v>974</v>
      </c>
      <c r="B871" s="3" t="s">
        <v>1977</v>
      </c>
      <c r="C871" s="2" t="s">
        <v>1978</v>
      </c>
      <c r="D871" s="11">
        <f t="shared" si="104"/>
        <v>3.73875</v>
      </c>
      <c r="E871">
        <v>800</v>
      </c>
      <c r="F871">
        <v>2991</v>
      </c>
      <c r="G871" s="4">
        <f t="shared" si="105"/>
        <v>3.73875</v>
      </c>
      <c r="H871" t="s">
        <v>20</v>
      </c>
      <c r="I871">
        <f t="shared" si="109"/>
        <v>1</v>
      </c>
      <c r="J871">
        <v>32</v>
      </c>
      <c r="K871" t="s">
        <v>21</v>
      </c>
      <c r="L871" t="s">
        <v>22</v>
      </c>
      <c r="M871">
        <v>1368853200</v>
      </c>
      <c r="N871" s="9">
        <f t="shared" si="106"/>
        <v>41412</v>
      </c>
      <c r="O871">
        <v>1368939600</v>
      </c>
      <c r="P871" s="9">
        <f t="shared" si="110"/>
        <v>41413</v>
      </c>
      <c r="Q871" s="24">
        <f t="shared" si="111"/>
        <v>1</v>
      </c>
      <c r="R871" t="b">
        <v>0</v>
      </c>
      <c r="S871" t="b">
        <v>0</v>
      </c>
      <c r="T871" t="str">
        <f t="shared" si="107"/>
        <v>music</v>
      </c>
      <c r="U871" t="str">
        <f t="shared" si="108"/>
        <v>indie rock</v>
      </c>
      <c r="V871" t="s">
        <v>60</v>
      </c>
    </row>
    <row r="872" spans="1:22" x14ac:dyDescent="0.25">
      <c r="A872">
        <v>113</v>
      </c>
      <c r="B872" s="3" t="s">
        <v>276</v>
      </c>
      <c r="C872" s="2" t="s">
        <v>277</v>
      </c>
      <c r="D872" s="11">
        <f t="shared" si="104"/>
        <v>3.7687878787878786</v>
      </c>
      <c r="E872">
        <v>3300</v>
      </c>
      <c r="F872">
        <v>12437</v>
      </c>
      <c r="G872" s="4">
        <f t="shared" si="105"/>
        <v>3.7687878787878786</v>
      </c>
      <c r="H872" t="s">
        <v>20</v>
      </c>
      <c r="I872">
        <f t="shared" si="109"/>
        <v>1</v>
      </c>
      <c r="J872">
        <v>131</v>
      </c>
      <c r="K872" t="s">
        <v>21</v>
      </c>
      <c r="L872" t="s">
        <v>22</v>
      </c>
      <c r="M872">
        <v>1505192400</v>
      </c>
      <c r="N872" s="9">
        <f t="shared" si="106"/>
        <v>42990</v>
      </c>
      <c r="O872">
        <v>1505797200</v>
      </c>
      <c r="P872" s="9">
        <f t="shared" si="110"/>
        <v>42997</v>
      </c>
      <c r="Q872" s="24">
        <f t="shared" si="111"/>
        <v>7</v>
      </c>
      <c r="R872" t="b">
        <v>0</v>
      </c>
      <c r="S872" t="b">
        <v>0</v>
      </c>
      <c r="T872" t="str">
        <f t="shared" si="107"/>
        <v>food</v>
      </c>
      <c r="U872" t="str">
        <f t="shared" si="108"/>
        <v>food trucks</v>
      </c>
      <c r="V872" t="s">
        <v>17</v>
      </c>
    </row>
    <row r="873" spans="1:22" x14ac:dyDescent="0.25">
      <c r="A873">
        <v>33</v>
      </c>
      <c r="B873" s="3" t="s">
        <v>109</v>
      </c>
      <c r="C873" s="2" t="s">
        <v>110</v>
      </c>
      <c r="D873" s="11">
        <f t="shared" si="104"/>
        <v>3.7782071713147412</v>
      </c>
      <c r="E873">
        <v>50200</v>
      </c>
      <c r="F873">
        <v>189666</v>
      </c>
      <c r="G873" s="4">
        <f t="shared" si="105"/>
        <v>3.7782071713147412</v>
      </c>
      <c r="H873" t="s">
        <v>20</v>
      </c>
      <c r="I873">
        <f t="shared" si="109"/>
        <v>1</v>
      </c>
      <c r="J873">
        <v>5419</v>
      </c>
      <c r="K873" t="s">
        <v>21</v>
      </c>
      <c r="L873" t="s">
        <v>22</v>
      </c>
      <c r="M873">
        <v>1412485200</v>
      </c>
      <c r="N873" s="9">
        <f t="shared" si="106"/>
        <v>41917</v>
      </c>
      <c r="O873">
        <v>1415685600</v>
      </c>
      <c r="P873" s="9">
        <f t="shared" si="110"/>
        <v>41954</v>
      </c>
      <c r="Q873" s="24">
        <f t="shared" si="111"/>
        <v>37</v>
      </c>
      <c r="R873" t="b">
        <v>0</v>
      </c>
      <c r="S873" t="b">
        <v>0</v>
      </c>
      <c r="T873" t="str">
        <f t="shared" si="107"/>
        <v>theater</v>
      </c>
      <c r="U873" t="str">
        <f t="shared" si="108"/>
        <v>plays</v>
      </c>
      <c r="V873" t="s">
        <v>33</v>
      </c>
    </row>
    <row r="874" spans="1:22" x14ac:dyDescent="0.25">
      <c r="A874">
        <v>965</v>
      </c>
      <c r="B874" s="3" t="s">
        <v>1960</v>
      </c>
      <c r="C874" s="2" t="s">
        <v>1961</v>
      </c>
      <c r="D874" s="11">
        <f t="shared" si="104"/>
        <v>3.8640909090909092</v>
      </c>
      <c r="E874">
        <v>2200</v>
      </c>
      <c r="F874">
        <v>8501</v>
      </c>
      <c r="G874" s="4">
        <f t="shared" si="105"/>
        <v>3.8640909090909092</v>
      </c>
      <c r="H874" t="s">
        <v>20</v>
      </c>
      <c r="I874">
        <f t="shared" si="109"/>
        <v>1</v>
      </c>
      <c r="J874">
        <v>207</v>
      </c>
      <c r="K874" t="s">
        <v>40</v>
      </c>
      <c r="L874" t="s">
        <v>41</v>
      </c>
      <c r="M874">
        <v>1264399200</v>
      </c>
      <c r="N874" s="9">
        <f t="shared" si="106"/>
        <v>40203</v>
      </c>
      <c r="O874">
        <v>1267855200</v>
      </c>
      <c r="P874" s="9">
        <f t="shared" si="110"/>
        <v>40243</v>
      </c>
      <c r="Q874" s="24">
        <f t="shared" si="111"/>
        <v>40</v>
      </c>
      <c r="R874" t="b">
        <v>0</v>
      </c>
      <c r="S874" t="b">
        <v>0</v>
      </c>
      <c r="T874" t="str">
        <f t="shared" si="107"/>
        <v>music</v>
      </c>
      <c r="U874" t="str">
        <f t="shared" si="108"/>
        <v>rock</v>
      </c>
      <c r="V874" t="s">
        <v>23</v>
      </c>
    </row>
    <row r="875" spans="1:22" x14ac:dyDescent="0.25">
      <c r="A875">
        <v>863</v>
      </c>
      <c r="B875" s="3" t="s">
        <v>1758</v>
      </c>
      <c r="C875" s="2" t="s">
        <v>1759</v>
      </c>
      <c r="D875" s="11">
        <f t="shared" si="104"/>
        <v>3.8678571428571429</v>
      </c>
      <c r="E875">
        <v>1400</v>
      </c>
      <c r="F875">
        <v>5415</v>
      </c>
      <c r="G875" s="4">
        <f t="shared" si="105"/>
        <v>3.8678571428571429</v>
      </c>
      <c r="H875" t="s">
        <v>20</v>
      </c>
      <c r="I875">
        <f t="shared" si="109"/>
        <v>1</v>
      </c>
      <c r="J875">
        <v>217</v>
      </c>
      <c r="K875" t="s">
        <v>21</v>
      </c>
      <c r="L875" t="s">
        <v>22</v>
      </c>
      <c r="M875">
        <v>1434517200</v>
      </c>
      <c r="N875" s="9">
        <f t="shared" si="106"/>
        <v>42172</v>
      </c>
      <c r="O875">
        <v>1436504400</v>
      </c>
      <c r="P875" s="9">
        <f t="shared" si="110"/>
        <v>42195</v>
      </c>
      <c r="Q875" s="24">
        <f t="shared" si="111"/>
        <v>23</v>
      </c>
      <c r="R875" t="b">
        <v>0</v>
      </c>
      <c r="S875" t="b">
        <v>1</v>
      </c>
      <c r="T875" t="str">
        <f t="shared" si="107"/>
        <v>film &amp; video</v>
      </c>
      <c r="U875" t="str">
        <f t="shared" si="108"/>
        <v>television</v>
      </c>
      <c r="V875" t="s">
        <v>269</v>
      </c>
    </row>
    <row r="876" spans="1:22" x14ac:dyDescent="0.25">
      <c r="A876">
        <v>48</v>
      </c>
      <c r="B876" s="3" t="s">
        <v>142</v>
      </c>
      <c r="C876" s="2" t="s">
        <v>143</v>
      </c>
      <c r="D876" s="11">
        <f t="shared" si="104"/>
        <v>3.86972972972973</v>
      </c>
      <c r="E876">
        <v>33300</v>
      </c>
      <c r="F876">
        <v>128862</v>
      </c>
      <c r="G876" s="4">
        <f t="shared" si="105"/>
        <v>3.86972972972973</v>
      </c>
      <c r="H876" t="s">
        <v>20</v>
      </c>
      <c r="I876">
        <f t="shared" si="109"/>
        <v>1</v>
      </c>
      <c r="J876">
        <v>2431</v>
      </c>
      <c r="K876" t="s">
        <v>21</v>
      </c>
      <c r="L876" t="s">
        <v>22</v>
      </c>
      <c r="M876">
        <v>1435208400</v>
      </c>
      <c r="N876" s="9">
        <f t="shared" si="106"/>
        <v>42180</v>
      </c>
      <c r="O876">
        <v>1436245200</v>
      </c>
      <c r="P876" s="9">
        <f t="shared" si="110"/>
        <v>42192</v>
      </c>
      <c r="Q876" s="24">
        <f t="shared" si="111"/>
        <v>12</v>
      </c>
      <c r="R876" t="b">
        <v>0</v>
      </c>
      <c r="S876" t="b">
        <v>0</v>
      </c>
      <c r="T876" t="str">
        <f t="shared" si="107"/>
        <v>theater</v>
      </c>
      <c r="U876" t="str">
        <f t="shared" si="108"/>
        <v>plays</v>
      </c>
      <c r="V876" t="s">
        <v>33</v>
      </c>
    </row>
    <row r="877" spans="1:22" x14ac:dyDescent="0.25">
      <c r="A877">
        <v>825</v>
      </c>
      <c r="B877" s="3" t="s">
        <v>1683</v>
      </c>
      <c r="C877" s="2" t="s">
        <v>1684</v>
      </c>
      <c r="D877" s="11">
        <f t="shared" si="104"/>
        <v>3.875</v>
      </c>
      <c r="E877">
        <v>3600</v>
      </c>
      <c r="F877">
        <v>13950</v>
      </c>
      <c r="G877" s="4">
        <f t="shared" si="105"/>
        <v>3.875</v>
      </c>
      <c r="H877" t="s">
        <v>20</v>
      </c>
      <c r="I877">
        <f t="shared" si="109"/>
        <v>1</v>
      </c>
      <c r="J877">
        <v>157</v>
      </c>
      <c r="K877" t="s">
        <v>40</v>
      </c>
      <c r="L877" t="s">
        <v>41</v>
      </c>
      <c r="M877">
        <v>1500958800</v>
      </c>
      <c r="N877" s="9">
        <f t="shared" si="106"/>
        <v>42941</v>
      </c>
      <c r="O877">
        <v>1501995600</v>
      </c>
      <c r="P877" s="9">
        <f t="shared" si="110"/>
        <v>42953</v>
      </c>
      <c r="Q877" s="24">
        <f t="shared" si="111"/>
        <v>12</v>
      </c>
      <c r="R877" t="b">
        <v>0</v>
      </c>
      <c r="S877" t="b">
        <v>0</v>
      </c>
      <c r="T877" t="str">
        <f t="shared" si="107"/>
        <v>film &amp; video</v>
      </c>
      <c r="U877" t="str">
        <f t="shared" si="108"/>
        <v>shorts</v>
      </c>
      <c r="V877" t="s">
        <v>100</v>
      </c>
    </row>
    <row r="878" spans="1:22" x14ac:dyDescent="0.25">
      <c r="A878">
        <v>313</v>
      </c>
      <c r="B878" s="3" t="s">
        <v>678</v>
      </c>
      <c r="C878" s="2" t="s">
        <v>679</v>
      </c>
      <c r="D878" s="11">
        <f t="shared" si="104"/>
        <v>3.9531818181818181</v>
      </c>
      <c r="E878">
        <v>2200</v>
      </c>
      <c r="F878">
        <v>8697</v>
      </c>
      <c r="G878" s="4">
        <f t="shared" si="105"/>
        <v>3.9531818181818181</v>
      </c>
      <c r="H878" t="s">
        <v>20</v>
      </c>
      <c r="I878">
        <f t="shared" si="109"/>
        <v>1</v>
      </c>
      <c r="J878">
        <v>223</v>
      </c>
      <c r="K878" t="s">
        <v>21</v>
      </c>
      <c r="L878" t="s">
        <v>22</v>
      </c>
      <c r="M878">
        <v>1330322400</v>
      </c>
      <c r="N878" s="9">
        <f t="shared" si="106"/>
        <v>40966</v>
      </c>
      <c r="O878">
        <v>1330495200</v>
      </c>
      <c r="P878" s="9">
        <f t="shared" si="110"/>
        <v>40968</v>
      </c>
      <c r="Q878" s="24">
        <f t="shared" si="111"/>
        <v>2</v>
      </c>
      <c r="R878" t="b">
        <v>0</v>
      </c>
      <c r="S878" t="b">
        <v>0</v>
      </c>
      <c r="T878" t="str">
        <f t="shared" si="107"/>
        <v>music</v>
      </c>
      <c r="U878" t="str">
        <f t="shared" si="108"/>
        <v>rock</v>
      </c>
      <c r="V878" t="s">
        <v>23</v>
      </c>
    </row>
    <row r="879" spans="1:22" x14ac:dyDescent="0.25">
      <c r="A879">
        <v>224</v>
      </c>
      <c r="B879" s="3" t="s">
        <v>501</v>
      </c>
      <c r="C879" s="2" t="s">
        <v>502</v>
      </c>
      <c r="D879" s="11">
        <f t="shared" si="104"/>
        <v>4.0363930885529156</v>
      </c>
      <c r="E879">
        <v>46300</v>
      </c>
      <c r="F879">
        <v>186885</v>
      </c>
      <c r="G879" s="4">
        <f t="shared" si="105"/>
        <v>4.0363930885529156</v>
      </c>
      <c r="H879" t="s">
        <v>20</v>
      </c>
      <c r="I879">
        <f t="shared" si="109"/>
        <v>1</v>
      </c>
      <c r="J879">
        <v>3594</v>
      </c>
      <c r="K879" t="s">
        <v>21</v>
      </c>
      <c r="L879" t="s">
        <v>22</v>
      </c>
      <c r="M879">
        <v>1411534800</v>
      </c>
      <c r="N879" s="9">
        <f t="shared" si="106"/>
        <v>41906</v>
      </c>
      <c r="O879">
        <v>1415426400</v>
      </c>
      <c r="P879" s="9">
        <f t="shared" si="110"/>
        <v>41951</v>
      </c>
      <c r="Q879" s="24">
        <f t="shared" si="111"/>
        <v>45</v>
      </c>
      <c r="R879" t="b">
        <v>0</v>
      </c>
      <c r="S879" t="b">
        <v>0</v>
      </c>
      <c r="T879" t="str">
        <f t="shared" si="107"/>
        <v>film &amp; video</v>
      </c>
      <c r="U879" t="str">
        <f t="shared" si="108"/>
        <v>science fiction</v>
      </c>
      <c r="V879" t="s">
        <v>474</v>
      </c>
    </row>
    <row r="880" spans="1:22" x14ac:dyDescent="0.25">
      <c r="A880">
        <v>757</v>
      </c>
      <c r="B880" s="3" t="s">
        <v>1550</v>
      </c>
      <c r="C880" s="2" t="s">
        <v>1551</v>
      </c>
      <c r="D880" s="11">
        <f t="shared" si="104"/>
        <v>4.0685714285714285</v>
      </c>
      <c r="E880">
        <v>1400</v>
      </c>
      <c r="F880">
        <v>5696</v>
      </c>
      <c r="G880" s="4">
        <f t="shared" si="105"/>
        <v>4.0685714285714285</v>
      </c>
      <c r="H880" t="s">
        <v>20</v>
      </c>
      <c r="I880">
        <f t="shared" si="109"/>
        <v>1</v>
      </c>
      <c r="J880">
        <v>114</v>
      </c>
      <c r="K880" t="s">
        <v>21</v>
      </c>
      <c r="L880" t="s">
        <v>22</v>
      </c>
      <c r="M880">
        <v>1305176400</v>
      </c>
      <c r="N880" s="9">
        <f t="shared" si="106"/>
        <v>40675</v>
      </c>
      <c r="O880">
        <v>1305522000</v>
      </c>
      <c r="P880" s="9">
        <f t="shared" si="110"/>
        <v>40679</v>
      </c>
      <c r="Q880" s="24">
        <f t="shared" si="111"/>
        <v>4</v>
      </c>
      <c r="R880" t="b">
        <v>0</v>
      </c>
      <c r="S880" t="b">
        <v>0</v>
      </c>
      <c r="T880" t="str">
        <f t="shared" si="107"/>
        <v>film &amp; video</v>
      </c>
      <c r="U880" t="str">
        <f t="shared" si="108"/>
        <v>drama</v>
      </c>
      <c r="V880" t="s">
        <v>53</v>
      </c>
    </row>
    <row r="881" spans="1:22" x14ac:dyDescent="0.25">
      <c r="A881">
        <v>899</v>
      </c>
      <c r="B881" s="3" t="s">
        <v>1830</v>
      </c>
      <c r="C881" s="2" t="s">
        <v>1831</v>
      </c>
      <c r="D881" s="11">
        <f t="shared" si="104"/>
        <v>4.0709677419354842</v>
      </c>
      <c r="E881">
        <v>3100</v>
      </c>
      <c r="F881">
        <v>12620</v>
      </c>
      <c r="G881" s="4">
        <f t="shared" si="105"/>
        <v>4.0709677419354842</v>
      </c>
      <c r="H881" t="s">
        <v>20</v>
      </c>
      <c r="I881">
        <f t="shared" si="109"/>
        <v>1</v>
      </c>
      <c r="J881">
        <v>123</v>
      </c>
      <c r="K881" t="s">
        <v>98</v>
      </c>
      <c r="L881" t="s">
        <v>99</v>
      </c>
      <c r="M881">
        <v>1381122000</v>
      </c>
      <c r="N881" s="9">
        <f t="shared" si="106"/>
        <v>41554</v>
      </c>
      <c r="O881">
        <v>1382677200</v>
      </c>
      <c r="P881" s="9">
        <f t="shared" si="110"/>
        <v>41572</v>
      </c>
      <c r="Q881" s="24">
        <f t="shared" si="111"/>
        <v>18</v>
      </c>
      <c r="R881" t="b">
        <v>0</v>
      </c>
      <c r="S881" t="b">
        <v>0</v>
      </c>
      <c r="T881" t="str">
        <f t="shared" si="107"/>
        <v>music</v>
      </c>
      <c r="U881" t="str">
        <f t="shared" si="108"/>
        <v>jazz</v>
      </c>
      <c r="V881" t="s">
        <v>159</v>
      </c>
    </row>
    <row r="882" spans="1:22" x14ac:dyDescent="0.25">
      <c r="A882">
        <v>353</v>
      </c>
      <c r="B882" s="3" t="s">
        <v>758</v>
      </c>
      <c r="C882" s="2" t="s">
        <v>759</v>
      </c>
      <c r="D882" s="11">
        <f t="shared" si="104"/>
        <v>4.105982142857143</v>
      </c>
      <c r="E882">
        <v>33600</v>
      </c>
      <c r="F882">
        <v>137961</v>
      </c>
      <c r="G882" s="4">
        <f t="shared" si="105"/>
        <v>4.105982142857143</v>
      </c>
      <c r="H882" t="s">
        <v>20</v>
      </c>
      <c r="I882">
        <f t="shared" si="109"/>
        <v>1</v>
      </c>
      <c r="J882">
        <v>1703</v>
      </c>
      <c r="K882" t="s">
        <v>21</v>
      </c>
      <c r="L882" t="s">
        <v>22</v>
      </c>
      <c r="M882">
        <v>1562302800</v>
      </c>
      <c r="N882" s="9">
        <f t="shared" si="106"/>
        <v>43651</v>
      </c>
      <c r="O882">
        <v>1562389200</v>
      </c>
      <c r="P882" s="9">
        <f t="shared" si="110"/>
        <v>43652</v>
      </c>
      <c r="Q882" s="24">
        <f t="shared" si="111"/>
        <v>1</v>
      </c>
      <c r="R882" t="b">
        <v>0</v>
      </c>
      <c r="S882" t="b">
        <v>0</v>
      </c>
      <c r="T882" t="str">
        <f t="shared" si="107"/>
        <v>theater</v>
      </c>
      <c r="U882" t="str">
        <f t="shared" si="108"/>
        <v>plays</v>
      </c>
      <c r="V882" t="s">
        <v>33</v>
      </c>
    </row>
    <row r="883" spans="1:22" x14ac:dyDescent="0.25">
      <c r="A883">
        <v>730</v>
      </c>
      <c r="B883" s="3" t="s">
        <v>1498</v>
      </c>
      <c r="C883" s="2" t="s">
        <v>1499</v>
      </c>
      <c r="D883" s="11">
        <f t="shared" si="104"/>
        <v>4.1266319444444441</v>
      </c>
      <c r="E883">
        <v>28800</v>
      </c>
      <c r="F883">
        <v>118847</v>
      </c>
      <c r="G883" s="4">
        <f t="shared" si="105"/>
        <v>4.1266319444444441</v>
      </c>
      <c r="H883" t="s">
        <v>20</v>
      </c>
      <c r="I883">
        <f t="shared" si="109"/>
        <v>1</v>
      </c>
      <c r="J883">
        <v>1071</v>
      </c>
      <c r="K883" t="s">
        <v>15</v>
      </c>
      <c r="L883" t="s">
        <v>16</v>
      </c>
      <c r="M883">
        <v>1432357200</v>
      </c>
      <c r="N883" s="9">
        <f t="shared" si="106"/>
        <v>42147</v>
      </c>
      <c r="O883">
        <v>1432875600</v>
      </c>
      <c r="P883" s="9">
        <f t="shared" si="110"/>
        <v>42153</v>
      </c>
      <c r="Q883" s="24">
        <f t="shared" si="111"/>
        <v>6</v>
      </c>
      <c r="R883" t="b">
        <v>0</v>
      </c>
      <c r="S883" t="b">
        <v>0</v>
      </c>
      <c r="T883" t="str">
        <f t="shared" si="107"/>
        <v>technology</v>
      </c>
      <c r="U883" t="str">
        <f t="shared" si="108"/>
        <v>wearables</v>
      </c>
      <c r="V883" t="s">
        <v>65</v>
      </c>
    </row>
    <row r="884" spans="1:22" x14ac:dyDescent="0.25">
      <c r="A884">
        <v>495</v>
      </c>
      <c r="B884" s="3" t="s">
        <v>1038</v>
      </c>
      <c r="C884" s="2" t="s">
        <v>1039</v>
      </c>
      <c r="D884" s="11">
        <f t="shared" si="104"/>
        <v>4.1449999999999996</v>
      </c>
      <c r="E884">
        <v>3200</v>
      </c>
      <c r="F884">
        <v>13264</v>
      </c>
      <c r="G884" s="4">
        <f t="shared" si="105"/>
        <v>4.1449999999999996</v>
      </c>
      <c r="H884" t="s">
        <v>20</v>
      </c>
      <c r="I884">
        <f t="shared" si="109"/>
        <v>1</v>
      </c>
      <c r="J884">
        <v>195</v>
      </c>
      <c r="K884" t="s">
        <v>36</v>
      </c>
      <c r="L884" t="s">
        <v>37</v>
      </c>
      <c r="M884">
        <v>1402376400</v>
      </c>
      <c r="N884" s="9">
        <f t="shared" si="106"/>
        <v>41800</v>
      </c>
      <c r="O884">
        <v>1402722000</v>
      </c>
      <c r="P884" s="9">
        <f t="shared" si="110"/>
        <v>41804</v>
      </c>
      <c r="Q884" s="24">
        <f t="shared" si="111"/>
        <v>4</v>
      </c>
      <c r="R884" t="b">
        <v>0</v>
      </c>
      <c r="S884" t="b">
        <v>0</v>
      </c>
      <c r="T884" t="str">
        <f t="shared" si="107"/>
        <v>theater</v>
      </c>
      <c r="U884" t="str">
        <f t="shared" si="108"/>
        <v>plays</v>
      </c>
      <c r="V884" t="s">
        <v>33</v>
      </c>
    </row>
    <row r="885" spans="1:22" x14ac:dyDescent="0.25">
      <c r="A885">
        <v>167</v>
      </c>
      <c r="B885" s="3" t="s">
        <v>386</v>
      </c>
      <c r="C885" s="2" t="s">
        <v>387</v>
      </c>
      <c r="D885" s="11">
        <f t="shared" si="104"/>
        <v>4.155384615384615</v>
      </c>
      <c r="E885">
        <v>2600</v>
      </c>
      <c r="F885">
        <v>10804</v>
      </c>
      <c r="G885" s="4">
        <f t="shared" si="105"/>
        <v>4.155384615384615</v>
      </c>
      <c r="H885" t="s">
        <v>20</v>
      </c>
      <c r="I885">
        <f t="shared" si="109"/>
        <v>1</v>
      </c>
      <c r="J885">
        <v>146</v>
      </c>
      <c r="K885" t="s">
        <v>26</v>
      </c>
      <c r="L885" t="s">
        <v>27</v>
      </c>
      <c r="M885">
        <v>1370840400</v>
      </c>
      <c r="N885" s="9">
        <f t="shared" si="106"/>
        <v>41435</v>
      </c>
      <c r="O885">
        <v>1371704400</v>
      </c>
      <c r="P885" s="9">
        <f t="shared" si="110"/>
        <v>41445</v>
      </c>
      <c r="Q885" s="24">
        <f t="shared" si="111"/>
        <v>10</v>
      </c>
      <c r="R885" t="b">
        <v>0</v>
      </c>
      <c r="S885" t="b">
        <v>0</v>
      </c>
      <c r="T885" t="str">
        <f t="shared" si="107"/>
        <v>theater</v>
      </c>
      <c r="U885" t="str">
        <f t="shared" si="108"/>
        <v>plays</v>
      </c>
      <c r="V885" t="s">
        <v>33</v>
      </c>
    </row>
    <row r="886" spans="1:22" x14ac:dyDescent="0.25">
      <c r="A886">
        <v>177</v>
      </c>
      <c r="B886" s="3" t="s">
        <v>406</v>
      </c>
      <c r="C886" s="2" t="s">
        <v>407</v>
      </c>
      <c r="D886" s="11">
        <f t="shared" si="104"/>
        <v>4.1647680412371137</v>
      </c>
      <c r="E886">
        <v>38800</v>
      </c>
      <c r="F886">
        <v>161593</v>
      </c>
      <c r="G886" s="4">
        <f t="shared" si="105"/>
        <v>4.1647680412371137</v>
      </c>
      <c r="H886" t="s">
        <v>20</v>
      </c>
      <c r="I886">
        <f t="shared" si="109"/>
        <v>1</v>
      </c>
      <c r="J886">
        <v>2739</v>
      </c>
      <c r="K886" t="s">
        <v>21</v>
      </c>
      <c r="L886" t="s">
        <v>22</v>
      </c>
      <c r="M886">
        <v>1289800800</v>
      </c>
      <c r="N886" s="9">
        <f t="shared" si="106"/>
        <v>40497</v>
      </c>
      <c r="O886">
        <v>1291960800</v>
      </c>
      <c r="P886" s="9">
        <f t="shared" si="110"/>
        <v>40522</v>
      </c>
      <c r="Q886" s="24">
        <f t="shared" si="111"/>
        <v>25</v>
      </c>
      <c r="R886" t="b">
        <v>0</v>
      </c>
      <c r="S886" t="b">
        <v>0</v>
      </c>
      <c r="T886" t="str">
        <f t="shared" si="107"/>
        <v>theater</v>
      </c>
      <c r="U886" t="str">
        <f t="shared" si="108"/>
        <v>plays</v>
      </c>
      <c r="V886" t="s">
        <v>33</v>
      </c>
    </row>
    <row r="887" spans="1:22" x14ac:dyDescent="0.25">
      <c r="A887">
        <v>240</v>
      </c>
      <c r="B887" s="3" t="s">
        <v>532</v>
      </c>
      <c r="C887" s="2" t="s">
        <v>533</v>
      </c>
      <c r="D887" s="11">
        <f t="shared" si="104"/>
        <v>4.1878911564625847</v>
      </c>
      <c r="E887">
        <v>29400</v>
      </c>
      <c r="F887">
        <v>123124</v>
      </c>
      <c r="G887" s="4">
        <f t="shared" si="105"/>
        <v>4.1878911564625847</v>
      </c>
      <c r="H887" t="s">
        <v>20</v>
      </c>
      <c r="I887">
        <f t="shared" si="109"/>
        <v>1</v>
      </c>
      <c r="J887">
        <v>1784</v>
      </c>
      <c r="K887" t="s">
        <v>21</v>
      </c>
      <c r="L887" t="s">
        <v>22</v>
      </c>
      <c r="M887">
        <v>1281070800</v>
      </c>
      <c r="N887" s="9">
        <f t="shared" si="106"/>
        <v>40396</v>
      </c>
      <c r="O887">
        <v>1281157200</v>
      </c>
      <c r="P887" s="9">
        <f t="shared" si="110"/>
        <v>40397</v>
      </c>
      <c r="Q887" s="24">
        <f t="shared" si="111"/>
        <v>1</v>
      </c>
      <c r="R887" t="b">
        <v>0</v>
      </c>
      <c r="S887" t="b">
        <v>0</v>
      </c>
      <c r="T887" t="str">
        <f t="shared" si="107"/>
        <v>theater</v>
      </c>
      <c r="U887" t="str">
        <f t="shared" si="108"/>
        <v>plays</v>
      </c>
      <c r="V887" t="s">
        <v>33</v>
      </c>
    </row>
    <row r="888" spans="1:22" ht="31.5" x14ac:dyDescent="0.25">
      <c r="A888">
        <v>610</v>
      </c>
      <c r="B888" s="3" t="s">
        <v>1262</v>
      </c>
      <c r="C888" s="2" t="s">
        <v>1263</v>
      </c>
      <c r="D888" s="11">
        <f t="shared" si="104"/>
        <v>4.1905607476635511</v>
      </c>
      <c r="E888">
        <v>42800</v>
      </c>
      <c r="F888">
        <v>179356</v>
      </c>
      <c r="G888" s="4">
        <f t="shared" si="105"/>
        <v>4.1905607476635511</v>
      </c>
      <c r="H888" t="s">
        <v>20</v>
      </c>
      <c r="I888">
        <f t="shared" si="109"/>
        <v>1</v>
      </c>
      <c r="J888">
        <v>6406</v>
      </c>
      <c r="K888" t="s">
        <v>21</v>
      </c>
      <c r="L888" t="s">
        <v>22</v>
      </c>
      <c r="M888">
        <v>1355637600</v>
      </c>
      <c r="N888" s="9">
        <f t="shared" si="106"/>
        <v>41259</v>
      </c>
      <c r="O888">
        <v>1356847200</v>
      </c>
      <c r="P888" s="9">
        <f t="shared" si="110"/>
        <v>41273</v>
      </c>
      <c r="Q888" s="24">
        <f t="shared" si="111"/>
        <v>14</v>
      </c>
      <c r="R888" t="b">
        <v>0</v>
      </c>
      <c r="S888" t="b">
        <v>0</v>
      </c>
      <c r="T888" t="str">
        <f t="shared" si="107"/>
        <v>theater</v>
      </c>
      <c r="U888" t="str">
        <f t="shared" si="108"/>
        <v>plays</v>
      </c>
      <c r="V888" t="s">
        <v>33</v>
      </c>
    </row>
    <row r="889" spans="1:22" x14ac:dyDescent="0.25">
      <c r="A889">
        <v>230</v>
      </c>
      <c r="B889" s="3" t="s">
        <v>512</v>
      </c>
      <c r="C889" s="2" t="s">
        <v>513</v>
      </c>
      <c r="D889" s="11">
        <f t="shared" si="104"/>
        <v>4.2016666666666671</v>
      </c>
      <c r="E889">
        <v>2400</v>
      </c>
      <c r="F889">
        <v>10084</v>
      </c>
      <c r="G889" s="4">
        <f t="shared" si="105"/>
        <v>4.2016666666666671</v>
      </c>
      <c r="H889" t="s">
        <v>20</v>
      </c>
      <c r="I889">
        <f t="shared" si="109"/>
        <v>1</v>
      </c>
      <c r="J889">
        <v>101</v>
      </c>
      <c r="K889" t="s">
        <v>21</v>
      </c>
      <c r="L889" t="s">
        <v>22</v>
      </c>
      <c r="M889">
        <v>1575612000</v>
      </c>
      <c r="N889" s="9">
        <f t="shared" si="106"/>
        <v>43805</v>
      </c>
      <c r="O889">
        <v>1575612000</v>
      </c>
      <c r="P889" s="9">
        <f t="shared" si="110"/>
        <v>43805</v>
      </c>
      <c r="Q889" s="24">
        <f t="shared" si="111"/>
        <v>0</v>
      </c>
      <c r="R889" t="b">
        <v>0</v>
      </c>
      <c r="S889" t="b">
        <v>0</v>
      </c>
      <c r="T889" t="str">
        <f t="shared" si="107"/>
        <v>games</v>
      </c>
      <c r="U889" t="str">
        <f t="shared" si="108"/>
        <v>video games</v>
      </c>
      <c r="V889" t="s">
        <v>89</v>
      </c>
    </row>
    <row r="890" spans="1:22" x14ac:dyDescent="0.25">
      <c r="A890">
        <v>238</v>
      </c>
      <c r="B890" s="3" t="s">
        <v>528</v>
      </c>
      <c r="C890" s="2" t="s">
        <v>529</v>
      </c>
      <c r="D890" s="11">
        <f t="shared" si="104"/>
        <v>4.2241666666666671</v>
      </c>
      <c r="E890">
        <v>2400</v>
      </c>
      <c r="F890">
        <v>10138</v>
      </c>
      <c r="G890" s="4">
        <f t="shared" si="105"/>
        <v>4.2241666666666671</v>
      </c>
      <c r="H890" t="s">
        <v>20</v>
      </c>
      <c r="I890">
        <f t="shared" si="109"/>
        <v>1</v>
      </c>
      <c r="J890">
        <v>97</v>
      </c>
      <c r="K890" t="s">
        <v>36</v>
      </c>
      <c r="L890" t="s">
        <v>37</v>
      </c>
      <c r="M890">
        <v>1513231200</v>
      </c>
      <c r="N890" s="9">
        <f t="shared" si="106"/>
        <v>43083</v>
      </c>
      <c r="O890">
        <v>1515391200</v>
      </c>
      <c r="P890" s="9">
        <f t="shared" si="110"/>
        <v>43108</v>
      </c>
      <c r="Q890" s="24">
        <f t="shared" si="111"/>
        <v>25</v>
      </c>
      <c r="R890" t="b">
        <v>0</v>
      </c>
      <c r="S890" t="b">
        <v>1</v>
      </c>
      <c r="T890" t="str">
        <f t="shared" si="107"/>
        <v>theater</v>
      </c>
      <c r="U890" t="str">
        <f t="shared" si="108"/>
        <v>plays</v>
      </c>
      <c r="V890" t="s">
        <v>33</v>
      </c>
    </row>
    <row r="891" spans="1:22" x14ac:dyDescent="0.25">
      <c r="A891">
        <v>152</v>
      </c>
      <c r="B891" s="3" t="s">
        <v>356</v>
      </c>
      <c r="C891" s="2" t="s">
        <v>357</v>
      </c>
      <c r="D891" s="11">
        <f t="shared" si="104"/>
        <v>4.2306746987951804</v>
      </c>
      <c r="E891">
        <v>41500</v>
      </c>
      <c r="F891">
        <v>175573</v>
      </c>
      <c r="G891" s="4">
        <f t="shared" si="105"/>
        <v>4.2306746987951804</v>
      </c>
      <c r="H891" t="s">
        <v>20</v>
      </c>
      <c r="I891">
        <f t="shared" si="109"/>
        <v>1</v>
      </c>
      <c r="J891">
        <v>3376</v>
      </c>
      <c r="K891" t="s">
        <v>21</v>
      </c>
      <c r="L891" t="s">
        <v>22</v>
      </c>
      <c r="M891">
        <v>1487311200</v>
      </c>
      <c r="N891" s="9">
        <f t="shared" si="106"/>
        <v>42783</v>
      </c>
      <c r="O891">
        <v>1487916000</v>
      </c>
      <c r="P891" s="9">
        <f t="shared" si="110"/>
        <v>42790</v>
      </c>
      <c r="Q891" s="24">
        <f t="shared" si="111"/>
        <v>7</v>
      </c>
      <c r="R891" t="b">
        <v>0</v>
      </c>
      <c r="S891" t="b">
        <v>0</v>
      </c>
      <c r="T891" t="str">
        <f t="shared" si="107"/>
        <v>music</v>
      </c>
      <c r="U891" t="str">
        <f t="shared" si="108"/>
        <v>indie rock</v>
      </c>
      <c r="V891" t="s">
        <v>60</v>
      </c>
    </row>
    <row r="892" spans="1:22" x14ac:dyDescent="0.25">
      <c r="A892">
        <v>169</v>
      </c>
      <c r="B892" s="3" t="s">
        <v>390</v>
      </c>
      <c r="C892" s="2" t="s">
        <v>391</v>
      </c>
      <c r="D892" s="11">
        <f t="shared" si="104"/>
        <v>4.240815450643777</v>
      </c>
      <c r="E892">
        <v>23300</v>
      </c>
      <c r="F892">
        <v>98811</v>
      </c>
      <c r="G892" s="4">
        <f t="shared" si="105"/>
        <v>4.240815450643777</v>
      </c>
      <c r="H892" t="s">
        <v>20</v>
      </c>
      <c r="I892">
        <f t="shared" si="109"/>
        <v>1</v>
      </c>
      <c r="J892">
        <v>1267</v>
      </c>
      <c r="K892" t="s">
        <v>21</v>
      </c>
      <c r="L892" t="s">
        <v>22</v>
      </c>
      <c r="M892">
        <v>1339909200</v>
      </c>
      <c r="N892" s="9">
        <f t="shared" si="106"/>
        <v>41077</v>
      </c>
      <c r="O892">
        <v>1342328400</v>
      </c>
      <c r="P892" s="9">
        <f t="shared" si="110"/>
        <v>41105</v>
      </c>
      <c r="Q892" s="24">
        <f t="shared" si="111"/>
        <v>28</v>
      </c>
      <c r="R892" t="b">
        <v>0</v>
      </c>
      <c r="S892" t="b">
        <v>1</v>
      </c>
      <c r="T892" t="str">
        <f t="shared" si="107"/>
        <v>film &amp; video</v>
      </c>
      <c r="U892" t="str">
        <f t="shared" si="108"/>
        <v>shorts</v>
      </c>
      <c r="V892" t="s">
        <v>100</v>
      </c>
    </row>
    <row r="893" spans="1:22" ht="31.5" x14ac:dyDescent="0.25">
      <c r="A893">
        <v>207</v>
      </c>
      <c r="B893" s="3" t="s">
        <v>466</v>
      </c>
      <c r="C893" s="2" t="s">
        <v>467</v>
      </c>
      <c r="D893" s="11">
        <f t="shared" si="104"/>
        <v>4.2569999999999997</v>
      </c>
      <c r="E893">
        <v>1000</v>
      </c>
      <c r="F893">
        <v>4257</v>
      </c>
      <c r="G893" s="4">
        <f t="shared" si="105"/>
        <v>4.2569999999999997</v>
      </c>
      <c r="H893" t="s">
        <v>20</v>
      </c>
      <c r="I893">
        <f t="shared" si="109"/>
        <v>1</v>
      </c>
      <c r="J893">
        <v>43</v>
      </c>
      <c r="K893" t="s">
        <v>21</v>
      </c>
      <c r="L893" t="s">
        <v>22</v>
      </c>
      <c r="M893">
        <v>1535432400</v>
      </c>
      <c r="N893" s="9">
        <f t="shared" si="106"/>
        <v>43340</v>
      </c>
      <c r="O893">
        <v>1537160400</v>
      </c>
      <c r="P893" s="9">
        <f t="shared" si="110"/>
        <v>43360</v>
      </c>
      <c r="Q893" s="24">
        <f t="shared" si="111"/>
        <v>20</v>
      </c>
      <c r="R893" t="b">
        <v>0</v>
      </c>
      <c r="S893" t="b">
        <v>1</v>
      </c>
      <c r="T893" t="str">
        <f t="shared" si="107"/>
        <v>music</v>
      </c>
      <c r="U893" t="str">
        <f t="shared" si="108"/>
        <v>rock</v>
      </c>
      <c r="V893" t="s">
        <v>23</v>
      </c>
    </row>
    <row r="894" spans="1:22" x14ac:dyDescent="0.25">
      <c r="A894">
        <v>520</v>
      </c>
      <c r="B894" s="3" t="s">
        <v>1086</v>
      </c>
      <c r="C894" s="2" t="s">
        <v>1087</v>
      </c>
      <c r="D894" s="11">
        <f t="shared" si="104"/>
        <v>4.2575000000000003</v>
      </c>
      <c r="E894">
        <v>800</v>
      </c>
      <c r="F894">
        <v>3406</v>
      </c>
      <c r="G894" s="4">
        <f t="shared" si="105"/>
        <v>4.2575000000000003</v>
      </c>
      <c r="H894" t="s">
        <v>20</v>
      </c>
      <c r="I894">
        <f t="shared" si="109"/>
        <v>1</v>
      </c>
      <c r="J894">
        <v>32</v>
      </c>
      <c r="K894" t="s">
        <v>21</v>
      </c>
      <c r="L894" t="s">
        <v>22</v>
      </c>
      <c r="M894">
        <v>1555650000</v>
      </c>
      <c r="N894" s="9">
        <f t="shared" si="106"/>
        <v>43574</v>
      </c>
      <c r="O894">
        <v>1555909200</v>
      </c>
      <c r="P894" s="9">
        <f t="shared" si="110"/>
        <v>43577</v>
      </c>
      <c r="Q894" s="24">
        <f t="shared" si="111"/>
        <v>3</v>
      </c>
      <c r="R894" t="b">
        <v>0</v>
      </c>
      <c r="S894" t="b">
        <v>0</v>
      </c>
      <c r="T894" t="str">
        <f t="shared" si="107"/>
        <v>theater</v>
      </c>
      <c r="U894" t="str">
        <f t="shared" si="108"/>
        <v>plays</v>
      </c>
      <c r="V894" t="s">
        <v>33</v>
      </c>
    </row>
    <row r="895" spans="1:22" x14ac:dyDescent="0.25">
      <c r="A895">
        <v>992</v>
      </c>
      <c r="B895" s="3" t="s">
        <v>2011</v>
      </c>
      <c r="C895" s="2" t="s">
        <v>2012</v>
      </c>
      <c r="D895" s="11">
        <f t="shared" si="104"/>
        <v>4.2654838709677421</v>
      </c>
      <c r="E895">
        <v>3100</v>
      </c>
      <c r="F895">
        <v>13223</v>
      </c>
      <c r="G895" s="4">
        <f t="shared" si="105"/>
        <v>4.2654838709677421</v>
      </c>
      <c r="H895" t="s">
        <v>20</v>
      </c>
      <c r="I895">
        <f t="shared" si="109"/>
        <v>1</v>
      </c>
      <c r="J895">
        <v>132</v>
      </c>
      <c r="K895" t="s">
        <v>21</v>
      </c>
      <c r="L895" t="s">
        <v>22</v>
      </c>
      <c r="M895">
        <v>1525669200</v>
      </c>
      <c r="N895" s="9">
        <f t="shared" si="106"/>
        <v>43227</v>
      </c>
      <c r="O895">
        <v>1526878800</v>
      </c>
      <c r="P895" s="9">
        <f t="shared" si="110"/>
        <v>43241</v>
      </c>
      <c r="Q895" s="24">
        <f t="shared" si="111"/>
        <v>14</v>
      </c>
      <c r="R895" t="b">
        <v>0</v>
      </c>
      <c r="S895" t="b">
        <v>1</v>
      </c>
      <c r="T895" t="str">
        <f t="shared" si="107"/>
        <v>film &amp; video</v>
      </c>
      <c r="U895" t="str">
        <f t="shared" si="108"/>
        <v>drama</v>
      </c>
      <c r="V895" t="s">
        <v>53</v>
      </c>
    </row>
    <row r="896" spans="1:22" x14ac:dyDescent="0.25">
      <c r="A896">
        <v>688</v>
      </c>
      <c r="B896" s="3" t="s">
        <v>1415</v>
      </c>
      <c r="C896" s="2" t="s">
        <v>1416</v>
      </c>
      <c r="D896" s="11">
        <f t="shared" si="104"/>
        <v>4.2927586206896553</v>
      </c>
      <c r="E896">
        <v>2900</v>
      </c>
      <c r="F896">
        <v>12449</v>
      </c>
      <c r="G896" s="4">
        <f t="shared" si="105"/>
        <v>4.2927586206896553</v>
      </c>
      <c r="H896" t="s">
        <v>20</v>
      </c>
      <c r="I896">
        <f t="shared" si="109"/>
        <v>1</v>
      </c>
      <c r="J896">
        <v>175</v>
      </c>
      <c r="K896" t="s">
        <v>21</v>
      </c>
      <c r="L896" t="s">
        <v>22</v>
      </c>
      <c r="M896">
        <v>1547100000</v>
      </c>
      <c r="N896" s="9">
        <f t="shared" si="106"/>
        <v>43475</v>
      </c>
      <c r="O896">
        <v>1548482400</v>
      </c>
      <c r="P896" s="9">
        <f t="shared" si="110"/>
        <v>43491</v>
      </c>
      <c r="Q896" s="24">
        <f t="shared" si="111"/>
        <v>16</v>
      </c>
      <c r="R896" t="b">
        <v>0</v>
      </c>
      <c r="S896" t="b">
        <v>1</v>
      </c>
      <c r="T896" t="str">
        <f t="shared" si="107"/>
        <v>film &amp; video</v>
      </c>
      <c r="U896" t="str">
        <f t="shared" si="108"/>
        <v>television</v>
      </c>
      <c r="V896" t="s">
        <v>269</v>
      </c>
    </row>
    <row r="897" spans="1:22" x14ac:dyDescent="0.25">
      <c r="A897">
        <v>205</v>
      </c>
      <c r="B897" s="3" t="s">
        <v>462</v>
      </c>
      <c r="C897" s="2" t="s">
        <v>463</v>
      </c>
      <c r="D897" s="11">
        <f t="shared" si="104"/>
        <v>4.3184615384615386</v>
      </c>
      <c r="E897">
        <v>1300</v>
      </c>
      <c r="F897">
        <v>5614</v>
      </c>
      <c r="G897" s="4">
        <f t="shared" si="105"/>
        <v>4.3184615384615386</v>
      </c>
      <c r="H897" t="s">
        <v>20</v>
      </c>
      <c r="I897">
        <f t="shared" si="109"/>
        <v>1</v>
      </c>
      <c r="J897">
        <v>80</v>
      </c>
      <c r="K897" t="s">
        <v>21</v>
      </c>
      <c r="L897" t="s">
        <v>22</v>
      </c>
      <c r="M897">
        <v>1539752400</v>
      </c>
      <c r="N897" s="9">
        <f t="shared" si="106"/>
        <v>43390</v>
      </c>
      <c r="O897">
        <v>1540789200</v>
      </c>
      <c r="P897" s="9">
        <f t="shared" si="110"/>
        <v>43402</v>
      </c>
      <c r="Q897" s="24">
        <f t="shared" si="111"/>
        <v>12</v>
      </c>
      <c r="R897" t="b">
        <v>1</v>
      </c>
      <c r="S897" t="b">
        <v>0</v>
      </c>
      <c r="T897" t="str">
        <f t="shared" si="107"/>
        <v>theater</v>
      </c>
      <c r="U897" t="str">
        <f t="shared" si="108"/>
        <v>plays</v>
      </c>
      <c r="V897" t="s">
        <v>33</v>
      </c>
    </row>
    <row r="898" spans="1:22" x14ac:dyDescent="0.25">
      <c r="A898">
        <v>331</v>
      </c>
      <c r="B898" s="3" t="s">
        <v>714</v>
      </c>
      <c r="C898" s="2" t="s">
        <v>715</v>
      </c>
      <c r="D898" s="11">
        <f t="shared" ref="D898:D961" si="112">F898/E898</f>
        <v>4.4372727272727275</v>
      </c>
      <c r="E898">
        <v>3300</v>
      </c>
      <c r="F898">
        <v>14643</v>
      </c>
      <c r="G898" s="4">
        <f t="shared" ref="G898:G961" si="113">F898/E898</f>
        <v>4.4372727272727275</v>
      </c>
      <c r="H898" t="s">
        <v>20</v>
      </c>
      <c r="I898">
        <f t="shared" si="109"/>
        <v>1</v>
      </c>
      <c r="J898">
        <v>190</v>
      </c>
      <c r="K898" t="s">
        <v>21</v>
      </c>
      <c r="L898" t="s">
        <v>22</v>
      </c>
      <c r="M898">
        <v>1324274400</v>
      </c>
      <c r="N898" s="9">
        <f t="shared" ref="N898:N961" si="114">INT((((M898/60)/60)/24))+DATE(1970,1,1)</f>
        <v>40896</v>
      </c>
      <c r="O898">
        <v>1324360800</v>
      </c>
      <c r="P898" s="9">
        <f t="shared" si="110"/>
        <v>40897</v>
      </c>
      <c r="Q898" s="24">
        <f t="shared" si="111"/>
        <v>1</v>
      </c>
      <c r="R898" t="b">
        <v>0</v>
      </c>
      <c r="S898" t="b">
        <v>0</v>
      </c>
      <c r="T898" t="str">
        <f t="shared" ref="T898:T961" si="115">MID(V898,1,FIND("/",V898)-1)</f>
        <v>food</v>
      </c>
      <c r="U898" t="str">
        <f t="shared" ref="U898:U961" si="116">MID(V898,FIND("/",V898)+1,100)</f>
        <v>food trucks</v>
      </c>
      <c r="V898" t="s">
        <v>17</v>
      </c>
    </row>
    <row r="899" spans="1:22" x14ac:dyDescent="0.25">
      <c r="A899">
        <v>42</v>
      </c>
      <c r="B899" s="3" t="s">
        <v>129</v>
      </c>
      <c r="C899" s="2" t="s">
        <v>130</v>
      </c>
      <c r="D899" s="11">
        <f t="shared" si="112"/>
        <v>4.4394444444444447</v>
      </c>
      <c r="E899">
        <v>1800</v>
      </c>
      <c r="F899">
        <v>7991</v>
      </c>
      <c r="G899" s="4">
        <f t="shared" si="113"/>
        <v>4.4394444444444447</v>
      </c>
      <c r="H899" t="s">
        <v>20</v>
      </c>
      <c r="I899">
        <f t="shared" ref="I899:I962" si="117">IF(H899="successful",1,0)</f>
        <v>1</v>
      </c>
      <c r="J899">
        <v>222</v>
      </c>
      <c r="K899" t="s">
        <v>21</v>
      </c>
      <c r="L899" t="s">
        <v>22</v>
      </c>
      <c r="M899">
        <v>1309755600</v>
      </c>
      <c r="N899" s="9">
        <f t="shared" si="114"/>
        <v>40728</v>
      </c>
      <c r="O899">
        <v>1310533200</v>
      </c>
      <c r="P899" s="9">
        <f t="shared" ref="P899:P962" si="118">INT((((O899/60)/60)/24))+DATE(1970,1,1)</f>
        <v>40737</v>
      </c>
      <c r="Q899" s="24">
        <f t="shared" ref="Q899:Q962" si="119">P899-N899</f>
        <v>9</v>
      </c>
      <c r="R899" t="b">
        <v>0</v>
      </c>
      <c r="S899" t="b">
        <v>0</v>
      </c>
      <c r="T899" t="str">
        <f t="shared" si="115"/>
        <v>food</v>
      </c>
      <c r="U899" t="str">
        <f t="shared" si="116"/>
        <v>food trucks</v>
      </c>
      <c r="V899" t="s">
        <v>17</v>
      </c>
    </row>
    <row r="900" spans="1:22" ht="31.5" x14ac:dyDescent="0.25">
      <c r="A900">
        <v>243</v>
      </c>
      <c r="B900" s="3" t="s">
        <v>538</v>
      </c>
      <c r="C900" s="2" t="s">
        <v>539</v>
      </c>
      <c r="D900" s="11">
        <f t="shared" si="112"/>
        <v>4.4521739130434783</v>
      </c>
      <c r="E900">
        <v>2300</v>
      </c>
      <c r="F900">
        <v>10240</v>
      </c>
      <c r="G900" s="4">
        <f t="shared" si="113"/>
        <v>4.4521739130434783</v>
      </c>
      <c r="H900" t="s">
        <v>20</v>
      </c>
      <c r="I900">
        <f t="shared" si="117"/>
        <v>1</v>
      </c>
      <c r="J900">
        <v>238</v>
      </c>
      <c r="K900" t="s">
        <v>21</v>
      </c>
      <c r="L900" t="s">
        <v>22</v>
      </c>
      <c r="M900">
        <v>1520143200</v>
      </c>
      <c r="N900" s="9">
        <f t="shared" si="114"/>
        <v>43163</v>
      </c>
      <c r="O900">
        <v>1520402400</v>
      </c>
      <c r="P900" s="9">
        <f t="shared" si="118"/>
        <v>43166</v>
      </c>
      <c r="Q900" s="24">
        <f t="shared" si="119"/>
        <v>3</v>
      </c>
      <c r="R900" t="b">
        <v>0</v>
      </c>
      <c r="S900" t="b">
        <v>0</v>
      </c>
      <c r="T900" t="str">
        <f t="shared" si="115"/>
        <v>theater</v>
      </c>
      <c r="U900" t="str">
        <f t="shared" si="116"/>
        <v>plays</v>
      </c>
      <c r="V900" t="s">
        <v>33</v>
      </c>
    </row>
    <row r="901" spans="1:22" x14ac:dyDescent="0.25">
      <c r="A901">
        <v>698</v>
      </c>
      <c r="B901" s="3" t="s">
        <v>1435</v>
      </c>
      <c r="C901" s="2" t="s">
        <v>1436</v>
      </c>
      <c r="D901" s="11">
        <f t="shared" si="112"/>
        <v>4.466912114014252</v>
      </c>
      <c r="E901">
        <v>42100</v>
      </c>
      <c r="F901">
        <v>188057</v>
      </c>
      <c r="G901" s="4">
        <f t="shared" si="113"/>
        <v>4.466912114014252</v>
      </c>
      <c r="H901" t="s">
        <v>20</v>
      </c>
      <c r="I901">
        <f t="shared" si="117"/>
        <v>1</v>
      </c>
      <c r="J901">
        <v>2893</v>
      </c>
      <c r="K901" t="s">
        <v>15</v>
      </c>
      <c r="L901" t="s">
        <v>16</v>
      </c>
      <c r="M901">
        <v>1322114400</v>
      </c>
      <c r="N901" s="9">
        <f t="shared" si="114"/>
        <v>40871</v>
      </c>
      <c r="O901">
        <v>1323324000</v>
      </c>
      <c r="P901" s="9">
        <f t="shared" si="118"/>
        <v>40885</v>
      </c>
      <c r="Q901" s="24">
        <f t="shared" si="119"/>
        <v>14</v>
      </c>
      <c r="R901" t="b">
        <v>0</v>
      </c>
      <c r="S901" t="b">
        <v>0</v>
      </c>
      <c r="T901" t="str">
        <f t="shared" si="115"/>
        <v>technology</v>
      </c>
      <c r="U901" t="str">
        <f t="shared" si="116"/>
        <v>wearables</v>
      </c>
      <c r="V901" t="s">
        <v>65</v>
      </c>
    </row>
    <row r="902" spans="1:22" x14ac:dyDescent="0.25">
      <c r="A902">
        <v>291</v>
      </c>
      <c r="B902" s="3" t="s">
        <v>634</v>
      </c>
      <c r="C902" s="2" t="s">
        <v>635</v>
      </c>
      <c r="D902" s="11">
        <f t="shared" si="112"/>
        <v>4.5661111111111108</v>
      </c>
      <c r="E902">
        <v>1800</v>
      </c>
      <c r="F902">
        <v>8219</v>
      </c>
      <c r="G902" s="4">
        <f t="shared" si="113"/>
        <v>4.5661111111111108</v>
      </c>
      <c r="H902" t="s">
        <v>20</v>
      </c>
      <c r="I902">
        <f t="shared" si="117"/>
        <v>1</v>
      </c>
      <c r="J902">
        <v>107</v>
      </c>
      <c r="K902" t="s">
        <v>21</v>
      </c>
      <c r="L902" t="s">
        <v>22</v>
      </c>
      <c r="M902">
        <v>1318654800</v>
      </c>
      <c r="N902" s="9">
        <f t="shared" si="114"/>
        <v>40831</v>
      </c>
      <c r="O902">
        <v>1319000400</v>
      </c>
      <c r="P902" s="9">
        <f t="shared" si="118"/>
        <v>40835</v>
      </c>
      <c r="Q902" s="24">
        <f t="shared" si="119"/>
        <v>4</v>
      </c>
      <c r="R902" t="b">
        <v>1</v>
      </c>
      <c r="S902" t="b">
        <v>0</v>
      </c>
      <c r="T902" t="str">
        <f t="shared" si="115"/>
        <v>technology</v>
      </c>
      <c r="U902" t="str">
        <f t="shared" si="116"/>
        <v>web</v>
      </c>
      <c r="V902" t="s">
        <v>28</v>
      </c>
    </row>
    <row r="903" spans="1:22" ht="31.5" x14ac:dyDescent="0.25">
      <c r="A903">
        <v>826</v>
      </c>
      <c r="B903" s="3" t="s">
        <v>1685</v>
      </c>
      <c r="C903" s="2" t="s">
        <v>1686</v>
      </c>
      <c r="D903" s="11">
        <f t="shared" si="112"/>
        <v>4.5703571428571426</v>
      </c>
      <c r="E903">
        <v>2800</v>
      </c>
      <c r="F903">
        <v>12797</v>
      </c>
      <c r="G903" s="4">
        <f t="shared" si="113"/>
        <v>4.5703571428571426</v>
      </c>
      <c r="H903" t="s">
        <v>20</v>
      </c>
      <c r="I903">
        <f t="shared" si="117"/>
        <v>1</v>
      </c>
      <c r="J903">
        <v>194</v>
      </c>
      <c r="K903" t="s">
        <v>21</v>
      </c>
      <c r="L903" t="s">
        <v>22</v>
      </c>
      <c r="M903">
        <v>1292220000</v>
      </c>
      <c r="N903" s="9">
        <f t="shared" si="114"/>
        <v>40525</v>
      </c>
      <c r="O903">
        <v>1294639200</v>
      </c>
      <c r="P903" s="9">
        <f t="shared" si="118"/>
        <v>40553</v>
      </c>
      <c r="Q903" s="24">
        <f t="shared" si="119"/>
        <v>28</v>
      </c>
      <c r="R903" t="b">
        <v>0</v>
      </c>
      <c r="S903" t="b">
        <v>1</v>
      </c>
      <c r="T903" t="str">
        <f t="shared" si="115"/>
        <v>theater</v>
      </c>
      <c r="U903" t="str">
        <f t="shared" si="116"/>
        <v>plays</v>
      </c>
      <c r="V903" t="s">
        <v>33</v>
      </c>
    </row>
    <row r="904" spans="1:22" ht="31.5" x14ac:dyDescent="0.25">
      <c r="A904">
        <v>670</v>
      </c>
      <c r="B904" s="3" t="s">
        <v>1334</v>
      </c>
      <c r="C904" s="2" t="s">
        <v>1381</v>
      </c>
      <c r="D904" s="11">
        <f t="shared" si="112"/>
        <v>4.6885802469135802</v>
      </c>
      <c r="E904">
        <v>16200</v>
      </c>
      <c r="F904">
        <v>75955</v>
      </c>
      <c r="G904" s="4">
        <f t="shared" si="113"/>
        <v>4.6885802469135802</v>
      </c>
      <c r="H904" t="s">
        <v>20</v>
      </c>
      <c r="I904">
        <f t="shared" si="117"/>
        <v>1</v>
      </c>
      <c r="J904">
        <v>1101</v>
      </c>
      <c r="K904" t="s">
        <v>21</v>
      </c>
      <c r="L904" t="s">
        <v>22</v>
      </c>
      <c r="M904">
        <v>1456380000</v>
      </c>
      <c r="N904" s="9">
        <f t="shared" si="114"/>
        <v>42425</v>
      </c>
      <c r="O904">
        <v>1457416800</v>
      </c>
      <c r="P904" s="9">
        <f t="shared" si="118"/>
        <v>42437</v>
      </c>
      <c r="Q904" s="24">
        <f t="shared" si="119"/>
        <v>12</v>
      </c>
      <c r="R904" t="b">
        <v>0</v>
      </c>
      <c r="S904" t="b">
        <v>0</v>
      </c>
      <c r="T904" t="str">
        <f t="shared" si="115"/>
        <v>music</v>
      </c>
      <c r="U904" t="str">
        <f t="shared" si="116"/>
        <v>indie rock</v>
      </c>
      <c r="V904" t="s">
        <v>60</v>
      </c>
    </row>
    <row r="905" spans="1:22" x14ac:dyDescent="0.25">
      <c r="A905">
        <v>394</v>
      </c>
      <c r="B905" s="3" t="s">
        <v>840</v>
      </c>
      <c r="C905" s="2" t="s">
        <v>841</v>
      </c>
      <c r="D905" s="11">
        <f t="shared" si="112"/>
        <v>4.6937499999999996</v>
      </c>
      <c r="E905">
        <v>800</v>
      </c>
      <c r="F905">
        <v>3755</v>
      </c>
      <c r="G905" s="4">
        <f t="shared" si="113"/>
        <v>4.6937499999999996</v>
      </c>
      <c r="H905" t="s">
        <v>20</v>
      </c>
      <c r="I905">
        <f t="shared" si="117"/>
        <v>1</v>
      </c>
      <c r="J905">
        <v>34</v>
      </c>
      <c r="K905" t="s">
        <v>21</v>
      </c>
      <c r="L905" t="s">
        <v>22</v>
      </c>
      <c r="M905">
        <v>1375074000</v>
      </c>
      <c r="N905" s="9">
        <f t="shared" si="114"/>
        <v>41484</v>
      </c>
      <c r="O905">
        <v>1375938000</v>
      </c>
      <c r="P905" s="9">
        <f t="shared" si="118"/>
        <v>41494</v>
      </c>
      <c r="Q905" s="24">
        <f t="shared" si="119"/>
        <v>10</v>
      </c>
      <c r="R905" t="b">
        <v>0</v>
      </c>
      <c r="S905" t="b">
        <v>1</v>
      </c>
      <c r="T905" t="str">
        <f t="shared" si="115"/>
        <v>film &amp; video</v>
      </c>
      <c r="U905" t="str">
        <f t="shared" si="116"/>
        <v>documentary</v>
      </c>
      <c r="V905" t="s">
        <v>42</v>
      </c>
    </row>
    <row r="906" spans="1:22" x14ac:dyDescent="0.25">
      <c r="A906">
        <v>714</v>
      </c>
      <c r="B906" s="3" t="s">
        <v>1466</v>
      </c>
      <c r="C906" s="2" t="s">
        <v>1467</v>
      </c>
      <c r="D906" s="11">
        <f t="shared" si="112"/>
        <v>4.7282077922077921</v>
      </c>
      <c r="E906">
        <v>38500</v>
      </c>
      <c r="F906">
        <v>182036</v>
      </c>
      <c r="G906" s="4">
        <f t="shared" si="113"/>
        <v>4.7282077922077921</v>
      </c>
      <c r="H906" t="s">
        <v>20</v>
      </c>
      <c r="I906">
        <f t="shared" si="117"/>
        <v>1</v>
      </c>
      <c r="J906">
        <v>1785</v>
      </c>
      <c r="K906" t="s">
        <v>21</v>
      </c>
      <c r="L906" t="s">
        <v>22</v>
      </c>
      <c r="M906">
        <v>1408424400</v>
      </c>
      <c r="N906" s="9">
        <f t="shared" si="114"/>
        <v>41870</v>
      </c>
      <c r="O906">
        <v>1408510800</v>
      </c>
      <c r="P906" s="9">
        <f t="shared" si="118"/>
        <v>41871</v>
      </c>
      <c r="Q906" s="24">
        <f t="shared" si="119"/>
        <v>1</v>
      </c>
      <c r="R906" t="b">
        <v>0</v>
      </c>
      <c r="S906" t="b">
        <v>0</v>
      </c>
      <c r="T906" t="str">
        <f t="shared" si="115"/>
        <v>music</v>
      </c>
      <c r="U906" t="str">
        <f t="shared" si="116"/>
        <v>rock</v>
      </c>
      <c r="V906" t="s">
        <v>23</v>
      </c>
    </row>
    <row r="907" spans="1:22" x14ac:dyDescent="0.25">
      <c r="A907">
        <v>47</v>
      </c>
      <c r="B907" s="3" t="s">
        <v>140</v>
      </c>
      <c r="C907" s="2" t="s">
        <v>141</v>
      </c>
      <c r="D907" s="11">
        <f t="shared" si="112"/>
        <v>4.7526666666666664</v>
      </c>
      <c r="E907">
        <v>1500</v>
      </c>
      <c r="F907">
        <v>7129</v>
      </c>
      <c r="G907" s="4">
        <f t="shared" si="113"/>
        <v>4.7526666666666664</v>
      </c>
      <c r="H907" t="s">
        <v>20</v>
      </c>
      <c r="I907">
        <f t="shared" si="117"/>
        <v>1</v>
      </c>
      <c r="J907">
        <v>149</v>
      </c>
      <c r="K907" t="s">
        <v>21</v>
      </c>
      <c r="L907" t="s">
        <v>22</v>
      </c>
      <c r="M907">
        <v>1396069200</v>
      </c>
      <c r="N907" s="9">
        <f t="shared" si="114"/>
        <v>41727</v>
      </c>
      <c r="O907">
        <v>1398661200</v>
      </c>
      <c r="P907" s="9">
        <f t="shared" si="118"/>
        <v>41757</v>
      </c>
      <c r="Q907" s="24">
        <f t="shared" si="119"/>
        <v>30</v>
      </c>
      <c r="R907" t="b">
        <v>0</v>
      </c>
      <c r="S907" t="b">
        <v>0</v>
      </c>
      <c r="T907" t="str">
        <f t="shared" si="115"/>
        <v>theater</v>
      </c>
      <c r="U907" t="str">
        <f t="shared" si="116"/>
        <v>plays</v>
      </c>
      <c r="V907" t="s">
        <v>33</v>
      </c>
    </row>
    <row r="908" spans="1:22" x14ac:dyDescent="0.25">
      <c r="A908">
        <v>909</v>
      </c>
      <c r="B908" s="3" t="s">
        <v>1850</v>
      </c>
      <c r="C908" s="2" t="s">
        <v>1851</v>
      </c>
      <c r="D908" s="11">
        <f t="shared" si="112"/>
        <v>4.7894444444444444</v>
      </c>
      <c r="E908">
        <v>1800</v>
      </c>
      <c r="F908">
        <v>8621</v>
      </c>
      <c r="G908" s="4">
        <f t="shared" si="113"/>
        <v>4.7894444444444444</v>
      </c>
      <c r="H908" t="s">
        <v>20</v>
      </c>
      <c r="I908">
        <f t="shared" si="117"/>
        <v>1</v>
      </c>
      <c r="J908">
        <v>80</v>
      </c>
      <c r="K908" t="s">
        <v>15</v>
      </c>
      <c r="L908" t="s">
        <v>16</v>
      </c>
      <c r="M908">
        <v>1528088400</v>
      </c>
      <c r="N908" s="9">
        <f t="shared" si="114"/>
        <v>43255</v>
      </c>
      <c r="O908">
        <v>1530421200</v>
      </c>
      <c r="P908" s="9">
        <f t="shared" si="118"/>
        <v>43282</v>
      </c>
      <c r="Q908" s="24">
        <f t="shared" si="119"/>
        <v>27</v>
      </c>
      <c r="R908" t="b">
        <v>0</v>
      </c>
      <c r="S908" t="b">
        <v>1</v>
      </c>
      <c r="T908" t="str">
        <f t="shared" si="115"/>
        <v>theater</v>
      </c>
      <c r="U908" t="str">
        <f t="shared" si="116"/>
        <v>plays</v>
      </c>
      <c r="V908" t="s">
        <v>33</v>
      </c>
    </row>
    <row r="909" spans="1:22" x14ac:dyDescent="0.25">
      <c r="A909">
        <v>535</v>
      </c>
      <c r="B909" s="3" t="s">
        <v>1115</v>
      </c>
      <c r="C909" s="2" t="s">
        <v>1116</v>
      </c>
      <c r="D909" s="11">
        <f t="shared" si="112"/>
        <v>4.820384615384615</v>
      </c>
      <c r="E909">
        <v>2600</v>
      </c>
      <c r="F909">
        <v>12533</v>
      </c>
      <c r="G909" s="4">
        <f t="shared" si="113"/>
        <v>4.820384615384615</v>
      </c>
      <c r="H909" t="s">
        <v>20</v>
      </c>
      <c r="I909">
        <f t="shared" si="117"/>
        <v>1</v>
      </c>
      <c r="J909">
        <v>202</v>
      </c>
      <c r="K909" t="s">
        <v>107</v>
      </c>
      <c r="L909" t="s">
        <v>108</v>
      </c>
      <c r="M909">
        <v>1528434000</v>
      </c>
      <c r="N909" s="9">
        <f t="shared" si="114"/>
        <v>43259</v>
      </c>
      <c r="O909">
        <v>1528606800</v>
      </c>
      <c r="P909" s="9">
        <f t="shared" si="118"/>
        <v>43261</v>
      </c>
      <c r="Q909" s="24">
        <f t="shared" si="119"/>
        <v>2</v>
      </c>
      <c r="R909" t="b">
        <v>0</v>
      </c>
      <c r="S909" t="b">
        <v>1</v>
      </c>
      <c r="T909" t="str">
        <f t="shared" si="115"/>
        <v>theater</v>
      </c>
      <c r="U909" t="str">
        <f t="shared" si="116"/>
        <v>plays</v>
      </c>
      <c r="V909" t="s">
        <v>33</v>
      </c>
    </row>
    <row r="910" spans="1:22" x14ac:dyDescent="0.25">
      <c r="A910">
        <v>924</v>
      </c>
      <c r="B910" s="3" t="s">
        <v>1880</v>
      </c>
      <c r="C910" s="2" t="s">
        <v>1881</v>
      </c>
      <c r="D910" s="11">
        <f t="shared" si="112"/>
        <v>4.8805076142131982</v>
      </c>
      <c r="E910">
        <v>39400</v>
      </c>
      <c r="F910">
        <v>192292</v>
      </c>
      <c r="G910" s="4">
        <f t="shared" si="113"/>
        <v>4.8805076142131982</v>
      </c>
      <c r="H910" t="s">
        <v>20</v>
      </c>
      <c r="I910">
        <f t="shared" si="117"/>
        <v>1</v>
      </c>
      <c r="J910">
        <v>2289</v>
      </c>
      <c r="K910" t="s">
        <v>107</v>
      </c>
      <c r="L910" t="s">
        <v>108</v>
      </c>
      <c r="M910">
        <v>1572498000</v>
      </c>
      <c r="N910" s="9">
        <f t="shared" si="114"/>
        <v>43769</v>
      </c>
      <c r="O910">
        <v>1573452000</v>
      </c>
      <c r="P910" s="9">
        <f t="shared" si="118"/>
        <v>43780</v>
      </c>
      <c r="Q910" s="24">
        <f t="shared" si="119"/>
        <v>11</v>
      </c>
      <c r="R910" t="b">
        <v>0</v>
      </c>
      <c r="S910" t="b">
        <v>0</v>
      </c>
      <c r="T910" t="str">
        <f t="shared" si="115"/>
        <v>theater</v>
      </c>
      <c r="U910" t="str">
        <f t="shared" si="116"/>
        <v>plays</v>
      </c>
      <c r="V910" t="s">
        <v>33</v>
      </c>
    </row>
    <row r="911" spans="1:22" x14ac:dyDescent="0.25">
      <c r="A911">
        <v>989</v>
      </c>
      <c r="B911" s="3" t="s">
        <v>2006</v>
      </c>
      <c r="C911" s="2" t="s">
        <v>2007</v>
      </c>
      <c r="D911" s="11">
        <f t="shared" si="112"/>
        <v>4.9958333333333336</v>
      </c>
      <c r="E911">
        <v>2400</v>
      </c>
      <c r="F911">
        <v>11990</v>
      </c>
      <c r="G911" s="4">
        <f t="shared" si="113"/>
        <v>4.9958333333333336</v>
      </c>
      <c r="H911" t="s">
        <v>20</v>
      </c>
      <c r="I911">
        <f t="shared" si="117"/>
        <v>1</v>
      </c>
      <c r="J911">
        <v>226</v>
      </c>
      <c r="K911" t="s">
        <v>21</v>
      </c>
      <c r="L911" t="s">
        <v>22</v>
      </c>
      <c r="M911">
        <v>1555390800</v>
      </c>
      <c r="N911" s="9">
        <f t="shared" si="114"/>
        <v>43571</v>
      </c>
      <c r="O911">
        <v>1555822800</v>
      </c>
      <c r="P911" s="9">
        <f t="shared" si="118"/>
        <v>43576</v>
      </c>
      <c r="Q911" s="24">
        <f t="shared" si="119"/>
        <v>5</v>
      </c>
      <c r="R911" t="b">
        <v>0</v>
      </c>
      <c r="S911" t="b">
        <v>0</v>
      </c>
      <c r="T911" t="str">
        <f t="shared" si="115"/>
        <v>publishing</v>
      </c>
      <c r="U911" t="str">
        <f t="shared" si="116"/>
        <v>translations</v>
      </c>
      <c r="V911" t="s">
        <v>206</v>
      </c>
    </row>
    <row r="912" spans="1:22" x14ac:dyDescent="0.25">
      <c r="A912">
        <v>532</v>
      </c>
      <c r="B912" s="3" t="s">
        <v>1109</v>
      </c>
      <c r="C912" s="2" t="s">
        <v>1110</v>
      </c>
      <c r="D912" s="11">
        <f t="shared" si="112"/>
        <v>5.0287499999999996</v>
      </c>
      <c r="E912">
        <v>1600</v>
      </c>
      <c r="F912">
        <v>8046</v>
      </c>
      <c r="G912" s="4">
        <f t="shared" si="113"/>
        <v>5.0287499999999996</v>
      </c>
      <c r="H912" t="s">
        <v>20</v>
      </c>
      <c r="I912">
        <f t="shared" si="117"/>
        <v>1</v>
      </c>
      <c r="J912">
        <v>126</v>
      </c>
      <c r="K912" t="s">
        <v>15</v>
      </c>
      <c r="L912" t="s">
        <v>16</v>
      </c>
      <c r="M912">
        <v>1516860000</v>
      </c>
      <c r="N912" s="9">
        <f t="shared" si="114"/>
        <v>43125</v>
      </c>
      <c r="O912">
        <v>1516946400</v>
      </c>
      <c r="P912" s="9">
        <f t="shared" si="118"/>
        <v>43126</v>
      </c>
      <c r="Q912" s="24">
        <f t="shared" si="119"/>
        <v>1</v>
      </c>
      <c r="R912" t="b">
        <v>0</v>
      </c>
      <c r="S912" t="b">
        <v>0</v>
      </c>
      <c r="T912" t="str">
        <f t="shared" si="115"/>
        <v>theater</v>
      </c>
      <c r="U912" t="str">
        <f t="shared" si="116"/>
        <v>plays</v>
      </c>
      <c r="V912" t="s">
        <v>33</v>
      </c>
    </row>
    <row r="913" spans="1:22" x14ac:dyDescent="0.25">
      <c r="A913">
        <v>654</v>
      </c>
      <c r="B913" s="3" t="s">
        <v>1350</v>
      </c>
      <c r="C913" s="2" t="s">
        <v>1351</v>
      </c>
      <c r="D913" s="11">
        <f t="shared" si="112"/>
        <v>5.0838857142857146</v>
      </c>
      <c r="E913">
        <v>35000</v>
      </c>
      <c r="F913">
        <v>177936</v>
      </c>
      <c r="G913" s="4">
        <f t="shared" si="113"/>
        <v>5.0838857142857146</v>
      </c>
      <c r="H913" t="s">
        <v>20</v>
      </c>
      <c r="I913">
        <f t="shared" si="117"/>
        <v>1</v>
      </c>
      <c r="J913">
        <v>3016</v>
      </c>
      <c r="K913" t="s">
        <v>21</v>
      </c>
      <c r="L913" t="s">
        <v>22</v>
      </c>
      <c r="M913">
        <v>1440392400</v>
      </c>
      <c r="N913" s="9">
        <f t="shared" si="114"/>
        <v>42240</v>
      </c>
      <c r="O913">
        <v>1440824400</v>
      </c>
      <c r="P913" s="9">
        <f t="shared" si="118"/>
        <v>42245</v>
      </c>
      <c r="Q913" s="24">
        <f t="shared" si="119"/>
        <v>5</v>
      </c>
      <c r="R913" t="b">
        <v>0</v>
      </c>
      <c r="S913" t="b">
        <v>0</v>
      </c>
      <c r="T913" t="str">
        <f t="shared" si="115"/>
        <v>music</v>
      </c>
      <c r="U913" t="str">
        <f t="shared" si="116"/>
        <v>metal</v>
      </c>
      <c r="V913" t="s">
        <v>148</v>
      </c>
    </row>
    <row r="914" spans="1:22" x14ac:dyDescent="0.25">
      <c r="A914">
        <v>846</v>
      </c>
      <c r="B914" s="3" t="s">
        <v>1725</v>
      </c>
      <c r="C914" s="2" t="s">
        <v>1726</v>
      </c>
      <c r="D914" s="11">
        <f t="shared" si="112"/>
        <v>5.085</v>
      </c>
      <c r="E914">
        <v>1000</v>
      </c>
      <c r="F914">
        <v>5085</v>
      </c>
      <c r="G914" s="4">
        <f t="shared" si="113"/>
        <v>5.085</v>
      </c>
      <c r="H914" t="s">
        <v>20</v>
      </c>
      <c r="I914">
        <f t="shared" si="117"/>
        <v>1</v>
      </c>
      <c r="J914">
        <v>48</v>
      </c>
      <c r="K914" t="s">
        <v>21</v>
      </c>
      <c r="L914" t="s">
        <v>22</v>
      </c>
      <c r="M914">
        <v>1532149200</v>
      </c>
      <c r="N914" s="9">
        <f t="shared" si="114"/>
        <v>43302</v>
      </c>
      <c r="O914">
        <v>1535259600</v>
      </c>
      <c r="P914" s="9">
        <f t="shared" si="118"/>
        <v>43338</v>
      </c>
      <c r="Q914" s="24">
        <f t="shared" si="119"/>
        <v>36</v>
      </c>
      <c r="R914" t="b">
        <v>1</v>
      </c>
      <c r="S914" t="b">
        <v>1</v>
      </c>
      <c r="T914" t="str">
        <f t="shared" si="115"/>
        <v>technology</v>
      </c>
      <c r="U914" t="str">
        <f t="shared" si="116"/>
        <v>web</v>
      </c>
      <c r="V914" t="s">
        <v>28</v>
      </c>
    </row>
    <row r="915" spans="1:22" x14ac:dyDescent="0.25">
      <c r="A915">
        <v>245</v>
      </c>
      <c r="B915" s="3" t="s">
        <v>542</v>
      </c>
      <c r="C915" s="2" t="s">
        <v>543</v>
      </c>
      <c r="D915" s="11">
        <f t="shared" si="112"/>
        <v>5.0934482758620687</v>
      </c>
      <c r="E915">
        <v>2900</v>
      </c>
      <c r="F915">
        <v>14771</v>
      </c>
      <c r="G915" s="4">
        <f t="shared" si="113"/>
        <v>5.0934482758620687</v>
      </c>
      <c r="H915" t="s">
        <v>20</v>
      </c>
      <c r="I915">
        <f t="shared" si="117"/>
        <v>1</v>
      </c>
      <c r="J915">
        <v>214</v>
      </c>
      <c r="K915" t="s">
        <v>21</v>
      </c>
      <c r="L915" t="s">
        <v>22</v>
      </c>
      <c r="M915">
        <v>1396846800</v>
      </c>
      <c r="N915" s="9">
        <f t="shared" si="114"/>
        <v>41736</v>
      </c>
      <c r="O915">
        <v>1396933200</v>
      </c>
      <c r="P915" s="9">
        <f t="shared" si="118"/>
        <v>41737</v>
      </c>
      <c r="Q915" s="24">
        <f t="shared" si="119"/>
        <v>1</v>
      </c>
      <c r="R915" t="b">
        <v>0</v>
      </c>
      <c r="S915" t="b">
        <v>0</v>
      </c>
      <c r="T915" t="str">
        <f t="shared" si="115"/>
        <v>theater</v>
      </c>
      <c r="U915" t="str">
        <f t="shared" si="116"/>
        <v>plays</v>
      </c>
      <c r="V915" t="s">
        <v>33</v>
      </c>
    </row>
    <row r="916" spans="1:22" ht="31.5" x14ac:dyDescent="0.25">
      <c r="A916">
        <v>445</v>
      </c>
      <c r="B916" s="3" t="s">
        <v>938</v>
      </c>
      <c r="C916" s="2" t="s">
        <v>939</v>
      </c>
      <c r="D916" s="11">
        <f t="shared" si="112"/>
        <v>5.1138095238095236</v>
      </c>
      <c r="E916">
        <v>2100</v>
      </c>
      <c r="F916">
        <v>10739</v>
      </c>
      <c r="G916" s="4">
        <f t="shared" si="113"/>
        <v>5.1138095238095236</v>
      </c>
      <c r="H916" t="s">
        <v>20</v>
      </c>
      <c r="I916">
        <f t="shared" si="117"/>
        <v>1</v>
      </c>
      <c r="J916">
        <v>170</v>
      </c>
      <c r="K916" t="s">
        <v>21</v>
      </c>
      <c r="L916" t="s">
        <v>22</v>
      </c>
      <c r="M916">
        <v>1291356000</v>
      </c>
      <c r="N916" s="9">
        <f t="shared" si="114"/>
        <v>40515</v>
      </c>
      <c r="O916">
        <v>1293170400</v>
      </c>
      <c r="P916" s="9">
        <f t="shared" si="118"/>
        <v>40536</v>
      </c>
      <c r="Q916" s="24">
        <f t="shared" si="119"/>
        <v>21</v>
      </c>
      <c r="R916" t="b">
        <v>0</v>
      </c>
      <c r="S916" t="b">
        <v>1</v>
      </c>
      <c r="T916" t="str">
        <f t="shared" si="115"/>
        <v>theater</v>
      </c>
      <c r="U916" t="str">
        <f t="shared" si="116"/>
        <v>plays</v>
      </c>
      <c r="V916" t="s">
        <v>33</v>
      </c>
    </row>
    <row r="917" spans="1:22" x14ac:dyDescent="0.25">
      <c r="A917">
        <v>479</v>
      </c>
      <c r="B917" s="3" t="s">
        <v>1005</v>
      </c>
      <c r="C917" s="2" t="s">
        <v>1006</v>
      </c>
      <c r="D917" s="11">
        <f t="shared" si="112"/>
        <v>5.1291666666666664</v>
      </c>
      <c r="E917">
        <v>2400</v>
      </c>
      <c r="F917">
        <v>12310</v>
      </c>
      <c r="G917" s="4">
        <f t="shared" si="113"/>
        <v>5.1291666666666664</v>
      </c>
      <c r="H917" t="s">
        <v>20</v>
      </c>
      <c r="I917">
        <f t="shared" si="117"/>
        <v>1</v>
      </c>
      <c r="J917">
        <v>173</v>
      </c>
      <c r="K917" t="s">
        <v>40</v>
      </c>
      <c r="L917" t="s">
        <v>41</v>
      </c>
      <c r="M917">
        <v>1501304400</v>
      </c>
      <c r="N917" s="9">
        <f t="shared" si="114"/>
        <v>42945</v>
      </c>
      <c r="O917">
        <v>1501477200</v>
      </c>
      <c r="P917" s="9">
        <f t="shared" si="118"/>
        <v>42947</v>
      </c>
      <c r="Q917" s="24">
        <f t="shared" si="119"/>
        <v>2</v>
      </c>
      <c r="R917" t="b">
        <v>0</v>
      </c>
      <c r="S917" t="b">
        <v>0</v>
      </c>
      <c r="T917" t="str">
        <f t="shared" si="115"/>
        <v>food</v>
      </c>
      <c r="U917" t="str">
        <f t="shared" si="116"/>
        <v>food trucks</v>
      </c>
      <c r="V917" t="s">
        <v>17</v>
      </c>
    </row>
    <row r="918" spans="1:22" x14ac:dyDescent="0.25">
      <c r="A918">
        <v>716</v>
      </c>
      <c r="B918" s="3" t="s">
        <v>1470</v>
      </c>
      <c r="C918" s="2" t="s">
        <v>1471</v>
      </c>
      <c r="D918" s="11">
        <f t="shared" si="112"/>
        <v>5.1764999999999999</v>
      </c>
      <c r="E918">
        <v>2000</v>
      </c>
      <c r="F918">
        <v>10353</v>
      </c>
      <c r="G918" s="4">
        <f t="shared" si="113"/>
        <v>5.1764999999999999</v>
      </c>
      <c r="H918" t="s">
        <v>20</v>
      </c>
      <c r="I918">
        <f t="shared" si="117"/>
        <v>1</v>
      </c>
      <c r="J918">
        <v>157</v>
      </c>
      <c r="K918" t="s">
        <v>21</v>
      </c>
      <c r="L918" t="s">
        <v>22</v>
      </c>
      <c r="M918">
        <v>1373432400</v>
      </c>
      <c r="N918" s="9">
        <f t="shared" si="114"/>
        <v>41465</v>
      </c>
      <c r="O918">
        <v>1375851600</v>
      </c>
      <c r="P918" s="9">
        <f t="shared" si="118"/>
        <v>41493</v>
      </c>
      <c r="Q918" s="24">
        <f t="shared" si="119"/>
        <v>28</v>
      </c>
      <c r="R918" t="b">
        <v>0</v>
      </c>
      <c r="S918" t="b">
        <v>1</v>
      </c>
      <c r="T918" t="str">
        <f t="shared" si="115"/>
        <v>theater</v>
      </c>
      <c r="U918" t="str">
        <f t="shared" si="116"/>
        <v>plays</v>
      </c>
      <c r="V918" t="s">
        <v>33</v>
      </c>
    </row>
    <row r="919" spans="1:22" x14ac:dyDescent="0.25">
      <c r="A919">
        <v>733</v>
      </c>
      <c r="B919" s="3" t="s">
        <v>1504</v>
      </c>
      <c r="C919" s="2" t="s">
        <v>1505</v>
      </c>
      <c r="D919" s="11">
        <f t="shared" si="112"/>
        <v>5.2700632911392402</v>
      </c>
      <c r="E919">
        <v>15800</v>
      </c>
      <c r="F919">
        <v>83267</v>
      </c>
      <c r="G919" s="4">
        <f t="shared" si="113"/>
        <v>5.2700632911392402</v>
      </c>
      <c r="H919" t="s">
        <v>20</v>
      </c>
      <c r="I919">
        <f t="shared" si="117"/>
        <v>1</v>
      </c>
      <c r="J919">
        <v>980</v>
      </c>
      <c r="K919" t="s">
        <v>21</v>
      </c>
      <c r="L919" t="s">
        <v>22</v>
      </c>
      <c r="M919">
        <v>1406178000</v>
      </c>
      <c r="N919" s="9">
        <f t="shared" si="114"/>
        <v>41844</v>
      </c>
      <c r="O919">
        <v>1407301200</v>
      </c>
      <c r="P919" s="9">
        <f t="shared" si="118"/>
        <v>41857</v>
      </c>
      <c r="Q919" s="24">
        <f t="shared" si="119"/>
        <v>13</v>
      </c>
      <c r="R919" t="b">
        <v>0</v>
      </c>
      <c r="S919" t="b">
        <v>0</v>
      </c>
      <c r="T919" t="str">
        <f t="shared" si="115"/>
        <v>music</v>
      </c>
      <c r="U919" t="str">
        <f t="shared" si="116"/>
        <v>metal</v>
      </c>
      <c r="V919" t="s">
        <v>148</v>
      </c>
    </row>
    <row r="920" spans="1:22" x14ac:dyDescent="0.25">
      <c r="A920">
        <v>502</v>
      </c>
      <c r="B920" s="3" t="s">
        <v>477</v>
      </c>
      <c r="C920" s="2" t="s">
        <v>1052</v>
      </c>
      <c r="D920" s="11">
        <f t="shared" si="112"/>
        <v>5.2992307692307694</v>
      </c>
      <c r="E920">
        <v>1300</v>
      </c>
      <c r="F920">
        <v>6889</v>
      </c>
      <c r="G920" s="4">
        <f t="shared" si="113"/>
        <v>5.2992307692307694</v>
      </c>
      <c r="H920" t="s">
        <v>20</v>
      </c>
      <c r="I920">
        <f t="shared" si="117"/>
        <v>1</v>
      </c>
      <c r="J920">
        <v>186</v>
      </c>
      <c r="K920" t="s">
        <v>26</v>
      </c>
      <c r="L920" t="s">
        <v>27</v>
      </c>
      <c r="M920">
        <v>1343365200</v>
      </c>
      <c r="N920" s="9">
        <f t="shared" si="114"/>
        <v>41117</v>
      </c>
      <c r="O920">
        <v>1345870800</v>
      </c>
      <c r="P920" s="9">
        <f t="shared" si="118"/>
        <v>41146</v>
      </c>
      <c r="Q920" s="24">
        <f t="shared" si="119"/>
        <v>29</v>
      </c>
      <c r="R920" t="b">
        <v>0</v>
      </c>
      <c r="S920" t="b">
        <v>1</v>
      </c>
      <c r="T920" t="str">
        <f t="shared" si="115"/>
        <v>games</v>
      </c>
      <c r="U920" t="str">
        <f t="shared" si="116"/>
        <v>video games</v>
      </c>
      <c r="V920" t="s">
        <v>89</v>
      </c>
    </row>
    <row r="921" spans="1:22" x14ac:dyDescent="0.25">
      <c r="A921">
        <v>684</v>
      </c>
      <c r="B921" s="3" t="s">
        <v>1407</v>
      </c>
      <c r="C921" s="2" t="s">
        <v>1408</v>
      </c>
      <c r="D921" s="11">
        <f t="shared" si="112"/>
        <v>5.4285714285714288</v>
      </c>
      <c r="E921">
        <v>1400</v>
      </c>
      <c r="F921">
        <v>7600</v>
      </c>
      <c r="G921" s="4">
        <f t="shared" si="113"/>
        <v>5.4285714285714288</v>
      </c>
      <c r="H921" t="s">
        <v>20</v>
      </c>
      <c r="I921">
        <f t="shared" si="117"/>
        <v>1</v>
      </c>
      <c r="J921">
        <v>110</v>
      </c>
      <c r="K921" t="s">
        <v>15</v>
      </c>
      <c r="L921" t="s">
        <v>16</v>
      </c>
      <c r="M921">
        <v>1277787600</v>
      </c>
      <c r="N921" s="9">
        <f t="shared" si="114"/>
        <v>40358</v>
      </c>
      <c r="O921">
        <v>1279515600</v>
      </c>
      <c r="P921" s="9">
        <f t="shared" si="118"/>
        <v>40378</v>
      </c>
      <c r="Q921" s="24">
        <f t="shared" si="119"/>
        <v>20</v>
      </c>
      <c r="R921" t="b">
        <v>0</v>
      </c>
      <c r="S921" t="b">
        <v>0</v>
      </c>
      <c r="T921" t="str">
        <f t="shared" si="115"/>
        <v>publishing</v>
      </c>
      <c r="U921" t="str">
        <f t="shared" si="116"/>
        <v>nonfiction</v>
      </c>
      <c r="V921" t="s">
        <v>68</v>
      </c>
    </row>
    <row r="922" spans="1:22" x14ac:dyDescent="0.25">
      <c r="A922">
        <v>879</v>
      </c>
      <c r="B922" s="3" t="s">
        <v>1790</v>
      </c>
      <c r="C922" s="2" t="s">
        <v>1791</v>
      </c>
      <c r="D922" s="11">
        <f t="shared" si="112"/>
        <v>5.4379999999999997</v>
      </c>
      <c r="E922">
        <v>1000</v>
      </c>
      <c r="F922">
        <v>5438</v>
      </c>
      <c r="G922" s="4">
        <f t="shared" si="113"/>
        <v>5.4379999999999997</v>
      </c>
      <c r="H922" t="s">
        <v>20</v>
      </c>
      <c r="I922">
        <f t="shared" si="117"/>
        <v>1</v>
      </c>
      <c r="J922">
        <v>53</v>
      </c>
      <c r="K922" t="s">
        <v>21</v>
      </c>
      <c r="L922" t="s">
        <v>22</v>
      </c>
      <c r="M922">
        <v>1487743200</v>
      </c>
      <c r="N922" s="9">
        <f t="shared" si="114"/>
        <v>42788</v>
      </c>
      <c r="O922">
        <v>1488520800</v>
      </c>
      <c r="P922" s="9">
        <f t="shared" si="118"/>
        <v>42797</v>
      </c>
      <c r="Q922" s="24">
        <f t="shared" si="119"/>
        <v>9</v>
      </c>
      <c r="R922" t="b">
        <v>0</v>
      </c>
      <c r="S922" t="b">
        <v>0</v>
      </c>
      <c r="T922" t="str">
        <f t="shared" si="115"/>
        <v>publishing</v>
      </c>
      <c r="U922" t="str">
        <f t="shared" si="116"/>
        <v>nonfiction</v>
      </c>
      <c r="V922" t="s">
        <v>68</v>
      </c>
    </row>
    <row r="923" spans="1:22" x14ac:dyDescent="0.25">
      <c r="A923">
        <v>304</v>
      </c>
      <c r="B923" s="3" t="s">
        <v>660</v>
      </c>
      <c r="C923" s="2" t="s">
        <v>661</v>
      </c>
      <c r="D923" s="11">
        <f t="shared" si="112"/>
        <v>5.4614285714285717</v>
      </c>
      <c r="E923">
        <v>2100</v>
      </c>
      <c r="F923">
        <v>11469</v>
      </c>
      <c r="G923" s="4">
        <f t="shared" si="113"/>
        <v>5.4614285714285717</v>
      </c>
      <c r="H923" t="s">
        <v>20</v>
      </c>
      <c r="I923">
        <f t="shared" si="117"/>
        <v>1</v>
      </c>
      <c r="J923">
        <v>142</v>
      </c>
      <c r="K923" t="s">
        <v>21</v>
      </c>
      <c r="L923" t="s">
        <v>22</v>
      </c>
      <c r="M923">
        <v>1470546000</v>
      </c>
      <c r="N923" s="9">
        <f t="shared" si="114"/>
        <v>42589</v>
      </c>
      <c r="O923">
        <v>1474088400</v>
      </c>
      <c r="P923" s="9">
        <f t="shared" si="118"/>
        <v>42630</v>
      </c>
      <c r="Q923" s="24">
        <f t="shared" si="119"/>
        <v>41</v>
      </c>
      <c r="R923" t="b">
        <v>0</v>
      </c>
      <c r="S923" t="b">
        <v>0</v>
      </c>
      <c r="T923" t="str">
        <f t="shared" si="115"/>
        <v>film &amp; video</v>
      </c>
      <c r="U923" t="str">
        <f t="shared" si="116"/>
        <v>documentary</v>
      </c>
      <c r="V923" t="s">
        <v>42</v>
      </c>
    </row>
    <row r="924" spans="1:22" x14ac:dyDescent="0.25">
      <c r="A924">
        <v>494</v>
      </c>
      <c r="B924" s="3" t="s">
        <v>1036</v>
      </c>
      <c r="C924" s="2" t="s">
        <v>1037</v>
      </c>
      <c r="D924" s="11">
        <f t="shared" si="112"/>
        <v>5.4736000000000002</v>
      </c>
      <c r="E924">
        <v>2500</v>
      </c>
      <c r="F924">
        <v>13684</v>
      </c>
      <c r="G924" s="4">
        <f t="shared" si="113"/>
        <v>5.4736000000000002</v>
      </c>
      <c r="H924" t="s">
        <v>20</v>
      </c>
      <c r="I924">
        <f t="shared" si="117"/>
        <v>1</v>
      </c>
      <c r="J924">
        <v>268</v>
      </c>
      <c r="K924" t="s">
        <v>21</v>
      </c>
      <c r="L924" t="s">
        <v>22</v>
      </c>
      <c r="M924">
        <v>1332392400</v>
      </c>
      <c r="N924" s="9">
        <f t="shared" si="114"/>
        <v>40990</v>
      </c>
      <c r="O924">
        <v>1332478800</v>
      </c>
      <c r="P924" s="9">
        <f t="shared" si="118"/>
        <v>40991</v>
      </c>
      <c r="Q924" s="24">
        <f t="shared" si="119"/>
        <v>1</v>
      </c>
      <c r="R924" t="b">
        <v>0</v>
      </c>
      <c r="S924" t="b">
        <v>0</v>
      </c>
      <c r="T924" t="str">
        <f t="shared" si="115"/>
        <v>technology</v>
      </c>
      <c r="U924" t="str">
        <f t="shared" si="116"/>
        <v>wearables</v>
      </c>
      <c r="V924" t="s">
        <v>65</v>
      </c>
    </row>
    <row r="925" spans="1:22" ht="31.5" x14ac:dyDescent="0.25">
      <c r="A925">
        <v>842</v>
      </c>
      <c r="B925" s="3" t="s">
        <v>1717</v>
      </c>
      <c r="C925" s="2" t="s">
        <v>1718</v>
      </c>
      <c r="D925" s="11">
        <f t="shared" si="112"/>
        <v>5.6313333333333331</v>
      </c>
      <c r="E925">
        <v>1500</v>
      </c>
      <c r="F925">
        <v>8447</v>
      </c>
      <c r="G925" s="4">
        <f t="shared" si="113"/>
        <v>5.6313333333333331</v>
      </c>
      <c r="H925" t="s">
        <v>20</v>
      </c>
      <c r="I925">
        <f t="shared" si="117"/>
        <v>1</v>
      </c>
      <c r="J925">
        <v>132</v>
      </c>
      <c r="K925" t="s">
        <v>107</v>
      </c>
      <c r="L925" t="s">
        <v>108</v>
      </c>
      <c r="M925">
        <v>1529038800</v>
      </c>
      <c r="N925" s="9">
        <f t="shared" si="114"/>
        <v>43266</v>
      </c>
      <c r="O925">
        <v>1529298000</v>
      </c>
      <c r="P925" s="9">
        <f t="shared" si="118"/>
        <v>43269</v>
      </c>
      <c r="Q925" s="24">
        <f t="shared" si="119"/>
        <v>3</v>
      </c>
      <c r="R925" t="b">
        <v>0</v>
      </c>
      <c r="S925" t="b">
        <v>0</v>
      </c>
      <c r="T925" t="str">
        <f t="shared" si="115"/>
        <v>technology</v>
      </c>
      <c r="U925" t="str">
        <f t="shared" si="116"/>
        <v>wearables</v>
      </c>
      <c r="V925" t="s">
        <v>65</v>
      </c>
    </row>
    <row r="926" spans="1:22" x14ac:dyDescent="0.25">
      <c r="A926">
        <v>758</v>
      </c>
      <c r="B926" s="3" t="s">
        <v>1552</v>
      </c>
      <c r="C926" s="2" t="s">
        <v>1553</v>
      </c>
      <c r="D926" s="11">
        <f t="shared" si="112"/>
        <v>5.6420608108108112</v>
      </c>
      <c r="E926">
        <v>29600</v>
      </c>
      <c r="F926">
        <v>167005</v>
      </c>
      <c r="G926" s="4">
        <f t="shared" si="113"/>
        <v>5.6420608108108112</v>
      </c>
      <c r="H926" t="s">
        <v>20</v>
      </c>
      <c r="I926">
        <f t="shared" si="117"/>
        <v>1</v>
      </c>
      <c r="J926">
        <v>1518</v>
      </c>
      <c r="K926" t="s">
        <v>15</v>
      </c>
      <c r="L926" t="s">
        <v>16</v>
      </c>
      <c r="M926">
        <v>1414126800</v>
      </c>
      <c r="N926" s="9">
        <f t="shared" si="114"/>
        <v>41936</v>
      </c>
      <c r="O926">
        <v>1414904400</v>
      </c>
      <c r="P926" s="9">
        <f t="shared" si="118"/>
        <v>41945</v>
      </c>
      <c r="Q926" s="24">
        <f t="shared" si="119"/>
        <v>9</v>
      </c>
      <c r="R926" t="b">
        <v>0</v>
      </c>
      <c r="S926" t="b">
        <v>0</v>
      </c>
      <c r="T926" t="str">
        <f t="shared" si="115"/>
        <v>music</v>
      </c>
      <c r="U926" t="str">
        <f t="shared" si="116"/>
        <v>rock</v>
      </c>
      <c r="V926" t="s">
        <v>23</v>
      </c>
    </row>
    <row r="927" spans="1:22" ht="31.5" x14ac:dyDescent="0.25">
      <c r="A927">
        <v>244</v>
      </c>
      <c r="B927" s="3" t="s">
        <v>540</v>
      </c>
      <c r="C927" s="2" t="s">
        <v>541</v>
      </c>
      <c r="D927" s="11">
        <f t="shared" si="112"/>
        <v>5.6971428571428575</v>
      </c>
      <c r="E927">
        <v>700</v>
      </c>
      <c r="F927">
        <v>3988</v>
      </c>
      <c r="G927" s="4">
        <f t="shared" si="113"/>
        <v>5.6971428571428575</v>
      </c>
      <c r="H927" t="s">
        <v>20</v>
      </c>
      <c r="I927">
        <f t="shared" si="117"/>
        <v>1</v>
      </c>
      <c r="J927">
        <v>53</v>
      </c>
      <c r="K927" t="s">
        <v>21</v>
      </c>
      <c r="L927" t="s">
        <v>22</v>
      </c>
      <c r="M927">
        <v>1405314000</v>
      </c>
      <c r="N927" s="9">
        <f t="shared" si="114"/>
        <v>41834</v>
      </c>
      <c r="O927">
        <v>1409806800</v>
      </c>
      <c r="P927" s="9">
        <f t="shared" si="118"/>
        <v>41886</v>
      </c>
      <c r="Q927" s="24">
        <f t="shared" si="119"/>
        <v>52</v>
      </c>
      <c r="R927" t="b">
        <v>0</v>
      </c>
      <c r="S927" t="b">
        <v>0</v>
      </c>
      <c r="T927" t="str">
        <f t="shared" si="115"/>
        <v>theater</v>
      </c>
      <c r="U927" t="str">
        <f t="shared" si="116"/>
        <v>plays</v>
      </c>
      <c r="V927" t="s">
        <v>33</v>
      </c>
    </row>
    <row r="928" spans="1:22" x14ac:dyDescent="0.25">
      <c r="A928">
        <v>426</v>
      </c>
      <c r="B928" s="3" t="s">
        <v>901</v>
      </c>
      <c r="C928" s="2" t="s">
        <v>902</v>
      </c>
      <c r="D928" s="11">
        <f t="shared" si="112"/>
        <v>5.7294444444444448</v>
      </c>
      <c r="E928">
        <v>1800</v>
      </c>
      <c r="F928">
        <v>10313</v>
      </c>
      <c r="G928" s="4">
        <f t="shared" si="113"/>
        <v>5.7294444444444448</v>
      </c>
      <c r="H928" t="s">
        <v>20</v>
      </c>
      <c r="I928">
        <f t="shared" si="117"/>
        <v>1</v>
      </c>
      <c r="J928">
        <v>219</v>
      </c>
      <c r="K928" t="s">
        <v>21</v>
      </c>
      <c r="L928" t="s">
        <v>22</v>
      </c>
      <c r="M928">
        <v>1361944800</v>
      </c>
      <c r="N928" s="9">
        <f t="shared" si="114"/>
        <v>41332</v>
      </c>
      <c r="O928">
        <v>1362549600</v>
      </c>
      <c r="P928" s="9">
        <f t="shared" si="118"/>
        <v>41339</v>
      </c>
      <c r="Q928" s="24">
        <f t="shared" si="119"/>
        <v>7</v>
      </c>
      <c r="R928" t="b">
        <v>0</v>
      </c>
      <c r="S928" t="b">
        <v>0</v>
      </c>
      <c r="T928" t="str">
        <f t="shared" si="115"/>
        <v>theater</v>
      </c>
      <c r="U928" t="str">
        <f t="shared" si="116"/>
        <v>plays</v>
      </c>
      <c r="V928" t="s">
        <v>33</v>
      </c>
    </row>
    <row r="929" spans="1:22" ht="31.5" x14ac:dyDescent="0.25">
      <c r="A929">
        <v>467</v>
      </c>
      <c r="B929" s="3" t="s">
        <v>982</v>
      </c>
      <c r="C929" s="2" t="s">
        <v>983</v>
      </c>
      <c r="D929" s="11">
        <f t="shared" si="112"/>
        <v>5.7521428571428572</v>
      </c>
      <c r="E929">
        <v>1400</v>
      </c>
      <c r="F929">
        <v>8053</v>
      </c>
      <c r="G929" s="4">
        <f t="shared" si="113"/>
        <v>5.7521428571428572</v>
      </c>
      <c r="H929" t="s">
        <v>20</v>
      </c>
      <c r="I929">
        <f t="shared" si="117"/>
        <v>1</v>
      </c>
      <c r="J929">
        <v>139</v>
      </c>
      <c r="K929" t="s">
        <v>15</v>
      </c>
      <c r="L929" t="s">
        <v>16</v>
      </c>
      <c r="M929">
        <v>1448258400</v>
      </c>
      <c r="N929" s="9">
        <f t="shared" si="114"/>
        <v>42331</v>
      </c>
      <c r="O929">
        <v>1448863200</v>
      </c>
      <c r="P929" s="9">
        <f t="shared" si="118"/>
        <v>42338</v>
      </c>
      <c r="Q929" s="24">
        <f t="shared" si="119"/>
        <v>7</v>
      </c>
      <c r="R929" t="b">
        <v>0</v>
      </c>
      <c r="S929" t="b">
        <v>1</v>
      </c>
      <c r="T929" t="str">
        <f t="shared" si="115"/>
        <v>technology</v>
      </c>
      <c r="U929" t="str">
        <f t="shared" si="116"/>
        <v>web</v>
      </c>
      <c r="V929" t="s">
        <v>28</v>
      </c>
    </row>
    <row r="930" spans="1:22" ht="31.5" x14ac:dyDescent="0.25">
      <c r="A930">
        <v>280</v>
      </c>
      <c r="B930" s="3" t="s">
        <v>612</v>
      </c>
      <c r="C930" s="2" t="s">
        <v>613</v>
      </c>
      <c r="D930" s="11">
        <f t="shared" si="112"/>
        <v>5.8144</v>
      </c>
      <c r="E930">
        <v>2500</v>
      </c>
      <c r="F930">
        <v>14536</v>
      </c>
      <c r="G930" s="4">
        <f t="shared" si="113"/>
        <v>5.8144</v>
      </c>
      <c r="H930" t="s">
        <v>20</v>
      </c>
      <c r="I930">
        <f t="shared" si="117"/>
        <v>1</v>
      </c>
      <c r="J930">
        <v>393</v>
      </c>
      <c r="K930" t="s">
        <v>21</v>
      </c>
      <c r="L930" t="s">
        <v>22</v>
      </c>
      <c r="M930">
        <v>1511244000</v>
      </c>
      <c r="N930" s="9">
        <f t="shared" si="114"/>
        <v>43060</v>
      </c>
      <c r="O930">
        <v>1511762400</v>
      </c>
      <c r="P930" s="9">
        <f t="shared" si="118"/>
        <v>43066</v>
      </c>
      <c r="Q930" s="24">
        <f t="shared" si="119"/>
        <v>6</v>
      </c>
      <c r="R930" t="b">
        <v>0</v>
      </c>
      <c r="S930" t="b">
        <v>0</v>
      </c>
      <c r="T930" t="str">
        <f t="shared" si="115"/>
        <v>film &amp; video</v>
      </c>
      <c r="U930" t="str">
        <f t="shared" si="116"/>
        <v>animation</v>
      </c>
      <c r="V930" t="s">
        <v>71</v>
      </c>
    </row>
    <row r="931" spans="1:22" x14ac:dyDescent="0.25">
      <c r="A931">
        <v>366</v>
      </c>
      <c r="B931" s="3" t="s">
        <v>784</v>
      </c>
      <c r="C931" s="2" t="s">
        <v>785</v>
      </c>
      <c r="D931" s="11">
        <f t="shared" si="112"/>
        <v>5.9211111111111112</v>
      </c>
      <c r="E931">
        <v>1800</v>
      </c>
      <c r="F931">
        <v>10658</v>
      </c>
      <c r="G931" s="4">
        <f t="shared" si="113"/>
        <v>5.9211111111111112</v>
      </c>
      <c r="H931" t="s">
        <v>20</v>
      </c>
      <c r="I931">
        <f t="shared" si="117"/>
        <v>1</v>
      </c>
      <c r="J931">
        <v>101</v>
      </c>
      <c r="K931" t="s">
        <v>21</v>
      </c>
      <c r="L931" t="s">
        <v>22</v>
      </c>
      <c r="M931">
        <v>1294034400</v>
      </c>
      <c r="N931" s="9">
        <f t="shared" si="114"/>
        <v>40546</v>
      </c>
      <c r="O931">
        <v>1294120800</v>
      </c>
      <c r="P931" s="9">
        <f t="shared" si="118"/>
        <v>40547</v>
      </c>
      <c r="Q931" s="24">
        <f t="shared" si="119"/>
        <v>1</v>
      </c>
      <c r="R931" t="b">
        <v>0</v>
      </c>
      <c r="S931" t="b">
        <v>1</v>
      </c>
      <c r="T931" t="str">
        <f t="shared" si="115"/>
        <v>theater</v>
      </c>
      <c r="U931" t="str">
        <f t="shared" si="116"/>
        <v>plays</v>
      </c>
      <c r="V931" t="s">
        <v>33</v>
      </c>
    </row>
    <row r="932" spans="1:22" ht="31.5" x14ac:dyDescent="0.25">
      <c r="A932">
        <v>108</v>
      </c>
      <c r="B932" s="3" t="s">
        <v>265</v>
      </c>
      <c r="C932" s="2" t="s">
        <v>266</v>
      </c>
      <c r="D932" s="11">
        <f t="shared" si="112"/>
        <v>5.9526666666666666</v>
      </c>
      <c r="E932">
        <v>1500</v>
      </c>
      <c r="F932">
        <v>8929</v>
      </c>
      <c r="G932" s="4">
        <f t="shared" si="113"/>
        <v>5.9526666666666666</v>
      </c>
      <c r="H932" t="s">
        <v>20</v>
      </c>
      <c r="I932">
        <f t="shared" si="117"/>
        <v>1</v>
      </c>
      <c r="J932">
        <v>83</v>
      </c>
      <c r="K932" t="s">
        <v>21</v>
      </c>
      <c r="L932" t="s">
        <v>22</v>
      </c>
      <c r="M932">
        <v>1333688400</v>
      </c>
      <c r="N932" s="9">
        <f t="shared" si="114"/>
        <v>41005</v>
      </c>
      <c r="O932">
        <v>1336885200</v>
      </c>
      <c r="P932" s="9">
        <f t="shared" si="118"/>
        <v>41042</v>
      </c>
      <c r="Q932" s="24">
        <f t="shared" si="119"/>
        <v>37</v>
      </c>
      <c r="R932" t="b">
        <v>0</v>
      </c>
      <c r="S932" t="b">
        <v>0</v>
      </c>
      <c r="T932" t="str">
        <f t="shared" si="115"/>
        <v>film &amp; video</v>
      </c>
      <c r="U932" t="str">
        <f t="shared" si="116"/>
        <v>documentary</v>
      </c>
      <c r="V932" t="s">
        <v>42</v>
      </c>
    </row>
    <row r="933" spans="1:22" ht="31.5" x14ac:dyDescent="0.25">
      <c r="A933">
        <v>259</v>
      </c>
      <c r="B933" s="3" t="s">
        <v>570</v>
      </c>
      <c r="C933" s="2" t="s">
        <v>571</v>
      </c>
      <c r="D933" s="11">
        <f t="shared" si="112"/>
        <v>5.9749999999999996</v>
      </c>
      <c r="E933">
        <v>1800</v>
      </c>
      <c r="F933">
        <v>10755</v>
      </c>
      <c r="G933" s="4">
        <f t="shared" si="113"/>
        <v>5.9749999999999996</v>
      </c>
      <c r="H933" t="s">
        <v>20</v>
      </c>
      <c r="I933">
        <f t="shared" si="117"/>
        <v>1</v>
      </c>
      <c r="J933">
        <v>138</v>
      </c>
      <c r="K933" t="s">
        <v>21</v>
      </c>
      <c r="L933" t="s">
        <v>22</v>
      </c>
      <c r="M933">
        <v>1354946400</v>
      </c>
      <c r="N933" s="9">
        <f t="shared" si="114"/>
        <v>41251</v>
      </c>
      <c r="O933">
        <v>1356588000</v>
      </c>
      <c r="P933" s="9">
        <f t="shared" si="118"/>
        <v>41270</v>
      </c>
      <c r="Q933" s="24">
        <f t="shared" si="119"/>
        <v>19</v>
      </c>
      <c r="R933" t="b">
        <v>1</v>
      </c>
      <c r="S933" t="b">
        <v>0</v>
      </c>
      <c r="T933" t="str">
        <f t="shared" si="115"/>
        <v>photography</v>
      </c>
      <c r="U933" t="str">
        <f t="shared" si="116"/>
        <v>photography books</v>
      </c>
      <c r="V933" t="s">
        <v>122</v>
      </c>
    </row>
    <row r="934" spans="1:22" x14ac:dyDescent="0.25">
      <c r="A934">
        <v>816</v>
      </c>
      <c r="B934" s="3" t="s">
        <v>1666</v>
      </c>
      <c r="C934" s="2" t="s">
        <v>1667</v>
      </c>
      <c r="D934" s="11">
        <f t="shared" si="112"/>
        <v>6.1521739130434785</v>
      </c>
      <c r="E934">
        <v>2300</v>
      </c>
      <c r="F934">
        <v>14150</v>
      </c>
      <c r="G934" s="4">
        <f t="shared" si="113"/>
        <v>6.1521739130434785</v>
      </c>
      <c r="H934" t="s">
        <v>20</v>
      </c>
      <c r="I934">
        <f t="shared" si="117"/>
        <v>1</v>
      </c>
      <c r="J934">
        <v>133</v>
      </c>
      <c r="K934" t="s">
        <v>21</v>
      </c>
      <c r="L934" t="s">
        <v>22</v>
      </c>
      <c r="M934">
        <v>1392012000</v>
      </c>
      <c r="N934" s="9">
        <f t="shared" si="114"/>
        <v>41680</v>
      </c>
      <c r="O934">
        <v>1392184800</v>
      </c>
      <c r="P934" s="9">
        <f t="shared" si="118"/>
        <v>41682</v>
      </c>
      <c r="Q934" s="24">
        <f t="shared" si="119"/>
        <v>2</v>
      </c>
      <c r="R934" t="b">
        <v>1</v>
      </c>
      <c r="S934" t="b">
        <v>1</v>
      </c>
      <c r="T934" t="str">
        <f t="shared" si="115"/>
        <v>theater</v>
      </c>
      <c r="U934" t="str">
        <f t="shared" si="116"/>
        <v>plays</v>
      </c>
      <c r="V934" t="s">
        <v>33</v>
      </c>
    </row>
    <row r="935" spans="1:22" x14ac:dyDescent="0.25">
      <c r="A935">
        <v>621</v>
      </c>
      <c r="B935" s="3" t="s">
        <v>1284</v>
      </c>
      <c r="C935" s="2" t="s">
        <v>1285</v>
      </c>
      <c r="D935" s="11">
        <f t="shared" si="112"/>
        <v>6.1980078125000002</v>
      </c>
      <c r="E935">
        <v>25600</v>
      </c>
      <c r="F935">
        <v>158669</v>
      </c>
      <c r="G935" s="4">
        <f t="shared" si="113"/>
        <v>6.1980078125000002</v>
      </c>
      <c r="H935" t="s">
        <v>20</v>
      </c>
      <c r="I935">
        <f t="shared" si="117"/>
        <v>1</v>
      </c>
      <c r="J935">
        <v>2144</v>
      </c>
      <c r="K935" t="s">
        <v>21</v>
      </c>
      <c r="L935" t="s">
        <v>22</v>
      </c>
      <c r="M935">
        <v>1473742800</v>
      </c>
      <c r="N935" s="9">
        <f t="shared" si="114"/>
        <v>42626</v>
      </c>
      <c r="O935">
        <v>1474174800</v>
      </c>
      <c r="P935" s="9">
        <f t="shared" si="118"/>
        <v>42631</v>
      </c>
      <c r="Q935" s="24">
        <f t="shared" si="119"/>
        <v>5</v>
      </c>
      <c r="R935" t="b">
        <v>0</v>
      </c>
      <c r="S935" t="b">
        <v>0</v>
      </c>
      <c r="T935" t="str">
        <f t="shared" si="115"/>
        <v>theater</v>
      </c>
      <c r="U935" t="str">
        <f t="shared" si="116"/>
        <v>plays</v>
      </c>
      <c r="V935" t="s">
        <v>33</v>
      </c>
    </row>
    <row r="936" spans="1:22" ht="31.5" x14ac:dyDescent="0.25">
      <c r="A936">
        <v>252</v>
      </c>
      <c r="B936" s="3" t="s">
        <v>556</v>
      </c>
      <c r="C936" s="2" t="s">
        <v>557</v>
      </c>
      <c r="D936" s="11">
        <f t="shared" si="112"/>
        <v>6.2629999999999999</v>
      </c>
      <c r="E936">
        <v>1000</v>
      </c>
      <c r="F936">
        <v>6263</v>
      </c>
      <c r="G936" s="4">
        <f t="shared" si="113"/>
        <v>6.2629999999999999</v>
      </c>
      <c r="H936" t="s">
        <v>20</v>
      </c>
      <c r="I936">
        <f t="shared" si="117"/>
        <v>1</v>
      </c>
      <c r="J936">
        <v>59</v>
      </c>
      <c r="K936" t="s">
        <v>21</v>
      </c>
      <c r="L936" t="s">
        <v>22</v>
      </c>
      <c r="M936">
        <v>1382677200</v>
      </c>
      <c r="N936" s="9">
        <f t="shared" si="114"/>
        <v>41572</v>
      </c>
      <c r="O936">
        <v>1383109200</v>
      </c>
      <c r="P936" s="9">
        <f t="shared" si="118"/>
        <v>41577</v>
      </c>
      <c r="Q936" s="24">
        <f t="shared" si="119"/>
        <v>5</v>
      </c>
      <c r="R936" t="b">
        <v>0</v>
      </c>
      <c r="S936" t="b">
        <v>0</v>
      </c>
      <c r="T936" t="str">
        <f t="shared" si="115"/>
        <v>theater</v>
      </c>
      <c r="U936" t="str">
        <f t="shared" si="116"/>
        <v>plays</v>
      </c>
      <c r="V936" t="s">
        <v>33</v>
      </c>
    </row>
    <row r="937" spans="1:22" x14ac:dyDescent="0.25">
      <c r="A937">
        <v>80</v>
      </c>
      <c r="B937" s="3" t="s">
        <v>209</v>
      </c>
      <c r="C937" s="2" t="s">
        <v>210</v>
      </c>
      <c r="D937" s="11">
        <f t="shared" si="112"/>
        <v>6.374545454545455</v>
      </c>
      <c r="E937">
        <v>1100</v>
      </c>
      <c r="F937">
        <v>7012</v>
      </c>
      <c r="G937" s="4">
        <f t="shared" si="113"/>
        <v>6.374545454545455</v>
      </c>
      <c r="H937" t="s">
        <v>20</v>
      </c>
      <c r="I937">
        <f t="shared" si="117"/>
        <v>1</v>
      </c>
      <c r="J937">
        <v>127</v>
      </c>
      <c r="K937" t="s">
        <v>21</v>
      </c>
      <c r="L937" t="s">
        <v>22</v>
      </c>
      <c r="M937">
        <v>1503982800</v>
      </c>
      <c r="N937" s="9">
        <f t="shared" si="114"/>
        <v>42976</v>
      </c>
      <c r="O937">
        <v>1506574800</v>
      </c>
      <c r="P937" s="9">
        <f t="shared" si="118"/>
        <v>43006</v>
      </c>
      <c r="Q937" s="24">
        <f t="shared" si="119"/>
        <v>30</v>
      </c>
      <c r="R937" t="b">
        <v>0</v>
      </c>
      <c r="S937" t="b">
        <v>0</v>
      </c>
      <c r="T937" t="str">
        <f t="shared" si="115"/>
        <v>games</v>
      </c>
      <c r="U937" t="str">
        <f t="shared" si="116"/>
        <v>video games</v>
      </c>
      <c r="V937" t="s">
        <v>89</v>
      </c>
    </row>
    <row r="938" spans="1:22" x14ac:dyDescent="0.25">
      <c r="A938">
        <v>16</v>
      </c>
      <c r="B938" s="3" t="s">
        <v>66</v>
      </c>
      <c r="C938" s="2" t="s">
        <v>67</v>
      </c>
      <c r="D938" s="11">
        <f t="shared" si="112"/>
        <v>6.4947058823529416</v>
      </c>
      <c r="E938">
        <v>1700</v>
      </c>
      <c r="F938">
        <v>11041</v>
      </c>
      <c r="G938" s="4">
        <f t="shared" si="113"/>
        <v>6.4947058823529416</v>
      </c>
      <c r="H938" t="s">
        <v>20</v>
      </c>
      <c r="I938">
        <f t="shared" si="117"/>
        <v>1</v>
      </c>
      <c r="J938">
        <v>100</v>
      </c>
      <c r="K938" t="s">
        <v>21</v>
      </c>
      <c r="L938" t="s">
        <v>22</v>
      </c>
      <c r="M938">
        <v>1390370400</v>
      </c>
      <c r="N938" s="9">
        <f t="shared" si="114"/>
        <v>41661</v>
      </c>
      <c r="O938">
        <v>1392271200</v>
      </c>
      <c r="P938" s="9">
        <f t="shared" si="118"/>
        <v>41683</v>
      </c>
      <c r="Q938" s="24">
        <f t="shared" si="119"/>
        <v>22</v>
      </c>
      <c r="R938" t="b">
        <v>0</v>
      </c>
      <c r="S938" t="b">
        <v>0</v>
      </c>
      <c r="T938" t="str">
        <f t="shared" si="115"/>
        <v>publishing</v>
      </c>
      <c r="U938" t="str">
        <f t="shared" si="116"/>
        <v>nonfiction</v>
      </c>
      <c r="V938" t="s">
        <v>68</v>
      </c>
    </row>
    <row r="939" spans="1:22" x14ac:dyDescent="0.25">
      <c r="A939">
        <v>853</v>
      </c>
      <c r="B939" s="3" t="s">
        <v>1739</v>
      </c>
      <c r="C939" s="2" t="s">
        <v>1740</v>
      </c>
      <c r="D939" s="11">
        <f t="shared" si="112"/>
        <v>6.5205847953216374</v>
      </c>
      <c r="E939">
        <v>17100</v>
      </c>
      <c r="F939">
        <v>111502</v>
      </c>
      <c r="G939" s="4">
        <f t="shared" si="113"/>
        <v>6.5205847953216374</v>
      </c>
      <c r="H939" t="s">
        <v>20</v>
      </c>
      <c r="I939">
        <f t="shared" si="117"/>
        <v>1</v>
      </c>
      <c r="J939">
        <v>1467</v>
      </c>
      <c r="K939" t="s">
        <v>15</v>
      </c>
      <c r="L939" t="s">
        <v>16</v>
      </c>
      <c r="M939">
        <v>1308546000</v>
      </c>
      <c r="N939" s="9">
        <f t="shared" si="114"/>
        <v>40714</v>
      </c>
      <c r="O939">
        <v>1308978000</v>
      </c>
      <c r="P939" s="9">
        <f t="shared" si="118"/>
        <v>40719</v>
      </c>
      <c r="Q939" s="24">
        <f t="shared" si="119"/>
        <v>5</v>
      </c>
      <c r="R939" t="b">
        <v>0</v>
      </c>
      <c r="S939" t="b">
        <v>1</v>
      </c>
      <c r="T939" t="str">
        <f t="shared" si="115"/>
        <v>music</v>
      </c>
      <c r="U939" t="str">
        <f t="shared" si="116"/>
        <v>indie rock</v>
      </c>
      <c r="V939" t="s">
        <v>60</v>
      </c>
    </row>
    <row r="940" spans="1:22" x14ac:dyDescent="0.25">
      <c r="A940">
        <v>761</v>
      </c>
      <c r="B940" s="3" t="s">
        <v>1558</v>
      </c>
      <c r="C940" s="2" t="s">
        <v>1559</v>
      </c>
      <c r="D940" s="11">
        <f t="shared" si="112"/>
        <v>6.5545454545454547</v>
      </c>
      <c r="E940">
        <v>2200</v>
      </c>
      <c r="F940">
        <v>14420</v>
      </c>
      <c r="G940" s="4">
        <f t="shared" si="113"/>
        <v>6.5545454545454547</v>
      </c>
      <c r="H940" t="s">
        <v>20</v>
      </c>
      <c r="I940">
        <f t="shared" si="117"/>
        <v>1</v>
      </c>
      <c r="J940">
        <v>166</v>
      </c>
      <c r="K940" t="s">
        <v>21</v>
      </c>
      <c r="L940" t="s">
        <v>22</v>
      </c>
      <c r="M940">
        <v>1500699600</v>
      </c>
      <c r="N940" s="9">
        <f t="shared" si="114"/>
        <v>42938</v>
      </c>
      <c r="O940">
        <v>1501131600</v>
      </c>
      <c r="P940" s="9">
        <f t="shared" si="118"/>
        <v>42943</v>
      </c>
      <c r="Q940" s="24">
        <f t="shared" si="119"/>
        <v>5</v>
      </c>
      <c r="R940" t="b">
        <v>0</v>
      </c>
      <c r="S940" t="b">
        <v>0</v>
      </c>
      <c r="T940" t="str">
        <f t="shared" si="115"/>
        <v>music</v>
      </c>
      <c r="U940" t="str">
        <f t="shared" si="116"/>
        <v>rock</v>
      </c>
      <c r="V940" t="s">
        <v>23</v>
      </c>
    </row>
    <row r="941" spans="1:22" x14ac:dyDescent="0.25">
      <c r="A941">
        <v>44</v>
      </c>
      <c r="B941" s="3" t="s">
        <v>134</v>
      </c>
      <c r="C941" s="2" t="s">
        <v>135</v>
      </c>
      <c r="D941" s="11">
        <f t="shared" si="112"/>
        <v>6.5881249999999998</v>
      </c>
      <c r="E941">
        <v>1600</v>
      </c>
      <c r="F941">
        <v>10541</v>
      </c>
      <c r="G941" s="4">
        <f t="shared" si="113"/>
        <v>6.5881249999999998</v>
      </c>
      <c r="H941" t="s">
        <v>20</v>
      </c>
      <c r="I941">
        <f t="shared" si="117"/>
        <v>1</v>
      </c>
      <c r="J941">
        <v>98</v>
      </c>
      <c r="K941" t="s">
        <v>36</v>
      </c>
      <c r="L941" t="s">
        <v>37</v>
      </c>
      <c r="M941">
        <v>1552798800</v>
      </c>
      <c r="N941" s="9">
        <f t="shared" si="114"/>
        <v>43541</v>
      </c>
      <c r="O941">
        <v>1552885200</v>
      </c>
      <c r="P941" s="9">
        <f t="shared" si="118"/>
        <v>43542</v>
      </c>
      <c r="Q941" s="24">
        <f t="shared" si="119"/>
        <v>1</v>
      </c>
      <c r="R941" t="b">
        <v>0</v>
      </c>
      <c r="S941" t="b">
        <v>0</v>
      </c>
      <c r="T941" t="str">
        <f t="shared" si="115"/>
        <v>publishing</v>
      </c>
      <c r="U941" t="str">
        <f t="shared" si="116"/>
        <v>fiction</v>
      </c>
      <c r="V941" t="s">
        <v>119</v>
      </c>
    </row>
    <row r="942" spans="1:22" x14ac:dyDescent="0.25">
      <c r="A942">
        <v>73</v>
      </c>
      <c r="B942" s="3" t="s">
        <v>194</v>
      </c>
      <c r="C942" s="2" t="s">
        <v>195</v>
      </c>
      <c r="D942" s="11">
        <f t="shared" si="112"/>
        <v>6.609285714285714</v>
      </c>
      <c r="E942">
        <v>1400</v>
      </c>
      <c r="F942">
        <v>9253</v>
      </c>
      <c r="G942" s="4">
        <f t="shared" si="113"/>
        <v>6.609285714285714</v>
      </c>
      <c r="H942" t="s">
        <v>20</v>
      </c>
      <c r="I942">
        <f t="shared" si="117"/>
        <v>1</v>
      </c>
      <c r="J942">
        <v>88</v>
      </c>
      <c r="K942" t="s">
        <v>21</v>
      </c>
      <c r="L942" t="s">
        <v>22</v>
      </c>
      <c r="M942">
        <v>1480226400</v>
      </c>
      <c r="N942" s="9">
        <f t="shared" si="114"/>
        <v>42701</v>
      </c>
      <c r="O942">
        <v>1480485600</v>
      </c>
      <c r="P942" s="9">
        <f t="shared" si="118"/>
        <v>42704</v>
      </c>
      <c r="Q942" s="24">
        <f t="shared" si="119"/>
        <v>3</v>
      </c>
      <c r="R942" t="b">
        <v>0</v>
      </c>
      <c r="S942" t="b">
        <v>0</v>
      </c>
      <c r="T942" t="str">
        <f t="shared" si="115"/>
        <v>music</v>
      </c>
      <c r="U942" t="str">
        <f t="shared" si="116"/>
        <v>jazz</v>
      </c>
      <c r="V942" t="s">
        <v>159</v>
      </c>
    </row>
    <row r="943" spans="1:22" x14ac:dyDescent="0.25">
      <c r="A943">
        <v>412</v>
      </c>
      <c r="B943" s="3" t="s">
        <v>874</v>
      </c>
      <c r="C943" s="2" t="s">
        <v>875</v>
      </c>
      <c r="D943" s="11">
        <f t="shared" si="112"/>
        <v>6.6885714285714286</v>
      </c>
      <c r="E943">
        <v>2100</v>
      </c>
      <c r="F943">
        <v>14046</v>
      </c>
      <c r="G943" s="4">
        <f t="shared" si="113"/>
        <v>6.6885714285714286</v>
      </c>
      <c r="H943" t="s">
        <v>20</v>
      </c>
      <c r="I943">
        <f t="shared" si="117"/>
        <v>1</v>
      </c>
      <c r="J943">
        <v>134</v>
      </c>
      <c r="K943" t="s">
        <v>21</v>
      </c>
      <c r="L943" t="s">
        <v>22</v>
      </c>
      <c r="M943">
        <v>1388728800</v>
      </c>
      <c r="N943" s="9">
        <f t="shared" si="114"/>
        <v>41642</v>
      </c>
      <c r="O943">
        <v>1389592800</v>
      </c>
      <c r="P943" s="9">
        <f t="shared" si="118"/>
        <v>41652</v>
      </c>
      <c r="Q943" s="24">
        <f t="shared" si="119"/>
        <v>10</v>
      </c>
      <c r="R943" t="b">
        <v>0</v>
      </c>
      <c r="S943" t="b">
        <v>0</v>
      </c>
      <c r="T943" t="str">
        <f t="shared" si="115"/>
        <v>publishing</v>
      </c>
      <c r="U943" t="str">
        <f t="shared" si="116"/>
        <v>fiction</v>
      </c>
      <c r="V943" t="s">
        <v>119</v>
      </c>
    </row>
    <row r="944" spans="1:22" x14ac:dyDescent="0.25">
      <c r="A944">
        <v>72</v>
      </c>
      <c r="B944" s="3" t="s">
        <v>192</v>
      </c>
      <c r="C944" s="2" t="s">
        <v>193</v>
      </c>
      <c r="D944" s="11">
        <f t="shared" si="112"/>
        <v>6.7033333333333331</v>
      </c>
      <c r="E944">
        <v>600</v>
      </c>
      <c r="F944">
        <v>4022</v>
      </c>
      <c r="G944" s="4">
        <f t="shared" si="113"/>
        <v>6.7033333333333331</v>
      </c>
      <c r="H944" t="s">
        <v>20</v>
      </c>
      <c r="I944">
        <f t="shared" si="117"/>
        <v>1</v>
      </c>
      <c r="J944">
        <v>54</v>
      </c>
      <c r="K944" t="s">
        <v>21</v>
      </c>
      <c r="L944" t="s">
        <v>22</v>
      </c>
      <c r="M944">
        <v>1435726800</v>
      </c>
      <c r="N944" s="9">
        <f t="shared" si="114"/>
        <v>42186</v>
      </c>
      <c r="O944">
        <v>1438837200</v>
      </c>
      <c r="P944" s="9">
        <f t="shared" si="118"/>
        <v>42222</v>
      </c>
      <c r="Q944" s="24">
        <f t="shared" si="119"/>
        <v>36</v>
      </c>
      <c r="R944" t="b">
        <v>0</v>
      </c>
      <c r="S944" t="b">
        <v>0</v>
      </c>
      <c r="T944" t="str">
        <f t="shared" si="115"/>
        <v>film &amp; video</v>
      </c>
      <c r="U944" t="str">
        <f t="shared" si="116"/>
        <v>animation</v>
      </c>
      <c r="V944" t="s">
        <v>71</v>
      </c>
    </row>
    <row r="945" spans="1:22" x14ac:dyDescent="0.25">
      <c r="A945">
        <v>201</v>
      </c>
      <c r="B945" s="3" t="s">
        <v>454</v>
      </c>
      <c r="C945" s="2" t="s">
        <v>455</v>
      </c>
      <c r="D945" s="11">
        <f t="shared" si="112"/>
        <v>6.8119047619047617</v>
      </c>
      <c r="E945">
        <v>2100</v>
      </c>
      <c r="F945">
        <v>14305</v>
      </c>
      <c r="G945" s="4">
        <f t="shared" si="113"/>
        <v>6.8119047619047617</v>
      </c>
      <c r="H945" t="s">
        <v>20</v>
      </c>
      <c r="I945">
        <f t="shared" si="117"/>
        <v>1</v>
      </c>
      <c r="J945">
        <v>157</v>
      </c>
      <c r="K945" t="s">
        <v>21</v>
      </c>
      <c r="L945" t="s">
        <v>22</v>
      </c>
      <c r="M945">
        <v>1406264400</v>
      </c>
      <c r="N945" s="9">
        <f t="shared" si="114"/>
        <v>41845</v>
      </c>
      <c r="O945">
        <v>1407819600</v>
      </c>
      <c r="P945" s="9">
        <f t="shared" si="118"/>
        <v>41863</v>
      </c>
      <c r="Q945" s="24">
        <f t="shared" si="119"/>
        <v>18</v>
      </c>
      <c r="R945" t="b">
        <v>0</v>
      </c>
      <c r="S945" t="b">
        <v>0</v>
      </c>
      <c r="T945" t="str">
        <f t="shared" si="115"/>
        <v>technology</v>
      </c>
      <c r="U945" t="str">
        <f t="shared" si="116"/>
        <v>web</v>
      </c>
      <c r="V945" t="s">
        <v>28</v>
      </c>
    </row>
    <row r="946" spans="1:22" x14ac:dyDescent="0.25">
      <c r="A946">
        <v>627</v>
      </c>
      <c r="B946" s="3" t="s">
        <v>1296</v>
      </c>
      <c r="C946" s="2" t="s">
        <v>1297</v>
      </c>
      <c r="D946" s="11">
        <f t="shared" si="112"/>
        <v>6.9424999999999999</v>
      </c>
      <c r="E946">
        <v>1600</v>
      </c>
      <c r="F946">
        <v>11108</v>
      </c>
      <c r="G946" s="4">
        <f t="shared" si="113"/>
        <v>6.9424999999999999</v>
      </c>
      <c r="H946" t="s">
        <v>20</v>
      </c>
      <c r="I946">
        <f t="shared" si="117"/>
        <v>1</v>
      </c>
      <c r="J946">
        <v>154</v>
      </c>
      <c r="K946" t="s">
        <v>40</v>
      </c>
      <c r="L946" t="s">
        <v>41</v>
      </c>
      <c r="M946">
        <v>1276664400</v>
      </c>
      <c r="N946" s="9">
        <f t="shared" si="114"/>
        <v>40345</v>
      </c>
      <c r="O946">
        <v>1278738000</v>
      </c>
      <c r="P946" s="9">
        <f t="shared" si="118"/>
        <v>40369</v>
      </c>
      <c r="Q946" s="24">
        <f t="shared" si="119"/>
        <v>24</v>
      </c>
      <c r="R946" t="b">
        <v>1</v>
      </c>
      <c r="S946" t="b">
        <v>0</v>
      </c>
      <c r="T946" t="str">
        <f t="shared" si="115"/>
        <v>food</v>
      </c>
      <c r="U946" t="str">
        <f t="shared" si="116"/>
        <v>food trucks</v>
      </c>
      <c r="V946" t="s">
        <v>17</v>
      </c>
    </row>
    <row r="947" spans="1:22" x14ac:dyDescent="0.25">
      <c r="A947">
        <v>523</v>
      </c>
      <c r="B947" s="3" t="s">
        <v>1091</v>
      </c>
      <c r="C947" s="2" t="s">
        <v>1092</v>
      </c>
      <c r="D947" s="11">
        <f t="shared" si="112"/>
        <v>7.003333333333333</v>
      </c>
      <c r="E947">
        <v>900</v>
      </c>
      <c r="F947">
        <v>6303</v>
      </c>
      <c r="G947" s="4">
        <f t="shared" si="113"/>
        <v>7.003333333333333</v>
      </c>
      <c r="H947" t="s">
        <v>20</v>
      </c>
      <c r="I947">
        <f t="shared" si="117"/>
        <v>1</v>
      </c>
      <c r="J947">
        <v>89</v>
      </c>
      <c r="K947" t="s">
        <v>21</v>
      </c>
      <c r="L947" t="s">
        <v>22</v>
      </c>
      <c r="M947">
        <v>1267682400</v>
      </c>
      <c r="N947" s="9">
        <f t="shared" si="114"/>
        <v>40241</v>
      </c>
      <c r="O947">
        <v>1268114400</v>
      </c>
      <c r="P947" s="9">
        <f t="shared" si="118"/>
        <v>40246</v>
      </c>
      <c r="Q947" s="24">
        <f t="shared" si="119"/>
        <v>5</v>
      </c>
      <c r="R947" t="b">
        <v>0</v>
      </c>
      <c r="S947" t="b">
        <v>0</v>
      </c>
      <c r="T947" t="str">
        <f t="shared" si="115"/>
        <v>film &amp; video</v>
      </c>
      <c r="U947" t="str">
        <f t="shared" si="116"/>
        <v>shorts</v>
      </c>
      <c r="V947" t="s">
        <v>100</v>
      </c>
    </row>
    <row r="948" spans="1:22" x14ac:dyDescent="0.25">
      <c r="A948">
        <v>285</v>
      </c>
      <c r="B948" s="3" t="s">
        <v>622</v>
      </c>
      <c r="C948" s="2" t="s">
        <v>623</v>
      </c>
      <c r="D948" s="11">
        <f t="shared" si="112"/>
        <v>7.0633333333333335</v>
      </c>
      <c r="E948">
        <v>900</v>
      </c>
      <c r="F948">
        <v>6357</v>
      </c>
      <c r="G948" s="4">
        <f t="shared" si="113"/>
        <v>7.0633333333333335</v>
      </c>
      <c r="H948" t="s">
        <v>20</v>
      </c>
      <c r="I948">
        <f t="shared" si="117"/>
        <v>1</v>
      </c>
      <c r="J948">
        <v>254</v>
      </c>
      <c r="K948" t="s">
        <v>21</v>
      </c>
      <c r="L948" t="s">
        <v>22</v>
      </c>
      <c r="M948">
        <v>1473483600</v>
      </c>
      <c r="N948" s="9">
        <f t="shared" si="114"/>
        <v>42623</v>
      </c>
      <c r="O948">
        <v>1476766800</v>
      </c>
      <c r="P948" s="9">
        <f t="shared" si="118"/>
        <v>42661</v>
      </c>
      <c r="Q948" s="24">
        <f t="shared" si="119"/>
        <v>38</v>
      </c>
      <c r="R948" t="b">
        <v>0</v>
      </c>
      <c r="S948" t="b">
        <v>0</v>
      </c>
      <c r="T948" t="str">
        <f t="shared" si="115"/>
        <v>theater</v>
      </c>
      <c r="U948" t="str">
        <f t="shared" si="116"/>
        <v>plays</v>
      </c>
      <c r="V948" t="s">
        <v>33</v>
      </c>
    </row>
    <row r="949" spans="1:22" x14ac:dyDescent="0.25">
      <c r="A949">
        <v>708</v>
      </c>
      <c r="B949" s="3" t="s">
        <v>1454</v>
      </c>
      <c r="C949" s="2" t="s">
        <v>1455</v>
      </c>
      <c r="D949" s="11">
        <f t="shared" si="112"/>
        <v>7.0705882352941174</v>
      </c>
      <c r="E949">
        <v>1700</v>
      </c>
      <c r="F949">
        <v>12020</v>
      </c>
      <c r="G949" s="4">
        <f t="shared" si="113"/>
        <v>7.0705882352941174</v>
      </c>
      <c r="H949" t="s">
        <v>20</v>
      </c>
      <c r="I949">
        <f t="shared" si="117"/>
        <v>1</v>
      </c>
      <c r="J949">
        <v>137</v>
      </c>
      <c r="K949" t="s">
        <v>98</v>
      </c>
      <c r="L949" t="s">
        <v>99</v>
      </c>
      <c r="M949">
        <v>1495429200</v>
      </c>
      <c r="N949" s="9">
        <f t="shared" si="114"/>
        <v>42877</v>
      </c>
      <c r="O949">
        <v>1496293200</v>
      </c>
      <c r="P949" s="9">
        <f t="shared" si="118"/>
        <v>42887</v>
      </c>
      <c r="Q949" s="24">
        <f t="shared" si="119"/>
        <v>10</v>
      </c>
      <c r="R949" t="b">
        <v>0</v>
      </c>
      <c r="S949" t="b">
        <v>0</v>
      </c>
      <c r="T949" t="str">
        <f t="shared" si="115"/>
        <v>theater</v>
      </c>
      <c r="U949" t="str">
        <f t="shared" si="116"/>
        <v>plays</v>
      </c>
      <c r="V949" t="s">
        <v>33</v>
      </c>
    </row>
    <row r="950" spans="1:22" x14ac:dyDescent="0.25">
      <c r="A950">
        <v>744</v>
      </c>
      <c r="B950" s="3" t="s">
        <v>1524</v>
      </c>
      <c r="C950" s="2" t="s">
        <v>1525</v>
      </c>
      <c r="D950" s="11">
        <f t="shared" si="112"/>
        <v>7.12</v>
      </c>
      <c r="E950">
        <v>2000</v>
      </c>
      <c r="F950">
        <v>14240</v>
      </c>
      <c r="G950" s="4">
        <f t="shared" si="113"/>
        <v>7.12</v>
      </c>
      <c r="H950" t="s">
        <v>20</v>
      </c>
      <c r="I950">
        <f t="shared" si="117"/>
        <v>1</v>
      </c>
      <c r="J950">
        <v>140</v>
      </c>
      <c r="K950" t="s">
        <v>21</v>
      </c>
      <c r="L950" t="s">
        <v>22</v>
      </c>
      <c r="M950">
        <v>1533877200</v>
      </c>
      <c r="N950" s="9">
        <f t="shared" si="114"/>
        <v>43322</v>
      </c>
      <c r="O950">
        <v>1534050000</v>
      </c>
      <c r="P950" s="9">
        <f t="shared" si="118"/>
        <v>43324</v>
      </c>
      <c r="Q950" s="24">
        <f t="shared" si="119"/>
        <v>2</v>
      </c>
      <c r="R950" t="b">
        <v>0</v>
      </c>
      <c r="S950" t="b">
        <v>1</v>
      </c>
      <c r="T950" t="str">
        <f t="shared" si="115"/>
        <v>theater</v>
      </c>
      <c r="U950" t="str">
        <f t="shared" si="116"/>
        <v>plays</v>
      </c>
      <c r="V950" t="s">
        <v>33</v>
      </c>
    </row>
    <row r="951" spans="1:22" x14ac:dyDescent="0.25">
      <c r="A951">
        <v>398</v>
      </c>
      <c r="B951" s="3" t="s">
        <v>847</v>
      </c>
      <c r="C951" s="2" t="s">
        <v>848</v>
      </c>
      <c r="D951" s="11">
        <f t="shared" si="112"/>
        <v>7.1776470588235295</v>
      </c>
      <c r="E951">
        <v>1700</v>
      </c>
      <c r="F951">
        <v>12202</v>
      </c>
      <c r="G951" s="4">
        <f t="shared" si="113"/>
        <v>7.1776470588235295</v>
      </c>
      <c r="H951" t="s">
        <v>20</v>
      </c>
      <c r="I951">
        <f t="shared" si="117"/>
        <v>1</v>
      </c>
      <c r="J951">
        <v>123</v>
      </c>
      <c r="K951" t="s">
        <v>107</v>
      </c>
      <c r="L951" t="s">
        <v>108</v>
      </c>
      <c r="M951">
        <v>1525755600</v>
      </c>
      <c r="N951" s="9">
        <f t="shared" si="114"/>
        <v>43228</v>
      </c>
      <c r="O951">
        <v>1525928400</v>
      </c>
      <c r="P951" s="9">
        <f t="shared" si="118"/>
        <v>43230</v>
      </c>
      <c r="Q951" s="24">
        <f t="shared" si="119"/>
        <v>2</v>
      </c>
      <c r="R951" t="b">
        <v>0</v>
      </c>
      <c r="S951" t="b">
        <v>1</v>
      </c>
      <c r="T951" t="str">
        <f t="shared" si="115"/>
        <v>film &amp; video</v>
      </c>
      <c r="U951" t="str">
        <f t="shared" si="116"/>
        <v>animation</v>
      </c>
      <c r="V951" t="s">
        <v>71</v>
      </c>
    </row>
    <row r="952" spans="1:22" ht="31.5" x14ac:dyDescent="0.25">
      <c r="A952">
        <v>182</v>
      </c>
      <c r="B952" s="3" t="s">
        <v>416</v>
      </c>
      <c r="C952" s="2" t="s">
        <v>417</v>
      </c>
      <c r="D952" s="11">
        <f t="shared" si="112"/>
        <v>7.2232472324723247</v>
      </c>
      <c r="E952">
        <v>27100</v>
      </c>
      <c r="F952">
        <v>195750</v>
      </c>
      <c r="G952" s="4">
        <f t="shared" si="113"/>
        <v>7.2232472324723247</v>
      </c>
      <c r="H952" t="s">
        <v>20</v>
      </c>
      <c r="I952">
        <f t="shared" si="117"/>
        <v>1</v>
      </c>
      <c r="J952">
        <v>3318</v>
      </c>
      <c r="K952" t="s">
        <v>36</v>
      </c>
      <c r="L952" t="s">
        <v>37</v>
      </c>
      <c r="M952">
        <v>1560574800</v>
      </c>
      <c r="N952" s="9">
        <f t="shared" si="114"/>
        <v>43631</v>
      </c>
      <c r="O952">
        <v>1561957200</v>
      </c>
      <c r="P952" s="9">
        <f t="shared" si="118"/>
        <v>43647</v>
      </c>
      <c r="Q952" s="24">
        <f t="shared" si="119"/>
        <v>16</v>
      </c>
      <c r="R952" t="b">
        <v>0</v>
      </c>
      <c r="S952" t="b">
        <v>0</v>
      </c>
      <c r="T952" t="str">
        <f t="shared" si="115"/>
        <v>theater</v>
      </c>
      <c r="U952" t="str">
        <f t="shared" si="116"/>
        <v>plays</v>
      </c>
      <c r="V952" t="s">
        <v>33</v>
      </c>
    </row>
    <row r="953" spans="1:22" x14ac:dyDescent="0.25">
      <c r="A953">
        <v>62</v>
      </c>
      <c r="B953" s="3" t="s">
        <v>172</v>
      </c>
      <c r="C953" s="2" t="s">
        <v>173</v>
      </c>
      <c r="D953" s="11">
        <f t="shared" si="112"/>
        <v>7.226</v>
      </c>
      <c r="E953">
        <v>2000</v>
      </c>
      <c r="F953">
        <v>14452</v>
      </c>
      <c r="G953" s="4">
        <f t="shared" si="113"/>
        <v>7.226</v>
      </c>
      <c r="H953" t="s">
        <v>20</v>
      </c>
      <c r="I953">
        <f t="shared" si="117"/>
        <v>1</v>
      </c>
      <c r="J953">
        <v>249</v>
      </c>
      <c r="K953" t="s">
        <v>21</v>
      </c>
      <c r="L953" t="s">
        <v>22</v>
      </c>
      <c r="M953">
        <v>1433480400</v>
      </c>
      <c r="N953" s="9">
        <f t="shared" si="114"/>
        <v>42160</v>
      </c>
      <c r="O953">
        <v>1433566800</v>
      </c>
      <c r="P953" s="9">
        <f t="shared" si="118"/>
        <v>42161</v>
      </c>
      <c r="Q953" s="24">
        <f t="shared" si="119"/>
        <v>1</v>
      </c>
      <c r="R953" t="b">
        <v>0</v>
      </c>
      <c r="S953" t="b">
        <v>0</v>
      </c>
      <c r="T953" t="str">
        <f t="shared" si="115"/>
        <v>technology</v>
      </c>
      <c r="U953" t="str">
        <f t="shared" si="116"/>
        <v>web</v>
      </c>
      <c r="V953" t="s">
        <v>28</v>
      </c>
    </row>
    <row r="954" spans="1:22" x14ac:dyDescent="0.25">
      <c r="A954">
        <v>493</v>
      </c>
      <c r="B954" s="3" t="s">
        <v>1034</v>
      </c>
      <c r="C954" s="2" t="s">
        <v>1035</v>
      </c>
      <c r="D954" s="11">
        <f t="shared" si="112"/>
        <v>7.2377777777777776</v>
      </c>
      <c r="E954">
        <v>900</v>
      </c>
      <c r="F954">
        <v>6514</v>
      </c>
      <c r="G954" s="4">
        <f t="shared" si="113"/>
        <v>7.2377777777777776</v>
      </c>
      <c r="H954" t="s">
        <v>20</v>
      </c>
      <c r="I954">
        <f t="shared" si="117"/>
        <v>1</v>
      </c>
      <c r="J954">
        <v>64</v>
      </c>
      <c r="K954" t="s">
        <v>21</v>
      </c>
      <c r="L954" t="s">
        <v>22</v>
      </c>
      <c r="M954">
        <v>1561784400</v>
      </c>
      <c r="N954" s="9">
        <f t="shared" si="114"/>
        <v>43645</v>
      </c>
      <c r="O954">
        <v>1562907600</v>
      </c>
      <c r="P954" s="9">
        <f t="shared" si="118"/>
        <v>43658</v>
      </c>
      <c r="Q954" s="24">
        <f t="shared" si="119"/>
        <v>13</v>
      </c>
      <c r="R954" t="b">
        <v>0</v>
      </c>
      <c r="S954" t="b">
        <v>0</v>
      </c>
      <c r="T954" t="str">
        <f t="shared" si="115"/>
        <v>photography</v>
      </c>
      <c r="U954" t="str">
        <f t="shared" si="116"/>
        <v>photography books</v>
      </c>
      <c r="V954" t="s">
        <v>122</v>
      </c>
    </row>
    <row r="955" spans="1:22" x14ac:dyDescent="0.25">
      <c r="A955">
        <v>114</v>
      </c>
      <c r="B955" s="3" t="s">
        <v>278</v>
      </c>
      <c r="C955" s="2" t="s">
        <v>279</v>
      </c>
      <c r="D955" s="11">
        <f t="shared" si="112"/>
        <v>7.2715789473684209</v>
      </c>
      <c r="E955">
        <v>1900</v>
      </c>
      <c r="F955">
        <v>13816</v>
      </c>
      <c r="G955" s="4">
        <f t="shared" si="113"/>
        <v>7.2715789473684209</v>
      </c>
      <c r="H955" t="s">
        <v>20</v>
      </c>
      <c r="I955">
        <f t="shared" si="117"/>
        <v>1</v>
      </c>
      <c r="J955">
        <v>126</v>
      </c>
      <c r="K955" t="s">
        <v>21</v>
      </c>
      <c r="L955" t="s">
        <v>22</v>
      </c>
      <c r="M955">
        <v>1554786000</v>
      </c>
      <c r="N955" s="9">
        <f t="shared" si="114"/>
        <v>43564</v>
      </c>
      <c r="O955">
        <v>1554872400</v>
      </c>
      <c r="P955" s="9">
        <f t="shared" si="118"/>
        <v>43565</v>
      </c>
      <c r="Q955" s="24">
        <f t="shared" si="119"/>
        <v>1</v>
      </c>
      <c r="R955" t="b">
        <v>0</v>
      </c>
      <c r="S955" t="b">
        <v>1</v>
      </c>
      <c r="T955" t="str">
        <f t="shared" si="115"/>
        <v>technology</v>
      </c>
      <c r="U955" t="str">
        <f t="shared" si="116"/>
        <v>wearables</v>
      </c>
      <c r="V955" t="s">
        <v>65</v>
      </c>
    </row>
    <row r="956" spans="1:22" ht="31.5" x14ac:dyDescent="0.25">
      <c r="A956">
        <v>764</v>
      </c>
      <c r="B956" s="3" t="s">
        <v>1563</v>
      </c>
      <c r="C956" s="2" t="s">
        <v>1564</v>
      </c>
      <c r="D956" s="11">
        <f t="shared" si="112"/>
        <v>7.2818181818181822</v>
      </c>
      <c r="E956">
        <v>1100</v>
      </c>
      <c r="F956">
        <v>8010</v>
      </c>
      <c r="G956" s="4">
        <f t="shared" si="113"/>
        <v>7.2818181818181822</v>
      </c>
      <c r="H956" t="s">
        <v>20</v>
      </c>
      <c r="I956">
        <f t="shared" si="117"/>
        <v>1</v>
      </c>
      <c r="J956">
        <v>148</v>
      </c>
      <c r="K956" t="s">
        <v>21</v>
      </c>
      <c r="L956" t="s">
        <v>22</v>
      </c>
      <c r="M956">
        <v>1305262800</v>
      </c>
      <c r="N956" s="9">
        <f t="shared" si="114"/>
        <v>40676</v>
      </c>
      <c r="O956">
        <v>1305954000</v>
      </c>
      <c r="P956" s="9">
        <f t="shared" si="118"/>
        <v>40684</v>
      </c>
      <c r="Q956" s="24">
        <f t="shared" si="119"/>
        <v>8</v>
      </c>
      <c r="R956" t="b">
        <v>0</v>
      </c>
      <c r="S956" t="b">
        <v>0</v>
      </c>
      <c r="T956" t="str">
        <f t="shared" si="115"/>
        <v>music</v>
      </c>
      <c r="U956" t="str">
        <f t="shared" si="116"/>
        <v>rock</v>
      </c>
      <c r="V956" t="s">
        <v>23</v>
      </c>
    </row>
    <row r="957" spans="1:22" x14ac:dyDescent="0.25">
      <c r="A957">
        <v>786</v>
      </c>
      <c r="B957" s="3" t="s">
        <v>1607</v>
      </c>
      <c r="C957" s="2" t="s">
        <v>1608</v>
      </c>
      <c r="D957" s="11">
        <f t="shared" si="112"/>
        <v>7.2973333333333334</v>
      </c>
      <c r="E957">
        <v>1500</v>
      </c>
      <c r="F957">
        <v>10946</v>
      </c>
      <c r="G957" s="4">
        <f t="shared" si="113"/>
        <v>7.2973333333333334</v>
      </c>
      <c r="H957" t="s">
        <v>20</v>
      </c>
      <c r="I957">
        <f t="shared" si="117"/>
        <v>1</v>
      </c>
      <c r="J957">
        <v>207</v>
      </c>
      <c r="K957" t="s">
        <v>107</v>
      </c>
      <c r="L957" t="s">
        <v>108</v>
      </c>
      <c r="M957">
        <v>1522126800</v>
      </c>
      <c r="N957" s="9">
        <f t="shared" si="114"/>
        <v>43186</v>
      </c>
      <c r="O957">
        <v>1522731600</v>
      </c>
      <c r="P957" s="9">
        <f t="shared" si="118"/>
        <v>43193</v>
      </c>
      <c r="Q957" s="24">
        <f t="shared" si="119"/>
        <v>7</v>
      </c>
      <c r="R957" t="b">
        <v>0</v>
      </c>
      <c r="S957" t="b">
        <v>1</v>
      </c>
      <c r="T957" t="str">
        <f t="shared" si="115"/>
        <v>music</v>
      </c>
      <c r="U957" t="str">
        <f t="shared" si="116"/>
        <v>jazz</v>
      </c>
      <c r="V957" t="s">
        <v>159</v>
      </c>
    </row>
    <row r="958" spans="1:22" x14ac:dyDescent="0.25">
      <c r="A958">
        <v>373</v>
      </c>
      <c r="B958" s="3" t="s">
        <v>798</v>
      </c>
      <c r="C958" s="2" t="s">
        <v>799</v>
      </c>
      <c r="D958" s="11">
        <f t="shared" si="112"/>
        <v>7.3018222222222224</v>
      </c>
      <c r="E958">
        <v>22500</v>
      </c>
      <c r="F958">
        <v>164291</v>
      </c>
      <c r="G958" s="4">
        <f t="shared" si="113"/>
        <v>7.3018222222222224</v>
      </c>
      <c r="H958" t="s">
        <v>20</v>
      </c>
      <c r="I958">
        <f t="shared" si="117"/>
        <v>1</v>
      </c>
      <c r="J958">
        <v>2106</v>
      </c>
      <c r="K958" t="s">
        <v>21</v>
      </c>
      <c r="L958" t="s">
        <v>22</v>
      </c>
      <c r="M958">
        <v>1502946000</v>
      </c>
      <c r="N958" s="9">
        <f t="shared" si="114"/>
        <v>42964</v>
      </c>
      <c r="O958">
        <v>1503637200</v>
      </c>
      <c r="P958" s="9">
        <f t="shared" si="118"/>
        <v>42972</v>
      </c>
      <c r="Q958" s="24">
        <f t="shared" si="119"/>
        <v>8</v>
      </c>
      <c r="R958" t="b">
        <v>0</v>
      </c>
      <c r="S958" t="b">
        <v>0</v>
      </c>
      <c r="T958" t="str">
        <f t="shared" si="115"/>
        <v>theater</v>
      </c>
      <c r="U958" t="str">
        <f t="shared" si="116"/>
        <v>plays</v>
      </c>
      <c r="V958" t="s">
        <v>33</v>
      </c>
    </row>
    <row r="959" spans="1:22" x14ac:dyDescent="0.25">
      <c r="A959">
        <v>365</v>
      </c>
      <c r="B959" s="3" t="s">
        <v>782</v>
      </c>
      <c r="C959" s="2" t="s">
        <v>783</v>
      </c>
      <c r="D959" s="11">
        <f t="shared" si="112"/>
        <v>7.3343749999999996</v>
      </c>
      <c r="E959">
        <v>1600</v>
      </c>
      <c r="F959">
        <v>11735</v>
      </c>
      <c r="G959" s="4">
        <f t="shared" si="113"/>
        <v>7.3343749999999996</v>
      </c>
      <c r="H959" t="s">
        <v>20</v>
      </c>
      <c r="I959">
        <f t="shared" si="117"/>
        <v>1</v>
      </c>
      <c r="J959">
        <v>112</v>
      </c>
      <c r="K959" t="s">
        <v>26</v>
      </c>
      <c r="L959" t="s">
        <v>27</v>
      </c>
      <c r="M959">
        <v>1482991200</v>
      </c>
      <c r="N959" s="9">
        <f t="shared" si="114"/>
        <v>42733</v>
      </c>
      <c r="O959">
        <v>1485324000</v>
      </c>
      <c r="P959" s="9">
        <f t="shared" si="118"/>
        <v>42760</v>
      </c>
      <c r="Q959" s="24">
        <f t="shared" si="119"/>
        <v>27</v>
      </c>
      <c r="R959" t="b">
        <v>0</v>
      </c>
      <c r="S959" t="b">
        <v>0</v>
      </c>
      <c r="T959" t="str">
        <f t="shared" si="115"/>
        <v>theater</v>
      </c>
      <c r="U959" t="str">
        <f t="shared" si="116"/>
        <v>plays</v>
      </c>
      <c r="V959" t="s">
        <v>33</v>
      </c>
    </row>
    <row r="960" spans="1:22" ht="31.5" x14ac:dyDescent="0.25">
      <c r="A960">
        <v>958</v>
      </c>
      <c r="B960" s="3" t="s">
        <v>1946</v>
      </c>
      <c r="C960" s="2" t="s">
        <v>1947</v>
      </c>
      <c r="D960" s="11">
        <f t="shared" si="112"/>
        <v>7.3463636363636367</v>
      </c>
      <c r="E960">
        <v>1100</v>
      </c>
      <c r="F960">
        <v>8081</v>
      </c>
      <c r="G960" s="4">
        <f t="shared" si="113"/>
        <v>7.3463636363636367</v>
      </c>
      <c r="H960" t="s">
        <v>20</v>
      </c>
      <c r="I960">
        <f t="shared" si="117"/>
        <v>1</v>
      </c>
      <c r="J960">
        <v>112</v>
      </c>
      <c r="K960" t="s">
        <v>21</v>
      </c>
      <c r="L960" t="s">
        <v>22</v>
      </c>
      <c r="M960">
        <v>1277096400</v>
      </c>
      <c r="N960" s="9">
        <f t="shared" si="114"/>
        <v>40350</v>
      </c>
      <c r="O960">
        <v>1278997200</v>
      </c>
      <c r="P960" s="9">
        <f t="shared" si="118"/>
        <v>40372</v>
      </c>
      <c r="Q960" s="24">
        <f t="shared" si="119"/>
        <v>22</v>
      </c>
      <c r="R960" t="b">
        <v>0</v>
      </c>
      <c r="S960" t="b">
        <v>0</v>
      </c>
      <c r="T960" t="str">
        <f t="shared" si="115"/>
        <v>film &amp; video</v>
      </c>
      <c r="U960" t="str">
        <f t="shared" si="116"/>
        <v>animation</v>
      </c>
      <c r="V960" t="s">
        <v>71</v>
      </c>
    </row>
    <row r="961" spans="1:22" x14ac:dyDescent="0.25">
      <c r="A961">
        <v>756</v>
      </c>
      <c r="B961" s="3" t="s">
        <v>1548</v>
      </c>
      <c r="C961" s="2" t="s">
        <v>1549</v>
      </c>
      <c r="D961" s="11">
        <f t="shared" si="112"/>
        <v>7.7207692307692311</v>
      </c>
      <c r="E961">
        <v>1300</v>
      </c>
      <c r="F961">
        <v>10037</v>
      </c>
      <c r="G961" s="4">
        <f t="shared" si="113"/>
        <v>7.7207692307692311</v>
      </c>
      <c r="H961" t="s">
        <v>20</v>
      </c>
      <c r="I961">
        <f t="shared" si="117"/>
        <v>1</v>
      </c>
      <c r="J961">
        <v>148</v>
      </c>
      <c r="K961" t="s">
        <v>21</v>
      </c>
      <c r="L961" t="s">
        <v>22</v>
      </c>
      <c r="M961">
        <v>1421733600</v>
      </c>
      <c r="N961" s="9">
        <f t="shared" si="114"/>
        <v>42024</v>
      </c>
      <c r="O961">
        <v>1422252000</v>
      </c>
      <c r="P961" s="9">
        <f t="shared" si="118"/>
        <v>42030</v>
      </c>
      <c r="Q961" s="24">
        <f t="shared" si="119"/>
        <v>6</v>
      </c>
      <c r="R961" t="b">
        <v>0</v>
      </c>
      <c r="S961" t="b">
        <v>0</v>
      </c>
      <c r="T961" t="str">
        <f t="shared" si="115"/>
        <v>theater</v>
      </c>
      <c r="U961" t="str">
        <f t="shared" si="116"/>
        <v>plays</v>
      </c>
      <c r="V961" t="s">
        <v>33</v>
      </c>
    </row>
    <row r="962" spans="1:22" ht="31.5" x14ac:dyDescent="0.25">
      <c r="A962">
        <v>896</v>
      </c>
      <c r="B962" s="3" t="s">
        <v>1824</v>
      </c>
      <c r="C962" s="2" t="s">
        <v>1825</v>
      </c>
      <c r="D962" s="11">
        <f t="shared" ref="D962:D1001" si="120">F962/E962</f>
        <v>7.7443434343434348</v>
      </c>
      <c r="E962">
        <v>19800</v>
      </c>
      <c r="F962">
        <v>153338</v>
      </c>
      <c r="G962" s="4">
        <f t="shared" ref="G962:G1001" si="121">F962/E962</f>
        <v>7.7443434343434348</v>
      </c>
      <c r="H962" t="s">
        <v>20</v>
      </c>
      <c r="I962">
        <f t="shared" si="117"/>
        <v>1</v>
      </c>
      <c r="J962">
        <v>1460</v>
      </c>
      <c r="K962" t="s">
        <v>26</v>
      </c>
      <c r="L962" t="s">
        <v>27</v>
      </c>
      <c r="M962">
        <v>1310619600</v>
      </c>
      <c r="N962" s="9">
        <f t="shared" ref="N962:N1001" si="122">INT((((M962/60)/60)/24))+DATE(1970,1,1)</f>
        <v>40738</v>
      </c>
      <c r="O962">
        <v>1310878800</v>
      </c>
      <c r="P962" s="9">
        <f t="shared" si="118"/>
        <v>40741</v>
      </c>
      <c r="Q962" s="24">
        <f t="shared" si="119"/>
        <v>3</v>
      </c>
      <c r="R962" t="b">
        <v>0</v>
      </c>
      <c r="S962" t="b">
        <v>1</v>
      </c>
      <c r="T962" t="str">
        <f t="shared" ref="T962:T1001" si="123">MID(V962,1,FIND("/",V962)-1)</f>
        <v>food</v>
      </c>
      <c r="U962" t="str">
        <f t="shared" ref="U962:U1001" si="124">MID(V962,FIND("/",V962)+1,100)</f>
        <v>food trucks</v>
      </c>
      <c r="V962" t="s">
        <v>17</v>
      </c>
    </row>
    <row r="963" spans="1:22" x14ac:dyDescent="0.25">
      <c r="A963">
        <v>778</v>
      </c>
      <c r="B963" s="3" t="s">
        <v>1591</v>
      </c>
      <c r="C963" s="2" t="s">
        <v>1592</v>
      </c>
      <c r="D963" s="11">
        <f t="shared" si="120"/>
        <v>7.8792307692307695</v>
      </c>
      <c r="E963">
        <v>1300</v>
      </c>
      <c r="F963">
        <v>10243</v>
      </c>
      <c r="G963" s="4">
        <f t="shared" si="121"/>
        <v>7.8792307692307695</v>
      </c>
      <c r="H963" t="s">
        <v>20</v>
      </c>
      <c r="I963">
        <f t="shared" ref="I963:I1001" si="125">IF(H963="successful",1,0)</f>
        <v>1</v>
      </c>
      <c r="J963">
        <v>174</v>
      </c>
      <c r="K963" t="s">
        <v>98</v>
      </c>
      <c r="L963" t="s">
        <v>99</v>
      </c>
      <c r="M963">
        <v>1313211600</v>
      </c>
      <c r="N963" s="9">
        <f t="shared" si="122"/>
        <v>40768</v>
      </c>
      <c r="O963">
        <v>1313643600</v>
      </c>
      <c r="P963" s="9">
        <f t="shared" ref="P963:P1001" si="126">INT((((O963/60)/60)/24))+DATE(1970,1,1)</f>
        <v>40773</v>
      </c>
      <c r="Q963" s="24">
        <f t="shared" ref="Q963:Q1001" si="127">P963-N963</f>
        <v>5</v>
      </c>
      <c r="R963" t="b">
        <v>0</v>
      </c>
      <c r="S963" t="b">
        <v>0</v>
      </c>
      <c r="T963" t="str">
        <f t="shared" si="123"/>
        <v>film &amp; video</v>
      </c>
      <c r="U963" t="str">
        <f t="shared" si="124"/>
        <v>animation</v>
      </c>
      <c r="V963" t="s">
        <v>71</v>
      </c>
    </row>
    <row r="964" spans="1:22" x14ac:dyDescent="0.25">
      <c r="A964">
        <v>966</v>
      </c>
      <c r="B964" s="3" t="s">
        <v>878</v>
      </c>
      <c r="C964" s="2" t="s">
        <v>1962</v>
      </c>
      <c r="D964" s="11">
        <f t="shared" si="120"/>
        <v>7.9223529411764702</v>
      </c>
      <c r="E964">
        <v>1700</v>
      </c>
      <c r="F964">
        <v>13468</v>
      </c>
      <c r="G964" s="4">
        <f t="shared" si="121"/>
        <v>7.9223529411764702</v>
      </c>
      <c r="H964" t="s">
        <v>20</v>
      </c>
      <c r="I964">
        <f t="shared" si="125"/>
        <v>1</v>
      </c>
      <c r="J964">
        <v>245</v>
      </c>
      <c r="K964" t="s">
        <v>21</v>
      </c>
      <c r="L964" t="s">
        <v>22</v>
      </c>
      <c r="M964">
        <v>1497502800</v>
      </c>
      <c r="N964" s="9">
        <f t="shared" si="122"/>
        <v>42901</v>
      </c>
      <c r="O964">
        <v>1497675600</v>
      </c>
      <c r="P964" s="9">
        <f t="shared" si="126"/>
        <v>42903</v>
      </c>
      <c r="Q964" s="24">
        <f t="shared" si="127"/>
        <v>2</v>
      </c>
      <c r="R964" t="b">
        <v>0</v>
      </c>
      <c r="S964" t="b">
        <v>0</v>
      </c>
      <c r="T964" t="str">
        <f t="shared" si="123"/>
        <v>theater</v>
      </c>
      <c r="U964" t="str">
        <f t="shared" si="124"/>
        <v>plays</v>
      </c>
      <c r="V964" t="s">
        <v>33</v>
      </c>
    </row>
    <row r="965" spans="1:22" x14ac:dyDescent="0.25">
      <c r="A965">
        <v>560</v>
      </c>
      <c r="B965" s="3" t="s">
        <v>1164</v>
      </c>
      <c r="C965" s="2" t="s">
        <v>1165</v>
      </c>
      <c r="D965" s="11">
        <f t="shared" si="120"/>
        <v>7.9416000000000002</v>
      </c>
      <c r="E965">
        <v>20000</v>
      </c>
      <c r="F965">
        <v>158832</v>
      </c>
      <c r="G965" s="4">
        <f t="shared" si="121"/>
        <v>7.9416000000000002</v>
      </c>
      <c r="H965" t="s">
        <v>20</v>
      </c>
      <c r="I965">
        <f t="shared" si="125"/>
        <v>1</v>
      </c>
      <c r="J965">
        <v>3177</v>
      </c>
      <c r="K965" t="s">
        <v>21</v>
      </c>
      <c r="L965" t="s">
        <v>22</v>
      </c>
      <c r="M965">
        <v>1321596000</v>
      </c>
      <c r="N965" s="9">
        <f t="shared" si="122"/>
        <v>40865</v>
      </c>
      <c r="O965">
        <v>1325052000</v>
      </c>
      <c r="P965" s="9">
        <f t="shared" si="126"/>
        <v>40905</v>
      </c>
      <c r="Q965" s="24">
        <f t="shared" si="127"/>
        <v>40</v>
      </c>
      <c r="R965" t="b">
        <v>0</v>
      </c>
      <c r="S965" t="b">
        <v>0</v>
      </c>
      <c r="T965" t="str">
        <f t="shared" si="123"/>
        <v>film &amp; video</v>
      </c>
      <c r="U965" t="str">
        <f t="shared" si="124"/>
        <v>animation</v>
      </c>
      <c r="V965" t="s">
        <v>71</v>
      </c>
    </row>
    <row r="966" spans="1:22" x14ac:dyDescent="0.25">
      <c r="A966">
        <v>912</v>
      </c>
      <c r="B966" s="3" t="s">
        <v>1856</v>
      </c>
      <c r="C966" s="2" t="s">
        <v>1857</v>
      </c>
      <c r="D966" s="11">
        <f t="shared" si="120"/>
        <v>7.95</v>
      </c>
      <c r="E966">
        <v>1800</v>
      </c>
      <c r="F966">
        <v>14310</v>
      </c>
      <c r="G966" s="4">
        <f t="shared" si="121"/>
        <v>7.95</v>
      </c>
      <c r="H966" t="s">
        <v>20</v>
      </c>
      <c r="I966">
        <f t="shared" si="125"/>
        <v>1</v>
      </c>
      <c r="J966">
        <v>179</v>
      </c>
      <c r="K966" t="s">
        <v>21</v>
      </c>
      <c r="L966" t="s">
        <v>22</v>
      </c>
      <c r="M966">
        <v>1346821200</v>
      </c>
      <c r="N966" s="9">
        <f t="shared" si="122"/>
        <v>41157</v>
      </c>
      <c r="O966">
        <v>1347944400</v>
      </c>
      <c r="P966" s="9">
        <f t="shared" si="126"/>
        <v>41170</v>
      </c>
      <c r="Q966" s="24">
        <f t="shared" si="127"/>
        <v>13</v>
      </c>
      <c r="R966" t="b">
        <v>1</v>
      </c>
      <c r="S966" t="b">
        <v>0</v>
      </c>
      <c r="T966" t="str">
        <f t="shared" si="123"/>
        <v>film &amp; video</v>
      </c>
      <c r="U966" t="str">
        <f t="shared" si="124"/>
        <v>drama</v>
      </c>
      <c r="V966" t="s">
        <v>53</v>
      </c>
    </row>
    <row r="967" spans="1:22" x14ac:dyDescent="0.25">
      <c r="A967">
        <v>820</v>
      </c>
      <c r="B967" s="3" t="s">
        <v>1673</v>
      </c>
      <c r="C967" s="2" t="s">
        <v>1674</v>
      </c>
      <c r="D967" s="11">
        <f t="shared" si="120"/>
        <v>8.0060000000000002</v>
      </c>
      <c r="E967">
        <v>1500</v>
      </c>
      <c r="F967">
        <v>12009</v>
      </c>
      <c r="G967" s="4">
        <f t="shared" si="121"/>
        <v>8.0060000000000002</v>
      </c>
      <c r="H967" t="s">
        <v>20</v>
      </c>
      <c r="I967">
        <f t="shared" si="125"/>
        <v>1</v>
      </c>
      <c r="J967">
        <v>279</v>
      </c>
      <c r="K967" t="s">
        <v>40</v>
      </c>
      <c r="L967" t="s">
        <v>41</v>
      </c>
      <c r="M967">
        <v>1532840400</v>
      </c>
      <c r="N967" s="9">
        <f t="shared" si="122"/>
        <v>43310</v>
      </c>
      <c r="O967">
        <v>1533963600</v>
      </c>
      <c r="P967" s="9">
        <f t="shared" si="126"/>
        <v>43323</v>
      </c>
      <c r="Q967" s="24">
        <f t="shared" si="127"/>
        <v>13</v>
      </c>
      <c r="R967" t="b">
        <v>0</v>
      </c>
      <c r="S967" t="b">
        <v>1</v>
      </c>
      <c r="T967" t="str">
        <f t="shared" si="123"/>
        <v>music</v>
      </c>
      <c r="U967" t="str">
        <f t="shared" si="124"/>
        <v>rock</v>
      </c>
      <c r="V967" t="s">
        <v>23</v>
      </c>
    </row>
    <row r="968" spans="1:22" x14ac:dyDescent="0.25">
      <c r="A968">
        <v>837</v>
      </c>
      <c r="B968" s="3" t="s">
        <v>1707</v>
      </c>
      <c r="C968" s="2" t="s">
        <v>1708</v>
      </c>
      <c r="D968" s="11">
        <f t="shared" si="120"/>
        <v>8.5288135593220336</v>
      </c>
      <c r="E968">
        <v>17700</v>
      </c>
      <c r="F968">
        <v>150960</v>
      </c>
      <c r="G968" s="4">
        <f t="shared" si="121"/>
        <v>8.5288135593220336</v>
      </c>
      <c r="H968" t="s">
        <v>20</v>
      </c>
      <c r="I968">
        <f t="shared" si="125"/>
        <v>1</v>
      </c>
      <c r="J968">
        <v>1797</v>
      </c>
      <c r="K968" t="s">
        <v>21</v>
      </c>
      <c r="L968" t="s">
        <v>22</v>
      </c>
      <c r="M968">
        <v>1301202000</v>
      </c>
      <c r="N968" s="9">
        <f t="shared" si="122"/>
        <v>40629</v>
      </c>
      <c r="O968">
        <v>1305867600</v>
      </c>
      <c r="P968" s="9">
        <f t="shared" si="126"/>
        <v>40683</v>
      </c>
      <c r="Q968" s="24">
        <f t="shared" si="127"/>
        <v>54</v>
      </c>
      <c r="R968" t="b">
        <v>0</v>
      </c>
      <c r="S968" t="b">
        <v>0</v>
      </c>
      <c r="T968" t="str">
        <f t="shared" si="123"/>
        <v>music</v>
      </c>
      <c r="U968" t="str">
        <f t="shared" si="124"/>
        <v>jazz</v>
      </c>
      <c r="V968" t="s">
        <v>159</v>
      </c>
    </row>
    <row r="969" spans="1:22" x14ac:dyDescent="0.25">
      <c r="A969">
        <v>978</v>
      </c>
      <c r="B969" s="3" t="s">
        <v>1984</v>
      </c>
      <c r="C969" s="2" t="s">
        <v>1985</v>
      </c>
      <c r="D969" s="11">
        <f t="shared" si="120"/>
        <v>8.641</v>
      </c>
      <c r="E969">
        <v>1000</v>
      </c>
      <c r="F969">
        <v>8641</v>
      </c>
      <c r="G969" s="4">
        <f t="shared" si="121"/>
        <v>8.641</v>
      </c>
      <c r="H969" t="s">
        <v>20</v>
      </c>
      <c r="I969">
        <f t="shared" si="125"/>
        <v>1</v>
      </c>
      <c r="J969">
        <v>92</v>
      </c>
      <c r="K969" t="s">
        <v>21</v>
      </c>
      <c r="L969" t="s">
        <v>22</v>
      </c>
      <c r="M969">
        <v>1478930400</v>
      </c>
      <c r="N969" s="9">
        <f t="shared" si="122"/>
        <v>42686</v>
      </c>
      <c r="O969">
        <v>1480831200</v>
      </c>
      <c r="P969" s="9">
        <f t="shared" si="126"/>
        <v>42708</v>
      </c>
      <c r="Q969" s="24">
        <f t="shared" si="127"/>
        <v>22</v>
      </c>
      <c r="R969" t="b">
        <v>0</v>
      </c>
      <c r="S969" t="b">
        <v>0</v>
      </c>
      <c r="T969" t="str">
        <f t="shared" si="123"/>
        <v>games</v>
      </c>
      <c r="U969" t="str">
        <f t="shared" si="124"/>
        <v>video games</v>
      </c>
      <c r="V969" t="s">
        <v>89</v>
      </c>
    </row>
    <row r="970" spans="1:22" x14ac:dyDescent="0.25">
      <c r="A970">
        <v>174</v>
      </c>
      <c r="B970" s="3" t="s">
        <v>400</v>
      </c>
      <c r="C970" s="2" t="s">
        <v>401</v>
      </c>
      <c r="D970" s="11">
        <f t="shared" si="120"/>
        <v>8.9466666666666672</v>
      </c>
      <c r="E970">
        <v>600</v>
      </c>
      <c r="F970">
        <v>5368</v>
      </c>
      <c r="G970" s="4">
        <f t="shared" si="121"/>
        <v>8.9466666666666672</v>
      </c>
      <c r="H970" t="s">
        <v>20</v>
      </c>
      <c r="I970">
        <f t="shared" si="125"/>
        <v>1</v>
      </c>
      <c r="J970">
        <v>48</v>
      </c>
      <c r="K970" t="s">
        <v>21</v>
      </c>
      <c r="L970" t="s">
        <v>22</v>
      </c>
      <c r="M970">
        <v>1444021200</v>
      </c>
      <c r="N970" s="9">
        <f t="shared" si="122"/>
        <v>42282</v>
      </c>
      <c r="O970">
        <v>1444107600</v>
      </c>
      <c r="P970" s="9">
        <f t="shared" si="126"/>
        <v>42283</v>
      </c>
      <c r="Q970" s="24">
        <f t="shared" si="127"/>
        <v>1</v>
      </c>
      <c r="R970" t="b">
        <v>0</v>
      </c>
      <c r="S970" t="b">
        <v>1</v>
      </c>
      <c r="T970" t="str">
        <f t="shared" si="123"/>
        <v>technology</v>
      </c>
      <c r="U970" t="str">
        <f t="shared" si="124"/>
        <v>wearables</v>
      </c>
      <c r="V970" t="s">
        <v>65</v>
      </c>
    </row>
    <row r="971" spans="1:22" x14ac:dyDescent="0.25">
      <c r="A971">
        <v>97</v>
      </c>
      <c r="B971" s="3" t="s">
        <v>243</v>
      </c>
      <c r="C971" s="2" t="s">
        <v>244</v>
      </c>
      <c r="D971" s="11">
        <f t="shared" si="120"/>
        <v>9.2669230769230762</v>
      </c>
      <c r="E971">
        <v>1300</v>
      </c>
      <c r="F971">
        <v>12047</v>
      </c>
      <c r="G971" s="4">
        <f t="shared" si="121"/>
        <v>9.2669230769230762</v>
      </c>
      <c r="H971" t="s">
        <v>20</v>
      </c>
      <c r="I971">
        <f t="shared" si="125"/>
        <v>1</v>
      </c>
      <c r="J971">
        <v>113</v>
      </c>
      <c r="K971" t="s">
        <v>21</v>
      </c>
      <c r="L971" t="s">
        <v>22</v>
      </c>
      <c r="M971">
        <v>1435208400</v>
      </c>
      <c r="N971" s="9">
        <f t="shared" si="122"/>
        <v>42180</v>
      </c>
      <c r="O971">
        <v>1439874000</v>
      </c>
      <c r="P971" s="9">
        <f t="shared" si="126"/>
        <v>42234</v>
      </c>
      <c r="Q971" s="24">
        <f t="shared" si="127"/>
        <v>54</v>
      </c>
      <c r="R971" t="b">
        <v>0</v>
      </c>
      <c r="S971" t="b">
        <v>0</v>
      </c>
      <c r="T971" t="str">
        <f t="shared" si="123"/>
        <v>food</v>
      </c>
      <c r="U971" t="str">
        <f t="shared" si="124"/>
        <v>food trucks</v>
      </c>
      <c r="V971" t="s">
        <v>17</v>
      </c>
    </row>
    <row r="972" spans="1:22" x14ac:dyDescent="0.25">
      <c r="A972">
        <v>506</v>
      </c>
      <c r="B972" s="3" t="s">
        <v>1059</v>
      </c>
      <c r="C972" s="2" t="s">
        <v>1060</v>
      </c>
      <c r="D972" s="11">
        <f t="shared" si="120"/>
        <v>9.2707777777777771</v>
      </c>
      <c r="E972">
        <v>18000</v>
      </c>
      <c r="F972">
        <v>166874</v>
      </c>
      <c r="G972" s="4">
        <f t="shared" si="121"/>
        <v>9.2707777777777771</v>
      </c>
      <c r="H972" t="s">
        <v>20</v>
      </c>
      <c r="I972">
        <f t="shared" si="125"/>
        <v>1</v>
      </c>
      <c r="J972">
        <v>2528</v>
      </c>
      <c r="K972" t="s">
        <v>21</v>
      </c>
      <c r="L972" t="s">
        <v>22</v>
      </c>
      <c r="M972">
        <v>1511416800</v>
      </c>
      <c r="N972" s="9">
        <f t="shared" si="122"/>
        <v>43062</v>
      </c>
      <c r="O972">
        <v>1512885600</v>
      </c>
      <c r="P972" s="9">
        <f t="shared" si="126"/>
        <v>43079</v>
      </c>
      <c r="Q972" s="24">
        <f t="shared" si="127"/>
        <v>17</v>
      </c>
      <c r="R972" t="b">
        <v>0</v>
      </c>
      <c r="S972" t="b">
        <v>1</v>
      </c>
      <c r="T972" t="str">
        <f t="shared" si="123"/>
        <v>theater</v>
      </c>
      <c r="U972" t="str">
        <f t="shared" si="124"/>
        <v>plays</v>
      </c>
      <c r="V972" t="s">
        <v>33</v>
      </c>
    </row>
    <row r="973" spans="1:22" x14ac:dyDescent="0.25">
      <c r="A973">
        <v>687</v>
      </c>
      <c r="B973" s="3" t="s">
        <v>1413</v>
      </c>
      <c r="C973" s="2" t="s">
        <v>1414</v>
      </c>
      <c r="D973" s="11">
        <f t="shared" si="120"/>
        <v>9.32</v>
      </c>
      <c r="E973">
        <v>1500</v>
      </c>
      <c r="F973">
        <v>13980</v>
      </c>
      <c r="G973" s="4">
        <f t="shared" si="121"/>
        <v>9.32</v>
      </c>
      <c r="H973" t="s">
        <v>20</v>
      </c>
      <c r="I973">
        <f t="shared" si="125"/>
        <v>1</v>
      </c>
      <c r="J973">
        <v>269</v>
      </c>
      <c r="K973" t="s">
        <v>21</v>
      </c>
      <c r="L973" t="s">
        <v>22</v>
      </c>
      <c r="M973">
        <v>1489298400</v>
      </c>
      <c r="N973" s="9">
        <f t="shared" si="122"/>
        <v>42806</v>
      </c>
      <c r="O973">
        <v>1489554000</v>
      </c>
      <c r="P973" s="9">
        <f t="shared" si="126"/>
        <v>42809</v>
      </c>
      <c r="Q973" s="24">
        <f t="shared" si="127"/>
        <v>3</v>
      </c>
      <c r="R973" t="b">
        <v>0</v>
      </c>
      <c r="S973" t="b">
        <v>0</v>
      </c>
      <c r="T973" t="str">
        <f t="shared" si="123"/>
        <v>theater</v>
      </c>
      <c r="U973" t="str">
        <f t="shared" si="124"/>
        <v>plays</v>
      </c>
      <c r="V973" t="s">
        <v>33</v>
      </c>
    </row>
    <row r="974" spans="1:22" x14ac:dyDescent="0.25">
      <c r="A974">
        <v>247</v>
      </c>
      <c r="B974" s="3" t="s">
        <v>546</v>
      </c>
      <c r="C974" s="2" t="s">
        <v>547</v>
      </c>
      <c r="D974" s="11">
        <f t="shared" si="120"/>
        <v>9.3261616161616168</v>
      </c>
      <c r="E974">
        <v>19800</v>
      </c>
      <c r="F974">
        <v>184658</v>
      </c>
      <c r="G974" s="4">
        <f t="shared" si="121"/>
        <v>9.3261616161616168</v>
      </c>
      <c r="H974" t="s">
        <v>20</v>
      </c>
      <c r="I974">
        <f t="shared" si="125"/>
        <v>1</v>
      </c>
      <c r="J974">
        <v>1884</v>
      </c>
      <c r="K974" t="s">
        <v>21</v>
      </c>
      <c r="L974" t="s">
        <v>22</v>
      </c>
      <c r="M974">
        <v>1482386400</v>
      </c>
      <c r="N974" s="9">
        <f t="shared" si="122"/>
        <v>42726</v>
      </c>
      <c r="O974">
        <v>1483682400</v>
      </c>
      <c r="P974" s="9">
        <f t="shared" si="126"/>
        <v>42741</v>
      </c>
      <c r="Q974" s="24">
        <f t="shared" si="127"/>
        <v>15</v>
      </c>
      <c r="R974" t="b">
        <v>0</v>
      </c>
      <c r="S974" t="b">
        <v>1</v>
      </c>
      <c r="T974" t="str">
        <f t="shared" si="123"/>
        <v>publishing</v>
      </c>
      <c r="U974" t="str">
        <f t="shared" si="124"/>
        <v>fiction</v>
      </c>
      <c r="V974" t="s">
        <v>119</v>
      </c>
    </row>
    <row r="975" spans="1:22" x14ac:dyDescent="0.25">
      <c r="A975">
        <v>586</v>
      </c>
      <c r="B975" s="3" t="s">
        <v>1214</v>
      </c>
      <c r="C975" s="2" t="s">
        <v>1215</v>
      </c>
      <c r="D975" s="11">
        <f t="shared" si="120"/>
        <v>9.5057142857142853</v>
      </c>
      <c r="E975">
        <v>700</v>
      </c>
      <c r="F975">
        <v>6654</v>
      </c>
      <c r="G975" s="4">
        <f t="shared" si="121"/>
        <v>9.5057142857142853</v>
      </c>
      <c r="H975" t="s">
        <v>20</v>
      </c>
      <c r="I975">
        <f t="shared" si="125"/>
        <v>1</v>
      </c>
      <c r="J975">
        <v>130</v>
      </c>
      <c r="K975" t="s">
        <v>21</v>
      </c>
      <c r="L975" t="s">
        <v>22</v>
      </c>
      <c r="M975">
        <v>1289973600</v>
      </c>
      <c r="N975" s="9">
        <f t="shared" si="122"/>
        <v>40499</v>
      </c>
      <c r="O975">
        <v>1291615200</v>
      </c>
      <c r="P975" s="9">
        <f t="shared" si="126"/>
        <v>40518</v>
      </c>
      <c r="Q975" s="24">
        <f t="shared" si="127"/>
        <v>19</v>
      </c>
      <c r="R975" t="b">
        <v>0</v>
      </c>
      <c r="S975" t="b">
        <v>0</v>
      </c>
      <c r="T975" t="str">
        <f t="shared" si="123"/>
        <v>music</v>
      </c>
      <c r="U975" t="str">
        <f t="shared" si="124"/>
        <v>rock</v>
      </c>
      <c r="V975" t="s">
        <v>23</v>
      </c>
    </row>
    <row r="976" spans="1:22" x14ac:dyDescent="0.25">
      <c r="A976">
        <v>449</v>
      </c>
      <c r="B976" s="3" t="s">
        <v>946</v>
      </c>
      <c r="C976" s="2" t="s">
        <v>947</v>
      </c>
      <c r="D976" s="11">
        <f t="shared" si="120"/>
        <v>9.67</v>
      </c>
      <c r="E976">
        <v>900</v>
      </c>
      <c r="F976">
        <v>8703</v>
      </c>
      <c r="G976" s="4">
        <f t="shared" si="121"/>
        <v>9.67</v>
      </c>
      <c r="H976" t="s">
        <v>20</v>
      </c>
      <c r="I976">
        <f t="shared" si="125"/>
        <v>1</v>
      </c>
      <c r="J976">
        <v>86</v>
      </c>
      <c r="K976" t="s">
        <v>36</v>
      </c>
      <c r="L976" t="s">
        <v>37</v>
      </c>
      <c r="M976">
        <v>1551852000</v>
      </c>
      <c r="N976" s="9">
        <f t="shared" si="122"/>
        <v>43530</v>
      </c>
      <c r="O976">
        <v>1553317200</v>
      </c>
      <c r="P976" s="9">
        <f t="shared" si="126"/>
        <v>43547</v>
      </c>
      <c r="Q976" s="24">
        <f t="shared" si="127"/>
        <v>17</v>
      </c>
      <c r="R976" t="b">
        <v>0</v>
      </c>
      <c r="S976" t="b">
        <v>0</v>
      </c>
      <c r="T976" t="str">
        <f t="shared" si="123"/>
        <v>games</v>
      </c>
      <c r="U976" t="str">
        <f t="shared" si="124"/>
        <v>video games</v>
      </c>
      <c r="V976" t="s">
        <v>89</v>
      </c>
    </row>
    <row r="977" spans="1:22" x14ac:dyDescent="0.25">
      <c r="A977">
        <v>547</v>
      </c>
      <c r="B977" s="3" t="s">
        <v>1139</v>
      </c>
      <c r="C977" s="2" t="s">
        <v>1140</v>
      </c>
      <c r="D977" s="11">
        <f t="shared" si="120"/>
        <v>9.69</v>
      </c>
      <c r="E977">
        <v>1300</v>
      </c>
      <c r="F977">
        <v>12597</v>
      </c>
      <c r="G977" s="4">
        <f t="shared" si="121"/>
        <v>9.69</v>
      </c>
      <c r="H977" t="s">
        <v>20</v>
      </c>
      <c r="I977">
        <f t="shared" si="125"/>
        <v>1</v>
      </c>
      <c r="J977">
        <v>156</v>
      </c>
      <c r="K977" t="s">
        <v>21</v>
      </c>
      <c r="L977" t="s">
        <v>22</v>
      </c>
      <c r="M977">
        <v>1422165600</v>
      </c>
      <c r="N977" s="9">
        <f t="shared" si="122"/>
        <v>42029</v>
      </c>
      <c r="O977">
        <v>1423202400</v>
      </c>
      <c r="P977" s="9">
        <f t="shared" si="126"/>
        <v>42041</v>
      </c>
      <c r="Q977" s="24">
        <f t="shared" si="127"/>
        <v>12</v>
      </c>
      <c r="R977" t="b">
        <v>0</v>
      </c>
      <c r="S977" t="b">
        <v>0</v>
      </c>
      <c r="T977" t="str">
        <f t="shared" si="123"/>
        <v>film &amp; video</v>
      </c>
      <c r="U977" t="str">
        <f t="shared" si="124"/>
        <v>drama</v>
      </c>
      <c r="V977" t="s">
        <v>53</v>
      </c>
    </row>
    <row r="978" spans="1:22" x14ac:dyDescent="0.25">
      <c r="A978">
        <v>101</v>
      </c>
      <c r="B978" s="3" t="s">
        <v>251</v>
      </c>
      <c r="C978" s="2" t="s">
        <v>252</v>
      </c>
      <c r="D978" s="11">
        <f t="shared" si="120"/>
        <v>10.214444444444444</v>
      </c>
      <c r="E978">
        <v>900</v>
      </c>
      <c r="F978">
        <v>9193</v>
      </c>
      <c r="G978" s="4">
        <f t="shared" si="121"/>
        <v>10.214444444444444</v>
      </c>
      <c r="H978" t="s">
        <v>20</v>
      </c>
      <c r="I978">
        <f t="shared" si="125"/>
        <v>1</v>
      </c>
      <c r="J978">
        <v>164</v>
      </c>
      <c r="K978" t="s">
        <v>21</v>
      </c>
      <c r="L978" t="s">
        <v>22</v>
      </c>
      <c r="M978">
        <v>1424498400</v>
      </c>
      <c r="N978" s="9">
        <f t="shared" si="122"/>
        <v>42056</v>
      </c>
      <c r="O978">
        <v>1425103200</v>
      </c>
      <c r="P978" s="9">
        <f t="shared" si="126"/>
        <v>42063</v>
      </c>
      <c r="Q978" s="24">
        <f t="shared" si="127"/>
        <v>7</v>
      </c>
      <c r="R978" t="b">
        <v>0</v>
      </c>
      <c r="S978" t="b">
        <v>1</v>
      </c>
      <c r="T978" t="str">
        <f t="shared" si="123"/>
        <v>music</v>
      </c>
      <c r="U978" t="str">
        <f t="shared" si="124"/>
        <v>electric music</v>
      </c>
      <c r="V978" t="s">
        <v>50</v>
      </c>
    </row>
    <row r="979" spans="1:22" x14ac:dyDescent="0.25">
      <c r="A979">
        <v>214</v>
      </c>
      <c r="B979" s="3" t="s">
        <v>481</v>
      </c>
      <c r="C979" s="2" t="s">
        <v>482</v>
      </c>
      <c r="D979" s="11">
        <f t="shared" si="120"/>
        <v>10.231428571428571</v>
      </c>
      <c r="E979">
        <v>1400</v>
      </c>
      <c r="F979">
        <v>14324</v>
      </c>
      <c r="G979" s="4">
        <f t="shared" si="121"/>
        <v>10.231428571428571</v>
      </c>
      <c r="H979" t="s">
        <v>20</v>
      </c>
      <c r="I979">
        <f t="shared" si="125"/>
        <v>1</v>
      </c>
      <c r="J979">
        <v>165</v>
      </c>
      <c r="K979" t="s">
        <v>21</v>
      </c>
      <c r="L979" t="s">
        <v>22</v>
      </c>
      <c r="M979">
        <v>1282194000</v>
      </c>
      <c r="N979" s="9">
        <f t="shared" si="122"/>
        <v>40409</v>
      </c>
      <c r="O979">
        <v>1282712400</v>
      </c>
      <c r="P979" s="9">
        <f t="shared" si="126"/>
        <v>40415</v>
      </c>
      <c r="Q979" s="24">
        <f t="shared" si="127"/>
        <v>6</v>
      </c>
      <c r="R979" t="b">
        <v>0</v>
      </c>
      <c r="S979" t="b">
        <v>0</v>
      </c>
      <c r="T979" t="str">
        <f t="shared" si="123"/>
        <v>music</v>
      </c>
      <c r="U979" t="str">
        <f t="shared" si="124"/>
        <v>rock</v>
      </c>
      <c r="V979" t="s">
        <v>23</v>
      </c>
    </row>
    <row r="980" spans="1:22" x14ac:dyDescent="0.25">
      <c r="A980">
        <v>679</v>
      </c>
      <c r="B980" s="3" t="s">
        <v>668</v>
      </c>
      <c r="C980" s="2" t="s">
        <v>1398</v>
      </c>
      <c r="D980" s="11">
        <f t="shared" si="120"/>
        <v>10.365</v>
      </c>
      <c r="E980">
        <v>1400</v>
      </c>
      <c r="F980">
        <v>14511</v>
      </c>
      <c r="G980" s="4">
        <f t="shared" si="121"/>
        <v>10.365</v>
      </c>
      <c r="H980" t="s">
        <v>20</v>
      </c>
      <c r="I980">
        <f t="shared" si="125"/>
        <v>1</v>
      </c>
      <c r="J980">
        <v>363</v>
      </c>
      <c r="K980" t="s">
        <v>21</v>
      </c>
      <c r="L980" t="s">
        <v>22</v>
      </c>
      <c r="M980">
        <v>1571374800</v>
      </c>
      <c r="N980" s="9">
        <f t="shared" si="122"/>
        <v>43756</v>
      </c>
      <c r="O980">
        <v>1571806800</v>
      </c>
      <c r="P980" s="9">
        <f t="shared" si="126"/>
        <v>43761</v>
      </c>
      <c r="Q980" s="24">
        <f t="shared" si="127"/>
        <v>5</v>
      </c>
      <c r="R980" t="b">
        <v>0</v>
      </c>
      <c r="S980" t="b">
        <v>1</v>
      </c>
      <c r="T980" t="str">
        <f t="shared" si="123"/>
        <v>food</v>
      </c>
      <c r="U980" t="str">
        <f t="shared" si="124"/>
        <v>food trucks</v>
      </c>
      <c r="V980" t="s">
        <v>17</v>
      </c>
    </row>
    <row r="981" spans="1:22" x14ac:dyDescent="0.25">
      <c r="A981">
        <v>591</v>
      </c>
      <c r="B981" s="3" t="s">
        <v>1224</v>
      </c>
      <c r="C981" s="2" t="s">
        <v>1225</v>
      </c>
      <c r="D981" s="11">
        <f t="shared" si="120"/>
        <v>10.376666666666667</v>
      </c>
      <c r="E981">
        <v>600</v>
      </c>
      <c r="F981">
        <v>6226</v>
      </c>
      <c r="G981" s="4">
        <f t="shared" si="121"/>
        <v>10.376666666666667</v>
      </c>
      <c r="H981" t="s">
        <v>20</v>
      </c>
      <c r="I981">
        <f t="shared" si="125"/>
        <v>1</v>
      </c>
      <c r="J981">
        <v>102</v>
      </c>
      <c r="K981" t="s">
        <v>21</v>
      </c>
      <c r="L981" t="s">
        <v>22</v>
      </c>
      <c r="M981">
        <v>1279083600</v>
      </c>
      <c r="N981" s="9">
        <f t="shared" si="122"/>
        <v>40373</v>
      </c>
      <c r="O981">
        <v>1279947600</v>
      </c>
      <c r="P981" s="9">
        <f t="shared" si="126"/>
        <v>40383</v>
      </c>
      <c r="Q981" s="24">
        <f t="shared" si="127"/>
        <v>10</v>
      </c>
      <c r="R981" t="b">
        <v>0</v>
      </c>
      <c r="S981" t="b">
        <v>0</v>
      </c>
      <c r="T981" t="str">
        <f t="shared" si="123"/>
        <v>games</v>
      </c>
      <c r="U981" t="str">
        <f t="shared" si="124"/>
        <v>video games</v>
      </c>
      <c r="V981" t="s">
        <v>89</v>
      </c>
    </row>
    <row r="982" spans="1:22" x14ac:dyDescent="0.25">
      <c r="A982">
        <v>1</v>
      </c>
      <c r="B982" s="3" t="s">
        <v>18</v>
      </c>
      <c r="C982" s="2" t="s">
        <v>19</v>
      </c>
      <c r="D982" s="11">
        <f t="shared" si="120"/>
        <v>10.4</v>
      </c>
      <c r="E982">
        <v>1400</v>
      </c>
      <c r="F982">
        <v>14560</v>
      </c>
      <c r="G982" s="4">
        <f t="shared" si="121"/>
        <v>10.4</v>
      </c>
      <c r="H982" t="s">
        <v>20</v>
      </c>
      <c r="I982">
        <f t="shared" si="125"/>
        <v>1</v>
      </c>
      <c r="J982">
        <v>158</v>
      </c>
      <c r="K982" t="s">
        <v>21</v>
      </c>
      <c r="L982" t="s">
        <v>22</v>
      </c>
      <c r="M982">
        <v>1408424400</v>
      </c>
      <c r="N982" s="9">
        <f t="shared" si="122"/>
        <v>41870</v>
      </c>
      <c r="O982">
        <v>1408597200</v>
      </c>
      <c r="P982" s="9">
        <f t="shared" si="126"/>
        <v>41872</v>
      </c>
      <c r="Q982" s="24">
        <f t="shared" si="127"/>
        <v>2</v>
      </c>
      <c r="R982" t="b">
        <v>0</v>
      </c>
      <c r="S982" t="b">
        <v>1</v>
      </c>
      <c r="T982" t="str">
        <f t="shared" si="123"/>
        <v>music</v>
      </c>
      <c r="U982" t="str">
        <f t="shared" si="124"/>
        <v>rock</v>
      </c>
      <c r="V982" t="s">
        <v>23</v>
      </c>
    </row>
    <row r="983" spans="1:22" x14ac:dyDescent="0.25">
      <c r="A983">
        <v>436</v>
      </c>
      <c r="B983" s="3" t="s">
        <v>921</v>
      </c>
      <c r="C983" s="2" t="s">
        <v>922</v>
      </c>
      <c r="D983" s="11">
        <f t="shared" si="120"/>
        <v>10.521538461538462</v>
      </c>
      <c r="E983">
        <v>1300</v>
      </c>
      <c r="F983">
        <v>13678</v>
      </c>
      <c r="G983" s="4">
        <f t="shared" si="121"/>
        <v>10.521538461538462</v>
      </c>
      <c r="H983" t="s">
        <v>20</v>
      </c>
      <c r="I983">
        <f t="shared" si="125"/>
        <v>1</v>
      </c>
      <c r="J983">
        <v>249</v>
      </c>
      <c r="K983" t="s">
        <v>21</v>
      </c>
      <c r="L983" t="s">
        <v>22</v>
      </c>
      <c r="M983">
        <v>1555736400</v>
      </c>
      <c r="N983" s="9">
        <f t="shared" si="122"/>
        <v>43575</v>
      </c>
      <c r="O983">
        <v>1555822800</v>
      </c>
      <c r="P983" s="9">
        <f t="shared" si="126"/>
        <v>43576</v>
      </c>
      <c r="Q983" s="24">
        <f t="shared" si="127"/>
        <v>1</v>
      </c>
      <c r="R983" t="b">
        <v>0</v>
      </c>
      <c r="S983" t="b">
        <v>0</v>
      </c>
      <c r="T983" t="str">
        <f t="shared" si="123"/>
        <v>music</v>
      </c>
      <c r="U983" t="str">
        <f t="shared" si="124"/>
        <v>jazz</v>
      </c>
      <c r="V983" t="s">
        <v>159</v>
      </c>
    </row>
    <row r="984" spans="1:22" ht="31.5" x14ac:dyDescent="0.25">
      <c r="A984">
        <v>277</v>
      </c>
      <c r="B984" s="3" t="s">
        <v>606</v>
      </c>
      <c r="C984" s="2" t="s">
        <v>607</v>
      </c>
      <c r="D984" s="11">
        <f t="shared" si="120"/>
        <v>10.664285714285715</v>
      </c>
      <c r="E984">
        <v>700</v>
      </c>
      <c r="F984">
        <v>7465</v>
      </c>
      <c r="G984" s="4">
        <f t="shared" si="121"/>
        <v>10.664285714285715</v>
      </c>
      <c r="H984" t="s">
        <v>20</v>
      </c>
      <c r="I984">
        <f t="shared" si="125"/>
        <v>1</v>
      </c>
      <c r="J984">
        <v>83</v>
      </c>
      <c r="K984" t="s">
        <v>21</v>
      </c>
      <c r="L984" t="s">
        <v>22</v>
      </c>
      <c r="M984">
        <v>1279515600</v>
      </c>
      <c r="N984" s="9">
        <f t="shared" si="122"/>
        <v>40378</v>
      </c>
      <c r="O984">
        <v>1279688400</v>
      </c>
      <c r="P984" s="9">
        <f t="shared" si="126"/>
        <v>40380</v>
      </c>
      <c r="Q984" s="24">
        <f t="shared" si="127"/>
        <v>2</v>
      </c>
      <c r="R984" t="b">
        <v>0</v>
      </c>
      <c r="S984" t="b">
        <v>0</v>
      </c>
      <c r="T984" t="str">
        <f t="shared" si="123"/>
        <v>theater</v>
      </c>
      <c r="U984" t="str">
        <f t="shared" si="124"/>
        <v>plays</v>
      </c>
      <c r="V984" t="s">
        <v>33</v>
      </c>
    </row>
    <row r="985" spans="1:22" x14ac:dyDescent="0.25">
      <c r="A985">
        <v>818</v>
      </c>
      <c r="B985" s="3" t="s">
        <v>676</v>
      </c>
      <c r="C985" s="2" t="s">
        <v>1670</v>
      </c>
      <c r="D985" s="11">
        <f t="shared" si="120"/>
        <v>10.948571428571428</v>
      </c>
      <c r="E985">
        <v>700</v>
      </c>
      <c r="F985">
        <v>7664</v>
      </c>
      <c r="G985" s="4">
        <f t="shared" si="121"/>
        <v>10.948571428571428</v>
      </c>
      <c r="H985" t="s">
        <v>20</v>
      </c>
      <c r="I985">
        <f t="shared" si="125"/>
        <v>1</v>
      </c>
      <c r="J985">
        <v>69</v>
      </c>
      <c r="K985" t="s">
        <v>21</v>
      </c>
      <c r="L985" t="s">
        <v>22</v>
      </c>
      <c r="M985">
        <v>1548050400</v>
      </c>
      <c r="N985" s="9">
        <f t="shared" si="122"/>
        <v>43486</v>
      </c>
      <c r="O985">
        <v>1549173600</v>
      </c>
      <c r="P985" s="9">
        <f t="shared" si="126"/>
        <v>43499</v>
      </c>
      <c r="Q985" s="24">
        <f t="shared" si="127"/>
        <v>13</v>
      </c>
      <c r="R985" t="b">
        <v>0</v>
      </c>
      <c r="S985" t="b">
        <v>1</v>
      </c>
      <c r="T985" t="str">
        <f t="shared" si="123"/>
        <v>theater</v>
      </c>
      <c r="U985" t="str">
        <f t="shared" si="124"/>
        <v>plays</v>
      </c>
      <c r="V985" t="s">
        <v>33</v>
      </c>
    </row>
    <row r="986" spans="1:22" x14ac:dyDescent="0.25">
      <c r="A986">
        <v>951</v>
      </c>
      <c r="B986" s="3" t="s">
        <v>1932</v>
      </c>
      <c r="C986" s="2" t="s">
        <v>1933</v>
      </c>
      <c r="D986" s="11">
        <f t="shared" si="120"/>
        <v>10.969379310344827</v>
      </c>
      <c r="E986">
        <v>14500</v>
      </c>
      <c r="F986">
        <v>159056</v>
      </c>
      <c r="G986" s="4">
        <f t="shared" si="121"/>
        <v>10.969379310344827</v>
      </c>
      <c r="H986" t="s">
        <v>20</v>
      </c>
      <c r="I986">
        <f t="shared" si="125"/>
        <v>1</v>
      </c>
      <c r="J986">
        <v>1559</v>
      </c>
      <c r="K986" t="s">
        <v>21</v>
      </c>
      <c r="L986" t="s">
        <v>22</v>
      </c>
      <c r="M986">
        <v>1482732000</v>
      </c>
      <c r="N986" s="9">
        <f t="shared" si="122"/>
        <v>42730</v>
      </c>
      <c r="O986">
        <v>1482818400</v>
      </c>
      <c r="P986" s="9">
        <f t="shared" si="126"/>
        <v>42731</v>
      </c>
      <c r="Q986" s="24">
        <f t="shared" si="127"/>
        <v>1</v>
      </c>
      <c r="R986" t="b">
        <v>0</v>
      </c>
      <c r="S986" t="b">
        <v>1</v>
      </c>
      <c r="T986" t="str">
        <f t="shared" si="123"/>
        <v>music</v>
      </c>
      <c r="U986" t="str">
        <f t="shared" si="124"/>
        <v>rock</v>
      </c>
      <c r="V986" t="s">
        <v>23</v>
      </c>
    </row>
    <row r="987" spans="1:22" ht="31.5" x14ac:dyDescent="0.25">
      <c r="A987">
        <v>955</v>
      </c>
      <c r="B987" s="3" t="s">
        <v>1940</v>
      </c>
      <c r="C987" s="2" t="s">
        <v>1941</v>
      </c>
      <c r="D987" s="11">
        <f t="shared" si="120"/>
        <v>11.09</v>
      </c>
      <c r="E987">
        <v>700</v>
      </c>
      <c r="F987">
        <v>7763</v>
      </c>
      <c r="G987" s="4">
        <f t="shared" si="121"/>
        <v>11.09</v>
      </c>
      <c r="H987" t="s">
        <v>20</v>
      </c>
      <c r="I987">
        <f t="shared" si="125"/>
        <v>1</v>
      </c>
      <c r="J987">
        <v>80</v>
      </c>
      <c r="K987" t="s">
        <v>21</v>
      </c>
      <c r="L987" t="s">
        <v>22</v>
      </c>
      <c r="M987">
        <v>1353823200</v>
      </c>
      <c r="N987" s="9">
        <f t="shared" si="122"/>
        <v>41238</v>
      </c>
      <c r="O987">
        <v>1353996000</v>
      </c>
      <c r="P987" s="9">
        <f t="shared" si="126"/>
        <v>41240</v>
      </c>
      <c r="Q987" s="24">
        <f t="shared" si="127"/>
        <v>2</v>
      </c>
      <c r="R987" t="b">
        <v>0</v>
      </c>
      <c r="S987" t="b">
        <v>0</v>
      </c>
      <c r="T987" t="str">
        <f t="shared" si="123"/>
        <v>theater</v>
      </c>
      <c r="U987" t="str">
        <f t="shared" si="124"/>
        <v>plays</v>
      </c>
      <c r="V987" t="s">
        <v>33</v>
      </c>
    </row>
    <row r="988" spans="1:22" x14ac:dyDescent="0.25">
      <c r="A988">
        <v>742</v>
      </c>
      <c r="B988" s="3" t="s">
        <v>1520</v>
      </c>
      <c r="C988" s="2" t="s">
        <v>1521</v>
      </c>
      <c r="D988" s="11">
        <f t="shared" si="120"/>
        <v>11.260833333333334</v>
      </c>
      <c r="E988">
        <v>1200</v>
      </c>
      <c r="F988">
        <v>13513</v>
      </c>
      <c r="G988" s="4">
        <f t="shared" si="121"/>
        <v>11.260833333333334</v>
      </c>
      <c r="H988" t="s">
        <v>20</v>
      </c>
      <c r="I988">
        <f t="shared" si="125"/>
        <v>1</v>
      </c>
      <c r="J988">
        <v>122</v>
      </c>
      <c r="K988" t="s">
        <v>21</v>
      </c>
      <c r="L988" t="s">
        <v>22</v>
      </c>
      <c r="M988">
        <v>1263880800</v>
      </c>
      <c r="N988" s="9">
        <f t="shared" si="122"/>
        <v>40197</v>
      </c>
      <c r="O988">
        <v>1267509600</v>
      </c>
      <c r="P988" s="9">
        <f t="shared" si="126"/>
        <v>40239</v>
      </c>
      <c r="Q988" s="24">
        <f t="shared" si="127"/>
        <v>42</v>
      </c>
      <c r="R988" t="b">
        <v>0</v>
      </c>
      <c r="S988" t="b">
        <v>0</v>
      </c>
      <c r="T988" t="str">
        <f t="shared" si="123"/>
        <v>music</v>
      </c>
      <c r="U988" t="str">
        <f t="shared" si="124"/>
        <v>electric music</v>
      </c>
      <c r="V988" t="s">
        <v>50</v>
      </c>
    </row>
    <row r="989" spans="1:22" x14ac:dyDescent="0.25">
      <c r="A989">
        <v>741</v>
      </c>
      <c r="B989" s="3" t="s">
        <v>628</v>
      </c>
      <c r="C989" s="2" t="s">
        <v>1519</v>
      </c>
      <c r="D989" s="11">
        <f t="shared" si="120"/>
        <v>11.791666666666666</v>
      </c>
      <c r="E989">
        <v>1200</v>
      </c>
      <c r="F989">
        <v>14150</v>
      </c>
      <c r="G989" s="4">
        <f t="shared" si="121"/>
        <v>11.791666666666666</v>
      </c>
      <c r="H989" t="s">
        <v>20</v>
      </c>
      <c r="I989">
        <f t="shared" si="125"/>
        <v>1</v>
      </c>
      <c r="J989">
        <v>130</v>
      </c>
      <c r="K989" t="s">
        <v>21</v>
      </c>
      <c r="L989" t="s">
        <v>22</v>
      </c>
      <c r="M989">
        <v>1274590800</v>
      </c>
      <c r="N989" s="9">
        <f t="shared" si="122"/>
        <v>40321</v>
      </c>
      <c r="O989">
        <v>1274677200</v>
      </c>
      <c r="P989" s="9">
        <f t="shared" si="126"/>
        <v>40322</v>
      </c>
      <c r="Q989" s="24">
        <f t="shared" si="127"/>
        <v>1</v>
      </c>
      <c r="R989" t="b">
        <v>0</v>
      </c>
      <c r="S989" t="b">
        <v>0</v>
      </c>
      <c r="T989" t="str">
        <f t="shared" si="123"/>
        <v>theater</v>
      </c>
      <c r="U989" t="str">
        <f t="shared" si="124"/>
        <v>plays</v>
      </c>
      <c r="V989" t="s">
        <v>33</v>
      </c>
    </row>
    <row r="990" spans="1:22" x14ac:dyDescent="0.25">
      <c r="A990">
        <v>806</v>
      </c>
      <c r="B990" s="3" t="s">
        <v>1647</v>
      </c>
      <c r="C990" s="2" t="s">
        <v>1648</v>
      </c>
      <c r="D990" s="11">
        <f t="shared" si="120"/>
        <v>11.802857142857142</v>
      </c>
      <c r="E990">
        <v>700</v>
      </c>
      <c r="F990">
        <v>8262</v>
      </c>
      <c r="G990" s="4">
        <f t="shared" si="121"/>
        <v>11.802857142857142</v>
      </c>
      <c r="H990" t="s">
        <v>20</v>
      </c>
      <c r="I990">
        <f t="shared" si="125"/>
        <v>1</v>
      </c>
      <c r="J990">
        <v>76</v>
      </c>
      <c r="K990" t="s">
        <v>21</v>
      </c>
      <c r="L990" t="s">
        <v>22</v>
      </c>
      <c r="M990">
        <v>1330927200</v>
      </c>
      <c r="N990" s="9">
        <f t="shared" si="122"/>
        <v>40973</v>
      </c>
      <c r="O990">
        <v>1332997200</v>
      </c>
      <c r="P990" s="9">
        <f t="shared" si="126"/>
        <v>40997</v>
      </c>
      <c r="Q990" s="24">
        <f t="shared" si="127"/>
        <v>24</v>
      </c>
      <c r="R990" t="b">
        <v>0</v>
      </c>
      <c r="S990" t="b">
        <v>1</v>
      </c>
      <c r="T990" t="str">
        <f t="shared" si="123"/>
        <v>film &amp; video</v>
      </c>
      <c r="U990" t="str">
        <f t="shared" si="124"/>
        <v>drama</v>
      </c>
      <c r="V990" t="s">
        <v>53</v>
      </c>
    </row>
    <row r="991" spans="1:22" x14ac:dyDescent="0.25">
      <c r="A991">
        <v>793</v>
      </c>
      <c r="B991" s="3" t="s">
        <v>1621</v>
      </c>
      <c r="C991" s="2" t="s">
        <v>1622</v>
      </c>
      <c r="D991" s="11">
        <f t="shared" si="120"/>
        <v>11.859090909090909</v>
      </c>
      <c r="E991">
        <v>1100</v>
      </c>
      <c r="F991">
        <v>13045</v>
      </c>
      <c r="G991" s="4">
        <f t="shared" si="121"/>
        <v>11.859090909090909</v>
      </c>
      <c r="H991" t="s">
        <v>20</v>
      </c>
      <c r="I991">
        <f t="shared" si="125"/>
        <v>1</v>
      </c>
      <c r="J991">
        <v>181</v>
      </c>
      <c r="K991" t="s">
        <v>98</v>
      </c>
      <c r="L991" t="s">
        <v>99</v>
      </c>
      <c r="M991">
        <v>1372136400</v>
      </c>
      <c r="N991" s="9">
        <f t="shared" si="122"/>
        <v>41450</v>
      </c>
      <c r="O991">
        <v>1372482000</v>
      </c>
      <c r="P991" s="9">
        <f t="shared" si="126"/>
        <v>41454</v>
      </c>
      <c r="Q991" s="24">
        <f t="shared" si="127"/>
        <v>4</v>
      </c>
      <c r="R991" t="b">
        <v>0</v>
      </c>
      <c r="S991" t="b">
        <v>0</v>
      </c>
      <c r="T991" t="str">
        <f t="shared" si="123"/>
        <v>publishing</v>
      </c>
      <c r="U991" t="str">
        <f t="shared" si="124"/>
        <v>nonfiction</v>
      </c>
      <c r="V991" t="s">
        <v>68</v>
      </c>
    </row>
    <row r="992" spans="1:22" x14ac:dyDescent="0.25">
      <c r="A992">
        <v>294</v>
      </c>
      <c r="B992" s="3" t="s">
        <v>640</v>
      </c>
      <c r="C992" s="2" t="s">
        <v>641</v>
      </c>
      <c r="D992" s="11">
        <f t="shared" si="120"/>
        <v>13.396666666666667</v>
      </c>
      <c r="E992">
        <v>600</v>
      </c>
      <c r="F992">
        <v>8038</v>
      </c>
      <c r="G992" s="4">
        <f t="shared" si="121"/>
        <v>13.396666666666667</v>
      </c>
      <c r="H992" t="s">
        <v>20</v>
      </c>
      <c r="I992">
        <f t="shared" si="125"/>
        <v>1</v>
      </c>
      <c r="J992">
        <v>183</v>
      </c>
      <c r="K992" t="s">
        <v>21</v>
      </c>
      <c r="L992" t="s">
        <v>22</v>
      </c>
      <c r="M992">
        <v>1540530000</v>
      </c>
      <c r="N992" s="9">
        <f t="shared" si="122"/>
        <v>43399</v>
      </c>
      <c r="O992">
        <v>1541570400</v>
      </c>
      <c r="P992" s="9">
        <f t="shared" si="126"/>
        <v>43411</v>
      </c>
      <c r="Q992" s="24">
        <f t="shared" si="127"/>
        <v>12</v>
      </c>
      <c r="R992" t="b">
        <v>0</v>
      </c>
      <c r="S992" t="b">
        <v>0</v>
      </c>
      <c r="T992" t="str">
        <f t="shared" si="123"/>
        <v>theater</v>
      </c>
      <c r="U992" t="str">
        <f t="shared" si="124"/>
        <v>plays</v>
      </c>
      <c r="V992" t="s">
        <v>33</v>
      </c>
    </row>
    <row r="993" spans="1:22" x14ac:dyDescent="0.25">
      <c r="A993">
        <v>301</v>
      </c>
      <c r="B993" s="3" t="s">
        <v>654</v>
      </c>
      <c r="C993" s="2" t="s">
        <v>655</v>
      </c>
      <c r="D993" s="11">
        <f t="shared" si="120"/>
        <v>13.446666666666667</v>
      </c>
      <c r="E993">
        <v>900</v>
      </c>
      <c r="F993">
        <v>12102</v>
      </c>
      <c r="G993" s="4">
        <f t="shared" si="121"/>
        <v>13.446666666666667</v>
      </c>
      <c r="H993" t="s">
        <v>20</v>
      </c>
      <c r="I993">
        <f t="shared" si="125"/>
        <v>1</v>
      </c>
      <c r="J993">
        <v>295</v>
      </c>
      <c r="K993" t="s">
        <v>21</v>
      </c>
      <c r="L993" t="s">
        <v>22</v>
      </c>
      <c r="M993">
        <v>1424930400</v>
      </c>
      <c r="N993" s="9">
        <f t="shared" si="122"/>
        <v>42061</v>
      </c>
      <c r="O993">
        <v>1426395600</v>
      </c>
      <c r="P993" s="9">
        <f t="shared" si="126"/>
        <v>42078</v>
      </c>
      <c r="Q993" s="24">
        <f t="shared" si="127"/>
        <v>17</v>
      </c>
      <c r="R993" t="b">
        <v>0</v>
      </c>
      <c r="S993" t="b">
        <v>0</v>
      </c>
      <c r="T993" t="str">
        <f t="shared" si="123"/>
        <v>film &amp; video</v>
      </c>
      <c r="U993" t="str">
        <f t="shared" si="124"/>
        <v>documentary</v>
      </c>
      <c r="V993" t="s">
        <v>42</v>
      </c>
    </row>
    <row r="994" spans="1:22" x14ac:dyDescent="0.25">
      <c r="A994">
        <v>347</v>
      </c>
      <c r="B994" s="3" t="s">
        <v>746</v>
      </c>
      <c r="C994" s="2" t="s">
        <v>747</v>
      </c>
      <c r="D994" s="11">
        <f t="shared" si="120"/>
        <v>14.007777777777777</v>
      </c>
      <c r="E994">
        <v>900</v>
      </c>
      <c r="F994">
        <v>12607</v>
      </c>
      <c r="G994" s="4">
        <f t="shared" si="121"/>
        <v>14.007777777777777</v>
      </c>
      <c r="H994" t="s">
        <v>20</v>
      </c>
      <c r="I994">
        <f t="shared" si="125"/>
        <v>1</v>
      </c>
      <c r="J994">
        <v>191</v>
      </c>
      <c r="K994" t="s">
        <v>21</v>
      </c>
      <c r="L994" t="s">
        <v>22</v>
      </c>
      <c r="M994">
        <v>1423634400</v>
      </c>
      <c r="N994" s="9">
        <f t="shared" si="122"/>
        <v>42046</v>
      </c>
      <c r="O994">
        <v>1425708000</v>
      </c>
      <c r="P994" s="9">
        <f t="shared" si="126"/>
        <v>42070</v>
      </c>
      <c r="Q994" s="24">
        <f t="shared" si="127"/>
        <v>24</v>
      </c>
      <c r="R994" t="b">
        <v>0</v>
      </c>
      <c r="S994" t="b">
        <v>0</v>
      </c>
      <c r="T994" t="str">
        <f t="shared" si="123"/>
        <v>technology</v>
      </c>
      <c r="U994" t="str">
        <f t="shared" si="124"/>
        <v>web</v>
      </c>
      <c r="V994" t="s">
        <v>28</v>
      </c>
    </row>
    <row r="995" spans="1:22" x14ac:dyDescent="0.25">
      <c r="A995">
        <v>82</v>
      </c>
      <c r="B995" s="3" t="s">
        <v>213</v>
      </c>
      <c r="C995" s="2" t="s">
        <v>214</v>
      </c>
      <c r="D995" s="11">
        <f t="shared" si="120"/>
        <v>14.973000000000001</v>
      </c>
      <c r="E995">
        <v>1000</v>
      </c>
      <c r="F995">
        <v>14973</v>
      </c>
      <c r="G995" s="4">
        <f t="shared" si="121"/>
        <v>14.973000000000001</v>
      </c>
      <c r="H995" t="s">
        <v>20</v>
      </c>
      <c r="I995">
        <f t="shared" si="125"/>
        <v>1</v>
      </c>
      <c r="J995">
        <v>180</v>
      </c>
      <c r="K995" t="s">
        <v>40</v>
      </c>
      <c r="L995" t="s">
        <v>41</v>
      </c>
      <c r="M995">
        <v>1547704800</v>
      </c>
      <c r="N995" s="9">
        <f t="shared" si="122"/>
        <v>43482</v>
      </c>
      <c r="O995">
        <v>1548309600</v>
      </c>
      <c r="P995" s="9">
        <f t="shared" si="126"/>
        <v>43489</v>
      </c>
      <c r="Q995" s="24">
        <f t="shared" si="127"/>
        <v>7</v>
      </c>
      <c r="R995" t="b">
        <v>0</v>
      </c>
      <c r="S995" t="b">
        <v>1</v>
      </c>
      <c r="T995" t="str">
        <f t="shared" si="123"/>
        <v>games</v>
      </c>
      <c r="U995" t="str">
        <f t="shared" si="124"/>
        <v>video games</v>
      </c>
      <c r="V995" t="s">
        <v>89</v>
      </c>
    </row>
    <row r="996" spans="1:22" x14ac:dyDescent="0.25">
      <c r="A996">
        <v>401</v>
      </c>
      <c r="B996" s="3" t="s">
        <v>853</v>
      </c>
      <c r="C996" s="2" t="s">
        <v>854</v>
      </c>
      <c r="D996" s="11">
        <f t="shared" si="120"/>
        <v>15.302222222222222</v>
      </c>
      <c r="E996">
        <v>900</v>
      </c>
      <c r="F996">
        <v>13772</v>
      </c>
      <c r="G996" s="4">
        <f t="shared" si="121"/>
        <v>15.302222222222222</v>
      </c>
      <c r="H996" t="s">
        <v>20</v>
      </c>
      <c r="I996">
        <f t="shared" si="125"/>
        <v>1</v>
      </c>
      <c r="J996">
        <v>299</v>
      </c>
      <c r="K996" t="s">
        <v>21</v>
      </c>
      <c r="L996" t="s">
        <v>22</v>
      </c>
      <c r="M996">
        <v>1572152400</v>
      </c>
      <c r="N996" s="9">
        <f t="shared" si="122"/>
        <v>43765</v>
      </c>
      <c r="O996">
        <v>1572152400</v>
      </c>
      <c r="P996" s="9">
        <f t="shared" si="126"/>
        <v>43765</v>
      </c>
      <c r="Q996" s="24">
        <f t="shared" si="127"/>
        <v>0</v>
      </c>
      <c r="R996" t="b">
        <v>0</v>
      </c>
      <c r="S996" t="b">
        <v>0</v>
      </c>
      <c r="T996" t="str">
        <f t="shared" si="123"/>
        <v>theater</v>
      </c>
      <c r="U996" t="str">
        <f t="shared" si="124"/>
        <v>plays</v>
      </c>
      <c r="V996" t="s">
        <v>33</v>
      </c>
    </row>
    <row r="997" spans="1:22" ht="31.5" x14ac:dyDescent="0.25">
      <c r="A997">
        <v>372</v>
      </c>
      <c r="B997" s="3" t="s">
        <v>796</v>
      </c>
      <c r="C997" s="2" t="s">
        <v>797</v>
      </c>
      <c r="D997" s="11">
        <f t="shared" si="120"/>
        <v>15.915555555555555</v>
      </c>
      <c r="E997">
        <v>900</v>
      </c>
      <c r="F997">
        <v>14324</v>
      </c>
      <c r="G997" s="4">
        <f t="shared" si="121"/>
        <v>15.915555555555555</v>
      </c>
      <c r="H997" t="s">
        <v>20</v>
      </c>
      <c r="I997">
        <f t="shared" si="125"/>
        <v>1</v>
      </c>
      <c r="J997">
        <v>169</v>
      </c>
      <c r="K997" t="s">
        <v>21</v>
      </c>
      <c r="L997" t="s">
        <v>22</v>
      </c>
      <c r="M997">
        <v>1420696800</v>
      </c>
      <c r="N997" s="9">
        <f t="shared" si="122"/>
        <v>42012</v>
      </c>
      <c r="O997">
        <v>1422424800</v>
      </c>
      <c r="P997" s="9">
        <f t="shared" si="126"/>
        <v>42032</v>
      </c>
      <c r="Q997" s="24">
        <f t="shared" si="127"/>
        <v>20</v>
      </c>
      <c r="R997" t="b">
        <v>0</v>
      </c>
      <c r="S997" t="b">
        <v>1</v>
      </c>
      <c r="T997" t="str">
        <f t="shared" si="123"/>
        <v>film &amp; video</v>
      </c>
      <c r="U997" t="str">
        <f t="shared" si="124"/>
        <v>documentary</v>
      </c>
      <c r="V997" t="s">
        <v>42</v>
      </c>
    </row>
    <row r="998" spans="1:22" x14ac:dyDescent="0.25">
      <c r="A998">
        <v>364</v>
      </c>
      <c r="B998" s="3" t="s">
        <v>780</v>
      </c>
      <c r="C998" s="2" t="s">
        <v>781</v>
      </c>
      <c r="D998" s="11">
        <f t="shared" si="120"/>
        <v>16.163333333333334</v>
      </c>
      <c r="E998">
        <v>900</v>
      </c>
      <c r="F998">
        <v>14547</v>
      </c>
      <c r="G998" s="4">
        <f t="shared" si="121"/>
        <v>16.163333333333334</v>
      </c>
      <c r="H998" t="s">
        <v>20</v>
      </c>
      <c r="I998">
        <f t="shared" si="125"/>
        <v>1</v>
      </c>
      <c r="J998">
        <v>186</v>
      </c>
      <c r="K998" t="s">
        <v>21</v>
      </c>
      <c r="L998" t="s">
        <v>22</v>
      </c>
      <c r="M998">
        <v>1520229600</v>
      </c>
      <c r="N998" s="9">
        <f t="shared" si="122"/>
        <v>43164</v>
      </c>
      <c r="O998">
        <v>1522818000</v>
      </c>
      <c r="P998" s="9">
        <f t="shared" si="126"/>
        <v>43194</v>
      </c>
      <c r="Q998" s="24">
        <f t="shared" si="127"/>
        <v>30</v>
      </c>
      <c r="R998" t="b">
        <v>0</v>
      </c>
      <c r="S998" t="b">
        <v>0</v>
      </c>
      <c r="T998" t="str">
        <f t="shared" si="123"/>
        <v>music</v>
      </c>
      <c r="U998" t="str">
        <f t="shared" si="124"/>
        <v>indie rock</v>
      </c>
      <c r="V998" t="s">
        <v>60</v>
      </c>
    </row>
    <row r="999" spans="1:22" x14ac:dyDescent="0.25">
      <c r="A999">
        <v>289</v>
      </c>
      <c r="B999" s="3" t="s">
        <v>630</v>
      </c>
      <c r="C999" s="2" t="s">
        <v>631</v>
      </c>
      <c r="D999" s="11">
        <f t="shared" si="120"/>
        <v>16.842500000000001</v>
      </c>
      <c r="E999">
        <v>800</v>
      </c>
      <c r="F999">
        <v>13474</v>
      </c>
      <c r="G999" s="4">
        <f t="shared" si="121"/>
        <v>16.842500000000001</v>
      </c>
      <c r="H999" t="s">
        <v>20</v>
      </c>
      <c r="I999">
        <f t="shared" si="125"/>
        <v>1</v>
      </c>
      <c r="J999">
        <v>337</v>
      </c>
      <c r="K999" t="s">
        <v>15</v>
      </c>
      <c r="L999" t="s">
        <v>16</v>
      </c>
      <c r="M999">
        <v>1438578000</v>
      </c>
      <c r="N999" s="9">
        <f t="shared" si="122"/>
        <v>42219</v>
      </c>
      <c r="O999">
        <v>1438837200</v>
      </c>
      <c r="P999" s="9">
        <f t="shared" si="126"/>
        <v>42222</v>
      </c>
      <c r="Q999" s="24">
        <f t="shared" si="127"/>
        <v>3</v>
      </c>
      <c r="R999" t="b">
        <v>0</v>
      </c>
      <c r="S999" t="b">
        <v>0</v>
      </c>
      <c r="T999" t="str">
        <f t="shared" si="123"/>
        <v>theater</v>
      </c>
      <c r="U999" t="str">
        <f t="shared" si="124"/>
        <v>plays</v>
      </c>
      <c r="V999" t="s">
        <v>33</v>
      </c>
    </row>
    <row r="1000" spans="1:22" ht="31.5" x14ac:dyDescent="0.25">
      <c r="A1000">
        <v>712</v>
      </c>
      <c r="B1000" s="3" t="s">
        <v>1462</v>
      </c>
      <c r="C1000" s="2" t="s">
        <v>1463</v>
      </c>
      <c r="D1000" s="11">
        <f t="shared" si="120"/>
        <v>18.40625</v>
      </c>
      <c r="E1000">
        <v>800</v>
      </c>
      <c r="F1000">
        <v>14725</v>
      </c>
      <c r="G1000" s="4">
        <f t="shared" si="121"/>
        <v>18.40625</v>
      </c>
      <c r="H1000" t="s">
        <v>20</v>
      </c>
      <c r="I1000">
        <f t="shared" si="125"/>
        <v>1</v>
      </c>
      <c r="J1000">
        <v>202</v>
      </c>
      <c r="K1000" t="s">
        <v>21</v>
      </c>
      <c r="L1000" t="s">
        <v>22</v>
      </c>
      <c r="M1000">
        <v>1467954000</v>
      </c>
      <c r="N1000" s="9">
        <f t="shared" si="122"/>
        <v>42559</v>
      </c>
      <c r="O1000">
        <v>1471496400</v>
      </c>
      <c r="P1000" s="9">
        <f t="shared" si="126"/>
        <v>42600</v>
      </c>
      <c r="Q1000" s="24">
        <f t="shared" si="127"/>
        <v>41</v>
      </c>
      <c r="R1000" t="b">
        <v>0</v>
      </c>
      <c r="S1000" t="b">
        <v>0</v>
      </c>
      <c r="T1000" t="str">
        <f t="shared" si="123"/>
        <v>theater</v>
      </c>
      <c r="U1000" t="str">
        <f t="shared" si="124"/>
        <v>plays</v>
      </c>
      <c r="V1000" t="s">
        <v>33</v>
      </c>
    </row>
    <row r="1001" spans="1:22" x14ac:dyDescent="0.25">
      <c r="A1001">
        <v>653</v>
      </c>
      <c r="B1001" s="3" t="s">
        <v>1348</v>
      </c>
      <c r="C1001" s="2" t="s">
        <v>1349</v>
      </c>
      <c r="D1001" s="11">
        <f t="shared" si="120"/>
        <v>23.388333333333332</v>
      </c>
      <c r="E1001">
        <v>600</v>
      </c>
      <c r="F1001">
        <v>14033</v>
      </c>
      <c r="G1001" s="4">
        <f t="shared" si="121"/>
        <v>23.388333333333332</v>
      </c>
      <c r="H1001" t="s">
        <v>20</v>
      </c>
      <c r="I1001">
        <f t="shared" si="125"/>
        <v>1</v>
      </c>
      <c r="J1001">
        <v>234</v>
      </c>
      <c r="K1001" t="s">
        <v>21</v>
      </c>
      <c r="L1001" t="s">
        <v>22</v>
      </c>
      <c r="M1001">
        <v>1460091600</v>
      </c>
      <c r="N1001" s="9">
        <f t="shared" si="122"/>
        <v>42468</v>
      </c>
      <c r="O1001">
        <v>1460264400</v>
      </c>
      <c r="P1001" s="9">
        <f t="shared" si="126"/>
        <v>42470</v>
      </c>
      <c r="Q1001" s="24">
        <f t="shared" si="127"/>
        <v>2</v>
      </c>
      <c r="R1001" t="b">
        <v>0</v>
      </c>
      <c r="S1001" t="b">
        <v>0</v>
      </c>
      <c r="T1001" t="str">
        <f t="shared" si="123"/>
        <v>technology</v>
      </c>
      <c r="U1001" t="str">
        <f t="shared" si="124"/>
        <v>web</v>
      </c>
      <c r="V1001" t="s">
        <v>28</v>
      </c>
    </row>
  </sheetData>
  <autoFilter ref="A1:V1001" xr:uid="{00000000-0001-0000-0000-000000000000}"/>
  <conditionalFormatting sqref="H1:I1048576">
    <cfRule type="cellIs" dxfId="6" priority="4" operator="equal">
      <formula>"canceled"</formula>
    </cfRule>
    <cfRule type="cellIs" dxfId="5" priority="6" operator="equal">
      <formula>"live"</formula>
    </cfRule>
    <cfRule type="cellIs" dxfId="4" priority="7" operator="equal">
      <formula>"successful"</formula>
    </cfRule>
    <cfRule type="cellIs" dxfId="3" priority="8" operator="equal">
      <formula>"failed"</formula>
    </cfRule>
  </conditionalFormatting>
  <conditionalFormatting sqref="G2:G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C6A9-E01B-41CC-8B85-B56D0669234C}">
  <dimension ref="A1:F14"/>
  <sheetViews>
    <sheetView tabSelected="1" workbookViewId="0">
      <selection activeCell="C10" sqref="C10"/>
    </sheetView>
  </sheetViews>
  <sheetFormatPr defaultRowHeight="15.75" x14ac:dyDescent="0.25"/>
  <cols>
    <col min="1" max="1" width="13.12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2042</v>
      </c>
    </row>
    <row r="3" spans="1:6" x14ac:dyDescent="0.25">
      <c r="A3" s="6" t="s">
        <v>2041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2039</v>
      </c>
    </row>
    <row r="5" spans="1:6" x14ac:dyDescent="0.25">
      <c r="A5" s="8" t="s">
        <v>2030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8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8" t="s">
        <v>2032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8" t="s">
        <v>2033</v>
      </c>
      <c r="B8" s="7"/>
      <c r="C8" s="7"/>
      <c r="D8" s="7"/>
      <c r="E8" s="7">
        <v>4</v>
      </c>
      <c r="F8" s="7">
        <v>4</v>
      </c>
    </row>
    <row r="9" spans="1:6" x14ac:dyDescent="0.25">
      <c r="A9" s="8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8" t="s">
        <v>2035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8" t="s">
        <v>2036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8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8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8" t="s">
        <v>2039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2DBC-9169-48FB-95D8-8CC24BB32495}">
  <dimension ref="A1:F30"/>
  <sheetViews>
    <sheetView workbookViewId="0">
      <selection activeCell="E18" sqref="E18"/>
    </sheetView>
  </sheetViews>
  <sheetFormatPr defaultRowHeight="15.75" x14ac:dyDescent="0.25"/>
  <cols>
    <col min="1" max="1" width="16.3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2042</v>
      </c>
    </row>
    <row r="2" spans="1:6" x14ac:dyDescent="0.25">
      <c r="A2" s="6" t="s">
        <v>2043</v>
      </c>
      <c r="B2" t="s">
        <v>2069</v>
      </c>
    </row>
    <row r="4" spans="1:6" x14ac:dyDescent="0.25">
      <c r="A4" s="6" t="s">
        <v>2041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2039</v>
      </c>
    </row>
    <row r="6" spans="1:6" x14ac:dyDescent="0.25">
      <c r="A6" s="8" t="s">
        <v>2045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8" t="s">
        <v>2046</v>
      </c>
      <c r="B7" s="7"/>
      <c r="C7" s="7"/>
      <c r="D7" s="7"/>
      <c r="E7" s="7">
        <v>4</v>
      </c>
      <c r="F7" s="7">
        <v>4</v>
      </c>
    </row>
    <row r="8" spans="1:6" x14ac:dyDescent="0.25">
      <c r="A8" s="8" t="s">
        <v>2047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8" t="s">
        <v>2048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8" t="s">
        <v>2049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8" t="s">
        <v>2050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8" t="s">
        <v>2051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8" t="s">
        <v>2052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8" t="s">
        <v>2053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8" t="s">
        <v>2054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8" t="s">
        <v>2055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8" t="s">
        <v>2056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8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8" t="s">
        <v>2058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8" t="s">
        <v>2059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8" t="s">
        <v>2060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8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8" t="s">
        <v>2062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8" t="s">
        <v>2063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8" t="s">
        <v>2064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8" t="s">
        <v>2065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8" t="s">
        <v>2066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8" t="s">
        <v>2067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8" t="s">
        <v>2068</v>
      </c>
      <c r="B29" s="7"/>
      <c r="C29" s="7"/>
      <c r="D29" s="7"/>
      <c r="E29" s="7">
        <v>3</v>
      </c>
      <c r="F29" s="7">
        <v>3</v>
      </c>
    </row>
    <row r="30" spans="1:6" x14ac:dyDescent="0.25">
      <c r="A30" s="8" t="s">
        <v>2039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D0-5463-4A4D-97C3-D131BC585404}">
  <dimension ref="A2:E19"/>
  <sheetViews>
    <sheetView workbookViewId="0">
      <selection activeCell="D14" sqref="D14"/>
    </sheetView>
  </sheetViews>
  <sheetFormatPr defaultRowHeight="15.75" x14ac:dyDescent="0.25"/>
  <cols>
    <col min="1" max="1" width="14" bestFit="1" customWidth="1"/>
    <col min="2" max="2" width="16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2043</v>
      </c>
      <c r="B2" t="s">
        <v>2069</v>
      </c>
    </row>
    <row r="4" spans="1:5" x14ac:dyDescent="0.25">
      <c r="A4" s="6" t="s">
        <v>2041</v>
      </c>
      <c r="B4" s="6" t="s">
        <v>2029</v>
      </c>
    </row>
    <row r="5" spans="1:5" x14ac:dyDescent="0.25">
      <c r="A5" s="6" t="s">
        <v>2040</v>
      </c>
      <c r="B5" t="s">
        <v>74</v>
      </c>
      <c r="C5" t="s">
        <v>14</v>
      </c>
      <c r="D5" t="s">
        <v>20</v>
      </c>
      <c r="E5" t="s">
        <v>2039</v>
      </c>
    </row>
    <row r="6" spans="1:5" x14ac:dyDescent="0.25">
      <c r="A6" s="8" t="s">
        <v>2084</v>
      </c>
      <c r="B6" s="7">
        <v>4</v>
      </c>
      <c r="C6" s="7">
        <v>36</v>
      </c>
      <c r="D6" s="7">
        <v>67</v>
      </c>
      <c r="E6" s="7">
        <v>107</v>
      </c>
    </row>
    <row r="7" spans="1:5" x14ac:dyDescent="0.25">
      <c r="A7" s="10" t="s">
        <v>2072</v>
      </c>
      <c r="B7" s="7">
        <v>2</v>
      </c>
      <c r="C7" s="7">
        <v>4</v>
      </c>
      <c r="D7" s="7">
        <v>9</v>
      </c>
      <c r="E7" s="7">
        <v>15</v>
      </c>
    </row>
    <row r="8" spans="1:5" x14ac:dyDescent="0.25">
      <c r="A8" s="10" t="s">
        <v>2073</v>
      </c>
      <c r="B8" s="7"/>
      <c r="C8" s="7">
        <v>2</v>
      </c>
      <c r="D8" s="7">
        <v>5</v>
      </c>
      <c r="E8" s="7">
        <v>7</v>
      </c>
    </row>
    <row r="9" spans="1:5" x14ac:dyDescent="0.25">
      <c r="A9" s="10" t="s">
        <v>2074</v>
      </c>
      <c r="B9" s="7"/>
      <c r="C9" s="7">
        <v>4</v>
      </c>
      <c r="D9" s="7">
        <v>7</v>
      </c>
      <c r="E9" s="7">
        <v>11</v>
      </c>
    </row>
    <row r="10" spans="1:5" x14ac:dyDescent="0.25">
      <c r="A10" s="10" t="s">
        <v>2075</v>
      </c>
      <c r="B10" s="7"/>
      <c r="C10" s="7">
        <v>4</v>
      </c>
      <c r="D10" s="7">
        <v>10</v>
      </c>
      <c r="E10" s="7">
        <v>14</v>
      </c>
    </row>
    <row r="11" spans="1:5" x14ac:dyDescent="0.25">
      <c r="A11" s="10" t="s">
        <v>2076</v>
      </c>
      <c r="B11" s="7">
        <v>1</v>
      </c>
      <c r="C11" s="7">
        <v>1</v>
      </c>
      <c r="D11" s="7">
        <v>4</v>
      </c>
      <c r="E11" s="7">
        <v>6</v>
      </c>
    </row>
    <row r="12" spans="1:5" x14ac:dyDescent="0.25">
      <c r="A12" s="10" t="s">
        <v>2077</v>
      </c>
      <c r="B12" s="7"/>
      <c r="C12" s="7">
        <v>4</v>
      </c>
      <c r="D12" s="7">
        <v>4</v>
      </c>
      <c r="E12" s="7">
        <v>8</v>
      </c>
    </row>
    <row r="13" spans="1:5" x14ac:dyDescent="0.25">
      <c r="A13" s="10" t="s">
        <v>2078</v>
      </c>
      <c r="B13" s="7"/>
      <c r="C13" s="7">
        <v>5</v>
      </c>
      <c r="D13" s="7">
        <v>4</v>
      </c>
      <c r="E13" s="7">
        <v>9</v>
      </c>
    </row>
    <row r="14" spans="1:5" x14ac:dyDescent="0.25">
      <c r="A14" s="10" t="s">
        <v>2079</v>
      </c>
      <c r="B14" s="7"/>
      <c r="C14" s="7">
        <v>3</v>
      </c>
      <c r="D14" s="7">
        <v>1</v>
      </c>
      <c r="E14" s="7">
        <v>4</v>
      </c>
    </row>
    <row r="15" spans="1:5" x14ac:dyDescent="0.25">
      <c r="A15" s="10" t="s">
        <v>2080</v>
      </c>
      <c r="B15" s="7"/>
      <c r="C15" s="7">
        <v>1</v>
      </c>
      <c r="D15" s="7">
        <v>4</v>
      </c>
      <c r="E15" s="7">
        <v>5</v>
      </c>
    </row>
    <row r="16" spans="1:5" x14ac:dyDescent="0.25">
      <c r="A16" s="10" t="s">
        <v>2081</v>
      </c>
      <c r="B16" s="7">
        <v>1</v>
      </c>
      <c r="C16" s="7">
        <v>2</v>
      </c>
      <c r="D16" s="7">
        <v>8</v>
      </c>
      <c r="E16" s="7">
        <v>11</v>
      </c>
    </row>
    <row r="17" spans="1:5" x14ac:dyDescent="0.25">
      <c r="A17" s="10" t="s">
        <v>2082</v>
      </c>
      <c r="B17" s="7"/>
      <c r="C17" s="7">
        <v>1</v>
      </c>
      <c r="D17" s="7">
        <v>6</v>
      </c>
      <c r="E17" s="7">
        <v>7</v>
      </c>
    </row>
    <row r="18" spans="1:5" x14ac:dyDescent="0.25">
      <c r="A18" s="10" t="s">
        <v>2083</v>
      </c>
      <c r="B18" s="7"/>
      <c r="C18" s="7">
        <v>5</v>
      </c>
      <c r="D18" s="7">
        <v>5</v>
      </c>
      <c r="E18" s="7">
        <v>10</v>
      </c>
    </row>
    <row r="19" spans="1:5" x14ac:dyDescent="0.25">
      <c r="A19" s="8" t="s">
        <v>2039</v>
      </c>
      <c r="B19" s="7">
        <v>4</v>
      </c>
      <c r="C19" s="7">
        <v>36</v>
      </c>
      <c r="D19" s="7">
        <v>67</v>
      </c>
      <c r="E19" s="7">
        <v>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5C0-8A45-47D5-B66B-53BB67824CF2}">
  <dimension ref="A1:K29"/>
  <sheetViews>
    <sheetView workbookViewId="0">
      <selection activeCell="I27" sqref="I27"/>
    </sheetView>
  </sheetViews>
  <sheetFormatPr defaultRowHeight="15.75" x14ac:dyDescent="0.25"/>
  <cols>
    <col min="1" max="1" width="16.375" bestFit="1" customWidth="1"/>
    <col min="2" max="2" width="13.125" bestFit="1" customWidth="1"/>
    <col min="3" max="3" width="22.125" bestFit="1" customWidth="1"/>
    <col min="4" max="4" width="20.625" bestFit="1" customWidth="1"/>
    <col min="5" max="5" width="6" customWidth="1"/>
    <col min="6" max="6" width="5.875" customWidth="1"/>
    <col min="7" max="7" width="5" customWidth="1"/>
    <col min="8" max="8" width="23.25" customWidth="1"/>
    <col min="9" max="9" width="6.875" customWidth="1"/>
    <col min="10" max="10" width="14" customWidth="1"/>
    <col min="11" max="11" width="12.375" customWidth="1"/>
  </cols>
  <sheetData>
    <row r="1" spans="1:11" x14ac:dyDescent="0.25">
      <c r="A1" s="6" t="s">
        <v>6</v>
      </c>
      <c r="B1" t="s">
        <v>21</v>
      </c>
    </row>
    <row r="2" spans="1:11" x14ac:dyDescent="0.25">
      <c r="A2" s="6" t="s">
        <v>2043</v>
      </c>
      <c r="B2" t="s">
        <v>2042</v>
      </c>
    </row>
    <row r="3" spans="1:11" x14ac:dyDescent="0.25">
      <c r="H3" t="s">
        <v>2098</v>
      </c>
    </row>
    <row r="4" spans="1:11" x14ac:dyDescent="0.25">
      <c r="B4" t="s">
        <v>2041</v>
      </c>
      <c r="C4" t="s">
        <v>2086</v>
      </c>
      <c r="D4" t="s">
        <v>2089</v>
      </c>
      <c r="I4" s="13" t="s">
        <v>2093</v>
      </c>
      <c r="J4" s="13" t="s">
        <v>2085</v>
      </c>
      <c r="K4" s="13" t="s">
        <v>2091</v>
      </c>
    </row>
    <row r="5" spans="1:11" x14ac:dyDescent="0.25">
      <c r="A5" s="8" t="s">
        <v>2046</v>
      </c>
      <c r="B5" s="7">
        <v>4</v>
      </c>
      <c r="C5" s="12">
        <v>1.5062984968701985</v>
      </c>
      <c r="D5" s="12">
        <v>1</v>
      </c>
      <c r="H5" t="s">
        <v>2090</v>
      </c>
      <c r="I5">
        <v>4</v>
      </c>
      <c r="J5" s="12">
        <v>1.51</v>
      </c>
      <c r="K5" s="12">
        <v>1</v>
      </c>
    </row>
    <row r="6" spans="1:11" x14ac:dyDescent="0.25">
      <c r="A6" s="8" t="s">
        <v>2068</v>
      </c>
      <c r="B6" s="7">
        <v>3</v>
      </c>
      <c r="C6" s="12">
        <v>2.0792167394078587</v>
      </c>
      <c r="D6" s="12">
        <v>1</v>
      </c>
      <c r="H6" t="s">
        <v>2092</v>
      </c>
      <c r="I6">
        <v>3</v>
      </c>
      <c r="J6" s="12">
        <v>3.86</v>
      </c>
      <c r="K6" s="12">
        <v>1</v>
      </c>
    </row>
    <row r="7" spans="1:11" x14ac:dyDescent="0.25">
      <c r="A7" s="8" t="s">
        <v>2054</v>
      </c>
      <c r="B7" s="7">
        <v>3</v>
      </c>
      <c r="C7" s="12">
        <v>3.8605182130759239</v>
      </c>
      <c r="D7" s="12">
        <v>1</v>
      </c>
      <c r="H7" t="s">
        <v>2094</v>
      </c>
      <c r="I7">
        <v>3</v>
      </c>
      <c r="J7" s="12">
        <v>2.08</v>
      </c>
      <c r="K7" s="12">
        <v>1</v>
      </c>
    </row>
    <row r="8" spans="1:11" x14ac:dyDescent="0.25">
      <c r="A8" s="8" t="s">
        <v>2064</v>
      </c>
      <c r="B8" s="7">
        <v>17</v>
      </c>
      <c r="C8" s="12">
        <v>1.818906565374282</v>
      </c>
      <c r="D8" s="12">
        <v>0.70588235294117652</v>
      </c>
      <c r="H8" t="s">
        <v>2095</v>
      </c>
      <c r="I8">
        <v>38</v>
      </c>
      <c r="J8" s="12">
        <v>2.72</v>
      </c>
      <c r="K8" s="12">
        <v>0.68</v>
      </c>
    </row>
    <row r="9" spans="1:11" x14ac:dyDescent="0.25">
      <c r="A9" s="8" t="s">
        <v>2057</v>
      </c>
      <c r="B9" s="7">
        <v>34</v>
      </c>
      <c r="C9" s="12">
        <v>1.9898170811909093</v>
      </c>
      <c r="D9" s="12">
        <v>0.70588235294117652</v>
      </c>
      <c r="H9" s="8" t="s">
        <v>2057</v>
      </c>
      <c r="I9" s="7">
        <v>34</v>
      </c>
      <c r="J9" s="12">
        <v>1.9898170811909093</v>
      </c>
      <c r="K9" s="12">
        <v>0.70588235294117652</v>
      </c>
    </row>
    <row r="10" spans="1:11" x14ac:dyDescent="0.25">
      <c r="A10" s="8" t="s">
        <v>2067</v>
      </c>
      <c r="B10" s="7">
        <v>38</v>
      </c>
      <c r="C10" s="12">
        <v>2.7169268345934783</v>
      </c>
      <c r="D10" s="12">
        <v>0.68421052631578949</v>
      </c>
    </row>
    <row r="11" spans="1:11" x14ac:dyDescent="0.25">
      <c r="A11" s="8" t="s">
        <v>2063</v>
      </c>
      <c r="B11" s="7">
        <v>14</v>
      </c>
      <c r="C11" s="12">
        <v>1.8152788339076396</v>
      </c>
      <c r="D11" s="12">
        <v>0.6428571428571429</v>
      </c>
      <c r="H11" t="s">
        <v>2099</v>
      </c>
    </row>
    <row r="12" spans="1:11" x14ac:dyDescent="0.25">
      <c r="A12" s="8" t="s">
        <v>2045</v>
      </c>
      <c r="B12" s="7">
        <v>27</v>
      </c>
      <c r="C12" s="12">
        <v>2.0492131449436575</v>
      </c>
      <c r="D12" s="12">
        <v>0.62962962962962965</v>
      </c>
      <c r="I12" s="13" t="s">
        <v>2093</v>
      </c>
      <c r="J12" s="13" t="s">
        <v>2085</v>
      </c>
      <c r="K12" s="13" t="s">
        <v>2091</v>
      </c>
    </row>
    <row r="13" spans="1:11" x14ac:dyDescent="0.25">
      <c r="A13" s="8" t="s">
        <v>2060</v>
      </c>
      <c r="B13" s="7">
        <v>62</v>
      </c>
      <c r="C13" s="12">
        <v>2.2208412267100552</v>
      </c>
      <c r="D13" s="12">
        <v>0.62903225806451613</v>
      </c>
      <c r="H13" t="s">
        <v>2096</v>
      </c>
      <c r="I13">
        <v>2</v>
      </c>
      <c r="J13" s="12">
        <v>4.018608187134503</v>
      </c>
      <c r="K13" s="12">
        <v>1</v>
      </c>
    </row>
    <row r="14" spans="1:11" x14ac:dyDescent="0.25">
      <c r="A14" s="8" t="s">
        <v>2049</v>
      </c>
      <c r="B14" s="7">
        <v>16</v>
      </c>
      <c r="C14" s="12">
        <v>2.5445771125091086</v>
      </c>
      <c r="D14" s="12">
        <v>0.625</v>
      </c>
      <c r="H14" t="s">
        <v>2097</v>
      </c>
      <c r="I14">
        <v>1</v>
      </c>
      <c r="J14" s="12">
        <v>2.2896178343949045</v>
      </c>
      <c r="K14" s="12">
        <v>1</v>
      </c>
    </row>
    <row r="15" spans="1:11" x14ac:dyDescent="0.25">
      <c r="A15" s="8" t="s">
        <v>2047</v>
      </c>
      <c r="B15" s="7">
        <v>41</v>
      </c>
      <c r="C15" s="12">
        <v>2.3113912172280027</v>
      </c>
      <c r="D15" s="12">
        <v>0.6097560975609756</v>
      </c>
      <c r="H15" t="s">
        <v>2095</v>
      </c>
      <c r="I15">
        <v>3</v>
      </c>
      <c r="J15" s="12">
        <v>3.3493697586166671</v>
      </c>
      <c r="K15" s="12">
        <v>1</v>
      </c>
    </row>
    <row r="16" spans="1:11" x14ac:dyDescent="0.25">
      <c r="A16" s="8" t="s">
        <v>2048</v>
      </c>
      <c r="B16" s="7">
        <v>29</v>
      </c>
      <c r="C16" s="12">
        <v>2.2876625742393584</v>
      </c>
      <c r="D16" s="12">
        <v>0.58620689655172409</v>
      </c>
    </row>
    <row r="17" spans="1:11" x14ac:dyDescent="0.25">
      <c r="A17" s="8" t="s">
        <v>2056</v>
      </c>
      <c r="B17" s="7">
        <v>14</v>
      </c>
      <c r="C17" s="12">
        <v>1.7897698692594626</v>
      </c>
      <c r="D17" s="12">
        <v>0.5714285714285714</v>
      </c>
    </row>
    <row r="18" spans="1:11" x14ac:dyDescent="0.25">
      <c r="A18" s="8" t="s">
        <v>2066</v>
      </c>
      <c r="B18" s="7">
        <v>34</v>
      </c>
      <c r="C18" s="12">
        <v>1.8168017741721787</v>
      </c>
      <c r="D18" s="12">
        <v>0.55882352941176472</v>
      </c>
      <c r="H18" s="14" t="s">
        <v>2100</v>
      </c>
    </row>
    <row r="19" spans="1:11" x14ac:dyDescent="0.25">
      <c r="A19" s="8" t="s">
        <v>2058</v>
      </c>
      <c r="B19" s="7">
        <v>273</v>
      </c>
      <c r="C19" s="12">
        <v>1.9121673008379432</v>
      </c>
      <c r="D19" s="12">
        <v>0.54578754578754574</v>
      </c>
      <c r="I19" s="13" t="s">
        <v>2093</v>
      </c>
      <c r="J19" s="13" t="s">
        <v>2085</v>
      </c>
      <c r="K19" s="13" t="s">
        <v>2091</v>
      </c>
    </row>
    <row r="20" spans="1:11" x14ac:dyDescent="0.25">
      <c r="A20" s="8" t="s">
        <v>2053</v>
      </c>
      <c r="B20" s="7">
        <v>11</v>
      </c>
      <c r="C20" s="12">
        <v>2.9015555697613107</v>
      </c>
      <c r="D20" s="12">
        <v>0.54545454545454541</v>
      </c>
      <c r="H20" t="s">
        <v>2094</v>
      </c>
      <c r="I20">
        <v>3</v>
      </c>
      <c r="J20" s="12">
        <v>2.08</v>
      </c>
      <c r="K20" s="12">
        <v>1</v>
      </c>
    </row>
    <row r="21" spans="1:11" x14ac:dyDescent="0.25">
      <c r="A21" s="8" t="s">
        <v>2052</v>
      </c>
      <c r="B21" s="7">
        <v>34</v>
      </c>
      <c r="C21" s="12">
        <v>1.813098617654771</v>
      </c>
      <c r="D21" s="12">
        <v>0.52941176470588236</v>
      </c>
      <c r="H21" t="s">
        <v>2090</v>
      </c>
      <c r="I21" s="7">
        <v>4</v>
      </c>
      <c r="J21" s="12">
        <v>1.5062984968701985</v>
      </c>
      <c r="K21" s="12">
        <v>1</v>
      </c>
    </row>
    <row r="22" spans="1:11" x14ac:dyDescent="0.25">
      <c r="A22" s="8" t="s">
        <v>2059</v>
      </c>
      <c r="B22" s="7">
        <v>6</v>
      </c>
      <c r="C22" s="12">
        <v>0.91014311842349171</v>
      </c>
      <c r="D22" s="12">
        <v>0.5</v>
      </c>
      <c r="H22" t="s">
        <v>2095</v>
      </c>
      <c r="I22">
        <v>51</v>
      </c>
      <c r="J22" s="12">
        <v>2.5087291305776951</v>
      </c>
      <c r="K22" s="12">
        <v>0.70588235294117652</v>
      </c>
    </row>
    <row r="23" spans="1:11" x14ac:dyDescent="0.25">
      <c r="A23" s="8" t="s">
        <v>2062</v>
      </c>
      <c r="B23" s="7">
        <v>8</v>
      </c>
      <c r="C23" s="12">
        <v>2.3754341944505208</v>
      </c>
      <c r="D23" s="12">
        <v>0.5</v>
      </c>
    </row>
    <row r="24" spans="1:11" x14ac:dyDescent="0.25">
      <c r="A24" s="8" t="s">
        <v>2051</v>
      </c>
      <c r="B24" s="7">
        <v>35</v>
      </c>
      <c r="C24" s="12">
        <v>2.023798915315616</v>
      </c>
      <c r="D24" s="12">
        <v>0.48571428571428571</v>
      </c>
    </row>
    <row r="25" spans="1:11" x14ac:dyDescent="0.25">
      <c r="A25" s="8" t="s">
        <v>2065</v>
      </c>
      <c r="B25" s="7">
        <v>26</v>
      </c>
      <c r="C25" s="12">
        <v>2.0139346946602279</v>
      </c>
      <c r="D25" s="12">
        <v>0.42307692307692307</v>
      </c>
    </row>
    <row r="26" spans="1:11" x14ac:dyDescent="0.25">
      <c r="A26" s="8" t="s">
        <v>2050</v>
      </c>
      <c r="B26" s="7">
        <v>12</v>
      </c>
      <c r="C26" s="12">
        <v>1.9488036409860376</v>
      </c>
      <c r="D26" s="12">
        <v>0.41666666666666669</v>
      </c>
    </row>
    <row r="27" spans="1:11" x14ac:dyDescent="0.25">
      <c r="A27" s="8" t="s">
        <v>2061</v>
      </c>
      <c r="B27" s="7">
        <v>11</v>
      </c>
      <c r="C27" s="12">
        <v>1.2164120686758113</v>
      </c>
      <c r="D27" s="12">
        <v>0.36363636363636365</v>
      </c>
    </row>
    <row r="28" spans="1:11" x14ac:dyDescent="0.25">
      <c r="A28" s="8" t="s">
        <v>2055</v>
      </c>
      <c r="B28" s="7">
        <v>11</v>
      </c>
      <c r="C28" s="12">
        <v>0.8539926979334781</v>
      </c>
      <c r="D28" s="12">
        <v>0.27272727272727271</v>
      </c>
    </row>
    <row r="29" spans="1:11" x14ac:dyDescent="0.25">
      <c r="A29" s="8" t="s">
        <v>2039</v>
      </c>
      <c r="B29" s="7">
        <v>763</v>
      </c>
      <c r="C29" s="12">
        <v>2.0211690462788439</v>
      </c>
      <c r="D29" s="12">
        <v>0.5714285714285714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2490-7A29-43BA-98EC-9AC46881E2BD}">
  <dimension ref="A2:I176"/>
  <sheetViews>
    <sheetView workbookViewId="0">
      <selection activeCell="F46" sqref="F46"/>
    </sheetView>
  </sheetViews>
  <sheetFormatPr defaultRowHeight="15.75" x14ac:dyDescent="0.25"/>
  <cols>
    <col min="1" max="1" width="22.5" bestFit="1" customWidth="1"/>
    <col min="2" max="2" width="16" bestFit="1" customWidth="1"/>
    <col min="3" max="3" width="22.125" bestFit="1" customWidth="1"/>
    <col min="4" max="4" width="20.625" bestFit="1" customWidth="1"/>
    <col min="5" max="5" width="9.25" bestFit="1" customWidth="1"/>
    <col min="6" max="6" width="22.625" customWidth="1"/>
    <col min="7" max="7" width="11" bestFit="1" customWidth="1"/>
    <col min="8" max="8" width="14.375" customWidth="1"/>
    <col min="9" max="9" width="13.625" customWidth="1"/>
  </cols>
  <sheetData>
    <row r="2" spans="1:9" x14ac:dyDescent="0.25">
      <c r="A2" s="6" t="s">
        <v>4</v>
      </c>
      <c r="B2" t="s">
        <v>2069</v>
      </c>
    </row>
    <row r="3" spans="1:9" x14ac:dyDescent="0.25">
      <c r="F3" s="22" t="s">
        <v>2102</v>
      </c>
    </row>
    <row r="4" spans="1:9" x14ac:dyDescent="0.25">
      <c r="B4" t="s">
        <v>2041</v>
      </c>
      <c r="C4" t="s">
        <v>2086</v>
      </c>
      <c r="D4" t="s">
        <v>2089</v>
      </c>
    </row>
    <row r="5" spans="1:9" x14ac:dyDescent="0.25">
      <c r="A5" s="8" t="s">
        <v>26</v>
      </c>
      <c r="B5" s="7">
        <v>42</v>
      </c>
      <c r="C5" s="12">
        <v>1.7389109982536466</v>
      </c>
      <c r="D5" s="12">
        <v>0.5714285714285714</v>
      </c>
      <c r="F5" t="s">
        <v>2101</v>
      </c>
      <c r="G5" s="13" t="s">
        <v>2093</v>
      </c>
      <c r="H5" s="13" t="s">
        <v>2085</v>
      </c>
      <c r="I5" s="13" t="s">
        <v>2091</v>
      </c>
    </row>
    <row r="6" spans="1:9" x14ac:dyDescent="0.25">
      <c r="A6" s="10" t="s">
        <v>2035</v>
      </c>
      <c r="B6" s="7">
        <v>3</v>
      </c>
      <c r="C6" s="12">
        <v>1.3403664082687339</v>
      </c>
      <c r="D6" s="12">
        <v>0.33333333333333331</v>
      </c>
      <c r="F6" s="16" t="s">
        <v>26</v>
      </c>
      <c r="G6" s="16"/>
      <c r="H6" s="16"/>
      <c r="I6" s="16"/>
    </row>
    <row r="7" spans="1:9" x14ac:dyDescent="0.25">
      <c r="A7" s="15" t="s">
        <v>2057</v>
      </c>
      <c r="B7" s="7">
        <v>3</v>
      </c>
      <c r="C7" s="12">
        <v>1.3403664082687339</v>
      </c>
      <c r="D7" s="12">
        <v>0.33333333333333331</v>
      </c>
      <c r="F7" s="19" t="s">
        <v>2035</v>
      </c>
      <c r="G7" s="20">
        <v>3</v>
      </c>
      <c r="H7" s="21">
        <v>1.3403664082687339</v>
      </c>
      <c r="I7" s="21">
        <v>0.33333333333333331</v>
      </c>
    </row>
    <row r="8" spans="1:9" x14ac:dyDescent="0.25">
      <c r="A8" s="10" t="s">
        <v>2031</v>
      </c>
      <c r="B8" s="7">
        <v>3</v>
      </c>
      <c r="C8" s="12">
        <v>2.732548569402736</v>
      </c>
      <c r="D8" s="12">
        <v>0.33333333333333331</v>
      </c>
      <c r="F8" s="15" t="s">
        <v>2057</v>
      </c>
      <c r="G8" s="7">
        <v>3</v>
      </c>
      <c r="H8" s="12">
        <v>1.3403664082687339</v>
      </c>
      <c r="I8" s="12">
        <v>0.33333333333333331</v>
      </c>
    </row>
    <row r="9" spans="1:9" x14ac:dyDescent="0.25">
      <c r="A9" s="15" t="s">
        <v>2051</v>
      </c>
      <c r="B9" s="7">
        <v>3</v>
      </c>
      <c r="C9" s="12">
        <v>2.732548569402736</v>
      </c>
      <c r="D9" s="12">
        <v>0.33333333333333331</v>
      </c>
      <c r="F9" s="19" t="s">
        <v>2031</v>
      </c>
      <c r="G9" s="20">
        <v>3</v>
      </c>
      <c r="H9" s="21">
        <v>2.732548569402736</v>
      </c>
      <c r="I9" s="21">
        <v>0.33333333333333331</v>
      </c>
    </row>
    <row r="10" spans="1:9" x14ac:dyDescent="0.25">
      <c r="A10" s="10" t="s">
        <v>2034</v>
      </c>
      <c r="B10" s="7">
        <v>5</v>
      </c>
      <c r="C10" s="12">
        <v>0.9107007670799282</v>
      </c>
      <c r="D10" s="12">
        <v>0.4</v>
      </c>
      <c r="F10" s="15" t="s">
        <v>2051</v>
      </c>
      <c r="G10" s="7">
        <v>3</v>
      </c>
      <c r="H10" s="12">
        <v>2.732548569402736</v>
      </c>
      <c r="I10" s="12">
        <v>0.33333333333333331</v>
      </c>
    </row>
    <row r="11" spans="1:9" x14ac:dyDescent="0.25">
      <c r="A11" s="15" t="s">
        <v>2053</v>
      </c>
      <c r="B11" s="7">
        <v>1</v>
      </c>
      <c r="C11" s="12">
        <v>1.7725714285714285</v>
      </c>
      <c r="D11" s="12">
        <v>1</v>
      </c>
      <c r="F11" s="16" t="s">
        <v>15</v>
      </c>
      <c r="G11" s="16"/>
      <c r="H11" s="16"/>
      <c r="I11" s="16"/>
    </row>
    <row r="12" spans="1:9" x14ac:dyDescent="0.25">
      <c r="A12" s="15" t="s">
        <v>2052</v>
      </c>
      <c r="B12" s="7">
        <v>1</v>
      </c>
      <c r="C12" s="12">
        <v>1.3122448979591836</v>
      </c>
      <c r="D12" s="12">
        <v>1</v>
      </c>
      <c r="F12" s="19" t="s">
        <v>2035</v>
      </c>
      <c r="G12" s="20">
        <v>2</v>
      </c>
      <c r="H12" s="21">
        <v>0.18624083964724877</v>
      </c>
      <c r="I12" s="21">
        <v>0</v>
      </c>
    </row>
    <row r="13" spans="1:9" x14ac:dyDescent="0.25">
      <c r="A13" s="15" t="s">
        <v>2060</v>
      </c>
      <c r="B13" s="7">
        <v>3</v>
      </c>
      <c r="C13" s="12">
        <v>0.48956250295634285</v>
      </c>
      <c r="D13" s="12">
        <v>0</v>
      </c>
      <c r="F13" s="15" t="s">
        <v>2057</v>
      </c>
      <c r="G13" s="7">
        <v>2</v>
      </c>
      <c r="H13" s="12">
        <v>0.18624083964724877</v>
      </c>
      <c r="I13" s="12">
        <v>0</v>
      </c>
    </row>
    <row r="14" spans="1:9" x14ac:dyDescent="0.25">
      <c r="A14" s="10" t="s">
        <v>2036</v>
      </c>
      <c r="B14" s="7">
        <v>2</v>
      </c>
      <c r="C14" s="12">
        <v>0.91972244744430975</v>
      </c>
      <c r="D14" s="12">
        <v>0.5</v>
      </c>
      <c r="F14" s="19" t="s">
        <v>2031</v>
      </c>
      <c r="G14" s="20">
        <v>2</v>
      </c>
      <c r="H14" s="21">
        <v>0.36446808510638296</v>
      </c>
      <c r="I14" s="21">
        <v>0</v>
      </c>
    </row>
    <row r="15" spans="1:9" x14ac:dyDescent="0.25">
      <c r="A15" s="15" t="s">
        <v>2056</v>
      </c>
      <c r="B15" s="7">
        <v>1</v>
      </c>
      <c r="C15" s="12">
        <v>1.0191632047477746</v>
      </c>
      <c r="D15" s="12">
        <v>1</v>
      </c>
      <c r="F15" s="15" t="s">
        <v>2051</v>
      </c>
      <c r="G15" s="7">
        <v>2</v>
      </c>
      <c r="H15" s="12">
        <v>0.36446808510638296</v>
      </c>
      <c r="I15" s="12">
        <v>0</v>
      </c>
    </row>
    <row r="16" spans="1:9" x14ac:dyDescent="0.25">
      <c r="A16" s="15" t="s">
        <v>2059</v>
      </c>
      <c r="B16" s="7">
        <v>1</v>
      </c>
      <c r="C16" s="12">
        <v>0.82028169014084507</v>
      </c>
      <c r="D16" s="12">
        <v>0</v>
      </c>
      <c r="F16" s="19" t="s">
        <v>2038</v>
      </c>
      <c r="G16" s="20">
        <v>18</v>
      </c>
      <c r="H16" s="21">
        <v>2.2409130357328779</v>
      </c>
      <c r="I16" s="21">
        <v>0.3888888888888889</v>
      </c>
    </row>
    <row r="17" spans="1:9" x14ac:dyDescent="0.25">
      <c r="A17" s="10" t="s">
        <v>2038</v>
      </c>
      <c r="B17" s="7">
        <v>11</v>
      </c>
      <c r="C17" s="12">
        <v>2.016629433088367</v>
      </c>
      <c r="D17" s="12">
        <v>0.54545454545454541</v>
      </c>
      <c r="F17" s="15" t="s">
        <v>2058</v>
      </c>
      <c r="G17" s="7">
        <v>18</v>
      </c>
      <c r="H17" s="12">
        <v>2.2409130357328779</v>
      </c>
      <c r="I17" s="12">
        <v>0.3888888888888889</v>
      </c>
    </row>
    <row r="18" spans="1:9" x14ac:dyDescent="0.25">
      <c r="A18" s="15" t="s">
        <v>2058</v>
      </c>
      <c r="B18" s="7">
        <v>11</v>
      </c>
      <c r="C18" s="12">
        <v>2.016629433088367</v>
      </c>
      <c r="D18" s="12">
        <v>0.54545454545454541</v>
      </c>
      <c r="F18" s="16" t="s">
        <v>98</v>
      </c>
      <c r="G18" s="16"/>
      <c r="H18" s="16"/>
      <c r="I18" s="16"/>
    </row>
    <row r="19" spans="1:9" x14ac:dyDescent="0.25">
      <c r="A19" s="10" t="s">
        <v>2030</v>
      </c>
      <c r="B19" s="7">
        <v>9</v>
      </c>
      <c r="C19" s="12">
        <v>1.3185180946941211</v>
      </c>
      <c r="D19" s="12">
        <v>0.66666666666666663</v>
      </c>
      <c r="F19" s="19" t="s">
        <v>2034</v>
      </c>
      <c r="G19" s="20">
        <v>7</v>
      </c>
      <c r="H19" s="21">
        <v>0.86908824702555088</v>
      </c>
      <c r="I19" s="21">
        <v>0.2857142857142857</v>
      </c>
    </row>
    <row r="20" spans="1:9" x14ac:dyDescent="0.25">
      <c r="A20" s="15" t="s">
        <v>2045</v>
      </c>
      <c r="B20" s="7">
        <v>1</v>
      </c>
      <c r="C20" s="12">
        <v>1.9311940298507462</v>
      </c>
      <c r="D20" s="12">
        <v>1</v>
      </c>
      <c r="F20" s="15" t="s">
        <v>2060</v>
      </c>
      <c r="G20" s="7">
        <v>4</v>
      </c>
      <c r="H20" s="12">
        <v>0.4649874097028292</v>
      </c>
      <c r="I20" s="12">
        <v>0.25</v>
      </c>
    </row>
    <row r="21" spans="1:9" x14ac:dyDescent="0.25">
      <c r="A21" s="15" t="s">
        <v>2048</v>
      </c>
      <c r="B21" s="7">
        <v>4</v>
      </c>
      <c r="C21" s="12">
        <v>1.5086517707991582</v>
      </c>
      <c r="D21" s="12">
        <v>0.75</v>
      </c>
      <c r="F21" s="15" t="s">
        <v>2052</v>
      </c>
      <c r="G21" s="7">
        <v>2</v>
      </c>
      <c r="H21" s="12">
        <v>7.6350174216027869E-2</v>
      </c>
      <c r="I21" s="12">
        <v>0</v>
      </c>
    </row>
    <row r="22" spans="1:9" x14ac:dyDescent="0.25">
      <c r="A22" s="15" t="s">
        <v>2061</v>
      </c>
      <c r="B22" s="7">
        <v>2</v>
      </c>
      <c r="C22" s="12">
        <v>1.0060689303410084</v>
      </c>
      <c r="D22" s="12">
        <v>0.5</v>
      </c>
      <c r="F22" s="16" t="s">
        <v>36</v>
      </c>
      <c r="G22" s="16"/>
      <c r="H22" s="16"/>
      <c r="I22" s="16"/>
    </row>
    <row r="23" spans="1:9" x14ac:dyDescent="0.25">
      <c r="A23" s="15" t="s">
        <v>2047</v>
      </c>
      <c r="B23" s="7">
        <v>2</v>
      </c>
      <c r="C23" s="12">
        <v>0.94436193925884648</v>
      </c>
      <c r="D23" s="12">
        <v>0.5</v>
      </c>
      <c r="F23" s="19" t="s">
        <v>2037</v>
      </c>
      <c r="G23" s="20">
        <v>2</v>
      </c>
      <c r="H23" s="21">
        <v>0.43547576109163366</v>
      </c>
      <c r="I23" s="21">
        <v>0</v>
      </c>
    </row>
    <row r="24" spans="1:9" x14ac:dyDescent="0.25">
      <c r="A24" s="10" t="s">
        <v>2032</v>
      </c>
      <c r="B24" s="7">
        <v>3</v>
      </c>
      <c r="C24" s="12">
        <v>2.5831800521311705</v>
      </c>
      <c r="D24" s="12">
        <v>0.66666666666666663</v>
      </c>
      <c r="F24" s="15" t="s">
        <v>2066</v>
      </c>
      <c r="G24" s="7">
        <v>1</v>
      </c>
      <c r="H24" s="12">
        <v>0.63146341463414635</v>
      </c>
      <c r="I24" s="12">
        <v>0</v>
      </c>
    </row>
    <row r="25" spans="1:9" x14ac:dyDescent="0.25">
      <c r="A25" s="15" t="s">
        <v>2065</v>
      </c>
      <c r="B25" s="7">
        <v>2</v>
      </c>
      <c r="C25" s="12">
        <v>2.8180765298096588</v>
      </c>
      <c r="D25" s="12">
        <v>0.5</v>
      </c>
      <c r="F25" s="15" t="s">
        <v>2067</v>
      </c>
      <c r="G25" s="7">
        <v>1</v>
      </c>
      <c r="H25" s="12">
        <v>0.239488107549121</v>
      </c>
      <c r="I25" s="12">
        <v>0</v>
      </c>
    </row>
    <row r="26" spans="1:9" x14ac:dyDescent="0.25">
      <c r="A26" s="15" t="s">
        <v>2055</v>
      </c>
      <c r="B26" s="7">
        <v>1</v>
      </c>
      <c r="C26" s="12">
        <v>2.1133870967741935</v>
      </c>
      <c r="D26" s="12">
        <v>1</v>
      </c>
      <c r="F26" s="19" t="s">
        <v>2034</v>
      </c>
      <c r="G26" s="20">
        <v>6</v>
      </c>
      <c r="H26" s="21">
        <v>0.86305488231571281</v>
      </c>
      <c r="I26" s="21">
        <v>0.16666666666666666</v>
      </c>
    </row>
    <row r="27" spans="1:9" x14ac:dyDescent="0.25">
      <c r="A27" s="10" t="s">
        <v>2037</v>
      </c>
      <c r="B27" s="7">
        <v>6</v>
      </c>
      <c r="C27" s="12">
        <v>2.103906915122975</v>
      </c>
      <c r="D27" s="12">
        <v>0.83333333333333337</v>
      </c>
      <c r="F27" s="15" t="s">
        <v>2060</v>
      </c>
      <c r="G27" s="7">
        <v>3</v>
      </c>
      <c r="H27" s="12">
        <v>1.1151693856554967</v>
      </c>
      <c r="I27" s="12">
        <v>0.33333333333333331</v>
      </c>
    </row>
    <row r="28" spans="1:9" x14ac:dyDescent="0.25">
      <c r="A28" s="15" t="s">
        <v>2066</v>
      </c>
      <c r="B28" s="7">
        <v>1</v>
      </c>
      <c r="C28" s="12">
        <v>3.0845714285714285</v>
      </c>
      <c r="D28" s="12">
        <v>1</v>
      </c>
      <c r="F28" s="15" t="s">
        <v>2054</v>
      </c>
      <c r="G28" s="7">
        <v>1</v>
      </c>
      <c r="H28" s="12">
        <v>0.97785714285714287</v>
      </c>
      <c r="I28" s="12">
        <v>0</v>
      </c>
    </row>
    <row r="29" spans="1:9" x14ac:dyDescent="0.25">
      <c r="A29" s="15" t="s">
        <v>2067</v>
      </c>
      <c r="B29" s="7">
        <v>5</v>
      </c>
      <c r="C29" s="12">
        <v>1.907774012433284</v>
      </c>
      <c r="D29" s="12">
        <v>0.8</v>
      </c>
      <c r="F29" s="15" t="s">
        <v>2053</v>
      </c>
      <c r="G29" s="7">
        <v>1</v>
      </c>
      <c r="H29" s="12">
        <v>0.54187265917603</v>
      </c>
      <c r="I29" s="12">
        <v>0</v>
      </c>
    </row>
    <row r="30" spans="1:9" x14ac:dyDescent="0.25">
      <c r="A30" s="8" t="s">
        <v>15</v>
      </c>
      <c r="B30" s="7">
        <v>43</v>
      </c>
      <c r="C30" s="12">
        <v>2.1795537651794366</v>
      </c>
      <c r="D30" s="12">
        <v>0.51162790697674421</v>
      </c>
      <c r="F30" s="15" t="s">
        <v>2052</v>
      </c>
      <c r="G30" s="7">
        <v>1</v>
      </c>
      <c r="H30" s="12">
        <v>0.3130913348946136</v>
      </c>
      <c r="I30" s="12">
        <v>0</v>
      </c>
    </row>
    <row r="31" spans="1:9" x14ac:dyDescent="0.25">
      <c r="A31" s="10" t="s">
        <v>2035</v>
      </c>
      <c r="B31" s="7">
        <v>2</v>
      </c>
      <c r="C31" s="12">
        <v>0.18624083964724877</v>
      </c>
      <c r="D31" s="12">
        <v>0</v>
      </c>
      <c r="F31" s="16" t="s">
        <v>40</v>
      </c>
      <c r="G31" s="17"/>
      <c r="H31" s="18"/>
      <c r="I31" s="18"/>
    </row>
    <row r="32" spans="1:9" x14ac:dyDescent="0.25">
      <c r="A32" s="15" t="s">
        <v>2057</v>
      </c>
      <c r="B32" s="7">
        <v>2</v>
      </c>
      <c r="C32" s="12">
        <v>0.18624083964724877</v>
      </c>
      <c r="D32" s="12">
        <v>0</v>
      </c>
      <c r="F32" s="19" t="s">
        <v>2036</v>
      </c>
      <c r="G32" s="20">
        <v>2</v>
      </c>
      <c r="H32" s="21">
        <v>0.56263258691809082</v>
      </c>
      <c r="I32" s="21">
        <v>0</v>
      </c>
    </row>
    <row r="33" spans="1:9" x14ac:dyDescent="0.25">
      <c r="A33" s="10" t="s">
        <v>2031</v>
      </c>
      <c r="B33" s="7">
        <v>2</v>
      </c>
      <c r="C33" s="12">
        <v>0.36446808510638296</v>
      </c>
      <c r="D33" s="12">
        <v>0</v>
      </c>
      <c r="F33" s="15" t="s">
        <v>2056</v>
      </c>
      <c r="G33" s="7">
        <v>1</v>
      </c>
      <c r="H33" s="12">
        <v>0.99026517383618151</v>
      </c>
      <c r="I33" s="12">
        <v>0</v>
      </c>
    </row>
    <row r="34" spans="1:9" x14ac:dyDescent="0.25">
      <c r="A34" s="15" t="s">
        <v>2051</v>
      </c>
      <c r="B34" s="7">
        <v>2</v>
      </c>
      <c r="C34" s="12">
        <v>0.36446808510638296</v>
      </c>
      <c r="D34" s="12">
        <v>0</v>
      </c>
      <c r="F34" s="15" t="s">
        <v>2064</v>
      </c>
      <c r="G34" s="7">
        <v>1</v>
      </c>
      <c r="H34" s="12">
        <v>0.13500000000000001</v>
      </c>
      <c r="I34" s="12">
        <v>0</v>
      </c>
    </row>
    <row r="35" spans="1:9" x14ac:dyDescent="0.25">
      <c r="A35" s="10" t="s">
        <v>2038</v>
      </c>
      <c r="B35" s="7">
        <v>18</v>
      </c>
      <c r="C35" s="12">
        <v>2.2409130357328779</v>
      </c>
      <c r="D35" s="12">
        <v>0.3888888888888889</v>
      </c>
      <c r="F35" s="16" t="s">
        <v>107</v>
      </c>
      <c r="G35" s="17"/>
      <c r="H35" s="18"/>
      <c r="I35" s="18"/>
    </row>
    <row r="36" spans="1:9" x14ac:dyDescent="0.25">
      <c r="A36" s="15" t="s">
        <v>2058</v>
      </c>
      <c r="B36" s="7">
        <v>18</v>
      </c>
      <c r="C36" s="12">
        <v>2.2409130357328779</v>
      </c>
      <c r="D36" s="12">
        <v>0.3888888888888889</v>
      </c>
      <c r="F36" s="19" t="s">
        <v>2031</v>
      </c>
      <c r="G36" s="20">
        <v>1</v>
      </c>
      <c r="H36" s="21">
        <v>0.66677083333333331</v>
      </c>
      <c r="I36" s="21">
        <v>0</v>
      </c>
    </row>
    <row r="37" spans="1:9" x14ac:dyDescent="0.25">
      <c r="A37" s="10" t="s">
        <v>2030</v>
      </c>
      <c r="B37" s="7">
        <v>7</v>
      </c>
      <c r="C37" s="12">
        <v>1.24335867352829</v>
      </c>
      <c r="D37" s="12">
        <v>0.42857142857142855</v>
      </c>
      <c r="F37" s="15" t="s">
        <v>2051</v>
      </c>
      <c r="G37" s="7">
        <v>1</v>
      </c>
      <c r="H37" s="12">
        <v>0.66677083333333331</v>
      </c>
      <c r="I37" s="12">
        <v>0</v>
      </c>
    </row>
    <row r="38" spans="1:9" x14ac:dyDescent="0.25">
      <c r="A38" s="15" t="s">
        <v>2062</v>
      </c>
      <c r="B38" s="7">
        <v>1</v>
      </c>
      <c r="C38" s="12">
        <v>2.2987375415282392</v>
      </c>
      <c r="D38" s="12">
        <v>1</v>
      </c>
      <c r="F38" s="19" t="s">
        <v>2035</v>
      </c>
      <c r="G38" s="20">
        <v>3</v>
      </c>
      <c r="H38" s="21">
        <v>1.7669893302823085</v>
      </c>
      <c r="I38" s="21">
        <v>0.33333333333333331</v>
      </c>
    </row>
    <row r="39" spans="1:9" x14ac:dyDescent="0.25">
      <c r="A39" s="15" t="s">
        <v>2047</v>
      </c>
      <c r="B39" s="7">
        <v>3</v>
      </c>
      <c r="C39" s="12">
        <v>1.4927882260763325</v>
      </c>
      <c r="D39" s="12">
        <v>0.66666666666666663</v>
      </c>
      <c r="F39" s="15" t="s">
        <v>2057</v>
      </c>
      <c r="G39" s="7">
        <v>3</v>
      </c>
      <c r="H39" s="12">
        <v>1.7669893302823085</v>
      </c>
      <c r="I39" s="12">
        <v>0.33333333333333331</v>
      </c>
    </row>
    <row r="40" spans="1:9" x14ac:dyDescent="0.25">
      <c r="A40" s="15" t="s">
        <v>2048</v>
      </c>
      <c r="B40" s="7">
        <v>1</v>
      </c>
      <c r="C40" s="12">
        <v>0.8902139917695473</v>
      </c>
      <c r="D40" s="12">
        <v>0</v>
      </c>
      <c r="F40" s="16" t="s">
        <v>21</v>
      </c>
      <c r="G40" s="17"/>
      <c r="H40" s="18"/>
      <c r="I40" s="18"/>
    </row>
    <row r="41" spans="1:9" x14ac:dyDescent="0.25">
      <c r="A41" s="15" t="s">
        <v>2045</v>
      </c>
      <c r="B41" s="7">
        <v>2</v>
      </c>
      <c r="C41" s="12">
        <v>0.5180972515856237</v>
      </c>
      <c r="D41" s="12">
        <v>0</v>
      </c>
      <c r="F41" s="19" t="s">
        <v>2032</v>
      </c>
      <c r="G41" s="20">
        <v>35</v>
      </c>
      <c r="H41" s="21">
        <v>1.7475979597907123</v>
      </c>
      <c r="I41" s="21">
        <v>0.4</v>
      </c>
    </row>
    <row r="42" spans="1:9" x14ac:dyDescent="0.25">
      <c r="A42" s="10" t="s">
        <v>2034</v>
      </c>
      <c r="B42" s="7">
        <v>7</v>
      </c>
      <c r="C42" s="12">
        <v>2.7084341157606278</v>
      </c>
      <c r="D42" s="12">
        <v>0.7142857142857143</v>
      </c>
      <c r="F42" s="15" t="s">
        <v>2065</v>
      </c>
      <c r="G42" s="7">
        <v>25</v>
      </c>
      <c r="H42" s="12">
        <v>2.0853334470521809</v>
      </c>
      <c r="I42" s="12">
        <v>0.44</v>
      </c>
    </row>
    <row r="43" spans="1:9" x14ac:dyDescent="0.25">
      <c r="A43" s="15" t="s">
        <v>2052</v>
      </c>
      <c r="B43" s="7">
        <v>2</v>
      </c>
      <c r="C43" s="12">
        <v>4.018608187134503</v>
      </c>
      <c r="D43" s="12">
        <v>1</v>
      </c>
      <c r="F43" s="15" t="s">
        <v>2055</v>
      </c>
      <c r="G43" s="7">
        <v>10</v>
      </c>
      <c r="H43" s="12">
        <v>0.90325924163704063</v>
      </c>
      <c r="I43" s="12">
        <v>0.3</v>
      </c>
    </row>
    <row r="44" spans="1:9" x14ac:dyDescent="0.25">
      <c r="A44" s="15" t="s">
        <v>2053</v>
      </c>
      <c r="B44" s="7">
        <v>1</v>
      </c>
      <c r="C44" s="12">
        <v>2.2896178343949045</v>
      </c>
      <c r="D44" s="12">
        <v>1</v>
      </c>
    </row>
    <row r="45" spans="1:9" x14ac:dyDescent="0.25">
      <c r="A45" s="15" t="s">
        <v>2060</v>
      </c>
      <c r="B45" s="7">
        <v>4</v>
      </c>
      <c r="C45" s="12">
        <v>2.1580511504151212</v>
      </c>
      <c r="D45" s="12">
        <v>0.5</v>
      </c>
    </row>
    <row r="46" spans="1:9" x14ac:dyDescent="0.25">
      <c r="A46" s="10" t="s">
        <v>2037</v>
      </c>
      <c r="B46" s="7">
        <v>4</v>
      </c>
      <c r="C46" s="12">
        <v>3.9500630332482145</v>
      </c>
      <c r="D46" s="12">
        <v>1</v>
      </c>
    </row>
    <row r="47" spans="1:9" x14ac:dyDescent="0.25">
      <c r="A47" s="15" t="s">
        <v>2067</v>
      </c>
      <c r="B47" s="7">
        <v>1</v>
      </c>
      <c r="C47" s="12">
        <v>5.7521428571428572</v>
      </c>
      <c r="D47" s="12">
        <v>1</v>
      </c>
    </row>
    <row r="48" spans="1:9" x14ac:dyDescent="0.25">
      <c r="A48" s="15" t="s">
        <v>2066</v>
      </c>
      <c r="B48" s="7">
        <v>3</v>
      </c>
      <c r="C48" s="12">
        <v>3.3493697586166671</v>
      </c>
      <c r="D48" s="12">
        <v>1</v>
      </c>
    </row>
    <row r="49" spans="1:4" x14ac:dyDescent="0.25">
      <c r="A49" s="10" t="s">
        <v>2036</v>
      </c>
      <c r="B49" s="7">
        <v>3</v>
      </c>
      <c r="C49" s="12">
        <v>2.9400525840004814</v>
      </c>
      <c r="D49" s="12">
        <v>1</v>
      </c>
    </row>
    <row r="50" spans="1:4" x14ac:dyDescent="0.25">
      <c r="A50" s="15" t="s">
        <v>2056</v>
      </c>
      <c r="B50" s="7">
        <v>2</v>
      </c>
      <c r="C50" s="12">
        <v>3.8419239052404883</v>
      </c>
      <c r="D50" s="12">
        <v>1</v>
      </c>
    </row>
    <row r="51" spans="1:4" x14ac:dyDescent="0.25">
      <c r="A51" s="15" t="s">
        <v>2050</v>
      </c>
      <c r="B51" s="7">
        <v>1</v>
      </c>
      <c r="C51" s="12">
        <v>1.1363099415204678</v>
      </c>
      <c r="D51" s="12">
        <v>1</v>
      </c>
    </row>
    <row r="52" spans="1:4" x14ac:dyDescent="0.25">
      <c r="A52" s="8" t="s">
        <v>98</v>
      </c>
      <c r="B52" s="7">
        <v>22</v>
      </c>
      <c r="C52" s="12">
        <v>2.3945253189446527</v>
      </c>
      <c r="D52" s="12">
        <v>0.54545454545454541</v>
      </c>
    </row>
    <row r="53" spans="1:4" x14ac:dyDescent="0.25">
      <c r="A53" s="10" t="s">
        <v>2034</v>
      </c>
      <c r="B53" s="7">
        <v>7</v>
      </c>
      <c r="C53" s="12">
        <v>0.86908824702555088</v>
      </c>
      <c r="D53" s="12">
        <v>0.2857142857142857</v>
      </c>
    </row>
    <row r="54" spans="1:4" x14ac:dyDescent="0.25">
      <c r="A54" s="15" t="s">
        <v>2053</v>
      </c>
      <c r="B54" s="7">
        <v>1</v>
      </c>
      <c r="C54" s="12">
        <v>4.0709677419354842</v>
      </c>
      <c r="D54" s="12">
        <v>1</v>
      </c>
    </row>
    <row r="55" spans="1:4" x14ac:dyDescent="0.25">
      <c r="A55" s="15" t="s">
        <v>2060</v>
      </c>
      <c r="B55" s="7">
        <v>4</v>
      </c>
      <c r="C55" s="12">
        <v>0.4649874097028292</v>
      </c>
      <c r="D55" s="12">
        <v>0.25</v>
      </c>
    </row>
    <row r="56" spans="1:4" x14ac:dyDescent="0.25">
      <c r="A56" s="15" t="s">
        <v>2052</v>
      </c>
      <c r="B56" s="7">
        <v>2</v>
      </c>
      <c r="C56" s="12">
        <v>7.6350174216027869E-2</v>
      </c>
      <c r="D56" s="12">
        <v>0</v>
      </c>
    </row>
    <row r="57" spans="1:4" x14ac:dyDescent="0.25">
      <c r="A57" s="10" t="s">
        <v>2038</v>
      </c>
      <c r="B57" s="7">
        <v>6</v>
      </c>
      <c r="C57" s="12">
        <v>2.2193249203123853</v>
      </c>
      <c r="D57" s="12">
        <v>0.5</v>
      </c>
    </row>
    <row r="58" spans="1:4" x14ac:dyDescent="0.25">
      <c r="A58" s="15" t="s">
        <v>2058</v>
      </c>
      <c r="B58" s="7">
        <v>6</v>
      </c>
      <c r="C58" s="12">
        <v>2.2193249203123853</v>
      </c>
      <c r="D58" s="12">
        <v>0.5</v>
      </c>
    </row>
    <row r="59" spans="1:4" x14ac:dyDescent="0.25">
      <c r="A59" s="10" t="s">
        <v>2030</v>
      </c>
      <c r="B59" s="7">
        <v>5</v>
      </c>
      <c r="C59" s="12">
        <v>2.8186162976434446</v>
      </c>
      <c r="D59" s="12">
        <v>0.6</v>
      </c>
    </row>
    <row r="60" spans="1:4" x14ac:dyDescent="0.25">
      <c r="A60" s="15" t="s">
        <v>2045</v>
      </c>
      <c r="B60" s="7">
        <v>1</v>
      </c>
      <c r="C60" s="12">
        <v>7.8792307692307695</v>
      </c>
      <c r="D60" s="12">
        <v>1</v>
      </c>
    </row>
    <row r="61" spans="1:4" x14ac:dyDescent="0.25">
      <c r="A61" s="15" t="s">
        <v>2062</v>
      </c>
      <c r="B61" s="7">
        <v>2</v>
      </c>
      <c r="C61" s="12">
        <v>2.343838533316891</v>
      </c>
      <c r="D61" s="12">
        <v>1</v>
      </c>
    </row>
    <row r="62" spans="1:4" x14ac:dyDescent="0.25">
      <c r="A62" s="15" t="s">
        <v>2047</v>
      </c>
      <c r="B62" s="7">
        <v>2</v>
      </c>
      <c r="C62" s="12">
        <v>0.76308682617633616</v>
      </c>
      <c r="D62" s="12">
        <v>0</v>
      </c>
    </row>
    <row r="63" spans="1:4" x14ac:dyDescent="0.25">
      <c r="A63" s="10" t="s">
        <v>2036</v>
      </c>
      <c r="B63" s="7">
        <v>2</v>
      </c>
      <c r="C63" s="12">
        <v>7.1165191387559812</v>
      </c>
      <c r="D63" s="12">
        <v>1</v>
      </c>
    </row>
    <row r="64" spans="1:4" x14ac:dyDescent="0.25">
      <c r="A64" s="15" t="s">
        <v>2056</v>
      </c>
      <c r="B64" s="7">
        <v>1</v>
      </c>
      <c r="C64" s="12">
        <v>11.859090909090909</v>
      </c>
      <c r="D64" s="12">
        <v>1</v>
      </c>
    </row>
    <row r="65" spans="1:4" x14ac:dyDescent="0.25">
      <c r="A65" s="15" t="s">
        <v>2059</v>
      </c>
      <c r="B65" s="7">
        <v>1</v>
      </c>
      <c r="C65" s="12">
        <v>2.3739473684210526</v>
      </c>
      <c r="D65" s="12">
        <v>1</v>
      </c>
    </row>
    <row r="66" spans="1:4" x14ac:dyDescent="0.25">
      <c r="A66" s="10" t="s">
        <v>2037</v>
      </c>
      <c r="B66" s="7">
        <v>1</v>
      </c>
      <c r="C66" s="12">
        <v>2.3651200000000001</v>
      </c>
      <c r="D66" s="12">
        <v>1</v>
      </c>
    </row>
    <row r="67" spans="1:4" x14ac:dyDescent="0.25">
      <c r="A67" s="15" t="s">
        <v>2066</v>
      </c>
      <c r="B67" s="7">
        <v>1</v>
      </c>
      <c r="C67" s="12">
        <v>2.3651200000000001</v>
      </c>
      <c r="D67" s="12">
        <v>1</v>
      </c>
    </row>
    <row r="68" spans="1:4" x14ac:dyDescent="0.25">
      <c r="A68" s="10" t="s">
        <v>2032</v>
      </c>
      <c r="B68" s="7">
        <v>1</v>
      </c>
      <c r="C68" s="12">
        <v>2.5887500000000001</v>
      </c>
      <c r="D68" s="12">
        <v>1</v>
      </c>
    </row>
    <row r="69" spans="1:4" x14ac:dyDescent="0.25">
      <c r="A69" s="15" t="s">
        <v>2065</v>
      </c>
      <c r="B69" s="7">
        <v>1</v>
      </c>
      <c r="C69" s="12">
        <v>2.5887500000000001</v>
      </c>
      <c r="D69" s="12">
        <v>1</v>
      </c>
    </row>
    <row r="70" spans="1:4" x14ac:dyDescent="0.25">
      <c r="A70" s="8" t="s">
        <v>36</v>
      </c>
      <c r="B70" s="7">
        <v>30</v>
      </c>
      <c r="C70" s="12">
        <v>2.0646159878626871</v>
      </c>
      <c r="D70" s="12">
        <v>0.56666666666666665</v>
      </c>
    </row>
    <row r="71" spans="1:4" x14ac:dyDescent="0.25">
      <c r="A71" s="10" t="s">
        <v>2037</v>
      </c>
      <c r="B71" s="7">
        <v>2</v>
      </c>
      <c r="C71" s="12">
        <v>0.43547576109163366</v>
      </c>
      <c r="D71" s="12">
        <v>0</v>
      </c>
    </row>
    <row r="72" spans="1:4" x14ac:dyDescent="0.25">
      <c r="A72" s="15" t="s">
        <v>2066</v>
      </c>
      <c r="B72" s="7">
        <v>1</v>
      </c>
      <c r="C72" s="12">
        <v>0.63146341463414635</v>
      </c>
      <c r="D72" s="12">
        <v>0</v>
      </c>
    </row>
    <row r="73" spans="1:4" x14ac:dyDescent="0.25">
      <c r="A73" s="15" t="s">
        <v>2067</v>
      </c>
      <c r="B73" s="7">
        <v>1</v>
      </c>
      <c r="C73" s="12">
        <v>0.239488107549121</v>
      </c>
      <c r="D73" s="12">
        <v>0</v>
      </c>
    </row>
    <row r="74" spans="1:4" x14ac:dyDescent="0.25">
      <c r="A74" s="10" t="s">
        <v>2034</v>
      </c>
      <c r="B74" s="7">
        <v>6</v>
      </c>
      <c r="C74" s="12">
        <v>0.86305488231571281</v>
      </c>
      <c r="D74" s="12">
        <v>0.16666666666666666</v>
      </c>
    </row>
    <row r="75" spans="1:4" x14ac:dyDescent="0.25">
      <c r="A75" s="15" t="s">
        <v>2060</v>
      </c>
      <c r="B75" s="7">
        <v>3</v>
      </c>
      <c r="C75" s="12">
        <v>1.1151693856554967</v>
      </c>
      <c r="D75" s="12">
        <v>0.33333333333333331</v>
      </c>
    </row>
    <row r="76" spans="1:4" x14ac:dyDescent="0.25">
      <c r="A76" s="15" t="s">
        <v>2054</v>
      </c>
      <c r="B76" s="7">
        <v>1</v>
      </c>
      <c r="C76" s="12">
        <v>0.97785714285714287</v>
      </c>
      <c r="D76" s="12">
        <v>0</v>
      </c>
    </row>
    <row r="77" spans="1:4" x14ac:dyDescent="0.25">
      <c r="A77" s="15" t="s">
        <v>2053</v>
      </c>
      <c r="B77" s="7">
        <v>1</v>
      </c>
      <c r="C77" s="12">
        <v>0.54187265917603</v>
      </c>
      <c r="D77" s="12">
        <v>0</v>
      </c>
    </row>
    <row r="78" spans="1:4" x14ac:dyDescent="0.25">
      <c r="A78" s="15" t="s">
        <v>2052</v>
      </c>
      <c r="B78" s="7">
        <v>1</v>
      </c>
      <c r="C78" s="12">
        <v>0.3130913348946136</v>
      </c>
      <c r="D78" s="12">
        <v>0</v>
      </c>
    </row>
    <row r="79" spans="1:4" x14ac:dyDescent="0.25">
      <c r="A79" s="10" t="s">
        <v>2030</v>
      </c>
      <c r="B79" s="7">
        <v>7</v>
      </c>
      <c r="C79" s="12">
        <v>0.97476578600608754</v>
      </c>
      <c r="D79" s="12">
        <v>0.5714285714285714</v>
      </c>
    </row>
    <row r="80" spans="1:4" x14ac:dyDescent="0.25">
      <c r="A80" s="15" t="s">
        <v>2048</v>
      </c>
      <c r="B80" s="7">
        <v>2</v>
      </c>
      <c r="C80" s="12">
        <v>1.5288497260956175</v>
      </c>
      <c r="D80" s="12">
        <v>1</v>
      </c>
    </row>
    <row r="81" spans="1:4" x14ac:dyDescent="0.25">
      <c r="A81" s="15" t="s">
        <v>2047</v>
      </c>
      <c r="B81" s="7">
        <v>3</v>
      </c>
      <c r="C81" s="12">
        <v>0.81534296570539999</v>
      </c>
      <c r="D81" s="12">
        <v>0.66666666666666663</v>
      </c>
    </row>
    <row r="82" spans="1:4" x14ac:dyDescent="0.25">
      <c r="A82" s="15" t="s">
        <v>2061</v>
      </c>
      <c r="B82" s="7">
        <v>1</v>
      </c>
      <c r="C82" s="12">
        <v>0.67425531914893622</v>
      </c>
      <c r="D82" s="12">
        <v>0</v>
      </c>
    </row>
    <row r="83" spans="1:4" x14ac:dyDescent="0.25">
      <c r="A83" s="15" t="s">
        <v>2045</v>
      </c>
      <c r="B83" s="7">
        <v>1</v>
      </c>
      <c r="C83" s="12">
        <v>0.64537683358624176</v>
      </c>
      <c r="D83" s="12">
        <v>0</v>
      </c>
    </row>
    <row r="84" spans="1:4" x14ac:dyDescent="0.25">
      <c r="A84" s="10" t="s">
        <v>2038</v>
      </c>
      <c r="B84" s="7">
        <v>9</v>
      </c>
      <c r="C84" s="12">
        <v>2.9675193902933654</v>
      </c>
      <c r="D84" s="12">
        <v>0.77777777777777779</v>
      </c>
    </row>
    <row r="85" spans="1:4" x14ac:dyDescent="0.25">
      <c r="A85" s="15" t="s">
        <v>2058</v>
      </c>
      <c r="B85" s="7">
        <v>9</v>
      </c>
      <c r="C85" s="12">
        <v>2.9675193902933654</v>
      </c>
      <c r="D85" s="12">
        <v>0.77777777777777779</v>
      </c>
    </row>
    <row r="86" spans="1:4" x14ac:dyDescent="0.25">
      <c r="A86" s="10" t="s">
        <v>2036</v>
      </c>
      <c r="B86" s="7">
        <v>5</v>
      </c>
      <c r="C86" s="12">
        <v>2.5376327610240312</v>
      </c>
      <c r="D86" s="12">
        <v>0.8</v>
      </c>
    </row>
    <row r="87" spans="1:4" x14ac:dyDescent="0.25">
      <c r="A87" s="15" t="s">
        <v>2050</v>
      </c>
      <c r="B87" s="7">
        <v>2</v>
      </c>
      <c r="C87" s="12">
        <v>3.9547463905775073</v>
      </c>
      <c r="D87" s="12">
        <v>1</v>
      </c>
    </row>
    <row r="88" spans="1:4" x14ac:dyDescent="0.25">
      <c r="A88" s="15" t="s">
        <v>2064</v>
      </c>
      <c r="B88" s="7">
        <v>2</v>
      </c>
      <c r="C88" s="12">
        <v>2.3643355119825706</v>
      </c>
      <c r="D88" s="12">
        <v>1</v>
      </c>
    </row>
    <row r="89" spans="1:4" x14ac:dyDescent="0.25">
      <c r="A89" s="15" t="s">
        <v>2056</v>
      </c>
      <c r="B89" s="7">
        <v>1</v>
      </c>
      <c r="C89" s="12">
        <v>0.05</v>
      </c>
      <c r="D89" s="12">
        <v>0</v>
      </c>
    </row>
    <row r="90" spans="1:4" x14ac:dyDescent="0.25">
      <c r="A90" s="10" t="s">
        <v>2032</v>
      </c>
      <c r="B90" s="7">
        <v>1</v>
      </c>
      <c r="C90" s="12">
        <v>9.67</v>
      </c>
      <c r="D90" s="12">
        <v>1</v>
      </c>
    </row>
    <row r="91" spans="1:4" x14ac:dyDescent="0.25">
      <c r="A91" s="15" t="s">
        <v>2065</v>
      </c>
      <c r="B91" s="7">
        <v>1</v>
      </c>
      <c r="C91" s="12">
        <v>9.67</v>
      </c>
      <c r="D91" s="12">
        <v>1</v>
      </c>
    </row>
    <row r="92" spans="1:4" x14ac:dyDescent="0.25">
      <c r="A92" s="8" t="s">
        <v>40</v>
      </c>
      <c r="B92" s="7">
        <v>47</v>
      </c>
      <c r="C92" s="12">
        <v>2.0554189387987916</v>
      </c>
      <c r="D92" s="12">
        <v>0.5957446808510638</v>
      </c>
    </row>
    <row r="93" spans="1:4" x14ac:dyDescent="0.25">
      <c r="A93" s="10" t="s">
        <v>2036</v>
      </c>
      <c r="B93" s="7">
        <v>2</v>
      </c>
      <c r="C93" s="12">
        <v>0.56263258691809082</v>
      </c>
      <c r="D93" s="12">
        <v>0</v>
      </c>
    </row>
    <row r="94" spans="1:4" x14ac:dyDescent="0.25">
      <c r="A94" s="15" t="s">
        <v>2056</v>
      </c>
      <c r="B94" s="7">
        <v>1</v>
      </c>
      <c r="C94" s="12">
        <v>0.99026517383618151</v>
      </c>
      <c r="D94" s="12">
        <v>0</v>
      </c>
    </row>
    <row r="95" spans="1:4" x14ac:dyDescent="0.25">
      <c r="A95" s="15" t="s">
        <v>2064</v>
      </c>
      <c r="B95" s="7">
        <v>1</v>
      </c>
      <c r="C95" s="12">
        <v>0.13500000000000001</v>
      </c>
      <c r="D95" s="12">
        <v>0</v>
      </c>
    </row>
    <row r="96" spans="1:4" x14ac:dyDescent="0.25">
      <c r="A96" s="10" t="s">
        <v>2038</v>
      </c>
      <c r="B96" s="7">
        <v>10</v>
      </c>
      <c r="C96" s="12">
        <v>1.1755357280570098</v>
      </c>
      <c r="D96" s="12">
        <v>0.5</v>
      </c>
    </row>
    <row r="97" spans="1:4" x14ac:dyDescent="0.25">
      <c r="A97" s="15" t="s">
        <v>2058</v>
      </c>
      <c r="B97" s="7">
        <v>10</v>
      </c>
      <c r="C97" s="12">
        <v>1.1755357280570098</v>
      </c>
      <c r="D97" s="12">
        <v>0.5</v>
      </c>
    </row>
    <row r="98" spans="1:4" x14ac:dyDescent="0.25">
      <c r="A98" s="10" t="s">
        <v>2034</v>
      </c>
      <c r="B98" s="7">
        <v>11</v>
      </c>
      <c r="C98" s="12">
        <v>1.8585842024461363</v>
      </c>
      <c r="D98" s="12">
        <v>0.54545454545454541</v>
      </c>
    </row>
    <row r="99" spans="1:4" x14ac:dyDescent="0.25">
      <c r="A99" s="15" t="s">
        <v>2060</v>
      </c>
      <c r="B99" s="7">
        <v>5</v>
      </c>
      <c r="C99" s="12">
        <v>2.9788300421720795</v>
      </c>
      <c r="D99" s="12">
        <v>0.6</v>
      </c>
    </row>
    <row r="100" spans="1:4" x14ac:dyDescent="0.25">
      <c r="A100" s="15" t="s">
        <v>2054</v>
      </c>
      <c r="B100" s="7">
        <v>1</v>
      </c>
      <c r="C100" s="12">
        <v>1.2246153846153847</v>
      </c>
      <c r="D100" s="12">
        <v>1</v>
      </c>
    </row>
    <row r="101" spans="1:4" x14ac:dyDescent="0.25">
      <c r="A101" s="15" t="s">
        <v>2052</v>
      </c>
      <c r="B101" s="7">
        <v>4</v>
      </c>
      <c r="C101" s="12">
        <v>1.0789151578579292</v>
      </c>
      <c r="D101" s="12">
        <v>0.5</v>
      </c>
    </row>
    <row r="102" spans="1:4" x14ac:dyDescent="0.25">
      <c r="A102" s="15" t="s">
        <v>2049</v>
      </c>
      <c r="B102" s="7">
        <v>1</v>
      </c>
      <c r="C102" s="12">
        <v>0.01</v>
      </c>
      <c r="D102" s="12">
        <v>0</v>
      </c>
    </row>
    <row r="103" spans="1:4" x14ac:dyDescent="0.25">
      <c r="A103" s="10" t="s">
        <v>2030</v>
      </c>
      <c r="B103" s="7">
        <v>12</v>
      </c>
      <c r="C103" s="12">
        <v>1.5607826333091579</v>
      </c>
      <c r="D103" s="12">
        <v>0.58333333333333337</v>
      </c>
    </row>
    <row r="104" spans="1:4" x14ac:dyDescent="0.25">
      <c r="A104" s="15" t="s">
        <v>2062</v>
      </c>
      <c r="B104" s="7">
        <v>2</v>
      </c>
      <c r="C104" s="12">
        <v>3.0172368421052633</v>
      </c>
      <c r="D104" s="12">
        <v>1</v>
      </c>
    </row>
    <row r="105" spans="1:4" x14ac:dyDescent="0.25">
      <c r="A105" s="15" t="s">
        <v>2047</v>
      </c>
      <c r="B105" s="7">
        <v>6</v>
      </c>
      <c r="C105" s="12">
        <v>1.4768946748416616</v>
      </c>
      <c r="D105" s="12">
        <v>0.5</v>
      </c>
    </row>
    <row r="106" spans="1:4" x14ac:dyDescent="0.25">
      <c r="A106" s="15" t="s">
        <v>2063</v>
      </c>
      <c r="B106" s="7">
        <v>3</v>
      </c>
      <c r="C106" s="12">
        <v>1.228867298968751</v>
      </c>
      <c r="D106" s="12">
        <v>0.66666666666666663</v>
      </c>
    </row>
    <row r="107" spans="1:4" x14ac:dyDescent="0.25">
      <c r="A107" s="15" t="s">
        <v>2048</v>
      </c>
      <c r="B107" s="7">
        <v>1</v>
      </c>
      <c r="C107" s="12">
        <v>0.14694796954314721</v>
      </c>
      <c r="D107" s="12">
        <v>0</v>
      </c>
    </row>
    <row r="108" spans="1:4" x14ac:dyDescent="0.25">
      <c r="A108" s="10" t="s">
        <v>2031</v>
      </c>
      <c r="B108" s="7">
        <v>5</v>
      </c>
      <c r="C108" s="12">
        <v>3.5827454954954954</v>
      </c>
      <c r="D108" s="12">
        <v>0.8</v>
      </c>
    </row>
    <row r="109" spans="1:4" x14ac:dyDescent="0.25">
      <c r="A109" s="15" t="s">
        <v>2051</v>
      </c>
      <c r="B109" s="7">
        <v>5</v>
      </c>
      <c r="C109" s="12">
        <v>3.5827454954954954</v>
      </c>
      <c r="D109" s="12">
        <v>0.8</v>
      </c>
    </row>
    <row r="110" spans="1:4" x14ac:dyDescent="0.25">
      <c r="A110" s="10" t="s">
        <v>2037</v>
      </c>
      <c r="B110" s="7">
        <v>5</v>
      </c>
      <c r="C110" s="12">
        <v>1.7127044730084051</v>
      </c>
      <c r="D110" s="12">
        <v>0.8</v>
      </c>
    </row>
    <row r="111" spans="1:4" x14ac:dyDescent="0.25">
      <c r="A111" s="15" t="s">
        <v>2067</v>
      </c>
      <c r="B111" s="7">
        <v>3</v>
      </c>
      <c r="C111" s="12">
        <v>2.0069958546216076</v>
      </c>
      <c r="D111" s="12">
        <v>1</v>
      </c>
    </row>
    <row r="112" spans="1:4" x14ac:dyDescent="0.25">
      <c r="A112" s="15" t="s">
        <v>2066</v>
      </c>
      <c r="B112" s="7">
        <v>2</v>
      </c>
      <c r="C112" s="12">
        <v>1.2712674005886013</v>
      </c>
      <c r="D112" s="12">
        <v>0.5</v>
      </c>
    </row>
    <row r="113" spans="1:4" x14ac:dyDescent="0.25">
      <c r="A113" s="10" t="s">
        <v>2032</v>
      </c>
      <c r="B113" s="7">
        <v>2</v>
      </c>
      <c r="C113" s="12">
        <v>9.0365000000000002</v>
      </c>
      <c r="D113" s="12">
        <v>1</v>
      </c>
    </row>
    <row r="114" spans="1:4" x14ac:dyDescent="0.25">
      <c r="A114" s="15" t="s">
        <v>2065</v>
      </c>
      <c r="B114" s="7">
        <v>2</v>
      </c>
      <c r="C114" s="12">
        <v>9.0365000000000002</v>
      </c>
      <c r="D114" s="12">
        <v>1</v>
      </c>
    </row>
    <row r="115" spans="1:4" x14ac:dyDescent="0.25">
      <c r="A115" s="8" t="s">
        <v>107</v>
      </c>
      <c r="B115" s="7">
        <v>48</v>
      </c>
      <c r="C115" s="12">
        <v>1.7025267682023937</v>
      </c>
      <c r="D115" s="12">
        <v>0.54166666666666663</v>
      </c>
    </row>
    <row r="116" spans="1:4" x14ac:dyDescent="0.25">
      <c r="A116" s="10" t="s">
        <v>2031</v>
      </c>
      <c r="B116" s="7">
        <v>1</v>
      </c>
      <c r="C116" s="12">
        <v>0.66677083333333331</v>
      </c>
      <c r="D116" s="12">
        <v>0</v>
      </c>
    </row>
    <row r="117" spans="1:4" x14ac:dyDescent="0.25">
      <c r="A117" s="15" t="s">
        <v>2051</v>
      </c>
      <c r="B117" s="7">
        <v>1</v>
      </c>
      <c r="C117" s="12">
        <v>0.66677083333333331</v>
      </c>
      <c r="D117" s="12">
        <v>0</v>
      </c>
    </row>
    <row r="118" spans="1:4" x14ac:dyDescent="0.25">
      <c r="A118" s="10" t="s">
        <v>2035</v>
      </c>
      <c r="B118" s="7">
        <v>3</v>
      </c>
      <c r="C118" s="12">
        <v>1.7669893302823085</v>
      </c>
      <c r="D118" s="12">
        <v>0.33333333333333331</v>
      </c>
    </row>
    <row r="119" spans="1:4" x14ac:dyDescent="0.25">
      <c r="A119" s="15" t="s">
        <v>2057</v>
      </c>
      <c r="B119" s="7">
        <v>3</v>
      </c>
      <c r="C119" s="12">
        <v>1.7669893302823085</v>
      </c>
      <c r="D119" s="12">
        <v>0.33333333333333331</v>
      </c>
    </row>
    <row r="120" spans="1:4" x14ac:dyDescent="0.25">
      <c r="A120" s="10" t="s">
        <v>2032</v>
      </c>
      <c r="B120" s="7">
        <v>3</v>
      </c>
      <c r="C120" s="12">
        <v>0.55879194950411371</v>
      </c>
      <c r="D120" s="12">
        <v>0.33333333333333331</v>
      </c>
    </row>
    <row r="121" spans="1:4" x14ac:dyDescent="0.25">
      <c r="A121" s="15" t="s">
        <v>2065</v>
      </c>
      <c r="B121" s="7">
        <v>2</v>
      </c>
      <c r="C121" s="12">
        <v>0.71715983436853004</v>
      </c>
      <c r="D121" s="12">
        <v>0.5</v>
      </c>
    </row>
    <row r="122" spans="1:4" x14ac:dyDescent="0.25">
      <c r="A122" s="15" t="s">
        <v>2055</v>
      </c>
      <c r="B122" s="7">
        <v>1</v>
      </c>
      <c r="C122" s="12">
        <v>0.24205617977528091</v>
      </c>
      <c r="D122" s="12">
        <v>0</v>
      </c>
    </row>
    <row r="123" spans="1:4" x14ac:dyDescent="0.25">
      <c r="A123" s="10" t="s">
        <v>2034</v>
      </c>
      <c r="B123" s="7">
        <v>10</v>
      </c>
      <c r="C123" s="12">
        <v>1.5155259617506129</v>
      </c>
      <c r="D123" s="12">
        <v>0.4</v>
      </c>
    </row>
    <row r="124" spans="1:4" x14ac:dyDescent="0.25">
      <c r="A124" s="15" t="s">
        <v>2053</v>
      </c>
      <c r="B124" s="7">
        <v>2</v>
      </c>
      <c r="C124" s="12">
        <v>4.032500446827525</v>
      </c>
      <c r="D124" s="12">
        <v>0.5</v>
      </c>
    </row>
    <row r="125" spans="1:4" x14ac:dyDescent="0.25">
      <c r="A125" s="15" t="s">
        <v>2060</v>
      </c>
      <c r="B125" s="7">
        <v>4</v>
      </c>
      <c r="C125" s="12">
        <v>1.5031841915447806</v>
      </c>
      <c r="D125" s="12">
        <v>0.75</v>
      </c>
    </row>
    <row r="126" spans="1:4" x14ac:dyDescent="0.25">
      <c r="A126" s="15" t="s">
        <v>2052</v>
      </c>
      <c r="B126" s="7">
        <v>1</v>
      </c>
      <c r="C126" s="12">
        <v>0.43660714285714286</v>
      </c>
      <c r="D126" s="12">
        <v>0</v>
      </c>
    </row>
    <row r="127" spans="1:4" x14ac:dyDescent="0.25">
      <c r="A127" s="15" t="s">
        <v>2049</v>
      </c>
      <c r="B127" s="7">
        <v>1</v>
      </c>
      <c r="C127" s="12">
        <v>0.24610000000000001</v>
      </c>
      <c r="D127" s="12">
        <v>0</v>
      </c>
    </row>
    <row r="128" spans="1:4" x14ac:dyDescent="0.25">
      <c r="A128" s="15" t="s">
        <v>2054</v>
      </c>
      <c r="B128" s="7">
        <v>2</v>
      </c>
      <c r="C128" s="12">
        <v>0.19740740740740742</v>
      </c>
      <c r="D128" s="12">
        <v>0</v>
      </c>
    </row>
    <row r="129" spans="1:4" x14ac:dyDescent="0.25">
      <c r="A129" s="10" t="s">
        <v>2036</v>
      </c>
      <c r="B129" s="7">
        <v>4</v>
      </c>
      <c r="C129" s="12">
        <v>1.6359521851008778</v>
      </c>
      <c r="D129" s="12">
        <v>0.5</v>
      </c>
    </row>
    <row r="130" spans="1:4" x14ac:dyDescent="0.25">
      <c r="A130" s="15" t="s">
        <v>2056</v>
      </c>
      <c r="B130" s="7">
        <v>1</v>
      </c>
      <c r="C130" s="12">
        <v>3.687953216374269</v>
      </c>
      <c r="D130" s="12">
        <v>1</v>
      </c>
    </row>
    <row r="131" spans="1:4" x14ac:dyDescent="0.25">
      <c r="A131" s="15" t="s">
        <v>2050</v>
      </c>
      <c r="B131" s="7">
        <v>2</v>
      </c>
      <c r="C131" s="12">
        <v>1.1859057270178617</v>
      </c>
      <c r="D131" s="12">
        <v>0.5</v>
      </c>
    </row>
    <row r="132" spans="1:4" x14ac:dyDescent="0.25">
      <c r="A132" s="15" t="s">
        <v>2064</v>
      </c>
      <c r="B132" s="7">
        <v>1</v>
      </c>
      <c r="C132" s="12">
        <v>0.48404406999351912</v>
      </c>
      <c r="D132" s="12">
        <v>0</v>
      </c>
    </row>
    <row r="133" spans="1:4" x14ac:dyDescent="0.25">
      <c r="A133" s="10" t="s">
        <v>2030</v>
      </c>
      <c r="B133" s="7">
        <v>6</v>
      </c>
      <c r="C133" s="12">
        <v>2.2545791470978869</v>
      </c>
      <c r="D133" s="12">
        <v>0.5</v>
      </c>
    </row>
    <row r="134" spans="1:4" x14ac:dyDescent="0.25">
      <c r="A134" s="15" t="s">
        <v>2045</v>
      </c>
      <c r="B134" s="7">
        <v>2</v>
      </c>
      <c r="C134" s="12">
        <v>4.7755150717003216</v>
      </c>
      <c r="D134" s="12">
        <v>1</v>
      </c>
    </row>
    <row r="135" spans="1:4" x14ac:dyDescent="0.25">
      <c r="A135" s="15" t="s">
        <v>2047</v>
      </c>
      <c r="B135" s="7">
        <v>2</v>
      </c>
      <c r="C135" s="12">
        <v>1.0751110325318247</v>
      </c>
      <c r="D135" s="12">
        <v>0.5</v>
      </c>
    </row>
    <row r="136" spans="1:4" x14ac:dyDescent="0.25">
      <c r="A136" s="15" t="s">
        <v>2062</v>
      </c>
      <c r="B136" s="7">
        <v>2</v>
      </c>
      <c r="C136" s="12">
        <v>0.91311133706151493</v>
      </c>
      <c r="D136" s="12">
        <v>0</v>
      </c>
    </row>
    <row r="137" spans="1:4" x14ac:dyDescent="0.25">
      <c r="A137" s="10" t="s">
        <v>2038</v>
      </c>
      <c r="B137" s="7">
        <v>16</v>
      </c>
      <c r="C137" s="12">
        <v>1.7564452395582411</v>
      </c>
      <c r="D137" s="12">
        <v>0.625</v>
      </c>
    </row>
    <row r="138" spans="1:4" x14ac:dyDescent="0.25">
      <c r="A138" s="15" t="s">
        <v>2058</v>
      </c>
      <c r="B138" s="7">
        <v>16</v>
      </c>
      <c r="C138" s="12">
        <v>1.7564452395582411</v>
      </c>
      <c r="D138" s="12">
        <v>0.625</v>
      </c>
    </row>
    <row r="139" spans="1:4" x14ac:dyDescent="0.25">
      <c r="A139" s="10" t="s">
        <v>2037</v>
      </c>
      <c r="B139" s="7">
        <v>5</v>
      </c>
      <c r="C139" s="12">
        <v>2.1495006255186988</v>
      </c>
      <c r="D139" s="12">
        <v>1</v>
      </c>
    </row>
    <row r="140" spans="1:4" x14ac:dyDescent="0.25">
      <c r="A140" s="15" t="s">
        <v>2066</v>
      </c>
      <c r="B140" s="7">
        <v>3</v>
      </c>
      <c r="C140" s="12">
        <v>2.7397830019098977</v>
      </c>
      <c r="D140" s="12">
        <v>1</v>
      </c>
    </row>
    <row r="141" spans="1:4" x14ac:dyDescent="0.25">
      <c r="A141" s="15" t="s">
        <v>2067</v>
      </c>
      <c r="B141" s="7">
        <v>2</v>
      </c>
      <c r="C141" s="12">
        <v>1.2640770609318996</v>
      </c>
      <c r="D141" s="12">
        <v>1</v>
      </c>
    </row>
    <row r="142" spans="1:4" x14ac:dyDescent="0.25">
      <c r="A142" s="8" t="s">
        <v>21</v>
      </c>
      <c r="B142" s="7">
        <v>754</v>
      </c>
      <c r="C142" s="12">
        <v>2.0403834198102486</v>
      </c>
      <c r="D142" s="12">
        <v>0.57824933687002655</v>
      </c>
    </row>
    <row r="143" spans="1:4" x14ac:dyDescent="0.25">
      <c r="A143" s="10" t="s">
        <v>2032</v>
      </c>
      <c r="B143" s="7">
        <v>35</v>
      </c>
      <c r="C143" s="12">
        <v>1.7475979597907123</v>
      </c>
      <c r="D143" s="12">
        <v>0.4</v>
      </c>
    </row>
    <row r="144" spans="1:4" x14ac:dyDescent="0.25">
      <c r="A144" s="15" t="s">
        <v>2065</v>
      </c>
      <c r="B144" s="7">
        <v>25</v>
      </c>
      <c r="C144" s="12">
        <v>2.0853334470521809</v>
      </c>
      <c r="D144" s="12">
        <v>0.44</v>
      </c>
    </row>
    <row r="145" spans="1:4" x14ac:dyDescent="0.25">
      <c r="A145" s="15" t="s">
        <v>2055</v>
      </c>
      <c r="B145" s="7">
        <v>10</v>
      </c>
      <c r="C145" s="12">
        <v>0.90325924163704063</v>
      </c>
      <c r="D145" s="12">
        <v>0.3</v>
      </c>
    </row>
    <row r="146" spans="1:4" x14ac:dyDescent="0.25">
      <c r="A146" s="10" t="s">
        <v>2031</v>
      </c>
      <c r="B146" s="7">
        <v>35</v>
      </c>
      <c r="C146" s="12">
        <v>2.023798915315616</v>
      </c>
      <c r="D146" s="12">
        <v>0.48571428571428571</v>
      </c>
    </row>
    <row r="147" spans="1:4" x14ac:dyDescent="0.25">
      <c r="A147" s="15" t="s">
        <v>2051</v>
      </c>
      <c r="B147" s="7">
        <v>35</v>
      </c>
      <c r="C147" s="12">
        <v>2.023798915315616</v>
      </c>
      <c r="D147" s="12">
        <v>0.48571428571428571</v>
      </c>
    </row>
    <row r="148" spans="1:4" x14ac:dyDescent="0.25">
      <c r="A148" s="10" t="s">
        <v>2038</v>
      </c>
      <c r="B148" s="7">
        <v>272</v>
      </c>
      <c r="C148" s="12">
        <v>1.9176215954446179</v>
      </c>
      <c r="D148" s="12">
        <v>0.54779411764705888</v>
      </c>
    </row>
    <row r="149" spans="1:4" x14ac:dyDescent="0.25">
      <c r="A149" s="15" t="s">
        <v>2058</v>
      </c>
      <c r="B149" s="7">
        <v>272</v>
      </c>
      <c r="C149" s="12">
        <v>1.9176215954446179</v>
      </c>
      <c r="D149" s="12">
        <v>0.54779411764705888</v>
      </c>
    </row>
    <row r="150" spans="1:4" x14ac:dyDescent="0.25">
      <c r="A150" s="10" t="s">
        <v>2036</v>
      </c>
      <c r="B150" s="7">
        <v>48</v>
      </c>
      <c r="C150" s="12">
        <v>1.7668208229258715</v>
      </c>
      <c r="D150" s="12">
        <v>0.58333333333333337</v>
      </c>
    </row>
    <row r="151" spans="1:4" x14ac:dyDescent="0.25">
      <c r="A151" s="15" t="s">
        <v>2050</v>
      </c>
      <c r="B151" s="7">
        <v>12</v>
      </c>
      <c r="C151" s="12">
        <v>1.9488036409860376</v>
      </c>
      <c r="D151" s="12">
        <v>0.41666666666666669</v>
      </c>
    </row>
    <row r="152" spans="1:4" x14ac:dyDescent="0.25">
      <c r="A152" s="15" t="s">
        <v>2056</v>
      </c>
      <c r="B152" s="7">
        <v>13</v>
      </c>
      <c r="C152" s="12">
        <v>1.9261142682081267</v>
      </c>
      <c r="D152" s="12">
        <v>0.61538461538461542</v>
      </c>
    </row>
    <row r="153" spans="1:4" x14ac:dyDescent="0.25">
      <c r="A153" s="15" t="s">
        <v>2064</v>
      </c>
      <c r="B153" s="7">
        <v>17</v>
      </c>
      <c r="C153" s="12">
        <v>1.8189065653742822</v>
      </c>
      <c r="D153" s="12">
        <v>0.70588235294117652</v>
      </c>
    </row>
    <row r="154" spans="1:4" x14ac:dyDescent="0.25">
      <c r="A154" s="15" t="s">
        <v>2059</v>
      </c>
      <c r="B154" s="7">
        <v>6</v>
      </c>
      <c r="C154" s="12">
        <v>0.91014311842349171</v>
      </c>
      <c r="D154" s="12">
        <v>0.5</v>
      </c>
    </row>
    <row r="155" spans="1:4" x14ac:dyDescent="0.25">
      <c r="A155" s="10" t="s">
        <v>2030</v>
      </c>
      <c r="B155" s="7">
        <v>127</v>
      </c>
      <c r="C155" s="12">
        <v>2.1430839692483494</v>
      </c>
      <c r="D155" s="12">
        <v>0.59842519685039375</v>
      </c>
    </row>
    <row r="156" spans="1:4" x14ac:dyDescent="0.25">
      <c r="A156" s="15" t="s">
        <v>2062</v>
      </c>
      <c r="B156" s="7">
        <v>8</v>
      </c>
      <c r="C156" s="12">
        <v>2.3754341944505208</v>
      </c>
      <c r="D156" s="12">
        <v>0.5</v>
      </c>
    </row>
    <row r="157" spans="1:4" x14ac:dyDescent="0.25">
      <c r="A157" s="15" t="s">
        <v>2048</v>
      </c>
      <c r="B157" s="7">
        <v>28</v>
      </c>
      <c r="C157" s="12">
        <v>2.3492983638508966</v>
      </c>
      <c r="D157" s="12">
        <v>0.6071428571428571</v>
      </c>
    </row>
    <row r="158" spans="1:4" x14ac:dyDescent="0.25">
      <c r="A158" s="15" t="s">
        <v>2047</v>
      </c>
      <c r="B158" s="7">
        <v>41</v>
      </c>
      <c r="C158" s="12">
        <v>2.3113912172280018</v>
      </c>
      <c r="D158" s="12">
        <v>0.6097560975609756</v>
      </c>
    </row>
    <row r="159" spans="1:4" x14ac:dyDescent="0.25">
      <c r="A159" s="15" t="s">
        <v>2045</v>
      </c>
      <c r="B159" s="7">
        <v>25</v>
      </c>
      <c r="C159" s="12">
        <v>2.153054400584884</v>
      </c>
      <c r="D159" s="12">
        <v>0.68</v>
      </c>
    </row>
    <row r="160" spans="1:4" x14ac:dyDescent="0.25">
      <c r="A160" s="15" t="s">
        <v>2063</v>
      </c>
      <c r="B160" s="7">
        <v>14</v>
      </c>
      <c r="C160" s="12">
        <v>1.8152788339076398</v>
      </c>
      <c r="D160" s="12">
        <v>0.6428571428571429</v>
      </c>
    </row>
    <row r="161" spans="1:4" x14ac:dyDescent="0.25">
      <c r="A161" s="15" t="s">
        <v>2061</v>
      </c>
      <c r="B161" s="7">
        <v>11</v>
      </c>
      <c r="C161" s="12">
        <v>1.2164120686758111</v>
      </c>
      <c r="D161" s="12">
        <v>0.36363636363636365</v>
      </c>
    </row>
    <row r="162" spans="1:4" x14ac:dyDescent="0.25">
      <c r="A162" s="10" t="s">
        <v>2034</v>
      </c>
      <c r="B162" s="7">
        <v>129</v>
      </c>
      <c r="C162" s="12">
        <v>2.2464113099322254</v>
      </c>
      <c r="D162" s="12">
        <v>0.61240310077519378</v>
      </c>
    </row>
    <row r="163" spans="1:4" x14ac:dyDescent="0.25">
      <c r="A163" s="15" t="s">
        <v>2054</v>
      </c>
      <c r="B163" s="7">
        <v>3</v>
      </c>
      <c r="C163" s="12">
        <v>3.8605182130759239</v>
      </c>
      <c r="D163" s="12">
        <v>1</v>
      </c>
    </row>
    <row r="164" spans="1:4" x14ac:dyDescent="0.25">
      <c r="A164" s="15" t="s">
        <v>2053</v>
      </c>
      <c r="B164" s="7">
        <v>11</v>
      </c>
      <c r="C164" s="12">
        <v>2.9015555697613107</v>
      </c>
      <c r="D164" s="12">
        <v>0.54545454545454541</v>
      </c>
    </row>
    <row r="165" spans="1:4" x14ac:dyDescent="0.25">
      <c r="A165" s="15" t="s">
        <v>2049</v>
      </c>
      <c r="B165" s="7">
        <v>16</v>
      </c>
      <c r="C165" s="12">
        <v>2.5445771125091086</v>
      </c>
      <c r="D165" s="12">
        <v>0.625</v>
      </c>
    </row>
    <row r="166" spans="1:4" x14ac:dyDescent="0.25">
      <c r="A166" s="15" t="s">
        <v>2060</v>
      </c>
      <c r="B166" s="7">
        <v>62</v>
      </c>
      <c r="C166" s="12">
        <v>2.2208412267100552</v>
      </c>
      <c r="D166" s="12">
        <v>0.62903225806451613</v>
      </c>
    </row>
    <row r="167" spans="1:4" x14ac:dyDescent="0.25">
      <c r="A167" s="15" t="s">
        <v>2068</v>
      </c>
      <c r="B167" s="7">
        <v>3</v>
      </c>
      <c r="C167" s="12">
        <v>2.0792167394078587</v>
      </c>
      <c r="D167" s="12">
        <v>1</v>
      </c>
    </row>
    <row r="168" spans="1:4" x14ac:dyDescent="0.25">
      <c r="A168" s="15" t="s">
        <v>2052</v>
      </c>
      <c r="B168" s="7">
        <v>34</v>
      </c>
      <c r="C168" s="12">
        <v>1.813098617654771</v>
      </c>
      <c r="D168" s="12">
        <v>0.52941176470588236</v>
      </c>
    </row>
    <row r="169" spans="1:4" x14ac:dyDescent="0.25">
      <c r="A169" s="10" t="s">
        <v>2037</v>
      </c>
      <c r="B169" s="7">
        <v>71</v>
      </c>
      <c r="C169" s="12">
        <v>2.3158414534408589</v>
      </c>
      <c r="D169" s="12">
        <v>0.63380281690140849</v>
      </c>
    </row>
    <row r="170" spans="1:4" x14ac:dyDescent="0.25">
      <c r="A170" s="15" t="s">
        <v>2067</v>
      </c>
      <c r="B170" s="7">
        <v>38</v>
      </c>
      <c r="C170" s="12">
        <v>2.7169268345934774</v>
      </c>
      <c r="D170" s="12">
        <v>0.68421052631578949</v>
      </c>
    </row>
    <row r="171" spans="1:4" x14ac:dyDescent="0.25">
      <c r="A171" s="15" t="s">
        <v>2066</v>
      </c>
      <c r="B171" s="7">
        <v>33</v>
      </c>
      <c r="C171" s="12">
        <v>1.853985559992388</v>
      </c>
      <c r="D171" s="12">
        <v>0.5757575757575758</v>
      </c>
    </row>
    <row r="172" spans="1:4" x14ac:dyDescent="0.25">
      <c r="A172" s="10" t="s">
        <v>2035</v>
      </c>
      <c r="B172" s="7">
        <v>33</v>
      </c>
      <c r="C172" s="12">
        <v>2.0497295208863102</v>
      </c>
      <c r="D172" s="12">
        <v>0.72727272727272729</v>
      </c>
    </row>
    <row r="173" spans="1:4" x14ac:dyDescent="0.25">
      <c r="A173" s="15" t="s">
        <v>2057</v>
      </c>
      <c r="B173" s="7">
        <v>33</v>
      </c>
      <c r="C173" s="12">
        <v>2.0497295208863102</v>
      </c>
      <c r="D173" s="12">
        <v>0.72727272727272729</v>
      </c>
    </row>
    <row r="174" spans="1:4" x14ac:dyDescent="0.25">
      <c r="A174" s="10" t="s">
        <v>2033</v>
      </c>
      <c r="B174" s="7">
        <v>4</v>
      </c>
      <c r="C174" s="12">
        <v>1.5062984968701985</v>
      </c>
      <c r="D174" s="12">
        <v>1</v>
      </c>
    </row>
    <row r="175" spans="1:4" x14ac:dyDescent="0.25">
      <c r="A175" s="15" t="s">
        <v>2046</v>
      </c>
      <c r="B175" s="7">
        <v>4</v>
      </c>
      <c r="C175" s="12">
        <v>1.5062984968701985</v>
      </c>
      <c r="D175" s="12">
        <v>1</v>
      </c>
    </row>
    <row r="176" spans="1:4" x14ac:dyDescent="0.25">
      <c r="A176" s="8" t="s">
        <v>2039</v>
      </c>
      <c r="B176" s="7">
        <v>986</v>
      </c>
      <c r="C176" s="12">
        <v>2.0265194564059015</v>
      </c>
      <c r="D176" s="12">
        <v>0.57302231237322521</v>
      </c>
    </row>
  </sheetData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1CBE-D5D9-4A32-BB73-DB22A36DB68F}">
  <dimension ref="A3:B217"/>
  <sheetViews>
    <sheetView workbookViewId="0">
      <selection activeCell="A3" sqref="A3"/>
    </sheetView>
  </sheetViews>
  <sheetFormatPr defaultRowHeight="15.75" x14ac:dyDescent="0.25"/>
  <cols>
    <col min="1" max="1" width="13.25" bestFit="1" customWidth="1"/>
    <col min="2" max="2" width="13.625" bestFit="1" customWidth="1"/>
  </cols>
  <sheetData>
    <row r="3" spans="1:2" x14ac:dyDescent="0.25">
      <c r="A3" s="6" t="s">
        <v>2040</v>
      </c>
      <c r="B3" t="s">
        <v>2104</v>
      </c>
    </row>
    <row r="4" spans="1:2" x14ac:dyDescent="0.25">
      <c r="A4" s="25">
        <v>0</v>
      </c>
      <c r="B4" s="7">
        <v>13</v>
      </c>
    </row>
    <row r="5" spans="1:2" x14ac:dyDescent="0.25">
      <c r="A5" s="10" t="s">
        <v>74</v>
      </c>
      <c r="B5" s="7">
        <v>1</v>
      </c>
    </row>
    <row r="6" spans="1:2" x14ac:dyDescent="0.25">
      <c r="A6" s="10" t="s">
        <v>14</v>
      </c>
      <c r="B6" s="7">
        <v>2</v>
      </c>
    </row>
    <row r="7" spans="1:2" x14ac:dyDescent="0.25">
      <c r="A7" s="10" t="s">
        <v>47</v>
      </c>
      <c r="B7" s="7">
        <v>2</v>
      </c>
    </row>
    <row r="8" spans="1:2" x14ac:dyDescent="0.25">
      <c r="A8" s="10" t="s">
        <v>20</v>
      </c>
      <c r="B8" s="7">
        <v>8</v>
      </c>
    </row>
    <row r="9" spans="1:2" x14ac:dyDescent="0.25">
      <c r="A9" s="25">
        <v>1</v>
      </c>
      <c r="B9" s="7">
        <v>70</v>
      </c>
    </row>
    <row r="10" spans="1:2" x14ac:dyDescent="0.25">
      <c r="A10" s="10" t="s">
        <v>74</v>
      </c>
      <c r="B10" s="7">
        <v>3</v>
      </c>
    </row>
    <row r="11" spans="1:2" x14ac:dyDescent="0.25">
      <c r="A11" s="10" t="s">
        <v>14</v>
      </c>
      <c r="B11" s="7">
        <v>28</v>
      </c>
    </row>
    <row r="12" spans="1:2" x14ac:dyDescent="0.25">
      <c r="A12" s="10" t="s">
        <v>20</v>
      </c>
      <c r="B12" s="7">
        <v>39</v>
      </c>
    </row>
    <row r="13" spans="1:2" x14ac:dyDescent="0.25">
      <c r="A13" s="25">
        <v>2</v>
      </c>
      <c r="B13" s="7">
        <v>69</v>
      </c>
    </row>
    <row r="14" spans="1:2" x14ac:dyDescent="0.25">
      <c r="A14" s="10" t="s">
        <v>74</v>
      </c>
      <c r="B14" s="7">
        <v>4</v>
      </c>
    </row>
    <row r="15" spans="1:2" x14ac:dyDescent="0.25">
      <c r="A15" s="10" t="s">
        <v>14</v>
      </c>
      <c r="B15" s="7">
        <v>30</v>
      </c>
    </row>
    <row r="16" spans="1:2" x14ac:dyDescent="0.25">
      <c r="A16" s="10" t="s">
        <v>47</v>
      </c>
      <c r="B16" s="7">
        <v>1</v>
      </c>
    </row>
    <row r="17" spans="1:2" x14ac:dyDescent="0.25">
      <c r="A17" s="10" t="s">
        <v>20</v>
      </c>
      <c r="B17" s="7">
        <v>34</v>
      </c>
    </row>
    <row r="18" spans="1:2" x14ac:dyDescent="0.25">
      <c r="A18" s="25">
        <v>3</v>
      </c>
      <c r="B18" s="7">
        <v>35</v>
      </c>
    </row>
    <row r="19" spans="1:2" x14ac:dyDescent="0.25">
      <c r="A19" s="10" t="s">
        <v>74</v>
      </c>
      <c r="B19" s="7">
        <v>1</v>
      </c>
    </row>
    <row r="20" spans="1:2" x14ac:dyDescent="0.25">
      <c r="A20" s="10" t="s">
        <v>14</v>
      </c>
      <c r="B20" s="7">
        <v>13</v>
      </c>
    </row>
    <row r="21" spans="1:2" x14ac:dyDescent="0.25">
      <c r="A21" s="10" t="s">
        <v>20</v>
      </c>
      <c r="B21" s="7">
        <v>21</v>
      </c>
    </row>
    <row r="22" spans="1:2" x14ac:dyDescent="0.25">
      <c r="A22" s="25">
        <v>4</v>
      </c>
      <c r="B22" s="7">
        <v>44</v>
      </c>
    </row>
    <row r="23" spans="1:2" x14ac:dyDescent="0.25">
      <c r="A23" s="10" t="s">
        <v>74</v>
      </c>
      <c r="B23" s="7">
        <v>3</v>
      </c>
    </row>
    <row r="24" spans="1:2" x14ac:dyDescent="0.25">
      <c r="A24" s="10" t="s">
        <v>14</v>
      </c>
      <c r="B24" s="7">
        <v>20</v>
      </c>
    </row>
    <row r="25" spans="1:2" x14ac:dyDescent="0.25">
      <c r="A25" s="10" t="s">
        <v>20</v>
      </c>
      <c r="B25" s="7">
        <v>21</v>
      </c>
    </row>
    <row r="26" spans="1:2" x14ac:dyDescent="0.25">
      <c r="A26" s="25">
        <v>5</v>
      </c>
      <c r="B26" s="7">
        <v>51</v>
      </c>
    </row>
    <row r="27" spans="1:2" x14ac:dyDescent="0.25">
      <c r="A27" s="10" t="s">
        <v>74</v>
      </c>
      <c r="B27" s="7">
        <v>2</v>
      </c>
    </row>
    <row r="28" spans="1:2" x14ac:dyDescent="0.25">
      <c r="A28" s="10" t="s">
        <v>14</v>
      </c>
      <c r="B28" s="7">
        <v>18</v>
      </c>
    </row>
    <row r="29" spans="1:2" x14ac:dyDescent="0.25">
      <c r="A29" s="10" t="s">
        <v>20</v>
      </c>
      <c r="B29" s="7">
        <v>31</v>
      </c>
    </row>
    <row r="30" spans="1:2" x14ac:dyDescent="0.25">
      <c r="A30" s="25">
        <v>6</v>
      </c>
      <c r="B30" s="7">
        <v>51</v>
      </c>
    </row>
    <row r="31" spans="1:2" x14ac:dyDescent="0.25">
      <c r="A31" s="10" t="s">
        <v>74</v>
      </c>
      <c r="B31" s="7">
        <v>4</v>
      </c>
    </row>
    <row r="32" spans="1:2" x14ac:dyDescent="0.25">
      <c r="A32" s="10" t="s">
        <v>14</v>
      </c>
      <c r="B32" s="7">
        <v>18</v>
      </c>
    </row>
    <row r="33" spans="1:2" x14ac:dyDescent="0.25">
      <c r="A33" s="10" t="s">
        <v>20</v>
      </c>
      <c r="B33" s="7">
        <v>29</v>
      </c>
    </row>
    <row r="34" spans="1:2" x14ac:dyDescent="0.25">
      <c r="A34" s="25">
        <v>7</v>
      </c>
      <c r="B34" s="7">
        <v>50</v>
      </c>
    </row>
    <row r="35" spans="1:2" x14ac:dyDescent="0.25">
      <c r="A35" s="10" t="s">
        <v>74</v>
      </c>
      <c r="B35" s="7">
        <v>2</v>
      </c>
    </row>
    <row r="36" spans="1:2" x14ac:dyDescent="0.25">
      <c r="A36" s="10" t="s">
        <v>14</v>
      </c>
      <c r="B36" s="7">
        <v>12</v>
      </c>
    </row>
    <row r="37" spans="1:2" x14ac:dyDescent="0.25">
      <c r="A37" s="10" t="s">
        <v>47</v>
      </c>
      <c r="B37" s="7">
        <v>1</v>
      </c>
    </row>
    <row r="38" spans="1:2" x14ac:dyDescent="0.25">
      <c r="A38" s="10" t="s">
        <v>20</v>
      </c>
      <c r="B38" s="7">
        <v>35</v>
      </c>
    </row>
    <row r="39" spans="1:2" x14ac:dyDescent="0.25">
      <c r="A39" s="25">
        <v>8</v>
      </c>
      <c r="B39" s="7">
        <v>20</v>
      </c>
    </row>
    <row r="40" spans="1:2" x14ac:dyDescent="0.25">
      <c r="A40" s="10" t="s">
        <v>74</v>
      </c>
      <c r="B40" s="7">
        <v>1</v>
      </c>
    </row>
    <row r="41" spans="1:2" x14ac:dyDescent="0.25">
      <c r="A41" s="10" t="s">
        <v>14</v>
      </c>
      <c r="B41" s="7">
        <v>8</v>
      </c>
    </row>
    <row r="42" spans="1:2" x14ac:dyDescent="0.25">
      <c r="A42" s="10" t="s">
        <v>20</v>
      </c>
      <c r="B42" s="7">
        <v>11</v>
      </c>
    </row>
    <row r="43" spans="1:2" x14ac:dyDescent="0.25">
      <c r="A43" s="25">
        <v>9</v>
      </c>
      <c r="B43" s="7">
        <v>38</v>
      </c>
    </row>
    <row r="44" spans="1:2" x14ac:dyDescent="0.25">
      <c r="A44" s="10" t="s">
        <v>74</v>
      </c>
      <c r="B44" s="7">
        <v>3</v>
      </c>
    </row>
    <row r="45" spans="1:2" x14ac:dyDescent="0.25">
      <c r="A45" s="10" t="s">
        <v>14</v>
      </c>
      <c r="B45" s="7">
        <v>14</v>
      </c>
    </row>
    <row r="46" spans="1:2" x14ac:dyDescent="0.25">
      <c r="A46" s="10" t="s">
        <v>20</v>
      </c>
      <c r="B46" s="7">
        <v>21</v>
      </c>
    </row>
    <row r="47" spans="1:2" x14ac:dyDescent="0.25">
      <c r="A47" s="25">
        <v>10</v>
      </c>
      <c r="B47" s="7">
        <v>25</v>
      </c>
    </row>
    <row r="48" spans="1:2" x14ac:dyDescent="0.25">
      <c r="A48" s="10" t="s">
        <v>74</v>
      </c>
      <c r="B48" s="7">
        <v>1</v>
      </c>
    </row>
    <row r="49" spans="1:2" x14ac:dyDescent="0.25">
      <c r="A49" s="10" t="s">
        <v>14</v>
      </c>
      <c r="B49" s="7">
        <v>7</v>
      </c>
    </row>
    <row r="50" spans="1:2" x14ac:dyDescent="0.25">
      <c r="A50" s="10" t="s">
        <v>20</v>
      </c>
      <c r="B50" s="7">
        <v>17</v>
      </c>
    </row>
    <row r="51" spans="1:2" x14ac:dyDescent="0.25">
      <c r="A51" s="25">
        <v>11</v>
      </c>
      <c r="B51" s="7">
        <v>26</v>
      </c>
    </row>
    <row r="52" spans="1:2" x14ac:dyDescent="0.25">
      <c r="A52" s="10" t="s">
        <v>74</v>
      </c>
      <c r="B52" s="7">
        <v>1</v>
      </c>
    </row>
    <row r="53" spans="1:2" x14ac:dyDescent="0.25">
      <c r="A53" s="10" t="s">
        <v>14</v>
      </c>
      <c r="B53" s="7">
        <v>9</v>
      </c>
    </row>
    <row r="54" spans="1:2" x14ac:dyDescent="0.25">
      <c r="A54" s="10" t="s">
        <v>47</v>
      </c>
      <c r="B54" s="7">
        <v>1</v>
      </c>
    </row>
    <row r="55" spans="1:2" x14ac:dyDescent="0.25">
      <c r="A55" s="10" t="s">
        <v>20</v>
      </c>
      <c r="B55" s="7">
        <v>15</v>
      </c>
    </row>
    <row r="56" spans="1:2" x14ac:dyDescent="0.25">
      <c r="A56" s="25">
        <v>12</v>
      </c>
      <c r="B56" s="7">
        <v>37</v>
      </c>
    </row>
    <row r="57" spans="1:2" x14ac:dyDescent="0.25">
      <c r="A57" s="10" t="s">
        <v>74</v>
      </c>
      <c r="B57" s="7">
        <v>2</v>
      </c>
    </row>
    <row r="58" spans="1:2" x14ac:dyDescent="0.25">
      <c r="A58" s="10" t="s">
        <v>14</v>
      </c>
      <c r="B58" s="7">
        <v>9</v>
      </c>
    </row>
    <row r="59" spans="1:2" x14ac:dyDescent="0.25">
      <c r="A59" s="10" t="s">
        <v>20</v>
      </c>
      <c r="B59" s="7">
        <v>26</v>
      </c>
    </row>
    <row r="60" spans="1:2" x14ac:dyDescent="0.25">
      <c r="A60" s="25">
        <v>13</v>
      </c>
      <c r="B60" s="7">
        <v>24</v>
      </c>
    </row>
    <row r="61" spans="1:2" x14ac:dyDescent="0.25">
      <c r="A61" s="10" t="s">
        <v>74</v>
      </c>
      <c r="B61" s="7">
        <v>1</v>
      </c>
    </row>
    <row r="62" spans="1:2" x14ac:dyDescent="0.25">
      <c r="A62" s="10" t="s">
        <v>14</v>
      </c>
      <c r="B62" s="7">
        <v>5</v>
      </c>
    </row>
    <row r="63" spans="1:2" x14ac:dyDescent="0.25">
      <c r="A63" s="10" t="s">
        <v>20</v>
      </c>
      <c r="B63" s="7">
        <v>18</v>
      </c>
    </row>
    <row r="64" spans="1:2" x14ac:dyDescent="0.25">
      <c r="A64" s="25">
        <v>14</v>
      </c>
      <c r="B64" s="7">
        <v>31</v>
      </c>
    </row>
    <row r="65" spans="1:2" x14ac:dyDescent="0.25">
      <c r="A65" s="10" t="s">
        <v>74</v>
      </c>
      <c r="B65" s="7">
        <v>5</v>
      </c>
    </row>
    <row r="66" spans="1:2" x14ac:dyDescent="0.25">
      <c r="A66" s="10" t="s">
        <v>14</v>
      </c>
      <c r="B66" s="7">
        <v>12</v>
      </c>
    </row>
    <row r="67" spans="1:2" x14ac:dyDescent="0.25">
      <c r="A67" s="10" t="s">
        <v>20</v>
      </c>
      <c r="B67" s="7">
        <v>14</v>
      </c>
    </row>
    <row r="68" spans="1:2" x14ac:dyDescent="0.25">
      <c r="A68" s="25">
        <v>15</v>
      </c>
      <c r="B68" s="7">
        <v>26</v>
      </c>
    </row>
    <row r="69" spans="1:2" x14ac:dyDescent="0.25">
      <c r="A69" s="10" t="s">
        <v>14</v>
      </c>
      <c r="B69" s="7">
        <v>14</v>
      </c>
    </row>
    <row r="70" spans="1:2" x14ac:dyDescent="0.25">
      <c r="A70" s="10" t="s">
        <v>47</v>
      </c>
      <c r="B70" s="7">
        <v>1</v>
      </c>
    </row>
    <row r="71" spans="1:2" x14ac:dyDescent="0.25">
      <c r="A71" s="10" t="s">
        <v>20</v>
      </c>
      <c r="B71" s="7">
        <v>11</v>
      </c>
    </row>
    <row r="72" spans="1:2" x14ac:dyDescent="0.25">
      <c r="A72" s="25">
        <v>16</v>
      </c>
      <c r="B72" s="7">
        <v>24</v>
      </c>
    </row>
    <row r="73" spans="1:2" x14ac:dyDescent="0.25">
      <c r="A73" s="10" t="s">
        <v>74</v>
      </c>
      <c r="B73" s="7">
        <v>2</v>
      </c>
    </row>
    <row r="74" spans="1:2" x14ac:dyDescent="0.25">
      <c r="A74" s="10" t="s">
        <v>14</v>
      </c>
      <c r="B74" s="7">
        <v>9</v>
      </c>
    </row>
    <row r="75" spans="1:2" x14ac:dyDescent="0.25">
      <c r="A75" s="10" t="s">
        <v>20</v>
      </c>
      <c r="B75" s="7">
        <v>13</v>
      </c>
    </row>
    <row r="76" spans="1:2" x14ac:dyDescent="0.25">
      <c r="A76" s="25">
        <v>17</v>
      </c>
      <c r="B76" s="7">
        <v>22</v>
      </c>
    </row>
    <row r="77" spans="1:2" x14ac:dyDescent="0.25">
      <c r="A77" s="10" t="s">
        <v>74</v>
      </c>
      <c r="B77" s="7">
        <v>1</v>
      </c>
    </row>
    <row r="78" spans="1:2" x14ac:dyDescent="0.25">
      <c r="A78" s="10" t="s">
        <v>14</v>
      </c>
      <c r="B78" s="7">
        <v>7</v>
      </c>
    </row>
    <row r="79" spans="1:2" x14ac:dyDescent="0.25">
      <c r="A79" s="10" t="s">
        <v>20</v>
      </c>
      <c r="B79" s="7">
        <v>14</v>
      </c>
    </row>
    <row r="80" spans="1:2" x14ac:dyDescent="0.25">
      <c r="A80" s="25">
        <v>18</v>
      </c>
      <c r="B80" s="7">
        <v>21</v>
      </c>
    </row>
    <row r="81" spans="1:2" x14ac:dyDescent="0.25">
      <c r="A81" s="10" t="s">
        <v>74</v>
      </c>
      <c r="B81" s="7">
        <v>2</v>
      </c>
    </row>
    <row r="82" spans="1:2" x14ac:dyDescent="0.25">
      <c r="A82" s="10" t="s">
        <v>14</v>
      </c>
      <c r="B82" s="7">
        <v>9</v>
      </c>
    </row>
    <row r="83" spans="1:2" x14ac:dyDescent="0.25">
      <c r="A83" s="10" t="s">
        <v>47</v>
      </c>
      <c r="B83" s="7">
        <v>1</v>
      </c>
    </row>
    <row r="84" spans="1:2" x14ac:dyDescent="0.25">
      <c r="A84" s="10" t="s">
        <v>20</v>
      </c>
      <c r="B84" s="7">
        <v>9</v>
      </c>
    </row>
    <row r="85" spans="1:2" x14ac:dyDescent="0.25">
      <c r="A85" s="25">
        <v>19</v>
      </c>
      <c r="B85" s="7">
        <v>12</v>
      </c>
    </row>
    <row r="86" spans="1:2" x14ac:dyDescent="0.25">
      <c r="A86" s="10" t="s">
        <v>74</v>
      </c>
      <c r="B86" s="7">
        <v>1</v>
      </c>
    </row>
    <row r="87" spans="1:2" x14ac:dyDescent="0.25">
      <c r="A87" s="10" t="s">
        <v>14</v>
      </c>
      <c r="B87" s="7">
        <v>5</v>
      </c>
    </row>
    <row r="88" spans="1:2" x14ac:dyDescent="0.25">
      <c r="A88" s="10" t="s">
        <v>20</v>
      </c>
      <c r="B88" s="7">
        <v>6</v>
      </c>
    </row>
    <row r="89" spans="1:2" x14ac:dyDescent="0.25">
      <c r="A89" s="25">
        <v>20</v>
      </c>
      <c r="B89" s="7">
        <v>19</v>
      </c>
    </row>
    <row r="90" spans="1:2" x14ac:dyDescent="0.25">
      <c r="A90" s="10" t="s">
        <v>74</v>
      </c>
      <c r="B90" s="7">
        <v>2</v>
      </c>
    </row>
    <row r="91" spans="1:2" x14ac:dyDescent="0.25">
      <c r="A91" s="10" t="s">
        <v>14</v>
      </c>
      <c r="B91" s="7">
        <v>2</v>
      </c>
    </row>
    <row r="92" spans="1:2" x14ac:dyDescent="0.25">
      <c r="A92" s="10" t="s">
        <v>20</v>
      </c>
      <c r="B92" s="7">
        <v>15</v>
      </c>
    </row>
    <row r="93" spans="1:2" x14ac:dyDescent="0.25">
      <c r="A93" s="25">
        <v>21</v>
      </c>
      <c r="B93" s="7">
        <v>16</v>
      </c>
    </row>
    <row r="94" spans="1:2" x14ac:dyDescent="0.25">
      <c r="A94" s="10" t="s">
        <v>74</v>
      </c>
      <c r="B94" s="7">
        <v>1</v>
      </c>
    </row>
    <row r="95" spans="1:2" x14ac:dyDescent="0.25">
      <c r="A95" s="10" t="s">
        <v>14</v>
      </c>
      <c r="B95" s="7">
        <v>6</v>
      </c>
    </row>
    <row r="96" spans="1:2" x14ac:dyDescent="0.25">
      <c r="A96" s="10" t="s">
        <v>47</v>
      </c>
      <c r="B96" s="7">
        <v>1</v>
      </c>
    </row>
    <row r="97" spans="1:2" x14ac:dyDescent="0.25">
      <c r="A97" s="10" t="s">
        <v>20</v>
      </c>
      <c r="B97" s="7">
        <v>8</v>
      </c>
    </row>
    <row r="98" spans="1:2" x14ac:dyDescent="0.25">
      <c r="A98" s="25">
        <v>22</v>
      </c>
      <c r="B98" s="7">
        <v>14</v>
      </c>
    </row>
    <row r="99" spans="1:2" x14ac:dyDescent="0.25">
      <c r="A99" s="10" t="s">
        <v>14</v>
      </c>
      <c r="B99" s="7">
        <v>6</v>
      </c>
    </row>
    <row r="100" spans="1:2" x14ac:dyDescent="0.25">
      <c r="A100" s="10" t="s">
        <v>47</v>
      </c>
      <c r="B100" s="7">
        <v>1</v>
      </c>
    </row>
    <row r="101" spans="1:2" x14ac:dyDescent="0.25">
      <c r="A101" s="10" t="s">
        <v>20</v>
      </c>
      <c r="B101" s="7">
        <v>7</v>
      </c>
    </row>
    <row r="102" spans="1:2" x14ac:dyDescent="0.25">
      <c r="A102" s="25">
        <v>23</v>
      </c>
      <c r="B102" s="7">
        <v>18</v>
      </c>
    </row>
    <row r="103" spans="1:2" x14ac:dyDescent="0.25">
      <c r="A103" s="10" t="s">
        <v>74</v>
      </c>
      <c r="B103" s="7">
        <v>1</v>
      </c>
    </row>
    <row r="104" spans="1:2" x14ac:dyDescent="0.25">
      <c r="A104" s="10" t="s">
        <v>14</v>
      </c>
      <c r="B104" s="7">
        <v>7</v>
      </c>
    </row>
    <row r="105" spans="1:2" x14ac:dyDescent="0.25">
      <c r="A105" s="10" t="s">
        <v>20</v>
      </c>
      <c r="B105" s="7">
        <v>10</v>
      </c>
    </row>
    <row r="106" spans="1:2" x14ac:dyDescent="0.25">
      <c r="A106" s="25">
        <v>24</v>
      </c>
      <c r="B106" s="7">
        <v>17</v>
      </c>
    </row>
    <row r="107" spans="1:2" x14ac:dyDescent="0.25">
      <c r="A107" s="10" t="s">
        <v>74</v>
      </c>
      <c r="B107" s="7">
        <v>2</v>
      </c>
    </row>
    <row r="108" spans="1:2" x14ac:dyDescent="0.25">
      <c r="A108" s="10" t="s">
        <v>14</v>
      </c>
      <c r="B108" s="7">
        <v>7</v>
      </c>
    </row>
    <row r="109" spans="1:2" x14ac:dyDescent="0.25">
      <c r="A109" s="10" t="s">
        <v>47</v>
      </c>
      <c r="B109" s="7">
        <v>1</v>
      </c>
    </row>
    <row r="110" spans="1:2" x14ac:dyDescent="0.25">
      <c r="A110" s="10" t="s">
        <v>20</v>
      </c>
      <c r="B110" s="7">
        <v>7</v>
      </c>
    </row>
    <row r="111" spans="1:2" x14ac:dyDescent="0.25">
      <c r="A111" s="25">
        <v>25</v>
      </c>
      <c r="B111" s="7">
        <v>17</v>
      </c>
    </row>
    <row r="112" spans="1:2" x14ac:dyDescent="0.25">
      <c r="A112" s="10" t="s">
        <v>74</v>
      </c>
      <c r="B112" s="7">
        <v>2</v>
      </c>
    </row>
    <row r="113" spans="1:2" x14ac:dyDescent="0.25">
      <c r="A113" s="10" t="s">
        <v>14</v>
      </c>
      <c r="B113" s="7">
        <v>5</v>
      </c>
    </row>
    <row r="114" spans="1:2" x14ac:dyDescent="0.25">
      <c r="A114" s="10" t="s">
        <v>20</v>
      </c>
      <c r="B114" s="7">
        <v>10</v>
      </c>
    </row>
    <row r="115" spans="1:2" x14ac:dyDescent="0.25">
      <c r="A115" s="25">
        <v>26</v>
      </c>
      <c r="B115" s="7">
        <v>12</v>
      </c>
    </row>
    <row r="116" spans="1:2" x14ac:dyDescent="0.25">
      <c r="A116" s="10" t="s">
        <v>74</v>
      </c>
      <c r="B116" s="7">
        <v>1</v>
      </c>
    </row>
    <row r="117" spans="1:2" x14ac:dyDescent="0.25">
      <c r="A117" s="10" t="s">
        <v>14</v>
      </c>
      <c r="B117" s="7">
        <v>4</v>
      </c>
    </row>
    <row r="118" spans="1:2" x14ac:dyDescent="0.25">
      <c r="A118" s="10" t="s">
        <v>20</v>
      </c>
      <c r="B118" s="7">
        <v>7</v>
      </c>
    </row>
    <row r="119" spans="1:2" x14ac:dyDescent="0.25">
      <c r="A119" s="25">
        <v>27</v>
      </c>
      <c r="B119" s="7">
        <v>17</v>
      </c>
    </row>
    <row r="120" spans="1:2" x14ac:dyDescent="0.25">
      <c r="A120" s="10" t="s">
        <v>74</v>
      </c>
      <c r="B120" s="7">
        <v>2</v>
      </c>
    </row>
    <row r="121" spans="1:2" x14ac:dyDescent="0.25">
      <c r="A121" s="10" t="s">
        <v>14</v>
      </c>
      <c r="B121" s="7">
        <v>7</v>
      </c>
    </row>
    <row r="122" spans="1:2" x14ac:dyDescent="0.25">
      <c r="A122" s="10" t="s">
        <v>47</v>
      </c>
      <c r="B122" s="7">
        <v>1</v>
      </c>
    </row>
    <row r="123" spans="1:2" x14ac:dyDescent="0.25">
      <c r="A123" s="10" t="s">
        <v>20</v>
      </c>
      <c r="B123" s="7">
        <v>7</v>
      </c>
    </row>
    <row r="124" spans="1:2" x14ac:dyDescent="0.25">
      <c r="A124" s="25">
        <v>28</v>
      </c>
      <c r="B124" s="7">
        <v>19</v>
      </c>
    </row>
    <row r="125" spans="1:2" x14ac:dyDescent="0.25">
      <c r="A125" s="10" t="s">
        <v>74</v>
      </c>
      <c r="B125" s="7">
        <v>1</v>
      </c>
    </row>
    <row r="126" spans="1:2" x14ac:dyDescent="0.25">
      <c r="A126" s="10" t="s">
        <v>14</v>
      </c>
      <c r="B126" s="7">
        <v>8</v>
      </c>
    </row>
    <row r="127" spans="1:2" x14ac:dyDescent="0.25">
      <c r="A127" s="10" t="s">
        <v>20</v>
      </c>
      <c r="B127" s="7">
        <v>10</v>
      </c>
    </row>
    <row r="128" spans="1:2" x14ac:dyDescent="0.25">
      <c r="A128" s="25">
        <v>29</v>
      </c>
      <c r="B128" s="7">
        <v>10</v>
      </c>
    </row>
    <row r="129" spans="1:2" x14ac:dyDescent="0.25">
      <c r="A129" s="10" t="s">
        <v>14</v>
      </c>
      <c r="B129" s="7">
        <v>6</v>
      </c>
    </row>
    <row r="130" spans="1:2" x14ac:dyDescent="0.25">
      <c r="A130" s="10" t="s">
        <v>20</v>
      </c>
      <c r="B130" s="7">
        <v>4</v>
      </c>
    </row>
    <row r="131" spans="1:2" x14ac:dyDescent="0.25">
      <c r="A131" s="25">
        <v>30</v>
      </c>
      <c r="B131" s="7">
        <v>13</v>
      </c>
    </row>
    <row r="132" spans="1:2" x14ac:dyDescent="0.25">
      <c r="A132" s="10" t="s">
        <v>14</v>
      </c>
      <c r="B132" s="7">
        <v>6</v>
      </c>
    </row>
    <row r="133" spans="1:2" x14ac:dyDescent="0.25">
      <c r="A133" s="10" t="s">
        <v>20</v>
      </c>
      <c r="B133" s="7">
        <v>7</v>
      </c>
    </row>
    <row r="134" spans="1:2" x14ac:dyDescent="0.25">
      <c r="A134" s="25">
        <v>31</v>
      </c>
      <c r="B134" s="7">
        <v>5</v>
      </c>
    </row>
    <row r="135" spans="1:2" x14ac:dyDescent="0.25">
      <c r="A135" s="10" t="s">
        <v>14</v>
      </c>
      <c r="B135" s="7">
        <v>1</v>
      </c>
    </row>
    <row r="136" spans="1:2" x14ac:dyDescent="0.25">
      <c r="A136" s="10" t="s">
        <v>47</v>
      </c>
      <c r="B136" s="7">
        <v>1</v>
      </c>
    </row>
    <row r="137" spans="1:2" x14ac:dyDescent="0.25">
      <c r="A137" s="10" t="s">
        <v>20</v>
      </c>
      <c r="B137" s="7">
        <v>3</v>
      </c>
    </row>
    <row r="138" spans="1:2" x14ac:dyDescent="0.25">
      <c r="A138" s="25">
        <v>32</v>
      </c>
      <c r="B138" s="7">
        <v>8</v>
      </c>
    </row>
    <row r="139" spans="1:2" x14ac:dyDescent="0.25">
      <c r="A139" s="10" t="s">
        <v>14</v>
      </c>
      <c r="B139" s="7">
        <v>3</v>
      </c>
    </row>
    <row r="140" spans="1:2" x14ac:dyDescent="0.25">
      <c r="A140" s="10" t="s">
        <v>20</v>
      </c>
      <c r="B140" s="7">
        <v>5</v>
      </c>
    </row>
    <row r="141" spans="1:2" x14ac:dyDescent="0.25">
      <c r="A141" s="25">
        <v>33</v>
      </c>
      <c r="B141" s="7">
        <v>6</v>
      </c>
    </row>
    <row r="142" spans="1:2" x14ac:dyDescent="0.25">
      <c r="A142" s="10" t="s">
        <v>14</v>
      </c>
      <c r="B142" s="7">
        <v>1</v>
      </c>
    </row>
    <row r="143" spans="1:2" x14ac:dyDescent="0.25">
      <c r="A143" s="10" t="s">
        <v>20</v>
      </c>
      <c r="B143" s="7">
        <v>5</v>
      </c>
    </row>
    <row r="144" spans="1:2" x14ac:dyDescent="0.25">
      <c r="A144" s="25">
        <v>34</v>
      </c>
      <c r="B144" s="7">
        <v>8</v>
      </c>
    </row>
    <row r="145" spans="1:2" x14ac:dyDescent="0.25">
      <c r="A145" s="10" t="s">
        <v>74</v>
      </c>
      <c r="B145" s="7">
        <v>1</v>
      </c>
    </row>
    <row r="146" spans="1:2" x14ac:dyDescent="0.25">
      <c r="A146" s="10" t="s">
        <v>14</v>
      </c>
      <c r="B146" s="7">
        <v>2</v>
      </c>
    </row>
    <row r="147" spans="1:2" x14ac:dyDescent="0.25">
      <c r="A147" s="10" t="s">
        <v>20</v>
      </c>
      <c r="B147" s="7">
        <v>5</v>
      </c>
    </row>
    <row r="148" spans="1:2" x14ac:dyDescent="0.25">
      <c r="A148" s="25">
        <v>35</v>
      </c>
      <c r="B148" s="7">
        <v>6</v>
      </c>
    </row>
    <row r="149" spans="1:2" x14ac:dyDescent="0.25">
      <c r="A149" s="10" t="s">
        <v>74</v>
      </c>
      <c r="B149" s="7">
        <v>1</v>
      </c>
    </row>
    <row r="150" spans="1:2" x14ac:dyDescent="0.25">
      <c r="A150" s="10" t="s">
        <v>14</v>
      </c>
      <c r="B150" s="7">
        <v>3</v>
      </c>
    </row>
    <row r="151" spans="1:2" x14ac:dyDescent="0.25">
      <c r="A151" s="10" t="s">
        <v>20</v>
      </c>
      <c r="B151" s="7">
        <v>2</v>
      </c>
    </row>
    <row r="152" spans="1:2" x14ac:dyDescent="0.25">
      <c r="A152" s="25">
        <v>36</v>
      </c>
      <c r="B152" s="7">
        <v>11</v>
      </c>
    </row>
    <row r="153" spans="1:2" x14ac:dyDescent="0.25">
      <c r="A153" s="10" t="s">
        <v>14</v>
      </c>
      <c r="B153" s="7">
        <v>4</v>
      </c>
    </row>
    <row r="154" spans="1:2" x14ac:dyDescent="0.25">
      <c r="A154" s="10" t="s">
        <v>20</v>
      </c>
      <c r="B154" s="7">
        <v>7</v>
      </c>
    </row>
    <row r="155" spans="1:2" x14ac:dyDescent="0.25">
      <c r="A155" s="25">
        <v>37</v>
      </c>
      <c r="B155" s="7">
        <v>10</v>
      </c>
    </row>
    <row r="156" spans="1:2" x14ac:dyDescent="0.25">
      <c r="A156" s="10" t="s">
        <v>14</v>
      </c>
      <c r="B156" s="7">
        <v>4</v>
      </c>
    </row>
    <row r="157" spans="1:2" x14ac:dyDescent="0.25">
      <c r="A157" s="10" t="s">
        <v>20</v>
      </c>
      <c r="B157" s="7">
        <v>6</v>
      </c>
    </row>
    <row r="158" spans="1:2" x14ac:dyDescent="0.25">
      <c r="A158" s="25">
        <v>38</v>
      </c>
      <c r="B158" s="7">
        <v>7</v>
      </c>
    </row>
    <row r="159" spans="1:2" x14ac:dyDescent="0.25">
      <c r="A159" s="10" t="s">
        <v>14</v>
      </c>
      <c r="B159" s="7">
        <v>3</v>
      </c>
    </row>
    <row r="160" spans="1:2" x14ac:dyDescent="0.25">
      <c r="A160" s="10" t="s">
        <v>20</v>
      </c>
      <c r="B160" s="7">
        <v>4</v>
      </c>
    </row>
    <row r="161" spans="1:2" x14ac:dyDescent="0.25">
      <c r="A161" s="25">
        <v>39</v>
      </c>
      <c r="B161" s="7">
        <v>3</v>
      </c>
    </row>
    <row r="162" spans="1:2" x14ac:dyDescent="0.25">
      <c r="A162" s="10" t="s">
        <v>20</v>
      </c>
      <c r="B162" s="7">
        <v>3</v>
      </c>
    </row>
    <row r="163" spans="1:2" x14ac:dyDescent="0.25">
      <c r="A163" s="25">
        <v>40</v>
      </c>
      <c r="B163" s="7">
        <v>8</v>
      </c>
    </row>
    <row r="164" spans="1:2" x14ac:dyDescent="0.25">
      <c r="A164" s="10" t="s">
        <v>14</v>
      </c>
      <c r="B164" s="7">
        <v>4</v>
      </c>
    </row>
    <row r="165" spans="1:2" x14ac:dyDescent="0.25">
      <c r="A165" s="10" t="s">
        <v>47</v>
      </c>
      <c r="B165" s="7">
        <v>1</v>
      </c>
    </row>
    <row r="166" spans="1:2" x14ac:dyDescent="0.25">
      <c r="A166" s="10" t="s">
        <v>20</v>
      </c>
      <c r="B166" s="7">
        <v>3</v>
      </c>
    </row>
    <row r="167" spans="1:2" x14ac:dyDescent="0.25">
      <c r="A167" s="25">
        <v>41</v>
      </c>
      <c r="B167" s="7">
        <v>9</v>
      </c>
    </row>
    <row r="168" spans="1:2" x14ac:dyDescent="0.25">
      <c r="A168" s="10" t="s">
        <v>14</v>
      </c>
      <c r="B168" s="7">
        <v>2</v>
      </c>
    </row>
    <row r="169" spans="1:2" x14ac:dyDescent="0.25">
      <c r="A169" s="10" t="s">
        <v>20</v>
      </c>
      <c r="B169" s="7">
        <v>7</v>
      </c>
    </row>
    <row r="170" spans="1:2" x14ac:dyDescent="0.25">
      <c r="A170" s="25">
        <v>42</v>
      </c>
      <c r="B170" s="7">
        <v>5</v>
      </c>
    </row>
    <row r="171" spans="1:2" x14ac:dyDescent="0.25">
      <c r="A171" s="10" t="s">
        <v>14</v>
      </c>
      <c r="B171" s="7">
        <v>2</v>
      </c>
    </row>
    <row r="172" spans="1:2" x14ac:dyDescent="0.25">
      <c r="A172" s="10" t="s">
        <v>20</v>
      </c>
      <c r="B172" s="7">
        <v>3</v>
      </c>
    </row>
    <row r="173" spans="1:2" x14ac:dyDescent="0.25">
      <c r="A173" s="25">
        <v>43</v>
      </c>
      <c r="B173" s="7">
        <v>2</v>
      </c>
    </row>
    <row r="174" spans="1:2" x14ac:dyDescent="0.25">
      <c r="A174" s="10" t="s">
        <v>20</v>
      </c>
      <c r="B174" s="7">
        <v>2</v>
      </c>
    </row>
    <row r="175" spans="1:2" x14ac:dyDescent="0.25">
      <c r="A175" s="25">
        <v>44</v>
      </c>
      <c r="B175" s="7">
        <v>4</v>
      </c>
    </row>
    <row r="176" spans="1:2" x14ac:dyDescent="0.25">
      <c r="A176" s="10" t="s">
        <v>20</v>
      </c>
      <c r="B176" s="7">
        <v>4</v>
      </c>
    </row>
    <row r="177" spans="1:2" x14ac:dyDescent="0.25">
      <c r="A177" s="25">
        <v>45</v>
      </c>
      <c r="B177" s="7">
        <v>7</v>
      </c>
    </row>
    <row r="178" spans="1:2" x14ac:dyDescent="0.25">
      <c r="A178" s="10" t="s">
        <v>14</v>
      </c>
      <c r="B178" s="7">
        <v>3</v>
      </c>
    </row>
    <row r="179" spans="1:2" x14ac:dyDescent="0.25">
      <c r="A179" s="10" t="s">
        <v>20</v>
      </c>
      <c r="B179" s="7">
        <v>4</v>
      </c>
    </row>
    <row r="180" spans="1:2" x14ac:dyDescent="0.25">
      <c r="A180" s="25">
        <v>46</v>
      </c>
      <c r="B180" s="7">
        <v>3</v>
      </c>
    </row>
    <row r="181" spans="1:2" x14ac:dyDescent="0.25">
      <c r="A181" s="10" t="s">
        <v>20</v>
      </c>
      <c r="B181" s="7">
        <v>3</v>
      </c>
    </row>
    <row r="182" spans="1:2" x14ac:dyDescent="0.25">
      <c r="A182" s="25">
        <v>47</v>
      </c>
      <c r="B182" s="7">
        <v>5</v>
      </c>
    </row>
    <row r="183" spans="1:2" x14ac:dyDescent="0.25">
      <c r="A183" s="10" t="s">
        <v>74</v>
      </c>
      <c r="B183" s="7">
        <v>1</v>
      </c>
    </row>
    <row r="184" spans="1:2" x14ac:dyDescent="0.25">
      <c r="A184" s="10" t="s">
        <v>14</v>
      </c>
      <c r="B184" s="7">
        <v>3</v>
      </c>
    </row>
    <row r="185" spans="1:2" x14ac:dyDescent="0.25">
      <c r="A185" s="10" t="s">
        <v>20</v>
      </c>
      <c r="B185" s="7">
        <v>1</v>
      </c>
    </row>
    <row r="186" spans="1:2" x14ac:dyDescent="0.25">
      <c r="A186" s="25">
        <v>48</v>
      </c>
      <c r="B186" s="7">
        <v>2</v>
      </c>
    </row>
    <row r="187" spans="1:2" x14ac:dyDescent="0.25">
      <c r="A187" s="10" t="s">
        <v>20</v>
      </c>
      <c r="B187" s="7">
        <v>2</v>
      </c>
    </row>
    <row r="188" spans="1:2" x14ac:dyDescent="0.25">
      <c r="A188" s="25">
        <v>49</v>
      </c>
      <c r="B188" s="7">
        <v>7</v>
      </c>
    </row>
    <row r="189" spans="1:2" x14ac:dyDescent="0.25">
      <c r="A189" s="10" t="s">
        <v>14</v>
      </c>
      <c r="B189" s="7">
        <v>4</v>
      </c>
    </row>
    <row r="190" spans="1:2" x14ac:dyDescent="0.25">
      <c r="A190" s="10" t="s">
        <v>20</v>
      </c>
      <c r="B190" s="7">
        <v>3</v>
      </c>
    </row>
    <row r="191" spans="1:2" x14ac:dyDescent="0.25">
      <c r="A191" s="25">
        <v>50</v>
      </c>
      <c r="B191" s="7">
        <v>2</v>
      </c>
    </row>
    <row r="192" spans="1:2" x14ac:dyDescent="0.25">
      <c r="A192" s="10" t="s">
        <v>14</v>
      </c>
      <c r="B192" s="7">
        <v>2</v>
      </c>
    </row>
    <row r="193" spans="1:2" x14ac:dyDescent="0.25">
      <c r="A193" s="25">
        <v>51</v>
      </c>
      <c r="B193" s="7">
        <v>4</v>
      </c>
    </row>
    <row r="194" spans="1:2" x14ac:dyDescent="0.25">
      <c r="A194" s="10" t="s">
        <v>74</v>
      </c>
      <c r="B194" s="7">
        <v>1</v>
      </c>
    </row>
    <row r="195" spans="1:2" x14ac:dyDescent="0.25">
      <c r="A195" s="10" t="s">
        <v>14</v>
      </c>
      <c r="B195" s="7">
        <v>3</v>
      </c>
    </row>
    <row r="196" spans="1:2" x14ac:dyDescent="0.25">
      <c r="A196" s="25">
        <v>52</v>
      </c>
      <c r="B196" s="7">
        <v>3</v>
      </c>
    </row>
    <row r="197" spans="1:2" x14ac:dyDescent="0.25">
      <c r="A197" s="10" t="s">
        <v>14</v>
      </c>
      <c r="B197" s="7">
        <v>1</v>
      </c>
    </row>
    <row r="198" spans="1:2" x14ac:dyDescent="0.25">
      <c r="A198" s="10" t="s">
        <v>20</v>
      </c>
      <c r="B198" s="7">
        <v>2</v>
      </c>
    </row>
    <row r="199" spans="1:2" x14ac:dyDescent="0.25">
      <c r="A199" s="25">
        <v>53</v>
      </c>
      <c r="B199" s="7">
        <v>4</v>
      </c>
    </row>
    <row r="200" spans="1:2" x14ac:dyDescent="0.25">
      <c r="A200" s="10" t="s">
        <v>14</v>
      </c>
      <c r="B200" s="7">
        <v>1</v>
      </c>
    </row>
    <row r="201" spans="1:2" x14ac:dyDescent="0.25">
      <c r="A201" s="10" t="s">
        <v>20</v>
      </c>
      <c r="B201" s="7">
        <v>3</v>
      </c>
    </row>
    <row r="202" spans="1:2" x14ac:dyDescent="0.25">
      <c r="A202" s="25">
        <v>54</v>
      </c>
      <c r="B202" s="7">
        <v>3</v>
      </c>
    </row>
    <row r="203" spans="1:2" x14ac:dyDescent="0.25">
      <c r="A203" s="10" t="s">
        <v>14</v>
      </c>
      <c r="B203" s="7">
        <v>1</v>
      </c>
    </row>
    <row r="204" spans="1:2" x14ac:dyDescent="0.25">
      <c r="A204" s="10" t="s">
        <v>20</v>
      </c>
      <c r="B204" s="7">
        <v>2</v>
      </c>
    </row>
    <row r="205" spans="1:2" x14ac:dyDescent="0.25">
      <c r="A205" s="25">
        <v>55</v>
      </c>
      <c r="B205" s="7">
        <v>1</v>
      </c>
    </row>
    <row r="206" spans="1:2" x14ac:dyDescent="0.25">
      <c r="A206" s="10" t="s">
        <v>14</v>
      </c>
      <c r="B206" s="7">
        <v>1</v>
      </c>
    </row>
    <row r="207" spans="1:2" x14ac:dyDescent="0.25">
      <c r="A207" s="25">
        <v>56</v>
      </c>
      <c r="B207" s="7">
        <v>2</v>
      </c>
    </row>
    <row r="208" spans="1:2" x14ac:dyDescent="0.25">
      <c r="A208" s="10" t="s">
        <v>14</v>
      </c>
      <c r="B208" s="7">
        <v>1</v>
      </c>
    </row>
    <row r="209" spans="1:2" x14ac:dyDescent="0.25">
      <c r="A209" s="10" t="s">
        <v>47</v>
      </c>
      <c r="B209" s="7">
        <v>1</v>
      </c>
    </row>
    <row r="210" spans="1:2" x14ac:dyDescent="0.25">
      <c r="A210" s="25">
        <v>57</v>
      </c>
      <c r="B210" s="7">
        <v>1</v>
      </c>
    </row>
    <row r="211" spans="1:2" x14ac:dyDescent="0.25">
      <c r="A211" s="10" t="s">
        <v>14</v>
      </c>
      <c r="B211" s="7">
        <v>1</v>
      </c>
    </row>
    <row r="212" spans="1:2" x14ac:dyDescent="0.25">
      <c r="A212" s="25">
        <v>58</v>
      </c>
      <c r="B212" s="7">
        <v>2</v>
      </c>
    </row>
    <row r="213" spans="1:2" x14ac:dyDescent="0.25">
      <c r="A213" s="10" t="s">
        <v>74</v>
      </c>
      <c r="B213" s="7">
        <v>1</v>
      </c>
    </row>
    <row r="214" spans="1:2" x14ac:dyDescent="0.25">
      <c r="A214" s="10" t="s">
        <v>20</v>
      </c>
      <c r="B214" s="7">
        <v>1</v>
      </c>
    </row>
    <row r="215" spans="1:2" x14ac:dyDescent="0.25">
      <c r="A215" s="25">
        <v>59</v>
      </c>
      <c r="B215" s="7">
        <v>1</v>
      </c>
    </row>
    <row r="216" spans="1:2" x14ac:dyDescent="0.25">
      <c r="A216" s="10" t="s">
        <v>14</v>
      </c>
      <c r="B216" s="7">
        <v>1</v>
      </c>
    </row>
    <row r="217" spans="1:2" x14ac:dyDescent="0.25">
      <c r="A217" s="25" t="s">
        <v>2039</v>
      </c>
      <c r="B217" s="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per Parent Category</vt:lpstr>
      <vt:lpstr>per Sub Category</vt:lpstr>
      <vt:lpstr>per Month</vt:lpstr>
      <vt:lpstr>per SuccessScore</vt:lpstr>
      <vt:lpstr>per parentcat SuccessScore</vt:lpstr>
      <vt:lpstr>per Active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Timothy Gannaway</cp:lastModifiedBy>
  <dcterms:created xsi:type="dcterms:W3CDTF">2021-09-29T18:52:28Z</dcterms:created>
  <dcterms:modified xsi:type="dcterms:W3CDTF">2022-03-23T01:55:20Z</dcterms:modified>
</cp:coreProperties>
</file>