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D52D7611-BE51-4A67-AC58-9725F40BB126}" xr6:coauthVersionLast="45" xr6:coauthVersionMax="45" xr10:uidLastSave="{00000000-0000-0000-0000-000000000000}"/>
  <bookViews>
    <workbookView xWindow="-120" yWindow="-1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L347" i="1" l="1"/>
  <c r="K168" i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477" i="1"/>
  <c r="D105" i="1"/>
  <c r="D233" i="1"/>
  <c r="D309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  <c r="L145" i="1" l="1"/>
</calcChain>
</file>

<file path=xl/sharedStrings.xml><?xml version="1.0" encoding="utf-8"?>
<sst xmlns="http://schemas.openxmlformats.org/spreadsheetml/2006/main" count="994" uniqueCount="52">
  <si>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</si>
  <si>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</si>
  <si>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</si>
  <si>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</si>
  <si>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</si>
  <si>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</si>
  <si>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</si>
  <si>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</si>
  <si>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</si>
  <si>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</si>
  <si>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</si>
  <si>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</si>
  <si>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</si>
  <si>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</si>
  <si>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</si>
  <si>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</si>
  <si>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</si>
  <si>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</si>
  <si>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</si>
  <si>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</si>
  <si>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</si>
  <si>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</si>
  <si>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</si>
  <si>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</si>
  <si>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</si>
  <si>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</si>
  <si>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</si>
  <si>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</si>
  <si>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</si>
  <si>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</si>
  <si>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</si>
  <si>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</si>
  <si>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</si>
  <si>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</si>
  <si>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</si>
  <si>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</si>
  <si>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</si>
  <si>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</si>
  <si>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</si>
  <si>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</si>
  <si>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</si>
  <si>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</si>
  <si>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</si>
  <si>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</si>
  <si>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</si>
  <si>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</si>
  <si>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</si>
  <si>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</si>
  <si>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r>
      <t> </t>
    </r>
    <r>
      <rPr>
        <sz val="11"/>
        <color rgb="FF222222"/>
        <rFont val="Arial"/>
        <family val="2"/>
      </rPr>
      <t>Kleine Tocht 19, 1507 CB Zaandam</t>
    </r>
  </si>
  <si>
    <t>Vivaldiplantsoen 100, Utrecht</t>
  </si>
  <si>
    <t>Zuidelijk Halfrond 11, 2801 DD Gouda</t>
  </si>
  <si>
    <t>Verkeerde afslag, paar kilometer omgereden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</si>
</sst>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547"/>
  <sheetViews>
    <sheetView tabSelected="1" topLeftCell="A364" zoomScale="70" zoomScaleNormal="70" workbookViewId="0">
      <selection activeCell="G380" sqref="G380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16</v>
      </c>
      <c r="I277" s="9">
        <f t="shared" si="24"/>
        <v>8</v>
      </c>
      <c r="J277" s="6">
        <f t="shared" si="22"/>
        <v>0</v>
      </c>
      <c r="K277" s="6">
        <f t="shared" si="23"/>
        <v>8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10">
        <v>43629</v>
      </c>
      <c r="B300" s="6">
        <v>16878</v>
      </c>
      <c r="C300" s="6">
        <f t="shared" si="25"/>
        <v>16894</v>
      </c>
      <c r="D300" t="str">
        <f t="shared" si="26"/>
        <v>De Boeg 26, Zaandam</v>
      </c>
      <c r="E300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x14ac:dyDescent="0.25">
      <c r="A301" s="6"/>
      <c r="B301" s="6">
        <v>16894</v>
      </c>
      <c r="C301" s="6">
        <f t="shared" si="25"/>
        <v>16910</v>
      </c>
      <c r="D301" t="str">
        <f t="shared" si="26"/>
        <v>Johan Huizingalaan 765, 1066 VH, Amsterdam</v>
      </c>
      <c r="E301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t="str">
        <f t="shared" si="26"/>
        <v>De Boeg 26, Zaandam</v>
      </c>
      <c r="E302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t="str">
        <f t="shared" si="26"/>
        <v>Duwboot 20, Houten</v>
      </c>
      <c r="E303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t="str">
        <f t="shared" si="26"/>
        <v>De Boeg 26, Zaandam</v>
      </c>
      <c r="E304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t="str">
        <f t="shared" si="26"/>
        <v>Duwboot 20, Houten</v>
      </c>
      <c r="E305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t="str">
        <f t="shared" si="26"/>
        <v>Koedijk 1, Houten</v>
      </c>
      <c r="E306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t="str">
        <f t="shared" si="26"/>
        <v>De Boeg 26, Zaandam</v>
      </c>
      <c r="E307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t="str">
        <f t="shared" si="26"/>
        <v>Duwboot 20, Houten</v>
      </c>
      <c r="E30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t="str">
        <f t="shared" si="26"/>
        <v>De Boeg 26, Zaandam</v>
      </c>
      <c r="E309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t="str">
        <f t="shared" si="26"/>
        <v>Duwboot 20, Houten</v>
      </c>
      <c r="E310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t="str">
        <f t="shared" si="26"/>
        <v>De Boeg 26, Zaandam</v>
      </c>
      <c r="E311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t="str">
        <f t="shared" si="26"/>
        <v>Duwboot 20, Houten</v>
      </c>
      <c r="E312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t="str">
        <f t="shared" si="26"/>
        <v>De Boeg 26, Zaandam</v>
      </c>
      <c r="E313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t="str">
        <f t="shared" si="26"/>
        <v>Duwboot 20, Houten</v>
      </c>
      <c r="E314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t="str">
        <f t="shared" si="26"/>
        <v>De Boeg 26, Zaandam</v>
      </c>
      <c r="E315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t="str">
        <f t="shared" si="26"/>
        <v>Duwboot 20, Houten</v>
      </c>
      <c r="E316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t="str">
        <f t="shared" si="26"/>
        <v>De Boeg 26, Zaandam</v>
      </c>
      <c r="E317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t="str">
        <f t="shared" si="26"/>
        <v>Duwboot 20, Houten</v>
      </c>
      <c r="E31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t="str">
        <f t="shared" si="26"/>
        <v>De Boeg 26, Zaandam</v>
      </c>
      <c r="E319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t="str">
        <f t="shared" si="26"/>
        <v>Duwboot 20, Houten</v>
      </c>
      <c r="E320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t="str">
        <f t="shared" si="26"/>
        <v>De Boeg 26, Zaandam</v>
      </c>
      <c r="E321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t="str">
        <f t="shared" si="26"/>
        <v>Duwboot 20, Houten</v>
      </c>
      <c r="E322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t="str">
        <f t="shared" si="26"/>
        <v>De Boeg 26, Zaandam</v>
      </c>
      <c r="E323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t="str">
        <f t="shared" si="26"/>
        <v>Duwboot 20, Houten</v>
      </c>
      <c r="E324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t="str">
        <f t="shared" ref="D325:D388" si="31">E324</f>
        <v>De Boeg 26, Zaandam</v>
      </c>
      <c r="E325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t="str">
        <f t="shared" si="31"/>
        <v>Duwboot 20, Houten</v>
      </c>
      <c r="E326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t="str">
        <f t="shared" si="31"/>
        <v>De Boeg 26, Zaandam</v>
      </c>
      <c r="E327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t="str">
        <f t="shared" si="31"/>
        <v>Duwboot 20, Houten</v>
      </c>
      <c r="E32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t="s">
        <v>7</v>
      </c>
      <c r="E329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t="str">
        <f t="shared" si="31"/>
        <v>Duwboot 20, Houten</v>
      </c>
      <c r="E330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t="str">
        <f t="shared" si="31"/>
        <v>De Boeg 26, Zaandam</v>
      </c>
      <c r="E331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t="str">
        <f t="shared" si="31"/>
        <v>Duwboot 20, Houten</v>
      </c>
      <c r="E332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t="str">
        <f t="shared" si="31"/>
        <v>De Boeg 26, Zaandam</v>
      </c>
      <c r="E333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t="str">
        <f t="shared" si="31"/>
        <v>Duwboot 20, Houten</v>
      </c>
      <c r="E334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t="str">
        <f t="shared" si="31"/>
        <v>De Boeg 26, Zaandam</v>
      </c>
      <c r="E335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t="str">
        <f t="shared" si="31"/>
        <v>Duwboot 20, Houten</v>
      </c>
      <c r="E336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2" x14ac:dyDescent="0.25">
      <c r="A337" s="10">
        <v>43664</v>
      </c>
      <c r="B337" s="6">
        <v>19262</v>
      </c>
      <c r="C337" s="6">
        <f t="shared" si="30"/>
        <v>19270</v>
      </c>
      <c r="D337" t="s">
        <v>7</v>
      </c>
      <c r="E337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2" x14ac:dyDescent="0.25">
      <c r="A338" s="6"/>
      <c r="B338" s="6">
        <v>19270</v>
      </c>
      <c r="C338" s="6">
        <f t="shared" si="30"/>
        <v>19279</v>
      </c>
      <c r="D338" t="str">
        <f t="shared" si="31"/>
        <v>De Noorderlaaik 8, 1511 BX, Landsmeer</v>
      </c>
      <c r="E33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2" x14ac:dyDescent="0.25">
      <c r="A339" s="10">
        <v>43668</v>
      </c>
      <c r="B339" s="6">
        <v>19279</v>
      </c>
      <c r="C339" s="6">
        <f t="shared" ref="C339:C346" si="32">B340</f>
        <v>19347</v>
      </c>
      <c r="D339" t="str">
        <f t="shared" si="31"/>
        <v>De Boeg 26, Zaandam</v>
      </c>
      <c r="E339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2" x14ac:dyDescent="0.25">
      <c r="A340" s="6"/>
      <c r="B340" s="6">
        <v>19347</v>
      </c>
      <c r="C340" s="6">
        <f t="shared" si="32"/>
        <v>19415</v>
      </c>
      <c r="D340" t="str">
        <f t="shared" si="31"/>
        <v>Duwboot 20, Houten</v>
      </c>
      <c r="E340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2" x14ac:dyDescent="0.25">
      <c r="A341" s="10">
        <v>43669</v>
      </c>
      <c r="B341" s="6">
        <v>19415</v>
      </c>
      <c r="C341" s="6">
        <f t="shared" si="32"/>
        <v>19482</v>
      </c>
      <c r="D341" t="s">
        <v>7</v>
      </c>
      <c r="E341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2" x14ac:dyDescent="0.25">
      <c r="A342" s="6"/>
      <c r="B342" s="6">
        <v>19482</v>
      </c>
      <c r="C342" s="6">
        <f t="shared" si="32"/>
        <v>19550</v>
      </c>
      <c r="D342" t="str">
        <f t="shared" si="31"/>
        <v>Duwboot 20, Houten</v>
      </c>
      <c r="E342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2" x14ac:dyDescent="0.25">
      <c r="A343" s="10">
        <v>43670</v>
      </c>
      <c r="B343" s="6">
        <v>19550</v>
      </c>
      <c r="C343" s="6">
        <f t="shared" si="32"/>
        <v>19617</v>
      </c>
      <c r="D343" t="str">
        <f t="shared" si="31"/>
        <v>De Boeg 26, Zaandam</v>
      </c>
      <c r="E343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2" x14ac:dyDescent="0.25">
      <c r="A344" s="6"/>
      <c r="B344" s="6">
        <v>19617</v>
      </c>
      <c r="C344" s="6">
        <f t="shared" si="32"/>
        <v>19685</v>
      </c>
      <c r="D344" t="str">
        <f t="shared" si="31"/>
        <v>Duwboot 20, Houten</v>
      </c>
      <c r="E344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2" x14ac:dyDescent="0.25">
      <c r="A345" s="10">
        <v>43671</v>
      </c>
      <c r="B345" s="6">
        <v>19685</v>
      </c>
      <c r="C345" s="6">
        <f t="shared" si="32"/>
        <v>19752</v>
      </c>
      <c r="D345" t="str">
        <f t="shared" si="31"/>
        <v>De Boeg 26, Zaandam</v>
      </c>
      <c r="E345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2" x14ac:dyDescent="0.25">
      <c r="A346" s="6"/>
      <c r="B346" s="6">
        <v>19752</v>
      </c>
      <c r="C346" s="6">
        <f t="shared" si="32"/>
        <v>19820</v>
      </c>
      <c r="D346" t="str">
        <f t="shared" si="31"/>
        <v>Duwboot 20, Houten</v>
      </c>
      <c r="E346" t="s">
        <v>7</v>
      </c>
      <c r="G346" s="4" t="s">
        <v>10</v>
      </c>
      <c r="I346" s="9">
        <f t="shared" si="29"/>
        <v>68</v>
      </c>
      <c r="J346" s="6">
        <f t="shared" si="27"/>
        <v>68</v>
      </c>
      <c r="K346" s="9">
        <f t="shared" si="28"/>
        <v>0</v>
      </c>
      <c r="L346" s="18" t="s">
        <v>46</v>
      </c>
    </row>
    <row r="347" spans="1:12" x14ac:dyDescent="0.25">
      <c r="A347" s="10">
        <v>43671</v>
      </c>
      <c r="B347" s="6">
        <v>19820</v>
      </c>
      <c r="C347" s="6">
        <f t="shared" ref="C347:C410" si="33">B348</f>
        <v>19826</v>
      </c>
      <c r="D347" t="str">
        <f t="shared" si="31"/>
        <v>De Boeg 26, Zaandam</v>
      </c>
      <c r="E347" t="s">
        <v>47</v>
      </c>
      <c r="G347" s="4" t="s">
        <v>16</v>
      </c>
      <c r="I347" s="9">
        <f t="shared" si="29"/>
        <v>6</v>
      </c>
      <c r="J347" s="6">
        <f t="shared" si="27"/>
        <v>0</v>
      </c>
      <c r="K347" s="6">
        <f t="shared" si="28"/>
        <v>6</v>
      </c>
      <c r="L347" s="4">
        <f>SUM(K146:K500)</f>
        <v>302</v>
      </c>
    </row>
    <row r="348" spans="1:12" x14ac:dyDescent="0.25">
      <c r="A348" s="6"/>
      <c r="B348" s="6">
        <v>19826</v>
      </c>
      <c r="C348" s="6">
        <f t="shared" si="33"/>
        <v>19833</v>
      </c>
      <c r="D348" t="str">
        <f t="shared" si="31"/>
        <v xml:space="preserve">1511  BX, Landsmeer </v>
      </c>
      <c r="E348" t="s">
        <v>7</v>
      </c>
      <c r="G348" s="4" t="s">
        <v>16</v>
      </c>
      <c r="I348" s="9">
        <f t="shared" si="29"/>
        <v>7</v>
      </c>
      <c r="J348" s="6">
        <f t="shared" si="27"/>
        <v>0</v>
      </c>
      <c r="K348" s="6">
        <f t="shared" si="28"/>
        <v>7</v>
      </c>
    </row>
    <row r="349" spans="1:12" x14ac:dyDescent="0.25">
      <c r="A349" s="10">
        <v>43675</v>
      </c>
      <c r="B349" s="6">
        <v>19833</v>
      </c>
      <c r="C349" s="6">
        <f t="shared" si="33"/>
        <v>19900</v>
      </c>
      <c r="D349" t="str">
        <f t="shared" si="31"/>
        <v>De Boeg 26, Zaandam</v>
      </c>
      <c r="E349" t="s">
        <v>6</v>
      </c>
      <c r="G349" s="4" t="s">
        <v>10</v>
      </c>
      <c r="I349" s="9">
        <f t="shared" si="29"/>
        <v>67</v>
      </c>
      <c r="J349" s="6">
        <f t="shared" si="27"/>
        <v>67</v>
      </c>
      <c r="K349" s="6">
        <f t="shared" si="28"/>
        <v>0</v>
      </c>
    </row>
    <row r="350" spans="1:12" x14ac:dyDescent="0.25">
      <c r="A350" s="6"/>
      <c r="B350" s="6">
        <v>19900</v>
      </c>
      <c r="C350" s="6">
        <f t="shared" si="33"/>
        <v>19968</v>
      </c>
      <c r="D350" t="str">
        <f t="shared" si="31"/>
        <v>Duwboot 20, Houten</v>
      </c>
      <c r="E350" t="s">
        <v>7</v>
      </c>
      <c r="G350" s="4" t="s">
        <v>10</v>
      </c>
      <c r="I350" s="9">
        <f t="shared" si="29"/>
        <v>68</v>
      </c>
      <c r="J350" s="6">
        <f t="shared" ref="J350:J413" si="34">IF(AND(G350 = "Zakelijk", H350 = ""), I350, IF(AND(G350 = "Zakelijk", NOT(H350 = "")), I350 - H350, 0))</f>
        <v>68</v>
      </c>
      <c r="K350" s="6">
        <f t="shared" ref="K350:K413" si="35">IF(AND(G350 = "Zakelijk", NOT(H350 = "")), H350, IF(G350 = "Privé", I350, 0))</f>
        <v>0</v>
      </c>
    </row>
    <row r="351" spans="1:12" x14ac:dyDescent="0.25">
      <c r="A351" s="10">
        <v>43677</v>
      </c>
      <c r="B351" s="6">
        <v>19968</v>
      </c>
      <c r="C351" s="6">
        <f t="shared" si="33"/>
        <v>20035</v>
      </c>
      <c r="D351" t="str">
        <f t="shared" si="31"/>
        <v>De Boeg 26, Zaandam</v>
      </c>
      <c r="E351" t="s">
        <v>6</v>
      </c>
      <c r="G351" s="4" t="s">
        <v>10</v>
      </c>
      <c r="I351" s="9">
        <f t="shared" si="29"/>
        <v>67</v>
      </c>
      <c r="J351" s="6">
        <f t="shared" si="34"/>
        <v>67</v>
      </c>
      <c r="K351" s="9">
        <f t="shared" si="35"/>
        <v>0</v>
      </c>
    </row>
    <row r="352" spans="1:12" x14ac:dyDescent="0.25">
      <c r="A352" s="6"/>
      <c r="B352" s="6">
        <v>20035</v>
      </c>
      <c r="C352" s="6">
        <f t="shared" si="33"/>
        <v>20103</v>
      </c>
      <c r="D352" t="str">
        <f t="shared" si="31"/>
        <v>Duwboot 20, Houten</v>
      </c>
      <c r="E352" t="s">
        <v>7</v>
      </c>
      <c r="G352" s="4" t="s">
        <v>10</v>
      </c>
      <c r="I352" s="9">
        <f t="shared" si="29"/>
        <v>68</v>
      </c>
      <c r="J352" s="6">
        <f t="shared" si="34"/>
        <v>68</v>
      </c>
      <c r="K352" s="9">
        <f t="shared" si="35"/>
        <v>0</v>
      </c>
    </row>
    <row r="353" spans="1:11" x14ac:dyDescent="0.25">
      <c r="A353" s="10">
        <v>43678</v>
      </c>
      <c r="B353" s="6">
        <v>20103</v>
      </c>
      <c r="C353" s="6">
        <f t="shared" si="33"/>
        <v>20170</v>
      </c>
      <c r="D353" t="str">
        <f t="shared" si="31"/>
        <v>De Boeg 26, Zaandam</v>
      </c>
      <c r="E353" t="s">
        <v>6</v>
      </c>
      <c r="G353" s="4" t="s">
        <v>10</v>
      </c>
      <c r="I353" s="9">
        <f t="shared" si="29"/>
        <v>67</v>
      </c>
      <c r="J353" s="6">
        <f t="shared" si="34"/>
        <v>67</v>
      </c>
      <c r="K353" s="9">
        <f t="shared" si="35"/>
        <v>0</v>
      </c>
    </row>
    <row r="354" spans="1:11" x14ac:dyDescent="0.25">
      <c r="A354" s="6"/>
      <c r="B354" s="6">
        <v>20170</v>
      </c>
      <c r="C354" s="6">
        <f t="shared" si="33"/>
        <v>20238</v>
      </c>
      <c r="D354" t="str">
        <f t="shared" si="31"/>
        <v>Duwboot 20, Houten</v>
      </c>
      <c r="E354" t="s">
        <v>7</v>
      </c>
      <c r="G354" s="4" t="s">
        <v>10</v>
      </c>
      <c r="I354" s="9">
        <f t="shared" si="29"/>
        <v>68</v>
      </c>
      <c r="J354" s="6">
        <f t="shared" si="34"/>
        <v>68</v>
      </c>
      <c r="K354" s="9">
        <f t="shared" si="35"/>
        <v>0</v>
      </c>
    </row>
    <row r="355" spans="1:11" x14ac:dyDescent="0.25">
      <c r="A355" s="10">
        <v>43689</v>
      </c>
      <c r="B355" s="6">
        <v>20238</v>
      </c>
      <c r="C355" s="6">
        <f t="shared" si="33"/>
        <v>20243</v>
      </c>
      <c r="D355" t="s">
        <v>7</v>
      </c>
      <c r="E355" s="19" t="s">
        <v>48</v>
      </c>
      <c r="G355" s="4" t="s">
        <v>16</v>
      </c>
      <c r="I355" s="9">
        <f t="shared" si="29"/>
        <v>5</v>
      </c>
      <c r="J355" s="6">
        <f t="shared" si="34"/>
        <v>0</v>
      </c>
      <c r="K355" s="9">
        <f t="shared" si="35"/>
        <v>5</v>
      </c>
    </row>
    <row r="356" spans="1:11" x14ac:dyDescent="0.25">
      <c r="A356" s="10"/>
      <c r="B356" s="6">
        <v>20243</v>
      </c>
      <c r="C356" s="6">
        <f t="shared" si="33"/>
        <v>20248</v>
      </c>
      <c r="D356" t="str">
        <f t="shared" si="31"/>
        <v> Kleine Tocht 19, 1507 CB Zaandam</v>
      </c>
      <c r="E356" t="s">
        <v>7</v>
      </c>
      <c r="G356" s="4" t="s">
        <v>16</v>
      </c>
      <c r="I356" s="9">
        <f t="shared" si="29"/>
        <v>5</v>
      </c>
      <c r="J356" s="6">
        <f t="shared" si="34"/>
        <v>0</v>
      </c>
      <c r="K356" s="6">
        <f t="shared" si="35"/>
        <v>5</v>
      </c>
    </row>
    <row r="357" spans="1:11" x14ac:dyDescent="0.25">
      <c r="A357" s="10">
        <v>43692</v>
      </c>
      <c r="B357" s="6">
        <v>20248</v>
      </c>
      <c r="C357" s="6">
        <f t="shared" si="33"/>
        <v>20256</v>
      </c>
      <c r="D357" t="str">
        <f t="shared" si="31"/>
        <v>De Boeg 26, Zaandam</v>
      </c>
      <c r="E357" t="s">
        <v>39</v>
      </c>
      <c r="G357" s="4" t="s">
        <v>16</v>
      </c>
      <c r="I357" s="9">
        <f t="shared" si="29"/>
        <v>8</v>
      </c>
      <c r="J357" s="6">
        <f t="shared" si="34"/>
        <v>0</v>
      </c>
      <c r="K357" s="6">
        <f t="shared" si="35"/>
        <v>8</v>
      </c>
    </row>
    <row r="358" spans="1:11" x14ac:dyDescent="0.25">
      <c r="A358" s="10"/>
      <c r="B358" s="6">
        <v>20256</v>
      </c>
      <c r="C358" s="6">
        <f t="shared" si="33"/>
        <v>20264</v>
      </c>
      <c r="D358" t="str">
        <f t="shared" si="31"/>
        <v>Dizze Gillespiestraat 10, Zaandijk</v>
      </c>
      <c r="E358" t="s">
        <v>7</v>
      </c>
      <c r="G358" s="4" t="s">
        <v>16</v>
      </c>
      <c r="I358" s="9">
        <f t="shared" si="29"/>
        <v>8</v>
      </c>
      <c r="J358" s="6">
        <f t="shared" si="34"/>
        <v>0</v>
      </c>
      <c r="K358" s="6">
        <f t="shared" si="35"/>
        <v>8</v>
      </c>
    </row>
    <row r="359" spans="1:11" x14ac:dyDescent="0.25">
      <c r="A359" s="10">
        <v>43696</v>
      </c>
      <c r="B359" s="6">
        <v>20264</v>
      </c>
      <c r="C359" s="6">
        <f t="shared" si="33"/>
        <v>20332</v>
      </c>
      <c r="D359" t="str">
        <f t="shared" si="31"/>
        <v>De Boeg 26, Zaandam</v>
      </c>
      <c r="E359" t="s">
        <v>6</v>
      </c>
      <c r="G359" s="4" t="s">
        <v>10</v>
      </c>
      <c r="I359" s="9">
        <f t="shared" si="29"/>
        <v>68</v>
      </c>
      <c r="J359" s="6">
        <f t="shared" si="34"/>
        <v>68</v>
      </c>
      <c r="K359" s="6">
        <f t="shared" si="35"/>
        <v>0</v>
      </c>
    </row>
    <row r="360" spans="1:11" x14ac:dyDescent="0.25">
      <c r="A360" s="10"/>
      <c r="B360" s="6">
        <v>20332</v>
      </c>
      <c r="C360" s="6">
        <f t="shared" si="33"/>
        <v>20400</v>
      </c>
      <c r="D360" t="str">
        <f t="shared" si="31"/>
        <v>Duwboot 20, Houten</v>
      </c>
      <c r="E360" t="s">
        <v>7</v>
      </c>
      <c r="G360" s="4" t="s">
        <v>10</v>
      </c>
      <c r="I360" s="9">
        <f t="shared" si="29"/>
        <v>68</v>
      </c>
      <c r="J360" s="6">
        <f t="shared" si="34"/>
        <v>68</v>
      </c>
      <c r="K360" s="9">
        <f t="shared" si="35"/>
        <v>0</v>
      </c>
    </row>
    <row r="361" spans="1:11" x14ac:dyDescent="0.25">
      <c r="A361" s="10">
        <v>43697</v>
      </c>
      <c r="B361" s="6">
        <v>20400</v>
      </c>
      <c r="C361" s="6">
        <f t="shared" si="33"/>
        <v>20467</v>
      </c>
      <c r="D361" t="str">
        <f t="shared" si="31"/>
        <v>De Boeg 26, Zaandam</v>
      </c>
      <c r="E361" t="s">
        <v>6</v>
      </c>
      <c r="G361" s="4" t="s">
        <v>10</v>
      </c>
      <c r="I361" s="9">
        <f t="shared" si="29"/>
        <v>67</v>
      </c>
      <c r="J361" s="6">
        <f t="shared" si="34"/>
        <v>67</v>
      </c>
      <c r="K361" s="9">
        <f t="shared" si="35"/>
        <v>0</v>
      </c>
    </row>
    <row r="362" spans="1:11" x14ac:dyDescent="0.25">
      <c r="A362" s="10"/>
      <c r="B362" s="6">
        <v>20467</v>
      </c>
      <c r="C362" s="6">
        <f t="shared" si="33"/>
        <v>20535</v>
      </c>
      <c r="D362" t="str">
        <f t="shared" si="31"/>
        <v>Duwboot 20, Houten</v>
      </c>
      <c r="E362" t="s">
        <v>7</v>
      </c>
      <c r="G362" s="4" t="s">
        <v>10</v>
      </c>
      <c r="I362" s="9">
        <f t="shared" si="29"/>
        <v>68</v>
      </c>
      <c r="J362" s="6">
        <f t="shared" si="34"/>
        <v>68</v>
      </c>
      <c r="K362" s="9">
        <f t="shared" si="35"/>
        <v>0</v>
      </c>
    </row>
    <row r="363" spans="1:11" x14ac:dyDescent="0.25">
      <c r="A363" s="10">
        <v>43698</v>
      </c>
      <c r="B363" s="6">
        <v>20535</v>
      </c>
      <c r="C363" s="6">
        <f t="shared" si="33"/>
        <v>20602</v>
      </c>
      <c r="D363" t="str">
        <f t="shared" si="31"/>
        <v>De Boeg 26, Zaandam</v>
      </c>
      <c r="E363" t="s">
        <v>6</v>
      </c>
      <c r="G363" s="4" t="s">
        <v>10</v>
      </c>
      <c r="I363" s="9">
        <f t="shared" si="29"/>
        <v>67</v>
      </c>
      <c r="J363" s="6">
        <f t="shared" si="34"/>
        <v>67</v>
      </c>
      <c r="K363" s="9">
        <f t="shared" si="35"/>
        <v>0</v>
      </c>
    </row>
    <row r="364" spans="1:11" x14ac:dyDescent="0.25">
      <c r="A364" s="6"/>
      <c r="B364" s="6">
        <v>20602</v>
      </c>
      <c r="C364" s="6">
        <f t="shared" si="33"/>
        <v>20670</v>
      </c>
      <c r="D364" t="str">
        <f t="shared" si="31"/>
        <v>Duwboot 20, Houten</v>
      </c>
      <c r="E364" t="s">
        <v>7</v>
      </c>
      <c r="G364" s="4" t="s">
        <v>10</v>
      </c>
      <c r="I364" s="9">
        <f t="shared" si="29"/>
        <v>68</v>
      </c>
      <c r="J364" s="6">
        <f t="shared" si="34"/>
        <v>68</v>
      </c>
      <c r="K364" s="9">
        <f t="shared" si="35"/>
        <v>0</v>
      </c>
    </row>
    <row r="365" spans="1:11" x14ac:dyDescent="0.25">
      <c r="A365" s="10">
        <v>43699</v>
      </c>
      <c r="B365" s="6">
        <v>20670</v>
      </c>
      <c r="C365" s="6">
        <f t="shared" si="33"/>
        <v>20737</v>
      </c>
      <c r="D365" t="str">
        <f t="shared" si="31"/>
        <v>De Boeg 26, Zaandam</v>
      </c>
      <c r="E365" t="s">
        <v>6</v>
      </c>
      <c r="G365" s="4" t="s">
        <v>10</v>
      </c>
      <c r="I365" s="9">
        <f t="shared" si="29"/>
        <v>67</v>
      </c>
      <c r="J365" s="6">
        <f t="shared" si="34"/>
        <v>67</v>
      </c>
      <c r="K365" s="6">
        <f t="shared" si="35"/>
        <v>0</v>
      </c>
    </row>
    <row r="366" spans="1:11" x14ac:dyDescent="0.25">
      <c r="A366" s="6"/>
      <c r="B366" s="6">
        <v>20737</v>
      </c>
      <c r="C366" s="6">
        <f t="shared" si="33"/>
        <v>20805</v>
      </c>
      <c r="D366" t="str">
        <f t="shared" si="31"/>
        <v>Duwboot 20, Houten</v>
      </c>
      <c r="E366" t="s">
        <v>7</v>
      </c>
      <c r="G366" s="4" t="s">
        <v>10</v>
      </c>
      <c r="I366" s="9">
        <f t="shared" si="29"/>
        <v>68</v>
      </c>
      <c r="J366" s="6">
        <f t="shared" si="34"/>
        <v>68</v>
      </c>
      <c r="K366" s="6">
        <f t="shared" si="35"/>
        <v>0</v>
      </c>
    </row>
    <row r="367" spans="1:11" x14ac:dyDescent="0.25">
      <c r="A367" s="10">
        <v>43703</v>
      </c>
      <c r="B367" s="6">
        <v>20805</v>
      </c>
      <c r="C367" s="6">
        <f t="shared" si="33"/>
        <v>20873</v>
      </c>
      <c r="D367" t="str">
        <f t="shared" si="31"/>
        <v>De Boeg 26, Zaandam</v>
      </c>
      <c r="E367" t="s">
        <v>6</v>
      </c>
      <c r="G367" s="4" t="s">
        <v>10</v>
      </c>
      <c r="I367" s="9">
        <f t="shared" si="29"/>
        <v>68</v>
      </c>
      <c r="J367" s="6">
        <f t="shared" si="34"/>
        <v>68</v>
      </c>
      <c r="K367" s="6">
        <f t="shared" si="35"/>
        <v>0</v>
      </c>
    </row>
    <row r="368" spans="1:11" x14ac:dyDescent="0.25">
      <c r="A368" s="6"/>
      <c r="B368" s="6">
        <v>20873</v>
      </c>
      <c r="C368" s="6">
        <f t="shared" si="33"/>
        <v>20940</v>
      </c>
      <c r="D368" t="str">
        <f t="shared" si="31"/>
        <v>Duwboot 20, Houten</v>
      </c>
      <c r="E368" t="s">
        <v>7</v>
      </c>
      <c r="G368" s="4" t="s">
        <v>10</v>
      </c>
      <c r="I368" s="9">
        <f t="shared" si="29"/>
        <v>67</v>
      </c>
      <c r="J368" s="6">
        <f t="shared" si="34"/>
        <v>67</v>
      </c>
      <c r="K368" s="6">
        <f t="shared" si="35"/>
        <v>0</v>
      </c>
    </row>
    <row r="369" spans="1:11" x14ac:dyDescent="0.25">
      <c r="A369" s="10">
        <v>43705</v>
      </c>
      <c r="B369" s="6">
        <v>20940</v>
      </c>
      <c r="C369" s="6">
        <f t="shared" si="33"/>
        <v>21008</v>
      </c>
      <c r="D369" t="str">
        <f t="shared" si="31"/>
        <v>De Boeg 26, Zaandam</v>
      </c>
      <c r="E369" t="s">
        <v>6</v>
      </c>
      <c r="G369" s="4" t="s">
        <v>10</v>
      </c>
      <c r="I369" s="9">
        <f t="shared" si="29"/>
        <v>68</v>
      </c>
      <c r="J369" s="6">
        <f t="shared" si="34"/>
        <v>68</v>
      </c>
      <c r="K369" s="9">
        <f t="shared" si="35"/>
        <v>0</v>
      </c>
    </row>
    <row r="370" spans="1:11" x14ac:dyDescent="0.25">
      <c r="A370" s="6"/>
      <c r="B370" s="6">
        <v>21008</v>
      </c>
      <c r="C370" s="6">
        <f t="shared" si="33"/>
        <v>21075</v>
      </c>
      <c r="D370" t="str">
        <f t="shared" si="31"/>
        <v>Duwboot 20, Houten</v>
      </c>
      <c r="E370" t="s">
        <v>7</v>
      </c>
      <c r="G370" s="4" t="s">
        <v>10</v>
      </c>
      <c r="I370" s="9">
        <f t="shared" si="29"/>
        <v>67</v>
      </c>
      <c r="J370" s="6">
        <f t="shared" si="34"/>
        <v>67</v>
      </c>
      <c r="K370" s="9">
        <f t="shared" si="35"/>
        <v>0</v>
      </c>
    </row>
    <row r="371" spans="1:11" x14ac:dyDescent="0.25">
      <c r="A371" s="10">
        <v>43707</v>
      </c>
      <c r="B371" s="6">
        <v>21075</v>
      </c>
      <c r="C371" s="6">
        <f t="shared" si="33"/>
        <v>21143</v>
      </c>
      <c r="D371" t="str">
        <f t="shared" si="31"/>
        <v>De Boeg 26, Zaandam</v>
      </c>
      <c r="E371" t="s">
        <v>6</v>
      </c>
      <c r="G371" s="4" t="s">
        <v>10</v>
      </c>
      <c r="I371" s="9">
        <f t="shared" si="29"/>
        <v>68</v>
      </c>
      <c r="J371" s="6">
        <f t="shared" si="34"/>
        <v>68</v>
      </c>
      <c r="K371" s="9">
        <f t="shared" si="35"/>
        <v>0</v>
      </c>
    </row>
    <row r="372" spans="1:11" x14ac:dyDescent="0.25">
      <c r="A372" s="6"/>
      <c r="B372" s="6">
        <v>21143</v>
      </c>
      <c r="C372" s="6">
        <f t="shared" si="33"/>
        <v>21211</v>
      </c>
      <c r="D372" t="str">
        <f t="shared" si="31"/>
        <v>Duwboot 20, Houten</v>
      </c>
      <c r="E372" t="s">
        <v>7</v>
      </c>
      <c r="G372" s="4" t="s">
        <v>10</v>
      </c>
      <c r="I372" s="9">
        <f t="shared" si="29"/>
        <v>68</v>
      </c>
      <c r="J372" s="6">
        <f t="shared" si="34"/>
        <v>68</v>
      </c>
      <c r="K372" s="9">
        <f t="shared" si="35"/>
        <v>0</v>
      </c>
    </row>
    <row r="373" spans="1:11" x14ac:dyDescent="0.25">
      <c r="A373" s="10">
        <v>43710</v>
      </c>
      <c r="B373" s="6">
        <v>21211</v>
      </c>
      <c r="C373" s="6">
        <f t="shared" si="33"/>
        <v>21278</v>
      </c>
      <c r="D373" t="str">
        <f t="shared" si="31"/>
        <v>De Boeg 26, Zaandam</v>
      </c>
      <c r="E373" t="s">
        <v>6</v>
      </c>
      <c r="G373" s="4" t="s">
        <v>10</v>
      </c>
      <c r="I373" s="9">
        <f t="shared" si="29"/>
        <v>67</v>
      </c>
      <c r="J373" s="6">
        <f t="shared" si="34"/>
        <v>67</v>
      </c>
      <c r="K373" s="9">
        <f t="shared" si="35"/>
        <v>0</v>
      </c>
    </row>
    <row r="374" spans="1:11" x14ac:dyDescent="0.25">
      <c r="A374" s="6"/>
      <c r="B374" s="6">
        <v>21278</v>
      </c>
      <c r="C374" s="6">
        <f t="shared" si="33"/>
        <v>21346</v>
      </c>
      <c r="D374" t="str">
        <f t="shared" si="31"/>
        <v>Duwboot 20, Houten</v>
      </c>
      <c r="E374" t="s">
        <v>7</v>
      </c>
      <c r="G374" s="4" t="s">
        <v>10</v>
      </c>
      <c r="I374" s="9">
        <f t="shared" si="29"/>
        <v>68</v>
      </c>
      <c r="J374" s="6">
        <f t="shared" si="34"/>
        <v>68</v>
      </c>
      <c r="K374" s="6">
        <f t="shared" si="35"/>
        <v>0</v>
      </c>
    </row>
    <row r="375" spans="1:11" x14ac:dyDescent="0.25">
      <c r="A375" s="10">
        <v>43711</v>
      </c>
      <c r="B375" s="6">
        <v>21346</v>
      </c>
      <c r="C375" s="6">
        <f t="shared" si="33"/>
        <v>21414</v>
      </c>
      <c r="D375" t="str">
        <f t="shared" si="31"/>
        <v>De Boeg 26, Zaandam</v>
      </c>
      <c r="E375" t="s">
        <v>6</v>
      </c>
      <c r="G375" s="4" t="s">
        <v>10</v>
      </c>
      <c r="I375" s="9">
        <f t="shared" si="29"/>
        <v>68</v>
      </c>
      <c r="J375" s="6">
        <f t="shared" si="34"/>
        <v>68</v>
      </c>
      <c r="K375" s="6">
        <f t="shared" si="35"/>
        <v>0</v>
      </c>
    </row>
    <row r="376" spans="1:11" x14ac:dyDescent="0.25">
      <c r="A376" s="6"/>
      <c r="B376" s="6">
        <v>21414</v>
      </c>
      <c r="C376" s="6">
        <f>B377</f>
        <v>21481</v>
      </c>
      <c r="D376" t="str">
        <f t="shared" si="31"/>
        <v>Duwboot 20, Houten</v>
      </c>
      <c r="E376" t="s">
        <v>7</v>
      </c>
      <c r="G376" s="4" t="s">
        <v>10</v>
      </c>
      <c r="I376" s="9">
        <f t="shared" si="29"/>
        <v>67</v>
      </c>
      <c r="J376" s="6">
        <f t="shared" si="34"/>
        <v>67</v>
      </c>
      <c r="K376" s="6">
        <f t="shared" si="35"/>
        <v>0</v>
      </c>
    </row>
    <row r="377" spans="1:11" x14ac:dyDescent="0.25">
      <c r="A377" s="10">
        <v>43713</v>
      </c>
      <c r="B377" s="6">
        <v>21481</v>
      </c>
      <c r="C377" s="6">
        <f>B378</f>
        <v>21549</v>
      </c>
      <c r="D377" t="str">
        <f t="shared" si="31"/>
        <v>De Boeg 26, Zaandam</v>
      </c>
      <c r="E377" t="s">
        <v>6</v>
      </c>
      <c r="G377" s="4" t="s">
        <v>10</v>
      </c>
      <c r="I377" s="9">
        <f t="shared" si="29"/>
        <v>68</v>
      </c>
      <c r="J377" s="6">
        <f t="shared" si="34"/>
        <v>68</v>
      </c>
      <c r="K377" s="6">
        <f t="shared" si="35"/>
        <v>0</v>
      </c>
    </row>
    <row r="378" spans="1:11" x14ac:dyDescent="0.25">
      <c r="A378" s="6"/>
      <c r="B378" s="6">
        <v>21549</v>
      </c>
      <c r="C378" s="6">
        <f t="shared" si="33"/>
        <v>21616</v>
      </c>
      <c r="D378" t="str">
        <f t="shared" si="31"/>
        <v>Duwboot 20, Houten</v>
      </c>
      <c r="E378" t="s">
        <v>7</v>
      </c>
      <c r="G378" s="4" t="s">
        <v>10</v>
      </c>
      <c r="I378" s="9">
        <f t="shared" si="29"/>
        <v>67</v>
      </c>
      <c r="J378" s="6">
        <f t="shared" si="34"/>
        <v>67</v>
      </c>
      <c r="K378" s="9">
        <f t="shared" si="35"/>
        <v>0</v>
      </c>
    </row>
    <row r="379" spans="1:11" x14ac:dyDescent="0.25">
      <c r="A379" s="10">
        <v>43714</v>
      </c>
      <c r="B379" s="6">
        <v>21616</v>
      </c>
      <c r="C379" s="6">
        <f t="shared" si="33"/>
        <v>21672</v>
      </c>
      <c r="D379" t="str">
        <f t="shared" si="31"/>
        <v>De Boeg 26, Zaandam</v>
      </c>
      <c r="E379" t="s">
        <v>49</v>
      </c>
      <c r="G379" s="4" t="s">
        <v>10</v>
      </c>
      <c r="I379" s="9">
        <f t="shared" si="29"/>
        <v>56</v>
      </c>
      <c r="J379" s="6">
        <f t="shared" si="34"/>
        <v>56</v>
      </c>
      <c r="K379" s="9">
        <f t="shared" si="35"/>
        <v>0</v>
      </c>
    </row>
    <row r="380" spans="1:11" x14ac:dyDescent="0.25">
      <c r="A380" s="6"/>
      <c r="B380" s="6">
        <v>21672</v>
      </c>
      <c r="C380" s="6">
        <f t="shared" si="33"/>
        <v>21684</v>
      </c>
      <c r="D380" t="str">
        <f>E379</f>
        <v>Vivaldiplantsoen 100, Utrecht</v>
      </c>
      <c r="E380" t="s">
        <v>6</v>
      </c>
      <c r="G380" s="4" t="s">
        <v>10</v>
      </c>
      <c r="I380" s="9">
        <f t="shared" si="29"/>
        <v>12</v>
      </c>
      <c r="J380" s="6">
        <f t="shared" si="34"/>
        <v>12</v>
      </c>
      <c r="K380" s="9">
        <f t="shared" si="35"/>
        <v>0</v>
      </c>
    </row>
    <row r="381" spans="1:11" x14ac:dyDescent="0.25">
      <c r="A381" s="6"/>
      <c r="B381" s="6">
        <v>21684</v>
      </c>
      <c r="C381" s="6">
        <f t="shared" si="33"/>
        <v>21751</v>
      </c>
      <c r="D381" t="str">
        <f t="shared" si="31"/>
        <v>Duwboot 20, Houten</v>
      </c>
      <c r="E381" t="s">
        <v>7</v>
      </c>
      <c r="G381" s="4" t="s">
        <v>10</v>
      </c>
      <c r="I381" s="9">
        <f t="shared" si="29"/>
        <v>67</v>
      </c>
      <c r="J381" s="6">
        <f t="shared" si="34"/>
        <v>67</v>
      </c>
      <c r="K381" s="9">
        <f t="shared" si="35"/>
        <v>0</v>
      </c>
    </row>
    <row r="382" spans="1:11" x14ac:dyDescent="0.25">
      <c r="A382" s="10"/>
      <c r="B382" s="6">
        <v>21751</v>
      </c>
      <c r="C382" s="6">
        <f t="shared" si="33"/>
        <v>21760</v>
      </c>
      <c r="D382" t="str">
        <f t="shared" si="31"/>
        <v>De Boeg 26, Zaandam</v>
      </c>
      <c r="E382" t="s">
        <v>39</v>
      </c>
      <c r="G382" s="4" t="s">
        <v>16</v>
      </c>
      <c r="I382" s="9">
        <f t="shared" si="29"/>
        <v>9</v>
      </c>
      <c r="J382" s="6">
        <f t="shared" si="34"/>
        <v>0</v>
      </c>
      <c r="K382" s="9">
        <f t="shared" si="35"/>
        <v>9</v>
      </c>
    </row>
    <row r="383" spans="1:11" x14ac:dyDescent="0.25">
      <c r="A383" s="6"/>
      <c r="B383" s="6">
        <v>21760</v>
      </c>
      <c r="C383" s="6">
        <f t="shared" si="33"/>
        <v>21769</v>
      </c>
      <c r="D383" t="str">
        <f t="shared" si="31"/>
        <v>Dizze Gillespiestraat 10, Zaandijk</v>
      </c>
      <c r="E383" t="s">
        <v>7</v>
      </c>
      <c r="G383" s="4" t="s">
        <v>16</v>
      </c>
      <c r="I383" s="9">
        <f t="shared" si="29"/>
        <v>9</v>
      </c>
      <c r="J383" s="6">
        <f t="shared" si="34"/>
        <v>0</v>
      </c>
      <c r="K383" s="6">
        <f t="shared" si="35"/>
        <v>9</v>
      </c>
    </row>
    <row r="384" spans="1:11" x14ac:dyDescent="0.25">
      <c r="A384" s="10">
        <v>43717</v>
      </c>
      <c r="B384" s="6">
        <v>21769</v>
      </c>
      <c r="C384" s="6">
        <f t="shared" si="33"/>
        <v>21836</v>
      </c>
      <c r="D384" t="str">
        <f t="shared" si="31"/>
        <v>De Boeg 26, Zaandam</v>
      </c>
      <c r="E384" t="s">
        <v>6</v>
      </c>
      <c r="G384" s="4" t="s">
        <v>10</v>
      </c>
      <c r="I384" s="9">
        <f t="shared" ref="I384:I447" si="36">(C384-B384)</f>
        <v>67</v>
      </c>
      <c r="J384" s="6">
        <f t="shared" si="34"/>
        <v>67</v>
      </c>
      <c r="K384" s="6">
        <f t="shared" si="35"/>
        <v>0</v>
      </c>
    </row>
    <row r="385" spans="1:11" x14ac:dyDescent="0.25">
      <c r="A385" s="6"/>
      <c r="B385" s="6">
        <v>21836</v>
      </c>
      <c r="C385" s="6">
        <f t="shared" si="33"/>
        <v>21838</v>
      </c>
      <c r="D385" t="str">
        <f t="shared" si="31"/>
        <v>Duwboot 20, Houten</v>
      </c>
      <c r="E385" t="s">
        <v>14</v>
      </c>
      <c r="G385" s="4" t="s">
        <v>10</v>
      </c>
      <c r="I385" s="9">
        <f t="shared" si="36"/>
        <v>2</v>
      </c>
      <c r="J385" s="6">
        <f t="shared" si="34"/>
        <v>2</v>
      </c>
      <c r="K385" s="6">
        <f t="shared" si="35"/>
        <v>0</v>
      </c>
    </row>
    <row r="386" spans="1:11" x14ac:dyDescent="0.25">
      <c r="A386" s="10"/>
      <c r="B386" s="6">
        <v>21838</v>
      </c>
      <c r="C386" s="6">
        <f t="shared" si="33"/>
        <v>21904</v>
      </c>
      <c r="D386" t="str">
        <f t="shared" si="31"/>
        <v>Waterveste 4, Houten</v>
      </c>
      <c r="E386" t="s">
        <v>7</v>
      </c>
      <c r="G386" s="4" t="s">
        <v>10</v>
      </c>
      <c r="I386" s="9">
        <f t="shared" si="36"/>
        <v>66</v>
      </c>
      <c r="J386" s="6">
        <f t="shared" si="34"/>
        <v>66</v>
      </c>
      <c r="K386" s="6">
        <f t="shared" si="35"/>
        <v>0</v>
      </c>
    </row>
    <row r="387" spans="1:11" x14ac:dyDescent="0.25">
      <c r="A387" s="10">
        <v>43718</v>
      </c>
      <c r="B387" s="6">
        <v>21904</v>
      </c>
      <c r="C387" s="6">
        <f t="shared" si="33"/>
        <v>21972</v>
      </c>
      <c r="D387" t="str">
        <f t="shared" si="31"/>
        <v>De Boeg 26, Zaandam</v>
      </c>
      <c r="E387" t="s">
        <v>6</v>
      </c>
      <c r="G387" s="4" t="s">
        <v>10</v>
      </c>
      <c r="I387" s="9">
        <f t="shared" si="36"/>
        <v>68</v>
      </c>
      <c r="J387" s="6">
        <f t="shared" si="34"/>
        <v>68</v>
      </c>
      <c r="K387" s="9">
        <f t="shared" si="35"/>
        <v>0</v>
      </c>
    </row>
    <row r="388" spans="1:11" x14ac:dyDescent="0.25">
      <c r="A388" s="6"/>
      <c r="B388" s="6">
        <v>21972</v>
      </c>
      <c r="C388" s="6">
        <f t="shared" si="33"/>
        <v>22039</v>
      </c>
      <c r="D388" t="str">
        <f t="shared" si="31"/>
        <v>Duwboot 20, Houten</v>
      </c>
      <c r="E388" t="s">
        <v>7</v>
      </c>
      <c r="G388" s="4" t="s">
        <v>10</v>
      </c>
      <c r="I388" s="9">
        <f t="shared" si="36"/>
        <v>67</v>
      </c>
      <c r="J388" s="6">
        <f t="shared" si="34"/>
        <v>67</v>
      </c>
      <c r="K388" s="9">
        <f t="shared" si="35"/>
        <v>0</v>
      </c>
    </row>
    <row r="389" spans="1:11" x14ac:dyDescent="0.25">
      <c r="A389" s="10">
        <v>43720</v>
      </c>
      <c r="B389" s="6">
        <v>22039</v>
      </c>
      <c r="C389" s="6">
        <f t="shared" si="33"/>
        <v>22107</v>
      </c>
      <c r="D389" t="str">
        <f t="shared" ref="D389:D452" si="37">E388</f>
        <v>De Boeg 26, Zaandam</v>
      </c>
      <c r="E389" t="s">
        <v>6</v>
      </c>
      <c r="G389" s="4" t="s">
        <v>10</v>
      </c>
      <c r="I389" s="9">
        <f t="shared" si="36"/>
        <v>68</v>
      </c>
      <c r="J389" s="6">
        <f t="shared" si="34"/>
        <v>68</v>
      </c>
      <c r="K389" s="9">
        <f t="shared" si="35"/>
        <v>0</v>
      </c>
    </row>
    <row r="390" spans="1:11" x14ac:dyDescent="0.25">
      <c r="A390" s="6"/>
      <c r="B390" s="6">
        <v>22107</v>
      </c>
      <c r="C390" s="6">
        <f t="shared" si="33"/>
        <v>22174</v>
      </c>
      <c r="D390" t="str">
        <f t="shared" si="37"/>
        <v>Duwboot 20, Houten</v>
      </c>
      <c r="E390" t="s">
        <v>7</v>
      </c>
      <c r="G390" s="4" t="s">
        <v>10</v>
      </c>
      <c r="I390" s="9">
        <f t="shared" si="36"/>
        <v>67</v>
      </c>
      <c r="J390" s="6">
        <f t="shared" si="34"/>
        <v>67</v>
      </c>
      <c r="K390" s="9">
        <f t="shared" si="35"/>
        <v>0</v>
      </c>
    </row>
    <row r="391" spans="1:11" x14ac:dyDescent="0.25">
      <c r="A391" s="10">
        <v>43725</v>
      </c>
      <c r="B391" s="6">
        <v>22174</v>
      </c>
      <c r="C391" s="6">
        <f t="shared" si="33"/>
        <v>22241</v>
      </c>
      <c r="D391" t="str">
        <f t="shared" si="37"/>
        <v>De Boeg 26, Zaandam</v>
      </c>
      <c r="E391" t="s">
        <v>6</v>
      </c>
      <c r="G391" s="4" t="s">
        <v>10</v>
      </c>
      <c r="I391" s="9">
        <f t="shared" si="36"/>
        <v>67</v>
      </c>
      <c r="J391" s="6">
        <f t="shared" si="34"/>
        <v>67</v>
      </c>
      <c r="K391" s="9">
        <f t="shared" si="35"/>
        <v>0</v>
      </c>
    </row>
    <row r="392" spans="1:11" x14ac:dyDescent="0.25">
      <c r="A392" s="6"/>
      <c r="B392" s="6">
        <v>22241</v>
      </c>
      <c r="C392" s="6">
        <f t="shared" si="33"/>
        <v>22309</v>
      </c>
      <c r="D392" t="str">
        <f t="shared" si="37"/>
        <v>Duwboot 20, Houten</v>
      </c>
      <c r="E392" t="s">
        <v>7</v>
      </c>
      <c r="G392" s="4" t="s">
        <v>10</v>
      </c>
      <c r="I392" s="9">
        <f t="shared" si="36"/>
        <v>68</v>
      </c>
      <c r="J392" s="6">
        <f t="shared" si="34"/>
        <v>68</v>
      </c>
      <c r="K392" s="6">
        <f t="shared" si="35"/>
        <v>0</v>
      </c>
    </row>
    <row r="393" spans="1:11" x14ac:dyDescent="0.25">
      <c r="A393" s="10">
        <v>43726</v>
      </c>
      <c r="B393" s="6">
        <v>22309</v>
      </c>
      <c r="C393" s="6">
        <f t="shared" si="33"/>
        <v>22376</v>
      </c>
      <c r="D393" t="str">
        <f t="shared" si="37"/>
        <v>De Boeg 26, Zaandam</v>
      </c>
      <c r="E393" t="s">
        <v>6</v>
      </c>
      <c r="G393" s="4" t="s">
        <v>10</v>
      </c>
      <c r="I393" s="9">
        <f t="shared" si="36"/>
        <v>67</v>
      </c>
      <c r="J393" s="6">
        <f t="shared" si="34"/>
        <v>67</v>
      </c>
      <c r="K393" s="6">
        <f t="shared" si="35"/>
        <v>0</v>
      </c>
    </row>
    <row r="394" spans="1:11" x14ac:dyDescent="0.25">
      <c r="A394" s="6"/>
      <c r="B394" s="6">
        <v>22376</v>
      </c>
      <c r="C394" s="6">
        <f t="shared" si="33"/>
        <v>22444</v>
      </c>
      <c r="D394" t="str">
        <f t="shared" si="37"/>
        <v>Duwboot 20, Houten</v>
      </c>
      <c r="E394" t="s">
        <v>7</v>
      </c>
      <c r="G394" s="4" t="s">
        <v>10</v>
      </c>
      <c r="I394" s="9">
        <f t="shared" si="36"/>
        <v>68</v>
      </c>
      <c r="J394" s="6">
        <f t="shared" si="34"/>
        <v>68</v>
      </c>
      <c r="K394" s="6">
        <f t="shared" si="35"/>
        <v>0</v>
      </c>
    </row>
    <row r="395" spans="1:11" x14ac:dyDescent="0.25">
      <c r="A395" s="10">
        <v>43727</v>
      </c>
      <c r="B395" s="6">
        <v>22444</v>
      </c>
      <c r="C395" s="6">
        <f t="shared" si="33"/>
        <v>22511</v>
      </c>
      <c r="D395" t="str">
        <f t="shared" si="37"/>
        <v>De Boeg 26, Zaandam</v>
      </c>
      <c r="E395" t="s">
        <v>6</v>
      </c>
      <c r="G395" s="4" t="s">
        <v>10</v>
      </c>
      <c r="I395" s="9">
        <f t="shared" si="36"/>
        <v>67</v>
      </c>
      <c r="J395" s="6">
        <f t="shared" si="34"/>
        <v>67</v>
      </c>
      <c r="K395" s="6">
        <f t="shared" si="35"/>
        <v>0</v>
      </c>
    </row>
    <row r="396" spans="1:11" x14ac:dyDescent="0.25">
      <c r="A396" s="6"/>
      <c r="B396" s="6">
        <v>22511</v>
      </c>
      <c r="C396" s="6">
        <f t="shared" si="33"/>
        <v>22579</v>
      </c>
      <c r="D396" t="str">
        <f t="shared" si="37"/>
        <v>Duwboot 20, Houten</v>
      </c>
      <c r="E396" t="s">
        <v>7</v>
      </c>
      <c r="G396" s="4" t="s">
        <v>10</v>
      </c>
      <c r="I396" s="9">
        <f t="shared" si="36"/>
        <v>68</v>
      </c>
      <c r="J396" s="6">
        <f t="shared" si="34"/>
        <v>68</v>
      </c>
      <c r="K396" s="9">
        <f t="shared" si="35"/>
        <v>0</v>
      </c>
    </row>
    <row r="397" spans="1:11" x14ac:dyDescent="0.25">
      <c r="A397" s="10">
        <v>43728</v>
      </c>
      <c r="B397" s="6">
        <v>22579</v>
      </c>
      <c r="C397" s="6">
        <f t="shared" si="33"/>
        <v>22647</v>
      </c>
      <c r="D397" t="str">
        <f t="shared" si="37"/>
        <v>De Boeg 26, Zaandam</v>
      </c>
      <c r="E397" t="s">
        <v>6</v>
      </c>
      <c r="G397" s="4" t="s">
        <v>10</v>
      </c>
      <c r="I397" s="9">
        <f t="shared" si="36"/>
        <v>68</v>
      </c>
      <c r="J397" s="6">
        <f t="shared" si="34"/>
        <v>68</v>
      </c>
      <c r="K397" s="9">
        <f t="shared" si="35"/>
        <v>0</v>
      </c>
    </row>
    <row r="398" spans="1:11" x14ac:dyDescent="0.25">
      <c r="A398" s="6"/>
      <c r="B398" s="6">
        <v>22647</v>
      </c>
      <c r="C398" s="6">
        <f t="shared" si="33"/>
        <v>22714</v>
      </c>
      <c r="D398" t="str">
        <f t="shared" si="37"/>
        <v>Duwboot 20, Houten</v>
      </c>
      <c r="E398" t="s">
        <v>7</v>
      </c>
      <c r="G398" s="4" t="s">
        <v>10</v>
      </c>
      <c r="I398" s="9">
        <f t="shared" si="36"/>
        <v>67</v>
      </c>
      <c r="J398" s="6">
        <f t="shared" si="34"/>
        <v>67</v>
      </c>
      <c r="K398" s="9">
        <f t="shared" si="35"/>
        <v>0</v>
      </c>
    </row>
    <row r="399" spans="1:11" x14ac:dyDescent="0.25">
      <c r="A399" s="10">
        <v>43731</v>
      </c>
      <c r="B399" s="6">
        <v>22714</v>
      </c>
      <c r="C399" s="6">
        <f t="shared" si="33"/>
        <v>22781</v>
      </c>
      <c r="D399" t="str">
        <f t="shared" si="37"/>
        <v>De Boeg 26, Zaandam</v>
      </c>
      <c r="E399" t="s">
        <v>6</v>
      </c>
      <c r="G399" s="4" t="s">
        <v>10</v>
      </c>
      <c r="I399" s="9">
        <f t="shared" si="36"/>
        <v>67</v>
      </c>
      <c r="J399" s="6">
        <f t="shared" si="34"/>
        <v>67</v>
      </c>
      <c r="K399" s="9">
        <f t="shared" si="35"/>
        <v>0</v>
      </c>
    </row>
    <row r="400" spans="1:11" x14ac:dyDescent="0.25">
      <c r="A400" s="6"/>
      <c r="B400" s="6">
        <v>22781</v>
      </c>
      <c r="C400" s="6">
        <f t="shared" si="33"/>
        <v>22849</v>
      </c>
      <c r="D400" t="str">
        <f t="shared" si="37"/>
        <v>Duwboot 20, Houten</v>
      </c>
      <c r="E400" t="s">
        <v>7</v>
      </c>
      <c r="G400" s="4" t="s">
        <v>10</v>
      </c>
      <c r="I400" s="9">
        <f t="shared" si="36"/>
        <v>68</v>
      </c>
      <c r="J400" s="6">
        <f t="shared" si="34"/>
        <v>68</v>
      </c>
      <c r="K400" s="9">
        <f t="shared" si="35"/>
        <v>0</v>
      </c>
    </row>
    <row r="401" spans="1:11" x14ac:dyDescent="0.25">
      <c r="A401" s="10">
        <v>43733</v>
      </c>
      <c r="B401" s="6">
        <v>22849</v>
      </c>
      <c r="C401" s="6">
        <f t="shared" si="33"/>
        <v>22932</v>
      </c>
      <c r="D401" t="s">
        <v>7</v>
      </c>
      <c r="E401" t="s">
        <v>50</v>
      </c>
      <c r="G401" s="4" t="s">
        <v>10</v>
      </c>
      <c r="I401" s="9">
        <f t="shared" si="36"/>
        <v>83</v>
      </c>
      <c r="J401" s="6">
        <f t="shared" si="34"/>
        <v>83</v>
      </c>
      <c r="K401" s="6">
        <f t="shared" si="35"/>
        <v>0</v>
      </c>
    </row>
    <row r="402" spans="1:11" ht="30" x14ac:dyDescent="0.25">
      <c r="A402" s="6"/>
      <c r="B402" s="6">
        <v>22932</v>
      </c>
      <c r="C402" s="6">
        <f t="shared" si="33"/>
        <v>23024</v>
      </c>
      <c r="D402" t="str">
        <f t="shared" si="37"/>
        <v>Zuidelijk Halfrond 11, 2801 DD Gouda</v>
      </c>
      <c r="E402" t="s">
        <v>7</v>
      </c>
      <c r="F402" s="7" t="s">
        <v>51</v>
      </c>
      <c r="G402" s="4" t="s">
        <v>10</v>
      </c>
      <c r="I402" s="9">
        <f t="shared" si="36"/>
        <v>92</v>
      </c>
      <c r="J402" s="6">
        <f t="shared" si="34"/>
        <v>92</v>
      </c>
      <c r="K402" s="6">
        <f t="shared" si="35"/>
        <v>0</v>
      </c>
    </row>
    <row r="403" spans="1:11" x14ac:dyDescent="0.25">
      <c r="A403" s="10">
        <v>43734</v>
      </c>
      <c r="B403" s="6">
        <v>23024</v>
      </c>
      <c r="C403" s="6">
        <f t="shared" si="33"/>
        <v>23092</v>
      </c>
      <c r="D403" t="str">
        <f t="shared" si="37"/>
        <v>De Boeg 26, Zaandam</v>
      </c>
      <c r="E403" t="s">
        <v>6</v>
      </c>
      <c r="G403" s="4" t="s">
        <v>10</v>
      </c>
      <c r="I403" s="9">
        <f t="shared" si="36"/>
        <v>68</v>
      </c>
      <c r="J403" s="6">
        <f t="shared" si="34"/>
        <v>68</v>
      </c>
      <c r="K403" s="6">
        <f t="shared" si="35"/>
        <v>0</v>
      </c>
    </row>
    <row r="404" spans="1:11" x14ac:dyDescent="0.25">
      <c r="A404" s="6"/>
      <c r="B404" s="6">
        <v>23092</v>
      </c>
      <c r="C404" s="6">
        <f t="shared" si="33"/>
        <v>23160</v>
      </c>
      <c r="D404" t="str">
        <f t="shared" si="37"/>
        <v>Duwboot 20, Houten</v>
      </c>
      <c r="E404" t="s">
        <v>7</v>
      </c>
      <c r="G404" s="4" t="s">
        <v>10</v>
      </c>
      <c r="I404" s="9">
        <f t="shared" si="36"/>
        <v>68</v>
      </c>
      <c r="J404" s="6">
        <f t="shared" si="34"/>
        <v>68</v>
      </c>
      <c r="K404" s="6">
        <f t="shared" si="35"/>
        <v>0</v>
      </c>
    </row>
    <row r="405" spans="1:11" x14ac:dyDescent="0.25">
      <c r="A405" s="10">
        <v>43735</v>
      </c>
      <c r="B405" s="6">
        <v>23160</v>
      </c>
      <c r="C405" s="6">
        <f t="shared" si="33"/>
        <v>23226</v>
      </c>
      <c r="D405" t="str">
        <f t="shared" si="37"/>
        <v>De Boeg 26, Zaandam</v>
      </c>
      <c r="E405" t="s">
        <v>6</v>
      </c>
      <c r="G405" s="4" t="s">
        <v>10</v>
      </c>
      <c r="I405" s="9">
        <f t="shared" si="36"/>
        <v>66</v>
      </c>
      <c r="J405" s="6">
        <f t="shared" si="34"/>
        <v>66</v>
      </c>
      <c r="K405" s="9">
        <f t="shared" si="35"/>
        <v>0</v>
      </c>
    </row>
    <row r="406" spans="1:11" x14ac:dyDescent="0.25">
      <c r="A406" s="6"/>
      <c r="B406" s="6">
        <v>23226</v>
      </c>
      <c r="C406" s="6">
        <f t="shared" si="33"/>
        <v>23293</v>
      </c>
      <c r="D406" t="str">
        <f t="shared" si="37"/>
        <v>Duwboot 20, Houten</v>
      </c>
      <c r="E406" t="s">
        <v>7</v>
      </c>
      <c r="G406" s="4" t="s">
        <v>10</v>
      </c>
      <c r="I406" s="9">
        <f t="shared" si="36"/>
        <v>67</v>
      </c>
      <c r="J406" s="6">
        <f t="shared" si="34"/>
        <v>67</v>
      </c>
      <c r="K406" s="9">
        <f t="shared" si="35"/>
        <v>0</v>
      </c>
    </row>
    <row r="407" spans="1:11" x14ac:dyDescent="0.25">
      <c r="A407" s="10">
        <v>43736</v>
      </c>
      <c r="B407" s="6">
        <v>23293</v>
      </c>
      <c r="C407" s="6">
        <f t="shared" si="33"/>
        <v>23297</v>
      </c>
      <c r="D407" t="str">
        <f t="shared" si="37"/>
        <v>De Boeg 26, Zaandam</v>
      </c>
      <c r="E407" t="s">
        <v>32</v>
      </c>
      <c r="G407" s="4" t="s">
        <v>16</v>
      </c>
      <c r="I407" s="9">
        <f t="shared" si="36"/>
        <v>4</v>
      </c>
      <c r="J407" s="6">
        <f t="shared" si="34"/>
        <v>0</v>
      </c>
      <c r="K407" s="9">
        <f t="shared" si="35"/>
        <v>4</v>
      </c>
    </row>
    <row r="408" spans="1:11" x14ac:dyDescent="0.25">
      <c r="A408" s="6"/>
      <c r="B408" s="6">
        <v>23297</v>
      </c>
      <c r="C408" s="6">
        <f t="shared" si="33"/>
        <v>23301</v>
      </c>
      <c r="D408" t="str">
        <f t="shared" si="37"/>
        <v>Pieter Ghijsenlaan 21a, 1506 PW, Zaandam</v>
      </c>
      <c r="E408" t="s">
        <v>7</v>
      </c>
      <c r="G408" s="4" t="s">
        <v>16</v>
      </c>
      <c r="I408" s="9">
        <f t="shared" si="36"/>
        <v>4</v>
      </c>
      <c r="J408" s="6">
        <f t="shared" si="34"/>
        <v>0</v>
      </c>
      <c r="K408" s="9">
        <f t="shared" si="35"/>
        <v>4</v>
      </c>
    </row>
    <row r="409" spans="1:11" x14ac:dyDescent="0.25">
      <c r="A409" s="10">
        <v>43738</v>
      </c>
      <c r="B409" s="6">
        <v>23301</v>
      </c>
      <c r="C409" s="6">
        <f t="shared" si="33"/>
        <v>23369</v>
      </c>
      <c r="D409" t="str">
        <f t="shared" si="37"/>
        <v>De Boeg 26, Zaandam</v>
      </c>
      <c r="E409" t="s">
        <v>6</v>
      </c>
      <c r="G409" s="4" t="s">
        <v>10</v>
      </c>
      <c r="I409" s="9">
        <f t="shared" si="36"/>
        <v>68</v>
      </c>
      <c r="J409" s="6">
        <f t="shared" si="34"/>
        <v>68</v>
      </c>
      <c r="K409" s="9">
        <f t="shared" si="35"/>
        <v>0</v>
      </c>
    </row>
    <row r="410" spans="1:11" x14ac:dyDescent="0.25">
      <c r="A410" s="6"/>
      <c r="B410" s="6">
        <v>23369</v>
      </c>
      <c r="C410" s="6">
        <f t="shared" si="33"/>
        <v>0</v>
      </c>
      <c r="D410" t="str">
        <f t="shared" si="37"/>
        <v>Duwboot 20, Houten</v>
      </c>
      <c r="E410" t="s">
        <v>7</v>
      </c>
      <c r="G410" s="4" t="s">
        <v>10</v>
      </c>
      <c r="I410" s="9">
        <f t="shared" si="36"/>
        <v>-23369</v>
      </c>
      <c r="J410" s="6">
        <f t="shared" si="34"/>
        <v>-23369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 t="str">
        <f t="shared" si="37"/>
        <v>De Boeg 26, Zaandam</v>
      </c>
      <c r="E411"/>
      <c r="G411" s="4" t="s">
        <v>10</v>
      </c>
      <c r="I411" s="9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9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9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9">
        <f t="shared" si="36"/>
        <v>0</v>
      </c>
      <c r="J414" s="6">
        <f t="shared" ref="J414:J477" si="39">IF(AND(G414 = "Zakelijk", H414 = ""), I414, IF(AND(G414 = "Zakelijk", NOT(H414 = "")), I414 - H414, 0))</f>
        <v>0</v>
      </c>
      <c r="K414" s="9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9">
        <f t="shared" si="36"/>
        <v>0</v>
      </c>
      <c r="J415" s="6">
        <f t="shared" si="39"/>
        <v>0</v>
      </c>
      <c r="K415" s="9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9">
        <f t="shared" si="36"/>
        <v>0</v>
      </c>
      <c r="J416" s="6">
        <f t="shared" si="39"/>
        <v>0</v>
      </c>
      <c r="K416" s="9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9">
        <f t="shared" si="36"/>
        <v>0</v>
      </c>
      <c r="J417" s="6">
        <f t="shared" si="39"/>
        <v>0</v>
      </c>
      <c r="K417" s="9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9">
        <f t="shared" si="36"/>
        <v>0</v>
      </c>
      <c r="J418" s="6">
        <f t="shared" si="39"/>
        <v>0</v>
      </c>
      <c r="K418" s="9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9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9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9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9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9">
        <f t="shared" si="36"/>
        <v>0</v>
      </c>
      <c r="J423" s="6">
        <f t="shared" si="39"/>
        <v>0</v>
      </c>
      <c r="K423" s="9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9">
        <f t="shared" si="36"/>
        <v>0</v>
      </c>
      <c r="J424" s="6">
        <f t="shared" si="39"/>
        <v>0</v>
      </c>
      <c r="K424" s="9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9">
        <f t="shared" si="36"/>
        <v>0</v>
      </c>
      <c r="J425" s="6">
        <f t="shared" si="39"/>
        <v>0</v>
      </c>
      <c r="K425" s="9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9">
        <f t="shared" si="36"/>
        <v>0</v>
      </c>
      <c r="J426" s="6">
        <f t="shared" si="39"/>
        <v>0</v>
      </c>
      <c r="K426" s="9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9">
        <f t="shared" si="36"/>
        <v>0</v>
      </c>
      <c r="J427" s="6">
        <f t="shared" si="39"/>
        <v>0</v>
      </c>
      <c r="K427" s="9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9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9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9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9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9">
        <f t="shared" si="36"/>
        <v>0</v>
      </c>
      <c r="J432" s="6">
        <f t="shared" si="39"/>
        <v>0</v>
      </c>
      <c r="K432" s="9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9">
        <f t="shared" si="36"/>
        <v>0</v>
      </c>
      <c r="J433" s="6">
        <f t="shared" si="39"/>
        <v>0</v>
      </c>
      <c r="K433" s="9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9">
        <f t="shared" si="36"/>
        <v>0</v>
      </c>
      <c r="J434" s="6">
        <f t="shared" si="39"/>
        <v>0</v>
      </c>
      <c r="K434" s="9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9">
        <f t="shared" si="36"/>
        <v>0</v>
      </c>
      <c r="J435" s="6">
        <f t="shared" si="39"/>
        <v>0</v>
      </c>
      <c r="K435" s="9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9">
        <f t="shared" si="36"/>
        <v>0</v>
      </c>
      <c r="J436" s="6">
        <f t="shared" si="39"/>
        <v>0</v>
      </c>
      <c r="K436" s="9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9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9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9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9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9">
        <f t="shared" si="36"/>
        <v>0</v>
      </c>
      <c r="J441" s="6">
        <f t="shared" si="39"/>
        <v>0</v>
      </c>
      <c r="K441" s="9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9">
        <f t="shared" si="36"/>
        <v>0</v>
      </c>
      <c r="J442" s="6">
        <f t="shared" si="39"/>
        <v>0</v>
      </c>
      <c r="K442" s="9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9">
        <f t="shared" si="36"/>
        <v>0</v>
      </c>
      <c r="J443" s="6">
        <f t="shared" si="39"/>
        <v>0</v>
      </c>
      <c r="K443" s="9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9">
        <f t="shared" si="36"/>
        <v>0</v>
      </c>
      <c r="J444" s="6">
        <f t="shared" si="39"/>
        <v>0</v>
      </c>
      <c r="K444" s="9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9">
        <f t="shared" si="36"/>
        <v>0</v>
      </c>
      <c r="J445" s="6">
        <f t="shared" si="39"/>
        <v>0</v>
      </c>
      <c r="K445" s="9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9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9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9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9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9">
        <f t="shared" si="41"/>
        <v>0</v>
      </c>
      <c r="J450" s="6">
        <f t="shared" si="39"/>
        <v>0</v>
      </c>
      <c r="K450" s="9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9">
        <f t="shared" si="41"/>
        <v>0</v>
      </c>
      <c r="J451" s="6">
        <f t="shared" si="39"/>
        <v>0</v>
      </c>
      <c r="K451" s="9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9">
        <f t="shared" si="41"/>
        <v>0</v>
      </c>
      <c r="J452" s="6">
        <f t="shared" si="39"/>
        <v>0</v>
      </c>
      <c r="K452" s="9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9">
        <f t="shared" si="41"/>
        <v>0</v>
      </c>
      <c r="J453" s="6">
        <f t="shared" si="39"/>
        <v>0</v>
      </c>
      <c r="K453" s="9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9">
        <f t="shared" si="41"/>
        <v>0</v>
      </c>
      <c r="J454" s="6">
        <f t="shared" si="39"/>
        <v>0</v>
      </c>
      <c r="K454" s="9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9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9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9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9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9">
        <f t="shared" si="41"/>
        <v>0</v>
      </c>
      <c r="J459" s="6">
        <f t="shared" si="39"/>
        <v>0</v>
      </c>
      <c r="K459" s="9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9">
        <f t="shared" si="41"/>
        <v>0</v>
      </c>
      <c r="J460" s="6">
        <f t="shared" si="39"/>
        <v>0</v>
      </c>
      <c r="K460" s="9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9">
        <f t="shared" si="41"/>
        <v>0</v>
      </c>
      <c r="J461" s="6">
        <f t="shared" si="39"/>
        <v>0</v>
      </c>
      <c r="K461" s="9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9">
        <f t="shared" si="41"/>
        <v>0</v>
      </c>
      <c r="J462" s="6">
        <f t="shared" si="39"/>
        <v>0</v>
      </c>
      <c r="K462" s="9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9">
        <f t="shared" si="41"/>
        <v>0</v>
      </c>
      <c r="J463" s="6">
        <f t="shared" si="39"/>
        <v>0</v>
      </c>
      <c r="K463" s="9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9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9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9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9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9">
        <f t="shared" si="41"/>
        <v>0</v>
      </c>
      <c r="J468" s="6">
        <f t="shared" si="39"/>
        <v>0</v>
      </c>
      <c r="K468" s="9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9">
        <f t="shared" si="41"/>
        <v>0</v>
      </c>
      <c r="J469" s="6">
        <f t="shared" si="39"/>
        <v>0</v>
      </c>
      <c r="K469" s="9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9">
        <f t="shared" si="41"/>
        <v>0</v>
      </c>
      <c r="J470" s="6">
        <f t="shared" si="39"/>
        <v>0</v>
      </c>
      <c r="K470" s="9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9">
        <f t="shared" si="41"/>
        <v>0</v>
      </c>
      <c r="J471" s="6">
        <f t="shared" si="39"/>
        <v>0</v>
      </c>
      <c r="K471" s="9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9">
        <f t="shared" si="41"/>
        <v>0</v>
      </c>
      <c r="J472" s="6">
        <f t="shared" si="39"/>
        <v>0</v>
      </c>
      <c r="K472" s="9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9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9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9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9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9">
        <f t="shared" si="41"/>
        <v>0</v>
      </c>
      <c r="J477" s="6">
        <f t="shared" si="39"/>
        <v>0</v>
      </c>
      <c r="K477" s="9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9">
        <f t="shared" si="41"/>
        <v>0</v>
      </c>
      <c r="J478" s="6">
        <f t="shared" ref="J478:J533" si="44">IF(AND(G478 = "Zakelijk", H478 = ""), I478, IF(AND(G478 = "Zakelijk", NOT(H478 = "")), I478 - H478, 0))</f>
        <v>0</v>
      </c>
      <c r="K478" s="9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9">
        <f t="shared" si="41"/>
        <v>0</v>
      </c>
      <c r="J479" s="6">
        <f t="shared" si="44"/>
        <v>0</v>
      </c>
      <c r="K479" s="9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9">
        <f t="shared" si="41"/>
        <v>0</v>
      </c>
      <c r="J480" s="6">
        <f t="shared" si="44"/>
        <v>0</v>
      </c>
      <c r="K480" s="9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9">
        <f t="shared" si="41"/>
        <v>0</v>
      </c>
      <c r="J481" s="6">
        <f t="shared" si="44"/>
        <v>0</v>
      </c>
      <c r="K481" s="9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9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9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9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9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9">
        <f t="shared" si="41"/>
        <v>0</v>
      </c>
      <c r="J486" s="6">
        <f t="shared" si="44"/>
        <v>0</v>
      </c>
      <c r="K486" s="9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9">
        <f t="shared" si="41"/>
        <v>0</v>
      </c>
      <c r="J487" s="6">
        <f t="shared" si="44"/>
        <v>0</v>
      </c>
      <c r="K487" s="9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9">
        <f t="shared" si="41"/>
        <v>0</v>
      </c>
      <c r="J488" s="6">
        <f t="shared" si="44"/>
        <v>0</v>
      </c>
      <c r="K488" s="9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9">
        <f t="shared" si="41"/>
        <v>0</v>
      </c>
      <c r="J489" s="6">
        <f t="shared" si="44"/>
        <v>0</v>
      </c>
      <c r="K489" s="9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9">
        <f t="shared" si="41"/>
        <v>0</v>
      </c>
      <c r="J490" s="6">
        <f t="shared" si="44"/>
        <v>0</v>
      </c>
      <c r="K490" s="9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9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9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9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9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9">
        <f t="shared" si="41"/>
        <v>0</v>
      </c>
      <c r="J495" s="6">
        <f t="shared" si="44"/>
        <v>0</v>
      </c>
      <c r="K495" s="9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9">
        <f t="shared" si="41"/>
        <v>0</v>
      </c>
      <c r="J496" s="6">
        <f t="shared" si="44"/>
        <v>0</v>
      </c>
      <c r="K496" s="9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9">
        <f t="shared" si="41"/>
        <v>0</v>
      </c>
      <c r="J497" s="6">
        <f t="shared" si="44"/>
        <v>0</v>
      </c>
      <c r="K497" s="9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9">
        <f t="shared" si="41"/>
        <v>0</v>
      </c>
      <c r="J498" s="6">
        <f t="shared" si="44"/>
        <v>0</v>
      </c>
      <c r="K498" s="9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9">
        <f t="shared" si="41"/>
        <v>0</v>
      </c>
      <c r="J499" s="6">
        <f t="shared" si="44"/>
        <v>0</v>
      </c>
      <c r="K499" s="9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9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9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9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9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9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9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9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9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9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9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9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9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9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9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9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9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9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9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9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9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9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9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9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9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9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9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9">
        <f t="shared" si="46"/>
        <v>0</v>
      </c>
      <c r="J534" s="6">
        <f t="shared" ref="J534:J541" si="47">IF(AND(G534 = "Zakelijk", H534 = ""), I534, IF(AND(G534 = "Zakelijk", NOT(H534 = "")), I534 - H534, 0))</f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9">
        <f t="shared" si="46"/>
        <v>0</v>
      </c>
      <c r="J535" s="6">
        <f t="shared" si="47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9">
        <f t="shared" si="46"/>
        <v>0</v>
      </c>
      <c r="J536" s="6">
        <f t="shared" si="47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9">
        <f t="shared" si="46"/>
        <v>0</v>
      </c>
      <c r="J537" s="6">
        <f t="shared" si="47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9">
        <f t="shared" si="46"/>
        <v>0</v>
      </c>
      <c r="J538" s="6">
        <f t="shared" si="47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9">
        <f t="shared" si="46"/>
        <v>0</v>
      </c>
      <c r="J539" s="6">
        <f t="shared" si="47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9">
        <f t="shared" si="46"/>
        <v>0</v>
      </c>
      <c r="J540" s="6">
        <f t="shared" si="47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9">
        <f t="shared" si="46"/>
        <v>0</v>
      </c>
      <c r="J541" s="6">
        <f t="shared" si="47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9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9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9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9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2019-09-30T06:38:58Z</dcterms:modified>
</cp:coreProperties>
</file>