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E832E1B9-86EE-4872-95AC-97C01814D07E}" xr6:coauthVersionLast="45" xr6:coauthVersionMax="45" xr10:uidLastSave="{00000000-0000-0000-0000-000000000000}"/>
  <bookViews>
    <workbookView xWindow="-120" yWindow="-1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56" i="1" l="1"/>
  <c r="D457" i="1"/>
  <c r="D462" i="1"/>
  <c r="D474" i="1"/>
  <c r="D486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490" i="1"/>
  <c r="D473" i="1"/>
  <c r="D475" i="1"/>
  <c r="D476" i="1"/>
  <c r="D477" i="1"/>
  <c r="D478" i="1"/>
  <c r="D479" i="1"/>
  <c r="D480" i="1"/>
  <c r="D481" i="1"/>
  <c r="D482" i="1"/>
  <c r="D483" i="1"/>
  <c r="D484" i="1"/>
  <c r="D485" i="1"/>
  <c r="D487" i="1"/>
  <c r="D488" i="1"/>
  <c r="D489" i="1"/>
  <c r="I456" i="1" l="1"/>
  <c r="J456" i="1"/>
  <c r="K456" i="1"/>
  <c r="D431" i="1" l="1"/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6" i="1" l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3" i="1" l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L427" i="1" s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2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60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1" i="1"/>
  <c r="D469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9" i="1"/>
  <c r="D417" i="1"/>
  <c r="D425" i="1"/>
  <c r="D433" i="1"/>
  <c r="D441" i="1"/>
  <c r="D449" i="1"/>
  <c r="D458" i="1"/>
  <c r="D466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3" i="1"/>
  <c r="D471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8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117" i="1"/>
  <c r="D314" i="1"/>
  <c r="D365" i="1"/>
  <c r="D348" i="1"/>
  <c r="D465" i="1"/>
  <c r="D346" i="1"/>
  <c r="D15" i="1"/>
  <c r="D172" i="1"/>
  <c r="D77" i="1"/>
  <c r="D209" i="1"/>
  <c r="D408" i="1"/>
  <c r="D467" i="1"/>
  <c r="D302" i="1"/>
  <c r="D342" i="1"/>
  <c r="D367" i="1"/>
  <c r="D387" i="1"/>
  <c r="D407" i="1"/>
  <c r="D427" i="1"/>
  <c r="D451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21" i="1"/>
  <c r="D149" i="1"/>
  <c r="D330" i="1"/>
  <c r="D373" i="1"/>
  <c r="D397" i="1"/>
  <c r="D429" i="1"/>
  <c r="D41" i="1"/>
  <c r="D169" i="1"/>
  <c r="D277" i="1"/>
  <c r="D362" i="1"/>
  <c r="D394" i="1"/>
  <c r="D426" i="1"/>
  <c r="D459" i="1"/>
  <c r="D205" i="1"/>
  <c r="D359" i="1"/>
  <c r="D395" i="1"/>
  <c r="D419" i="1"/>
  <c r="D464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105" i="1"/>
  <c r="D233" i="1"/>
  <c r="D309" i="1"/>
  <c r="D410" i="1"/>
  <c r="D442" i="1"/>
  <c r="D286" i="1"/>
  <c r="D326" i="1"/>
  <c r="D375" i="1"/>
  <c r="D439" i="1"/>
  <c r="D271" i="1"/>
  <c r="D108" i="1"/>
  <c r="D236" i="1"/>
  <c r="D300" i="1"/>
  <c r="D356" i="1"/>
  <c r="D440" i="1"/>
  <c r="D85" i="1"/>
  <c r="D213" i="1"/>
  <c r="D357" i="1"/>
  <c r="D389" i="1"/>
  <c r="D405" i="1"/>
  <c r="D421" i="1"/>
  <c r="D437" i="1"/>
  <c r="D453" i="1"/>
  <c r="D470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262" i="1"/>
  <c r="L145" i="1" l="1"/>
</calcChain>
</file>

<file path=xl/sharedStrings.xml><?xml version="1.0" encoding="utf-8"?>
<sst xmlns="http://schemas.openxmlformats.org/spreadsheetml/2006/main" count="1149" uniqueCount="63">
  <si>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</si>
  <si>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</si>
  <si>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</si>
  <si>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</si>
  <si>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</si>
  <si>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</si>
  <si>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</si>
  <si>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</si>
  <si>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</si>
  <si>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</si>
  <si>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</si>
  <si>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</si>
  <si>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</si>
  <si>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</si>
  <si>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</si>
  <si>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</si>
  <si>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</si>
  <si>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</si>
  <si>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</si>
  <si>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</si>
  <si>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</si>
  <si>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</si>
  <si>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</si>
  <si>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</si>
  <si>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</si>
  <si>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</si>
  <si>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</si>
  <si>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</si>
  <si>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</si>
  <si>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</si>
  <si>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</si>
  <si>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</si>
  <si>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</si>
  <si>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</si>
  <si>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</si>
  <si>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</si>
  <si>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</si>
  <si>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</si>
  <si>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</si>
  <si>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</si>
  <si>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</si>
  <si>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</si>
  <si>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</si>
  <si>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</si>
  <si>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</si>
  <si>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</si>
  <si>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</si>
  <si>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</si>
  <si>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r>
      <t> </t>
    </r>
    <r>
      <rPr>
        <sz val="11"/>
        <color rgb="FF222222"/>
        <rFont val="Arial"/>
        <family val="2"/>
      </rPr>
      <t>Kleine Tocht 19, 1507 CB Zaandam</t>
    </r>
  </si>
  <si>
    <t>Vivaldiplantsoen 100, Utrecht</t>
  </si>
  <si>
    <t>Zuidelijk Halfrond 11, 2801 DD Gouda</t>
  </si>
  <si>
    <t>Verkeerde afslag, paar kilometer omgereden</t>
  </si>
  <si>
    <t>Meerkoetenweg 26, 8218 NA, Lelystad</t>
  </si>
  <si>
    <t>De Flinesstraat 6, 1114 AL, Amsterdam</t>
  </si>
  <si>
    <t>Hogeweg 3, 5301 LB, Zaltbommel</t>
  </si>
  <si>
    <t>Prinsenstraat 35, Zaandam</t>
  </si>
  <si>
    <t>Burgemeester Crezeelaan 40, De Lier</t>
  </si>
  <si>
    <t>Omleiding via A5 door verkeershinder</t>
  </si>
  <si>
    <t>Omleiding via Houten-Oost door wegwerkzaamheden</t>
  </si>
  <si>
    <t>Alternatieve route via A1, daarna verkeerde afslag genomen bij Weesp. Extra omrijkilometers</t>
  </si>
  <si>
    <t>Oosmolenweg 101, 4481PM, Kloetinge</t>
  </si>
  <si>
    <t>Hollandschdiep, Zaandam</t>
  </si>
  <si>
    <t>1511 BX, Landsmeer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</si>
</sst>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613"/>
  <sheetViews>
    <sheetView tabSelected="1" topLeftCell="A472" zoomScale="70" zoomScaleNormal="70" workbookViewId="0">
      <selection activeCell="D457" sqref="D457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7"/>
    </row>
    <row r="2" spans="1:12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2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2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2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2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2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2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2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2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2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2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2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2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2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2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2" x14ac:dyDescent="0.25">
      <c r="A129" s="14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2" x14ac:dyDescent="0.25">
      <c r="A130" s="14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2" x14ac:dyDescent="0.25">
      <c r="A131" s="14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2" x14ac:dyDescent="0.25">
      <c r="A132" s="14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2" x14ac:dyDescent="0.25">
      <c r="A133" s="14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2" x14ac:dyDescent="0.25">
      <c r="A134" s="14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2" x14ac:dyDescent="0.25">
      <c r="A135" s="14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2" x14ac:dyDescent="0.25">
      <c r="A136" s="14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2" x14ac:dyDescent="0.25">
      <c r="A137" s="14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2" x14ac:dyDescent="0.25">
      <c r="A138" s="14"/>
      <c r="B138" s="9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2" x14ac:dyDescent="0.25">
      <c r="A139" s="14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2" x14ac:dyDescent="0.25">
      <c r="A140" s="14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2" x14ac:dyDescent="0.25">
      <c r="A141" s="14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2" x14ac:dyDescent="0.25">
      <c r="A142" s="14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2" x14ac:dyDescent="0.25">
      <c r="A143" s="14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2" x14ac:dyDescent="0.25">
      <c r="A144" s="14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  <c r="L144" s="18" t="s">
        <v>45</v>
      </c>
    </row>
    <row r="145" spans="1:12" x14ac:dyDescent="0.25">
      <c r="A145" s="14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  <c r="L145" s="4">
        <f>SUM(K2:K145)</f>
        <v>143</v>
      </c>
    </row>
    <row r="146" spans="1:12" x14ac:dyDescent="0.25">
      <c r="A146" s="14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2" x14ac:dyDescent="0.25">
      <c r="A147" s="14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2" x14ac:dyDescent="0.25">
      <c r="A148" s="14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2" x14ac:dyDescent="0.25">
      <c r="A149" s="14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2" x14ac:dyDescent="0.25">
      <c r="A150" s="14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2" x14ac:dyDescent="0.25">
      <c r="A151" s="14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2" x14ac:dyDescent="0.25">
      <c r="A152" s="14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2" x14ac:dyDescent="0.25">
      <c r="A153" s="14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2" x14ac:dyDescent="0.25">
      <c r="A154" s="14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2" x14ac:dyDescent="0.25">
      <c r="A155" s="14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2" x14ac:dyDescent="0.25">
      <c r="A156" s="14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2" x14ac:dyDescent="0.25">
      <c r="A157" s="14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2" x14ac:dyDescent="0.25">
      <c r="A158" s="14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2" x14ac:dyDescent="0.25">
      <c r="A159" s="14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2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10</v>
      </c>
      <c r="I274" s="9">
        <f t="shared" si="24"/>
        <v>67</v>
      </c>
      <c r="J274" s="9">
        <f t="shared" si="22"/>
        <v>67</v>
      </c>
      <c r="K274" s="9">
        <f t="shared" si="23"/>
        <v>0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16</v>
      </c>
      <c r="I277" s="9">
        <f t="shared" si="24"/>
        <v>8</v>
      </c>
      <c r="J277" s="6">
        <f t="shared" si="22"/>
        <v>0</v>
      </c>
      <c r="K277" s="6">
        <f t="shared" si="23"/>
        <v>8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t="str">
        <f t="shared" si="26"/>
        <v>Duwboot 20, Houten</v>
      </c>
      <c r="E283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t="str">
        <f t="shared" si="26"/>
        <v>De Boeg 26, Zaandam</v>
      </c>
      <c r="E284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t="str">
        <f t="shared" si="26"/>
        <v>Duwboot 20, Houten</v>
      </c>
      <c r="E285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t="str">
        <f t="shared" si="26"/>
        <v>De Boeg 26, Zaandam</v>
      </c>
      <c r="E286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t="str">
        <f t="shared" si="26"/>
        <v>Duwboot 20, Houten</v>
      </c>
      <c r="E287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t="str">
        <f t="shared" si="26"/>
        <v>De Boeg 26, Zaandam</v>
      </c>
      <c r="E28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t="str">
        <f t="shared" si="26"/>
        <v>Duwboot 20, Houten</v>
      </c>
      <c r="E289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t="s">
        <v>7</v>
      </c>
      <c r="E290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t="str">
        <f t="shared" si="26"/>
        <v>Duwboot 20, Houten</v>
      </c>
      <c r="E291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t="s">
        <v>7</v>
      </c>
      <c r="E292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t="str">
        <f t="shared" si="26"/>
        <v>Duwboot 20, Houten</v>
      </c>
      <c r="E293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t="str">
        <f t="shared" si="26"/>
        <v>Waterveste 4, Houten</v>
      </c>
      <c r="E294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t="str">
        <f t="shared" si="26"/>
        <v>De Boeg 26, Zaandam</v>
      </c>
      <c r="E295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t="str">
        <f t="shared" si="26"/>
        <v>De Boeg 26, Zaandam</v>
      </c>
      <c r="E296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t="str">
        <f t="shared" si="26"/>
        <v>Wezelstraat 3-A, 1541 LZ, Koog aan de Zaan</v>
      </c>
      <c r="E297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t="s">
        <v>7</v>
      </c>
      <c r="E29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t="str">
        <f t="shared" si="26"/>
        <v>Duwboot 20, Houten</v>
      </c>
      <c r="E299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x14ac:dyDescent="0.25">
      <c r="A300" s="10">
        <v>43629</v>
      </c>
      <c r="B300" s="6">
        <v>16878</v>
      </c>
      <c r="C300" s="6">
        <f t="shared" si="25"/>
        <v>16894</v>
      </c>
      <c r="D300" t="str">
        <f t="shared" si="26"/>
        <v>De Boeg 26, Zaandam</v>
      </c>
      <c r="E300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x14ac:dyDescent="0.25">
      <c r="A301" s="6"/>
      <c r="B301" s="6">
        <v>16894</v>
      </c>
      <c r="C301" s="6">
        <f t="shared" si="25"/>
        <v>16910</v>
      </c>
      <c r="D301" t="str">
        <f t="shared" si="26"/>
        <v>Johan Huizingalaan 765, 1066 VH, Amsterdam</v>
      </c>
      <c r="E301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t="str">
        <f t="shared" si="26"/>
        <v>De Boeg 26, Zaandam</v>
      </c>
      <c r="E302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t="str">
        <f t="shared" si="26"/>
        <v>Duwboot 20, Houten</v>
      </c>
      <c r="E303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t="str">
        <f t="shared" si="26"/>
        <v>De Boeg 26, Zaandam</v>
      </c>
      <c r="E304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t="str">
        <f t="shared" si="26"/>
        <v>Duwboot 20, Houten</v>
      </c>
      <c r="E305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t="str">
        <f t="shared" si="26"/>
        <v>Koedijk 1, Houten</v>
      </c>
      <c r="E306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t="str">
        <f t="shared" si="26"/>
        <v>De Boeg 26, Zaandam</v>
      </c>
      <c r="E307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t="str">
        <f t="shared" si="26"/>
        <v>Duwboot 20, Houten</v>
      </c>
      <c r="E30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t="str">
        <f t="shared" si="26"/>
        <v>De Boeg 26, Zaandam</v>
      </c>
      <c r="E309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t="str">
        <f t="shared" si="26"/>
        <v>Duwboot 20, Houten</v>
      </c>
      <c r="E310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t="str">
        <f t="shared" si="26"/>
        <v>De Boeg 26, Zaandam</v>
      </c>
      <c r="E311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t="str">
        <f t="shared" si="26"/>
        <v>Duwboot 20, Houten</v>
      </c>
      <c r="E312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t="str">
        <f t="shared" si="26"/>
        <v>De Boeg 26, Zaandam</v>
      </c>
      <c r="E313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t="str">
        <f t="shared" si="26"/>
        <v>Duwboot 20, Houten</v>
      </c>
      <c r="E314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t="str">
        <f t="shared" si="26"/>
        <v>De Boeg 26, Zaandam</v>
      </c>
      <c r="E315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t="str">
        <f t="shared" si="26"/>
        <v>Duwboot 20, Houten</v>
      </c>
      <c r="E316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t="str">
        <f t="shared" si="26"/>
        <v>De Boeg 26, Zaandam</v>
      </c>
      <c r="E317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t="str">
        <f t="shared" si="26"/>
        <v>Duwboot 20, Houten</v>
      </c>
      <c r="E31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t="str">
        <f t="shared" si="26"/>
        <v>De Boeg 26, Zaandam</v>
      </c>
      <c r="E319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t="str">
        <f t="shared" si="26"/>
        <v>Duwboot 20, Houten</v>
      </c>
      <c r="E320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t="str">
        <f t="shared" si="26"/>
        <v>De Boeg 26, Zaandam</v>
      </c>
      <c r="E321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t="str">
        <f t="shared" si="26"/>
        <v>Duwboot 20, Houten</v>
      </c>
      <c r="E322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t="str">
        <f t="shared" si="26"/>
        <v>De Boeg 26, Zaandam</v>
      </c>
      <c r="E323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t="str">
        <f t="shared" si="26"/>
        <v>Duwboot 20, Houten</v>
      </c>
      <c r="E324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t="str">
        <f t="shared" ref="D325:D388" si="31">E324</f>
        <v>De Boeg 26, Zaandam</v>
      </c>
      <c r="E325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t="str">
        <f t="shared" si="31"/>
        <v>Duwboot 20, Houten</v>
      </c>
      <c r="E326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t="str">
        <f t="shared" si="31"/>
        <v>De Boeg 26, Zaandam</v>
      </c>
      <c r="E327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t="str">
        <f t="shared" si="31"/>
        <v>Duwboot 20, Houten</v>
      </c>
      <c r="E32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t="s">
        <v>7</v>
      </c>
      <c r="E329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18857</v>
      </c>
      <c r="D330" t="str">
        <f t="shared" si="31"/>
        <v>Duwboot 20, Houten</v>
      </c>
      <c r="E330" t="s">
        <v>7</v>
      </c>
      <c r="G330" s="4" t="s">
        <v>10</v>
      </c>
      <c r="I330" s="9">
        <f t="shared" si="29"/>
        <v>68</v>
      </c>
      <c r="J330" s="6">
        <f t="shared" si="27"/>
        <v>68</v>
      </c>
      <c r="K330" s="6">
        <f t="shared" si="28"/>
        <v>0</v>
      </c>
    </row>
    <row r="331" spans="1:11" x14ac:dyDescent="0.25">
      <c r="A331" s="10">
        <v>43658</v>
      </c>
      <c r="B331" s="6">
        <v>18857</v>
      </c>
      <c r="C331" s="6">
        <f t="shared" si="30"/>
        <v>18924</v>
      </c>
      <c r="D331" t="str">
        <f t="shared" si="31"/>
        <v>De Boeg 26, Zaandam</v>
      </c>
      <c r="E331" t="s">
        <v>6</v>
      </c>
      <c r="G331" s="4" t="s">
        <v>10</v>
      </c>
      <c r="I331" s="9">
        <f t="shared" si="29"/>
        <v>67</v>
      </c>
      <c r="J331" s="6">
        <f t="shared" si="27"/>
        <v>67</v>
      </c>
      <c r="K331" s="6">
        <f t="shared" si="28"/>
        <v>0</v>
      </c>
    </row>
    <row r="332" spans="1:11" x14ac:dyDescent="0.25">
      <c r="A332" s="10"/>
      <c r="B332" s="6">
        <v>18924</v>
      </c>
      <c r="C332" s="6">
        <f t="shared" si="30"/>
        <v>18992</v>
      </c>
      <c r="D332" t="str">
        <f t="shared" si="31"/>
        <v>Duwboot 20, Houten</v>
      </c>
      <c r="E332" t="s">
        <v>7</v>
      </c>
      <c r="G332" s="4" t="s">
        <v>10</v>
      </c>
      <c r="I332" s="9">
        <f t="shared" si="29"/>
        <v>68</v>
      </c>
      <c r="J332" s="6">
        <f t="shared" si="27"/>
        <v>68</v>
      </c>
      <c r="K332" s="6">
        <f t="shared" si="28"/>
        <v>0</v>
      </c>
    </row>
    <row r="333" spans="1:11" x14ac:dyDescent="0.25">
      <c r="A333" s="10">
        <v>43662</v>
      </c>
      <c r="B333" s="6">
        <v>18992</v>
      </c>
      <c r="C333" s="6">
        <f t="shared" si="30"/>
        <v>19059</v>
      </c>
      <c r="D333" t="str">
        <f t="shared" si="31"/>
        <v>De Boeg 26, Zaandam</v>
      </c>
      <c r="E333" t="s">
        <v>6</v>
      </c>
      <c r="G333" s="4" t="s">
        <v>10</v>
      </c>
      <c r="I333" s="9">
        <f t="shared" si="29"/>
        <v>67</v>
      </c>
      <c r="J333" s="6">
        <f t="shared" si="27"/>
        <v>67</v>
      </c>
      <c r="K333" s="6">
        <f t="shared" si="28"/>
        <v>0</v>
      </c>
    </row>
    <row r="334" spans="1:11" x14ac:dyDescent="0.25">
      <c r="A334" s="10"/>
      <c r="B334" s="6">
        <v>19059</v>
      </c>
      <c r="C334" s="6">
        <f t="shared" si="30"/>
        <v>19127</v>
      </c>
      <c r="D334" t="str">
        <f t="shared" si="31"/>
        <v>Duwboot 20, Houten</v>
      </c>
      <c r="E334" t="s">
        <v>7</v>
      </c>
      <c r="G334" s="4" t="s">
        <v>10</v>
      </c>
      <c r="I334" s="9">
        <f t="shared" si="29"/>
        <v>68</v>
      </c>
      <c r="J334" s="6">
        <f t="shared" si="27"/>
        <v>68</v>
      </c>
      <c r="K334" s="6">
        <f t="shared" si="28"/>
        <v>0</v>
      </c>
    </row>
    <row r="335" spans="1:11" x14ac:dyDescent="0.25">
      <c r="A335" s="10">
        <v>43633</v>
      </c>
      <c r="B335" s="6">
        <v>19127</v>
      </c>
      <c r="C335" s="6">
        <f t="shared" si="30"/>
        <v>19195</v>
      </c>
      <c r="D335" t="str">
        <f t="shared" si="31"/>
        <v>De Boeg 26, Zaandam</v>
      </c>
      <c r="E335" t="s">
        <v>6</v>
      </c>
      <c r="G335" s="4" t="s">
        <v>10</v>
      </c>
      <c r="I335" s="9">
        <f t="shared" si="29"/>
        <v>68</v>
      </c>
      <c r="J335" s="6">
        <f t="shared" si="27"/>
        <v>68</v>
      </c>
      <c r="K335" s="6">
        <f t="shared" si="28"/>
        <v>0</v>
      </c>
    </row>
    <row r="336" spans="1:11" x14ac:dyDescent="0.25">
      <c r="A336" s="10"/>
      <c r="B336" s="6">
        <v>19195</v>
      </c>
      <c r="C336" s="6">
        <f t="shared" si="30"/>
        <v>19262</v>
      </c>
      <c r="D336" t="str">
        <f t="shared" si="31"/>
        <v>Duwboot 20, Houten</v>
      </c>
      <c r="E336" t="s">
        <v>7</v>
      </c>
      <c r="F336"/>
      <c r="G336" s="4" t="s">
        <v>10</v>
      </c>
      <c r="I336" s="9">
        <f t="shared" si="29"/>
        <v>67</v>
      </c>
      <c r="J336" s="6">
        <f t="shared" si="27"/>
        <v>67</v>
      </c>
      <c r="K336" s="6">
        <f t="shared" si="28"/>
        <v>0</v>
      </c>
    </row>
    <row r="337" spans="1:11" x14ac:dyDescent="0.25">
      <c r="A337" s="10">
        <v>43664</v>
      </c>
      <c r="B337" s="6">
        <v>19262</v>
      </c>
      <c r="C337" s="6">
        <f t="shared" si="30"/>
        <v>19270</v>
      </c>
      <c r="D337" t="s">
        <v>7</v>
      </c>
      <c r="E337" t="s">
        <v>44</v>
      </c>
      <c r="G337" s="4" t="s">
        <v>16</v>
      </c>
      <c r="I337" s="9">
        <f t="shared" si="29"/>
        <v>8</v>
      </c>
      <c r="J337" s="6">
        <f t="shared" si="27"/>
        <v>0</v>
      </c>
      <c r="K337" s="6">
        <f t="shared" si="28"/>
        <v>8</v>
      </c>
    </row>
    <row r="338" spans="1:11" x14ac:dyDescent="0.25">
      <c r="A338" s="6"/>
      <c r="B338" s="6">
        <v>19270</v>
      </c>
      <c r="C338" s="6">
        <f t="shared" si="30"/>
        <v>19279</v>
      </c>
      <c r="D338" t="str">
        <f t="shared" si="31"/>
        <v>De Noorderlaaik 8, 1511 BX, Landsmeer</v>
      </c>
      <c r="E338" t="s">
        <v>7</v>
      </c>
      <c r="G338" s="4" t="s">
        <v>16</v>
      </c>
      <c r="I338" s="9">
        <f t="shared" si="29"/>
        <v>9</v>
      </c>
      <c r="J338" s="6">
        <f t="shared" si="27"/>
        <v>0</v>
      </c>
      <c r="K338" s="6">
        <f t="shared" si="28"/>
        <v>9</v>
      </c>
    </row>
    <row r="339" spans="1:11" x14ac:dyDescent="0.25">
      <c r="A339" s="10">
        <v>43668</v>
      </c>
      <c r="B339" s="6">
        <v>19279</v>
      </c>
      <c r="C339" s="6">
        <f t="shared" ref="C339:C346" si="32">B340</f>
        <v>19347</v>
      </c>
      <c r="D339" t="str">
        <f t="shared" si="31"/>
        <v>De Boeg 26, Zaandam</v>
      </c>
      <c r="E339" t="s">
        <v>6</v>
      </c>
      <c r="G339" s="4" t="s">
        <v>10</v>
      </c>
      <c r="I339" s="9">
        <f t="shared" si="29"/>
        <v>68</v>
      </c>
      <c r="J339" s="6">
        <f t="shared" si="27"/>
        <v>68</v>
      </c>
      <c r="K339" s="6">
        <f t="shared" si="28"/>
        <v>0</v>
      </c>
    </row>
    <row r="340" spans="1:11" x14ac:dyDescent="0.25">
      <c r="A340" s="6"/>
      <c r="B340" s="6">
        <v>19347</v>
      </c>
      <c r="C340" s="6">
        <f t="shared" si="32"/>
        <v>19415</v>
      </c>
      <c r="D340" t="str">
        <f t="shared" si="31"/>
        <v>Duwboot 20, Houten</v>
      </c>
      <c r="E340" t="s">
        <v>7</v>
      </c>
      <c r="G340" s="4" t="s">
        <v>10</v>
      </c>
      <c r="I340" s="9">
        <f t="shared" si="29"/>
        <v>68</v>
      </c>
      <c r="J340" s="6">
        <f t="shared" si="27"/>
        <v>68</v>
      </c>
      <c r="K340" s="6">
        <f t="shared" si="28"/>
        <v>0</v>
      </c>
    </row>
    <row r="341" spans="1:11" x14ac:dyDescent="0.25">
      <c r="A341" s="10">
        <v>43669</v>
      </c>
      <c r="B341" s="6">
        <v>19415</v>
      </c>
      <c r="C341" s="6">
        <f t="shared" si="32"/>
        <v>19482</v>
      </c>
      <c r="D341" t="s">
        <v>7</v>
      </c>
      <c r="E341" t="s">
        <v>6</v>
      </c>
      <c r="G341" s="4" t="s">
        <v>10</v>
      </c>
      <c r="I341" s="9">
        <f t="shared" si="29"/>
        <v>67</v>
      </c>
      <c r="J341" s="6">
        <f t="shared" si="27"/>
        <v>67</v>
      </c>
      <c r="K341" s="6">
        <f t="shared" si="28"/>
        <v>0</v>
      </c>
    </row>
    <row r="342" spans="1:11" x14ac:dyDescent="0.25">
      <c r="A342" s="6"/>
      <c r="B342" s="6">
        <v>19482</v>
      </c>
      <c r="C342" s="6">
        <f t="shared" si="32"/>
        <v>19550</v>
      </c>
      <c r="D342" t="str">
        <f t="shared" si="31"/>
        <v>Duwboot 20, Houten</v>
      </c>
      <c r="E342" t="s">
        <v>7</v>
      </c>
      <c r="G342" s="4" t="s">
        <v>10</v>
      </c>
      <c r="I342" s="9">
        <f t="shared" si="29"/>
        <v>68</v>
      </c>
      <c r="J342" s="6">
        <f t="shared" si="27"/>
        <v>68</v>
      </c>
      <c r="K342" s="6">
        <f t="shared" si="28"/>
        <v>0</v>
      </c>
    </row>
    <row r="343" spans="1:11" x14ac:dyDescent="0.25">
      <c r="A343" s="10">
        <v>43670</v>
      </c>
      <c r="B343" s="6">
        <v>19550</v>
      </c>
      <c r="C343" s="6">
        <f t="shared" si="32"/>
        <v>19617</v>
      </c>
      <c r="D343" t="str">
        <f t="shared" si="31"/>
        <v>De Boeg 26, Zaandam</v>
      </c>
      <c r="E343" t="s">
        <v>6</v>
      </c>
      <c r="G343" s="4" t="s">
        <v>10</v>
      </c>
      <c r="I343" s="9">
        <f t="shared" si="29"/>
        <v>67</v>
      </c>
      <c r="J343" s="6">
        <f t="shared" si="27"/>
        <v>67</v>
      </c>
      <c r="K343" s="6">
        <f t="shared" si="28"/>
        <v>0</v>
      </c>
    </row>
    <row r="344" spans="1:11" x14ac:dyDescent="0.25">
      <c r="A344" s="6"/>
      <c r="B344" s="6">
        <v>19617</v>
      </c>
      <c r="C344" s="6">
        <f t="shared" si="32"/>
        <v>19685</v>
      </c>
      <c r="D344" t="str">
        <f t="shared" si="31"/>
        <v>Duwboot 20, Houten</v>
      </c>
      <c r="E344" t="s">
        <v>7</v>
      </c>
      <c r="G344" s="4" t="s">
        <v>10</v>
      </c>
      <c r="I344" s="9">
        <f t="shared" si="29"/>
        <v>68</v>
      </c>
      <c r="J344" s="6">
        <f t="shared" si="27"/>
        <v>68</v>
      </c>
      <c r="K344" s="6">
        <f t="shared" si="28"/>
        <v>0</v>
      </c>
    </row>
    <row r="345" spans="1:11" x14ac:dyDescent="0.25">
      <c r="A345" s="10">
        <v>43671</v>
      </c>
      <c r="B345" s="6">
        <v>19685</v>
      </c>
      <c r="C345" s="6">
        <f t="shared" si="32"/>
        <v>19752</v>
      </c>
      <c r="D345" t="str">
        <f t="shared" si="31"/>
        <v>De Boeg 26, Zaandam</v>
      </c>
      <c r="E345" t="s">
        <v>6</v>
      </c>
      <c r="G345" s="4" t="s">
        <v>10</v>
      </c>
      <c r="I345" s="9">
        <f t="shared" si="29"/>
        <v>67</v>
      </c>
      <c r="J345" s="6">
        <f t="shared" si="27"/>
        <v>67</v>
      </c>
      <c r="K345" s="6">
        <f t="shared" si="28"/>
        <v>0</v>
      </c>
    </row>
    <row r="346" spans="1:11" x14ac:dyDescent="0.25">
      <c r="A346" s="6"/>
      <c r="B346" s="6">
        <v>19752</v>
      </c>
      <c r="C346" s="6">
        <f t="shared" si="32"/>
        <v>19820</v>
      </c>
      <c r="D346" t="str">
        <f t="shared" si="31"/>
        <v>Duwboot 20, Houten</v>
      </c>
      <c r="E346" t="s">
        <v>7</v>
      </c>
      <c r="G346" s="4" t="s">
        <v>10</v>
      </c>
      <c r="I346" s="9">
        <f t="shared" si="29"/>
        <v>68</v>
      </c>
      <c r="J346" s="6">
        <f t="shared" si="27"/>
        <v>68</v>
      </c>
      <c r="K346" s="9">
        <f t="shared" si="28"/>
        <v>0</v>
      </c>
    </row>
    <row r="347" spans="1:11" x14ac:dyDescent="0.25">
      <c r="A347" s="10">
        <v>43671</v>
      </c>
      <c r="B347" s="6">
        <v>19820</v>
      </c>
      <c r="C347" s="6">
        <f t="shared" ref="C347:C410" si="33">B348</f>
        <v>19826</v>
      </c>
      <c r="D347" t="str">
        <f t="shared" si="31"/>
        <v>De Boeg 26, Zaandam</v>
      </c>
      <c r="E347" t="s">
        <v>47</v>
      </c>
      <c r="G347" s="4" t="s">
        <v>16</v>
      </c>
      <c r="I347" s="9">
        <f t="shared" si="29"/>
        <v>6</v>
      </c>
      <c r="J347" s="6">
        <f t="shared" si="27"/>
        <v>0</v>
      </c>
      <c r="K347" s="6">
        <f t="shared" si="28"/>
        <v>6</v>
      </c>
    </row>
    <row r="348" spans="1:11" x14ac:dyDescent="0.25">
      <c r="A348" s="6"/>
      <c r="B348" s="6">
        <v>19826</v>
      </c>
      <c r="C348" s="6">
        <f t="shared" si="33"/>
        <v>19833</v>
      </c>
      <c r="D348" t="str">
        <f t="shared" si="31"/>
        <v xml:space="preserve">1511  BX, Landsmeer </v>
      </c>
      <c r="E348" t="s">
        <v>7</v>
      </c>
      <c r="G348" s="4" t="s">
        <v>16</v>
      </c>
      <c r="I348" s="9">
        <f t="shared" si="29"/>
        <v>7</v>
      </c>
      <c r="J348" s="6">
        <f t="shared" si="27"/>
        <v>0</v>
      </c>
      <c r="K348" s="6">
        <f t="shared" si="28"/>
        <v>7</v>
      </c>
    </row>
    <row r="349" spans="1:11" x14ac:dyDescent="0.25">
      <c r="A349" s="10">
        <v>43675</v>
      </c>
      <c r="B349" s="6">
        <v>19833</v>
      </c>
      <c r="C349" s="6">
        <f t="shared" si="33"/>
        <v>19900</v>
      </c>
      <c r="D349" t="str">
        <f t="shared" si="31"/>
        <v>De Boeg 26, Zaandam</v>
      </c>
      <c r="E349" t="s">
        <v>6</v>
      </c>
      <c r="G349" s="4" t="s">
        <v>10</v>
      </c>
      <c r="I349" s="9">
        <f t="shared" si="29"/>
        <v>67</v>
      </c>
      <c r="J349" s="6">
        <f t="shared" si="27"/>
        <v>67</v>
      </c>
      <c r="K349" s="6">
        <f t="shared" si="28"/>
        <v>0</v>
      </c>
    </row>
    <row r="350" spans="1:11" x14ac:dyDescent="0.25">
      <c r="A350" s="6"/>
      <c r="B350" s="6">
        <v>19900</v>
      </c>
      <c r="C350" s="6">
        <f t="shared" si="33"/>
        <v>19968</v>
      </c>
      <c r="D350" t="str">
        <f t="shared" si="31"/>
        <v>Duwboot 20, Houten</v>
      </c>
      <c r="E350" t="s">
        <v>7</v>
      </c>
      <c r="G350" s="4" t="s">
        <v>10</v>
      </c>
      <c r="I350" s="9">
        <f t="shared" si="29"/>
        <v>68</v>
      </c>
      <c r="J350" s="6">
        <f t="shared" ref="J350:J413" si="34">IF(AND(G350 = "Zakelijk", H350 = ""), I350, IF(AND(G350 = "Zakelijk", NOT(H350 = "")), I350 - H350, 0))</f>
        <v>68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10">
        <v>43677</v>
      </c>
      <c r="B351" s="6">
        <v>19968</v>
      </c>
      <c r="C351" s="6">
        <f t="shared" si="33"/>
        <v>20035</v>
      </c>
      <c r="D351" t="str">
        <f t="shared" si="31"/>
        <v>De Boeg 26, Zaandam</v>
      </c>
      <c r="E351" t="s">
        <v>6</v>
      </c>
      <c r="G351" s="4" t="s">
        <v>10</v>
      </c>
      <c r="I351" s="9">
        <f t="shared" si="29"/>
        <v>67</v>
      </c>
      <c r="J351" s="6">
        <f t="shared" si="34"/>
        <v>67</v>
      </c>
      <c r="K351" s="9">
        <f t="shared" si="35"/>
        <v>0</v>
      </c>
    </row>
    <row r="352" spans="1:11" x14ac:dyDescent="0.25">
      <c r="A352" s="6"/>
      <c r="B352" s="6">
        <v>20035</v>
      </c>
      <c r="C352" s="6">
        <f t="shared" si="33"/>
        <v>20103</v>
      </c>
      <c r="D352" t="str">
        <f t="shared" si="31"/>
        <v>Duwboot 20, Houten</v>
      </c>
      <c r="E352" t="s">
        <v>7</v>
      </c>
      <c r="G352" s="4" t="s">
        <v>10</v>
      </c>
      <c r="I352" s="9">
        <f t="shared" si="29"/>
        <v>68</v>
      </c>
      <c r="J352" s="6">
        <f t="shared" si="34"/>
        <v>68</v>
      </c>
      <c r="K352" s="9">
        <f t="shared" si="35"/>
        <v>0</v>
      </c>
    </row>
    <row r="353" spans="1:11" x14ac:dyDescent="0.25">
      <c r="A353" s="10">
        <v>43678</v>
      </c>
      <c r="B353" s="6">
        <v>20103</v>
      </c>
      <c r="C353" s="6">
        <f t="shared" si="33"/>
        <v>20170</v>
      </c>
      <c r="D353" t="str">
        <f t="shared" si="31"/>
        <v>De Boeg 26, Zaandam</v>
      </c>
      <c r="E353" t="s">
        <v>6</v>
      </c>
      <c r="G353" s="4" t="s">
        <v>10</v>
      </c>
      <c r="I353" s="9">
        <f t="shared" si="29"/>
        <v>67</v>
      </c>
      <c r="J353" s="6">
        <f t="shared" si="34"/>
        <v>67</v>
      </c>
      <c r="K353" s="9">
        <f t="shared" si="35"/>
        <v>0</v>
      </c>
    </row>
    <row r="354" spans="1:11" x14ac:dyDescent="0.25">
      <c r="A354" s="6"/>
      <c r="B354" s="6">
        <v>20170</v>
      </c>
      <c r="C354" s="6">
        <f t="shared" si="33"/>
        <v>20238</v>
      </c>
      <c r="D354" t="str">
        <f t="shared" si="31"/>
        <v>Duwboot 20, Houten</v>
      </c>
      <c r="E354" t="s">
        <v>7</v>
      </c>
      <c r="G354" s="4" t="s">
        <v>10</v>
      </c>
      <c r="I354" s="9">
        <f t="shared" si="29"/>
        <v>68</v>
      </c>
      <c r="J354" s="6">
        <f t="shared" si="34"/>
        <v>68</v>
      </c>
      <c r="K354" s="9">
        <f t="shared" si="35"/>
        <v>0</v>
      </c>
    </row>
    <row r="355" spans="1:11" x14ac:dyDescent="0.25">
      <c r="A355" s="10">
        <v>43689</v>
      </c>
      <c r="B355" s="6">
        <v>20238</v>
      </c>
      <c r="C355" s="6">
        <f t="shared" si="33"/>
        <v>20243</v>
      </c>
      <c r="D355" t="s">
        <v>7</v>
      </c>
      <c r="E355" s="19" t="s">
        <v>48</v>
      </c>
      <c r="G355" s="4" t="s">
        <v>16</v>
      </c>
      <c r="I355" s="9">
        <f t="shared" si="29"/>
        <v>5</v>
      </c>
      <c r="J355" s="6">
        <f t="shared" si="34"/>
        <v>0</v>
      </c>
      <c r="K355" s="9">
        <f t="shared" si="35"/>
        <v>5</v>
      </c>
    </row>
    <row r="356" spans="1:11" x14ac:dyDescent="0.25">
      <c r="A356" s="10"/>
      <c r="B356" s="6">
        <v>20243</v>
      </c>
      <c r="C356" s="6">
        <f t="shared" si="33"/>
        <v>20248</v>
      </c>
      <c r="D356" t="str">
        <f t="shared" si="31"/>
        <v> Kleine Tocht 19, 1507 CB Zaandam</v>
      </c>
      <c r="E356" t="s">
        <v>7</v>
      </c>
      <c r="G356" s="4" t="s">
        <v>16</v>
      </c>
      <c r="I356" s="9">
        <f t="shared" si="29"/>
        <v>5</v>
      </c>
      <c r="J356" s="6">
        <f t="shared" si="34"/>
        <v>0</v>
      </c>
      <c r="K356" s="6">
        <f t="shared" si="35"/>
        <v>5</v>
      </c>
    </row>
    <row r="357" spans="1:11" x14ac:dyDescent="0.25">
      <c r="A357" s="10">
        <v>43692</v>
      </c>
      <c r="B357" s="6">
        <v>20248</v>
      </c>
      <c r="C357" s="6">
        <f t="shared" si="33"/>
        <v>20256</v>
      </c>
      <c r="D357" t="str">
        <f t="shared" si="31"/>
        <v>De Boeg 26, Zaandam</v>
      </c>
      <c r="E357" t="s">
        <v>39</v>
      </c>
      <c r="G357" s="4" t="s">
        <v>16</v>
      </c>
      <c r="I357" s="9">
        <f t="shared" si="29"/>
        <v>8</v>
      </c>
      <c r="J357" s="6">
        <f t="shared" si="34"/>
        <v>0</v>
      </c>
      <c r="K357" s="6">
        <f t="shared" si="35"/>
        <v>8</v>
      </c>
    </row>
    <row r="358" spans="1:11" x14ac:dyDescent="0.25">
      <c r="A358" s="10"/>
      <c r="B358" s="6">
        <v>20256</v>
      </c>
      <c r="C358" s="6">
        <f t="shared" si="33"/>
        <v>20264</v>
      </c>
      <c r="D358" t="str">
        <f t="shared" si="31"/>
        <v>Dizze Gillespiestraat 10, Zaandijk</v>
      </c>
      <c r="E358" t="s">
        <v>7</v>
      </c>
      <c r="G358" s="4" t="s">
        <v>16</v>
      </c>
      <c r="I358" s="9">
        <f t="shared" si="29"/>
        <v>8</v>
      </c>
      <c r="J358" s="6">
        <f t="shared" si="34"/>
        <v>0</v>
      </c>
      <c r="K358" s="6">
        <f t="shared" si="35"/>
        <v>8</v>
      </c>
    </row>
    <row r="359" spans="1:11" x14ac:dyDescent="0.25">
      <c r="A359" s="10">
        <v>43696</v>
      </c>
      <c r="B359" s="6">
        <v>20264</v>
      </c>
      <c r="C359" s="6">
        <f t="shared" si="33"/>
        <v>20332</v>
      </c>
      <c r="D359" t="str">
        <f t="shared" si="31"/>
        <v>De Boeg 26, Zaandam</v>
      </c>
      <c r="E359" t="s">
        <v>6</v>
      </c>
      <c r="G359" s="4" t="s">
        <v>10</v>
      </c>
      <c r="I359" s="9">
        <f t="shared" si="29"/>
        <v>68</v>
      </c>
      <c r="J359" s="6">
        <f t="shared" si="34"/>
        <v>68</v>
      </c>
      <c r="K359" s="6">
        <f t="shared" si="35"/>
        <v>0</v>
      </c>
    </row>
    <row r="360" spans="1:11" x14ac:dyDescent="0.25">
      <c r="A360" s="10"/>
      <c r="B360" s="6">
        <v>20332</v>
      </c>
      <c r="C360" s="6">
        <f t="shared" si="33"/>
        <v>20400</v>
      </c>
      <c r="D360" t="str">
        <f t="shared" si="31"/>
        <v>Duwboot 20, Houten</v>
      </c>
      <c r="E360" t="s">
        <v>7</v>
      </c>
      <c r="G360" s="4" t="s">
        <v>10</v>
      </c>
      <c r="I360" s="9">
        <f t="shared" si="29"/>
        <v>68</v>
      </c>
      <c r="J360" s="6">
        <f t="shared" si="34"/>
        <v>68</v>
      </c>
      <c r="K360" s="9">
        <f t="shared" si="35"/>
        <v>0</v>
      </c>
    </row>
    <row r="361" spans="1:11" x14ac:dyDescent="0.25">
      <c r="A361" s="10">
        <v>43697</v>
      </c>
      <c r="B361" s="6">
        <v>20400</v>
      </c>
      <c r="C361" s="6">
        <f t="shared" si="33"/>
        <v>20467</v>
      </c>
      <c r="D361" t="str">
        <f t="shared" si="31"/>
        <v>De Boeg 26, Zaandam</v>
      </c>
      <c r="E361" t="s">
        <v>6</v>
      </c>
      <c r="G361" s="4" t="s">
        <v>10</v>
      </c>
      <c r="I361" s="9">
        <f t="shared" si="29"/>
        <v>67</v>
      </c>
      <c r="J361" s="6">
        <f t="shared" si="34"/>
        <v>67</v>
      </c>
      <c r="K361" s="9">
        <f t="shared" si="35"/>
        <v>0</v>
      </c>
    </row>
    <row r="362" spans="1:11" x14ac:dyDescent="0.25">
      <c r="A362" s="10"/>
      <c r="B362" s="6">
        <v>20467</v>
      </c>
      <c r="C362" s="6">
        <f t="shared" si="33"/>
        <v>20535</v>
      </c>
      <c r="D362" t="str">
        <f t="shared" si="31"/>
        <v>Duwboot 20, Houten</v>
      </c>
      <c r="E362" t="s">
        <v>7</v>
      </c>
      <c r="G362" s="4" t="s">
        <v>10</v>
      </c>
      <c r="I362" s="9">
        <f t="shared" si="29"/>
        <v>68</v>
      </c>
      <c r="J362" s="6">
        <f t="shared" si="34"/>
        <v>68</v>
      </c>
      <c r="K362" s="9">
        <f t="shared" si="35"/>
        <v>0</v>
      </c>
    </row>
    <row r="363" spans="1:11" x14ac:dyDescent="0.25">
      <c r="A363" s="10">
        <v>43698</v>
      </c>
      <c r="B363" s="6">
        <v>20535</v>
      </c>
      <c r="C363" s="6">
        <f t="shared" si="33"/>
        <v>20602</v>
      </c>
      <c r="D363" t="str">
        <f t="shared" si="31"/>
        <v>De Boeg 26, Zaandam</v>
      </c>
      <c r="E363" t="s">
        <v>6</v>
      </c>
      <c r="G363" s="4" t="s">
        <v>10</v>
      </c>
      <c r="I363" s="9">
        <f t="shared" si="29"/>
        <v>67</v>
      </c>
      <c r="J363" s="6">
        <f t="shared" si="34"/>
        <v>67</v>
      </c>
      <c r="K363" s="9">
        <f t="shared" si="35"/>
        <v>0</v>
      </c>
    </row>
    <row r="364" spans="1:11" x14ac:dyDescent="0.25">
      <c r="A364" s="6"/>
      <c r="B364" s="6">
        <v>20602</v>
      </c>
      <c r="C364" s="6">
        <f t="shared" si="33"/>
        <v>20670</v>
      </c>
      <c r="D364" t="str">
        <f t="shared" si="31"/>
        <v>Duwboot 20, Houten</v>
      </c>
      <c r="E364" t="s">
        <v>7</v>
      </c>
      <c r="G364" s="4" t="s">
        <v>10</v>
      </c>
      <c r="I364" s="9">
        <f t="shared" si="29"/>
        <v>68</v>
      </c>
      <c r="J364" s="6">
        <f t="shared" si="34"/>
        <v>68</v>
      </c>
      <c r="K364" s="9">
        <f t="shared" si="35"/>
        <v>0</v>
      </c>
    </row>
    <row r="365" spans="1:11" x14ac:dyDescent="0.25">
      <c r="A365" s="10">
        <v>43699</v>
      </c>
      <c r="B365" s="6">
        <v>20670</v>
      </c>
      <c r="C365" s="6">
        <f t="shared" si="33"/>
        <v>20737</v>
      </c>
      <c r="D365" t="str">
        <f t="shared" si="31"/>
        <v>De Boeg 26, Zaandam</v>
      </c>
      <c r="E365" t="s">
        <v>6</v>
      </c>
      <c r="G365" s="4" t="s">
        <v>10</v>
      </c>
      <c r="I365" s="9">
        <f t="shared" si="29"/>
        <v>67</v>
      </c>
      <c r="J365" s="6">
        <f t="shared" si="34"/>
        <v>67</v>
      </c>
      <c r="K365" s="6">
        <f t="shared" si="35"/>
        <v>0</v>
      </c>
    </row>
    <row r="366" spans="1:11" x14ac:dyDescent="0.25">
      <c r="A366" s="6"/>
      <c r="B366" s="6">
        <v>20737</v>
      </c>
      <c r="C366" s="6">
        <f t="shared" si="33"/>
        <v>20805</v>
      </c>
      <c r="D366" t="str">
        <f t="shared" si="31"/>
        <v>Duwboot 20, Houten</v>
      </c>
      <c r="E366" t="s">
        <v>7</v>
      </c>
      <c r="G366" s="4" t="s">
        <v>10</v>
      </c>
      <c r="I366" s="9">
        <f t="shared" si="29"/>
        <v>68</v>
      </c>
      <c r="J366" s="6">
        <f t="shared" si="34"/>
        <v>68</v>
      </c>
      <c r="K366" s="6">
        <f t="shared" si="35"/>
        <v>0</v>
      </c>
    </row>
    <row r="367" spans="1:11" x14ac:dyDescent="0.25">
      <c r="A367" s="10">
        <v>43703</v>
      </c>
      <c r="B367" s="6">
        <v>20805</v>
      </c>
      <c r="C367" s="6">
        <f t="shared" si="33"/>
        <v>20873</v>
      </c>
      <c r="D367" t="str">
        <f t="shared" si="31"/>
        <v>De Boeg 26, Zaandam</v>
      </c>
      <c r="E367" t="s">
        <v>6</v>
      </c>
      <c r="G367" s="4" t="s">
        <v>10</v>
      </c>
      <c r="I367" s="9">
        <f t="shared" si="29"/>
        <v>68</v>
      </c>
      <c r="J367" s="6">
        <f t="shared" si="34"/>
        <v>68</v>
      </c>
      <c r="K367" s="6">
        <f t="shared" si="35"/>
        <v>0</v>
      </c>
    </row>
    <row r="368" spans="1:11" x14ac:dyDescent="0.25">
      <c r="A368" s="6"/>
      <c r="B368" s="6">
        <v>20873</v>
      </c>
      <c r="C368" s="6">
        <f t="shared" si="33"/>
        <v>20940</v>
      </c>
      <c r="D368" t="str">
        <f t="shared" si="31"/>
        <v>Duwboot 20, Houten</v>
      </c>
      <c r="E368" t="s">
        <v>7</v>
      </c>
      <c r="G368" s="4" t="s">
        <v>10</v>
      </c>
      <c r="I368" s="9">
        <f t="shared" si="29"/>
        <v>67</v>
      </c>
      <c r="J368" s="6">
        <f t="shared" si="34"/>
        <v>67</v>
      </c>
      <c r="K368" s="6">
        <f t="shared" si="35"/>
        <v>0</v>
      </c>
    </row>
    <row r="369" spans="1:11" x14ac:dyDescent="0.25">
      <c r="A369" s="10">
        <v>43705</v>
      </c>
      <c r="B369" s="6">
        <v>20940</v>
      </c>
      <c r="C369" s="6">
        <f t="shared" si="33"/>
        <v>21008</v>
      </c>
      <c r="D369" t="str">
        <f t="shared" si="31"/>
        <v>De Boeg 26, Zaandam</v>
      </c>
      <c r="E369" t="s">
        <v>6</v>
      </c>
      <c r="G369" s="4" t="s">
        <v>10</v>
      </c>
      <c r="I369" s="9">
        <f t="shared" si="29"/>
        <v>68</v>
      </c>
      <c r="J369" s="6">
        <f t="shared" si="34"/>
        <v>68</v>
      </c>
      <c r="K369" s="9">
        <f t="shared" si="35"/>
        <v>0</v>
      </c>
    </row>
    <row r="370" spans="1:11" x14ac:dyDescent="0.25">
      <c r="A370" s="6"/>
      <c r="B370" s="6">
        <v>21008</v>
      </c>
      <c r="C370" s="6">
        <f t="shared" si="33"/>
        <v>21075</v>
      </c>
      <c r="D370" t="str">
        <f t="shared" si="31"/>
        <v>Duwboot 20, Houten</v>
      </c>
      <c r="E370" t="s">
        <v>7</v>
      </c>
      <c r="G370" s="4" t="s">
        <v>10</v>
      </c>
      <c r="I370" s="9">
        <f t="shared" si="29"/>
        <v>67</v>
      </c>
      <c r="J370" s="6">
        <f t="shared" si="34"/>
        <v>67</v>
      </c>
      <c r="K370" s="9">
        <f t="shared" si="35"/>
        <v>0</v>
      </c>
    </row>
    <row r="371" spans="1:11" x14ac:dyDescent="0.25">
      <c r="A371" s="10">
        <v>43707</v>
      </c>
      <c r="B371" s="6">
        <v>21075</v>
      </c>
      <c r="C371" s="6">
        <f t="shared" si="33"/>
        <v>21143</v>
      </c>
      <c r="D371" t="str">
        <f t="shared" si="31"/>
        <v>De Boeg 26, Zaandam</v>
      </c>
      <c r="E371" t="s">
        <v>6</v>
      </c>
      <c r="G371" s="4" t="s">
        <v>10</v>
      </c>
      <c r="I371" s="9">
        <f t="shared" si="29"/>
        <v>68</v>
      </c>
      <c r="J371" s="6">
        <f t="shared" si="34"/>
        <v>68</v>
      </c>
      <c r="K371" s="9">
        <f t="shared" si="35"/>
        <v>0</v>
      </c>
    </row>
    <row r="372" spans="1:11" x14ac:dyDescent="0.25">
      <c r="A372" s="6"/>
      <c r="B372" s="6">
        <v>21143</v>
      </c>
      <c r="C372" s="6">
        <f t="shared" si="33"/>
        <v>21211</v>
      </c>
      <c r="D372" t="str">
        <f t="shared" si="31"/>
        <v>Duwboot 20, Houten</v>
      </c>
      <c r="E372" t="s">
        <v>7</v>
      </c>
      <c r="G372" s="4" t="s">
        <v>10</v>
      </c>
      <c r="I372" s="9">
        <f t="shared" si="29"/>
        <v>68</v>
      </c>
      <c r="J372" s="6">
        <f t="shared" si="34"/>
        <v>68</v>
      </c>
      <c r="K372" s="9">
        <f t="shared" si="35"/>
        <v>0</v>
      </c>
    </row>
    <row r="373" spans="1:11" x14ac:dyDescent="0.25">
      <c r="A373" s="10">
        <v>43710</v>
      </c>
      <c r="B373" s="6">
        <v>21211</v>
      </c>
      <c r="C373" s="6">
        <f t="shared" si="33"/>
        <v>21278</v>
      </c>
      <c r="D373" t="str">
        <f t="shared" si="31"/>
        <v>De Boeg 26, Zaandam</v>
      </c>
      <c r="E373" t="s">
        <v>6</v>
      </c>
      <c r="G373" s="4" t="s">
        <v>10</v>
      </c>
      <c r="I373" s="9">
        <f t="shared" si="29"/>
        <v>67</v>
      </c>
      <c r="J373" s="6">
        <f t="shared" si="34"/>
        <v>67</v>
      </c>
      <c r="K373" s="9">
        <f t="shared" si="35"/>
        <v>0</v>
      </c>
    </row>
    <row r="374" spans="1:11" x14ac:dyDescent="0.25">
      <c r="A374" s="6"/>
      <c r="B374" s="6">
        <v>21278</v>
      </c>
      <c r="C374" s="6">
        <f t="shared" si="33"/>
        <v>21346</v>
      </c>
      <c r="D374" t="str">
        <f t="shared" si="31"/>
        <v>Duwboot 20, Houten</v>
      </c>
      <c r="E374" t="s">
        <v>7</v>
      </c>
      <c r="G374" s="4" t="s">
        <v>10</v>
      </c>
      <c r="I374" s="9">
        <f t="shared" si="29"/>
        <v>68</v>
      </c>
      <c r="J374" s="6">
        <f t="shared" si="34"/>
        <v>68</v>
      </c>
      <c r="K374" s="6">
        <f t="shared" si="35"/>
        <v>0</v>
      </c>
    </row>
    <row r="375" spans="1:11" x14ac:dyDescent="0.25">
      <c r="A375" s="10">
        <v>43711</v>
      </c>
      <c r="B375" s="6">
        <v>21346</v>
      </c>
      <c r="C375" s="6">
        <f t="shared" si="33"/>
        <v>21414</v>
      </c>
      <c r="D375" t="str">
        <f t="shared" si="31"/>
        <v>De Boeg 26, Zaandam</v>
      </c>
      <c r="E375" t="s">
        <v>6</v>
      </c>
      <c r="G375" s="4" t="s">
        <v>10</v>
      </c>
      <c r="I375" s="9">
        <f t="shared" si="29"/>
        <v>68</v>
      </c>
      <c r="J375" s="6">
        <f t="shared" si="34"/>
        <v>68</v>
      </c>
      <c r="K375" s="6">
        <f t="shared" si="35"/>
        <v>0</v>
      </c>
    </row>
    <row r="376" spans="1:11" x14ac:dyDescent="0.25">
      <c r="A376" s="6"/>
      <c r="B376" s="6">
        <v>21414</v>
      </c>
      <c r="C376" s="6">
        <f>B377</f>
        <v>21481</v>
      </c>
      <c r="D376" t="str">
        <f t="shared" si="31"/>
        <v>Duwboot 20, Houten</v>
      </c>
      <c r="E376" t="s">
        <v>7</v>
      </c>
      <c r="G376" s="4" t="s">
        <v>10</v>
      </c>
      <c r="I376" s="9">
        <f t="shared" si="29"/>
        <v>67</v>
      </c>
      <c r="J376" s="6">
        <f t="shared" si="34"/>
        <v>67</v>
      </c>
      <c r="K376" s="6">
        <f t="shared" si="35"/>
        <v>0</v>
      </c>
    </row>
    <row r="377" spans="1:11" x14ac:dyDescent="0.25">
      <c r="A377" s="10">
        <v>43713</v>
      </c>
      <c r="B377" s="6">
        <v>21481</v>
      </c>
      <c r="C377" s="6">
        <f>B378</f>
        <v>21549</v>
      </c>
      <c r="D377" t="str">
        <f t="shared" si="31"/>
        <v>De Boeg 26, Zaandam</v>
      </c>
      <c r="E377" t="s">
        <v>6</v>
      </c>
      <c r="G377" s="4" t="s">
        <v>10</v>
      </c>
      <c r="I377" s="9">
        <f t="shared" si="29"/>
        <v>68</v>
      </c>
      <c r="J377" s="6">
        <f t="shared" si="34"/>
        <v>68</v>
      </c>
      <c r="K377" s="6">
        <f t="shared" si="35"/>
        <v>0</v>
      </c>
    </row>
    <row r="378" spans="1:11" x14ac:dyDescent="0.25">
      <c r="A378" s="6"/>
      <c r="B378" s="6">
        <v>21549</v>
      </c>
      <c r="C378" s="6">
        <f t="shared" si="33"/>
        <v>21616</v>
      </c>
      <c r="D378" t="str">
        <f t="shared" si="31"/>
        <v>Duwboot 20, Houten</v>
      </c>
      <c r="E378" t="s">
        <v>7</v>
      </c>
      <c r="G378" s="4" t="s">
        <v>10</v>
      </c>
      <c r="I378" s="9">
        <f t="shared" si="29"/>
        <v>67</v>
      </c>
      <c r="J378" s="6">
        <f t="shared" si="34"/>
        <v>67</v>
      </c>
      <c r="K378" s="9">
        <f t="shared" si="35"/>
        <v>0</v>
      </c>
    </row>
    <row r="379" spans="1:11" x14ac:dyDescent="0.25">
      <c r="A379" s="10">
        <v>43714</v>
      </c>
      <c r="B379" s="6">
        <v>21616</v>
      </c>
      <c r="C379" s="6">
        <f t="shared" si="33"/>
        <v>21672</v>
      </c>
      <c r="D379" t="str">
        <f t="shared" si="31"/>
        <v>De Boeg 26, Zaandam</v>
      </c>
      <c r="E379" t="s">
        <v>49</v>
      </c>
      <c r="G379" s="4" t="s">
        <v>10</v>
      </c>
      <c r="I379" s="9">
        <f t="shared" si="29"/>
        <v>56</v>
      </c>
      <c r="J379" s="6">
        <f t="shared" si="34"/>
        <v>56</v>
      </c>
      <c r="K379" s="9">
        <f t="shared" si="35"/>
        <v>0</v>
      </c>
    </row>
    <row r="380" spans="1:11" x14ac:dyDescent="0.25">
      <c r="A380" s="6"/>
      <c r="B380" s="6">
        <v>21672</v>
      </c>
      <c r="C380" s="6">
        <f t="shared" si="33"/>
        <v>21684</v>
      </c>
      <c r="D380" t="str">
        <f>E379</f>
        <v>Vivaldiplantsoen 100, Utrecht</v>
      </c>
      <c r="E380" t="s">
        <v>6</v>
      </c>
      <c r="G380" s="4" t="s">
        <v>10</v>
      </c>
      <c r="I380" s="9">
        <f t="shared" si="29"/>
        <v>12</v>
      </c>
      <c r="J380" s="6">
        <f t="shared" si="34"/>
        <v>12</v>
      </c>
      <c r="K380" s="9">
        <f t="shared" si="35"/>
        <v>0</v>
      </c>
    </row>
    <row r="381" spans="1:11" x14ac:dyDescent="0.25">
      <c r="A381" s="6"/>
      <c r="B381" s="6">
        <v>21684</v>
      </c>
      <c r="C381" s="6">
        <f t="shared" si="33"/>
        <v>21751</v>
      </c>
      <c r="D381" t="str">
        <f t="shared" si="31"/>
        <v>Duwboot 20, Houten</v>
      </c>
      <c r="E381" t="s">
        <v>7</v>
      </c>
      <c r="G381" s="4" t="s">
        <v>10</v>
      </c>
      <c r="I381" s="9">
        <f t="shared" si="29"/>
        <v>67</v>
      </c>
      <c r="J381" s="6">
        <f t="shared" si="34"/>
        <v>67</v>
      </c>
      <c r="K381" s="9">
        <f t="shared" si="35"/>
        <v>0</v>
      </c>
    </row>
    <row r="382" spans="1:11" x14ac:dyDescent="0.25">
      <c r="A382" s="10"/>
      <c r="B382" s="6">
        <v>21751</v>
      </c>
      <c r="C382" s="6">
        <f t="shared" si="33"/>
        <v>21760</v>
      </c>
      <c r="D382" t="str">
        <f t="shared" si="31"/>
        <v>De Boeg 26, Zaandam</v>
      </c>
      <c r="E382" t="s">
        <v>39</v>
      </c>
      <c r="G382" s="4" t="s">
        <v>16</v>
      </c>
      <c r="I382" s="9">
        <f t="shared" si="29"/>
        <v>9</v>
      </c>
      <c r="J382" s="6">
        <f t="shared" si="34"/>
        <v>0</v>
      </c>
      <c r="K382" s="9">
        <f t="shared" si="35"/>
        <v>9</v>
      </c>
    </row>
    <row r="383" spans="1:11" x14ac:dyDescent="0.25">
      <c r="A383" s="6"/>
      <c r="B383" s="6">
        <v>21760</v>
      </c>
      <c r="C383" s="6">
        <f t="shared" si="33"/>
        <v>21769</v>
      </c>
      <c r="D383" t="str">
        <f t="shared" si="31"/>
        <v>Dizze Gillespiestraat 10, Zaandijk</v>
      </c>
      <c r="E383" t="s">
        <v>7</v>
      </c>
      <c r="G383" s="4" t="s">
        <v>16</v>
      </c>
      <c r="I383" s="9">
        <f t="shared" si="29"/>
        <v>9</v>
      </c>
      <c r="J383" s="6">
        <f t="shared" si="34"/>
        <v>0</v>
      </c>
      <c r="K383" s="6">
        <f t="shared" si="35"/>
        <v>9</v>
      </c>
    </row>
    <row r="384" spans="1:11" x14ac:dyDescent="0.25">
      <c r="A384" s="10">
        <v>43717</v>
      </c>
      <c r="B384" s="6">
        <v>21769</v>
      </c>
      <c r="C384" s="6">
        <f t="shared" si="33"/>
        <v>21836</v>
      </c>
      <c r="D384" t="str">
        <f t="shared" si="31"/>
        <v>De Boeg 26, Zaandam</v>
      </c>
      <c r="E384" t="s">
        <v>6</v>
      </c>
      <c r="G384" s="4" t="s">
        <v>10</v>
      </c>
      <c r="I384" s="9">
        <f t="shared" ref="I384:I447" si="36">(C384-B384)</f>
        <v>67</v>
      </c>
      <c r="J384" s="6">
        <f t="shared" si="34"/>
        <v>67</v>
      </c>
      <c r="K384" s="6">
        <f t="shared" si="35"/>
        <v>0</v>
      </c>
    </row>
    <row r="385" spans="1:11" x14ac:dyDescent="0.25">
      <c r="A385" s="6"/>
      <c r="B385" s="6">
        <v>21836</v>
      </c>
      <c r="C385" s="6">
        <f t="shared" si="33"/>
        <v>21838</v>
      </c>
      <c r="D385" t="str">
        <f t="shared" si="31"/>
        <v>Duwboot 20, Houten</v>
      </c>
      <c r="E385" t="s">
        <v>14</v>
      </c>
      <c r="G385" s="4" t="s">
        <v>10</v>
      </c>
      <c r="I385" s="9">
        <f t="shared" si="36"/>
        <v>2</v>
      </c>
      <c r="J385" s="6">
        <f t="shared" si="34"/>
        <v>2</v>
      </c>
      <c r="K385" s="6">
        <f t="shared" si="35"/>
        <v>0</v>
      </c>
    </row>
    <row r="386" spans="1:11" x14ac:dyDescent="0.25">
      <c r="A386" s="10"/>
      <c r="B386" s="6">
        <v>21838</v>
      </c>
      <c r="C386" s="6">
        <f t="shared" si="33"/>
        <v>21904</v>
      </c>
      <c r="D386" t="str">
        <f t="shared" si="31"/>
        <v>Waterveste 4, Houten</v>
      </c>
      <c r="E386" t="s">
        <v>7</v>
      </c>
      <c r="G386" s="4" t="s">
        <v>10</v>
      </c>
      <c r="I386" s="9">
        <f t="shared" si="36"/>
        <v>66</v>
      </c>
      <c r="J386" s="6">
        <f t="shared" si="34"/>
        <v>66</v>
      </c>
      <c r="K386" s="6">
        <f t="shared" si="35"/>
        <v>0</v>
      </c>
    </row>
    <row r="387" spans="1:11" x14ac:dyDescent="0.25">
      <c r="A387" s="10">
        <v>43718</v>
      </c>
      <c r="B387" s="6">
        <v>21904</v>
      </c>
      <c r="C387" s="6">
        <f t="shared" si="33"/>
        <v>21972</v>
      </c>
      <c r="D387" t="str">
        <f t="shared" si="31"/>
        <v>De Boeg 26, Zaandam</v>
      </c>
      <c r="E387" t="s">
        <v>6</v>
      </c>
      <c r="G387" s="4" t="s">
        <v>10</v>
      </c>
      <c r="I387" s="9">
        <f t="shared" si="36"/>
        <v>68</v>
      </c>
      <c r="J387" s="6">
        <f t="shared" si="34"/>
        <v>68</v>
      </c>
      <c r="K387" s="9">
        <f t="shared" si="35"/>
        <v>0</v>
      </c>
    </row>
    <row r="388" spans="1:11" x14ac:dyDescent="0.25">
      <c r="A388" s="6"/>
      <c r="B388" s="6">
        <v>21972</v>
      </c>
      <c r="C388" s="6">
        <f t="shared" si="33"/>
        <v>22039</v>
      </c>
      <c r="D388" t="str">
        <f t="shared" si="31"/>
        <v>Duwboot 20, Houten</v>
      </c>
      <c r="E388" t="s">
        <v>7</v>
      </c>
      <c r="G388" s="4" t="s">
        <v>10</v>
      </c>
      <c r="I388" s="9">
        <f t="shared" si="36"/>
        <v>67</v>
      </c>
      <c r="J388" s="6">
        <f t="shared" si="34"/>
        <v>67</v>
      </c>
      <c r="K388" s="9">
        <f t="shared" si="35"/>
        <v>0</v>
      </c>
    </row>
    <row r="389" spans="1:11" x14ac:dyDescent="0.25">
      <c r="A389" s="10">
        <v>43720</v>
      </c>
      <c r="B389" s="6">
        <v>22039</v>
      </c>
      <c r="C389" s="6">
        <f t="shared" si="33"/>
        <v>22107</v>
      </c>
      <c r="D389" t="str">
        <f t="shared" ref="D389:D452" si="37">E388</f>
        <v>De Boeg 26, Zaandam</v>
      </c>
      <c r="E389" t="s">
        <v>6</v>
      </c>
      <c r="G389" s="4" t="s">
        <v>10</v>
      </c>
      <c r="I389" s="9">
        <f t="shared" si="36"/>
        <v>68</v>
      </c>
      <c r="J389" s="6">
        <f t="shared" si="34"/>
        <v>68</v>
      </c>
      <c r="K389" s="9">
        <f t="shared" si="35"/>
        <v>0</v>
      </c>
    </row>
    <row r="390" spans="1:11" x14ac:dyDescent="0.25">
      <c r="A390" s="6"/>
      <c r="B390" s="6">
        <v>22107</v>
      </c>
      <c r="C390" s="6">
        <f t="shared" si="33"/>
        <v>22174</v>
      </c>
      <c r="D390" t="str">
        <f t="shared" si="37"/>
        <v>Duwboot 20, Houten</v>
      </c>
      <c r="E390" t="s">
        <v>7</v>
      </c>
      <c r="G390" s="4" t="s">
        <v>10</v>
      </c>
      <c r="I390" s="9">
        <f t="shared" si="36"/>
        <v>67</v>
      </c>
      <c r="J390" s="6">
        <f t="shared" si="34"/>
        <v>67</v>
      </c>
      <c r="K390" s="9">
        <f t="shared" si="35"/>
        <v>0</v>
      </c>
    </row>
    <row r="391" spans="1:11" x14ac:dyDescent="0.25">
      <c r="A391" s="10">
        <v>43725</v>
      </c>
      <c r="B391" s="6">
        <v>22174</v>
      </c>
      <c r="C391" s="6">
        <f t="shared" si="33"/>
        <v>22241</v>
      </c>
      <c r="D391" t="str">
        <f t="shared" si="37"/>
        <v>De Boeg 26, Zaandam</v>
      </c>
      <c r="E391" t="s">
        <v>6</v>
      </c>
      <c r="G391" s="4" t="s">
        <v>10</v>
      </c>
      <c r="I391" s="9">
        <f t="shared" si="36"/>
        <v>67</v>
      </c>
      <c r="J391" s="6">
        <f t="shared" si="34"/>
        <v>67</v>
      </c>
      <c r="K391" s="9">
        <f t="shared" si="35"/>
        <v>0</v>
      </c>
    </row>
    <row r="392" spans="1:11" x14ac:dyDescent="0.25">
      <c r="A392" s="6"/>
      <c r="B392" s="6">
        <v>22241</v>
      </c>
      <c r="C392" s="6">
        <f t="shared" si="33"/>
        <v>22309</v>
      </c>
      <c r="D392" t="str">
        <f t="shared" si="37"/>
        <v>Duwboot 20, Houten</v>
      </c>
      <c r="E392" t="s">
        <v>7</v>
      </c>
      <c r="G392" s="4" t="s">
        <v>10</v>
      </c>
      <c r="I392" s="9">
        <f t="shared" si="36"/>
        <v>68</v>
      </c>
      <c r="J392" s="6">
        <f t="shared" si="34"/>
        <v>68</v>
      </c>
      <c r="K392" s="6">
        <f t="shared" si="35"/>
        <v>0</v>
      </c>
    </row>
    <row r="393" spans="1:11" x14ac:dyDescent="0.25">
      <c r="A393" s="10">
        <v>43726</v>
      </c>
      <c r="B393" s="6">
        <v>22309</v>
      </c>
      <c r="C393" s="6">
        <f t="shared" si="33"/>
        <v>22376</v>
      </c>
      <c r="D393" t="str">
        <f t="shared" si="37"/>
        <v>De Boeg 26, Zaandam</v>
      </c>
      <c r="E393" t="s">
        <v>6</v>
      </c>
      <c r="G393" s="4" t="s">
        <v>10</v>
      </c>
      <c r="I393" s="9">
        <f t="shared" si="36"/>
        <v>67</v>
      </c>
      <c r="J393" s="6">
        <f t="shared" si="34"/>
        <v>67</v>
      </c>
      <c r="K393" s="6">
        <f t="shared" si="35"/>
        <v>0</v>
      </c>
    </row>
    <row r="394" spans="1:11" x14ac:dyDescent="0.25">
      <c r="A394" s="6"/>
      <c r="B394" s="6">
        <v>22376</v>
      </c>
      <c r="C394" s="6">
        <f t="shared" si="33"/>
        <v>22444</v>
      </c>
      <c r="D394" t="str">
        <f t="shared" si="37"/>
        <v>Duwboot 20, Houten</v>
      </c>
      <c r="E394" t="s">
        <v>7</v>
      </c>
      <c r="G394" s="4" t="s">
        <v>10</v>
      </c>
      <c r="I394" s="9">
        <f t="shared" si="36"/>
        <v>68</v>
      </c>
      <c r="J394" s="6">
        <f t="shared" si="34"/>
        <v>68</v>
      </c>
      <c r="K394" s="6">
        <f t="shared" si="35"/>
        <v>0</v>
      </c>
    </row>
    <row r="395" spans="1:11" x14ac:dyDescent="0.25">
      <c r="A395" s="10">
        <v>43727</v>
      </c>
      <c r="B395" s="6">
        <v>22444</v>
      </c>
      <c r="C395" s="6">
        <f t="shared" si="33"/>
        <v>22511</v>
      </c>
      <c r="D395" t="str">
        <f t="shared" si="37"/>
        <v>De Boeg 26, Zaandam</v>
      </c>
      <c r="E395" t="s">
        <v>6</v>
      </c>
      <c r="G395" s="4" t="s">
        <v>10</v>
      </c>
      <c r="I395" s="9">
        <f t="shared" si="36"/>
        <v>67</v>
      </c>
      <c r="J395" s="6">
        <f t="shared" si="34"/>
        <v>67</v>
      </c>
      <c r="K395" s="6">
        <f t="shared" si="35"/>
        <v>0</v>
      </c>
    </row>
    <row r="396" spans="1:11" x14ac:dyDescent="0.25">
      <c r="A396" s="6"/>
      <c r="B396" s="6">
        <v>22511</v>
      </c>
      <c r="C396" s="6">
        <f t="shared" si="33"/>
        <v>22579</v>
      </c>
      <c r="D396" t="str">
        <f t="shared" si="37"/>
        <v>Duwboot 20, Houten</v>
      </c>
      <c r="E396" t="s">
        <v>7</v>
      </c>
      <c r="G396" s="4" t="s">
        <v>10</v>
      </c>
      <c r="I396" s="9">
        <f t="shared" si="36"/>
        <v>68</v>
      </c>
      <c r="J396" s="6">
        <f t="shared" si="34"/>
        <v>68</v>
      </c>
      <c r="K396" s="9">
        <f t="shared" si="35"/>
        <v>0</v>
      </c>
    </row>
    <row r="397" spans="1:11" x14ac:dyDescent="0.25">
      <c r="A397" s="10">
        <v>43728</v>
      </c>
      <c r="B397" s="6">
        <v>22579</v>
      </c>
      <c r="C397" s="6">
        <f t="shared" si="33"/>
        <v>22647</v>
      </c>
      <c r="D397" t="str">
        <f t="shared" si="37"/>
        <v>De Boeg 26, Zaandam</v>
      </c>
      <c r="E397" t="s">
        <v>6</v>
      </c>
      <c r="G397" s="4" t="s">
        <v>10</v>
      </c>
      <c r="I397" s="9">
        <f t="shared" si="36"/>
        <v>68</v>
      </c>
      <c r="J397" s="6">
        <f t="shared" si="34"/>
        <v>68</v>
      </c>
      <c r="K397" s="9">
        <f t="shared" si="35"/>
        <v>0</v>
      </c>
    </row>
    <row r="398" spans="1:11" x14ac:dyDescent="0.25">
      <c r="A398" s="6"/>
      <c r="B398" s="6">
        <v>22647</v>
      </c>
      <c r="C398" s="6">
        <f t="shared" si="33"/>
        <v>22714</v>
      </c>
      <c r="D398" t="str">
        <f t="shared" si="37"/>
        <v>Duwboot 20, Houten</v>
      </c>
      <c r="E398" t="s">
        <v>7</v>
      </c>
      <c r="G398" s="4" t="s">
        <v>10</v>
      </c>
      <c r="I398" s="9">
        <f t="shared" si="36"/>
        <v>67</v>
      </c>
      <c r="J398" s="6">
        <f t="shared" si="34"/>
        <v>67</v>
      </c>
      <c r="K398" s="9">
        <f t="shared" si="35"/>
        <v>0</v>
      </c>
    </row>
    <row r="399" spans="1:11" x14ac:dyDescent="0.25">
      <c r="A399" s="10">
        <v>43731</v>
      </c>
      <c r="B399" s="6">
        <v>22714</v>
      </c>
      <c r="C399" s="6">
        <f t="shared" si="33"/>
        <v>22781</v>
      </c>
      <c r="D399" t="str">
        <f t="shared" si="37"/>
        <v>De Boeg 26, Zaandam</v>
      </c>
      <c r="E399" t="s">
        <v>6</v>
      </c>
      <c r="G399" s="4" t="s">
        <v>10</v>
      </c>
      <c r="I399" s="9">
        <f t="shared" si="36"/>
        <v>67</v>
      </c>
      <c r="J399" s="6">
        <f t="shared" si="34"/>
        <v>67</v>
      </c>
      <c r="K399" s="9">
        <f t="shared" si="35"/>
        <v>0</v>
      </c>
    </row>
    <row r="400" spans="1:11" x14ac:dyDescent="0.25">
      <c r="A400" s="6"/>
      <c r="B400" s="6">
        <v>22781</v>
      </c>
      <c r="C400" s="6">
        <f t="shared" si="33"/>
        <v>22849</v>
      </c>
      <c r="D400" t="str">
        <f t="shared" si="37"/>
        <v>Duwboot 20, Houten</v>
      </c>
      <c r="E400" t="s">
        <v>7</v>
      </c>
      <c r="G400" s="4" t="s">
        <v>10</v>
      </c>
      <c r="I400" s="9">
        <f t="shared" si="36"/>
        <v>68</v>
      </c>
      <c r="J400" s="6">
        <f t="shared" si="34"/>
        <v>68</v>
      </c>
      <c r="K400" s="9">
        <f t="shared" si="35"/>
        <v>0</v>
      </c>
    </row>
    <row r="401" spans="1:11" x14ac:dyDescent="0.25">
      <c r="A401" s="10">
        <v>43733</v>
      </c>
      <c r="B401" s="6">
        <v>22849</v>
      </c>
      <c r="C401" s="6">
        <f t="shared" si="33"/>
        <v>22932</v>
      </c>
      <c r="D401" t="s">
        <v>7</v>
      </c>
      <c r="E401" t="s">
        <v>50</v>
      </c>
      <c r="G401" s="4" t="s">
        <v>10</v>
      </c>
      <c r="I401" s="9">
        <f t="shared" si="36"/>
        <v>83</v>
      </c>
      <c r="J401" s="6">
        <f t="shared" si="34"/>
        <v>83</v>
      </c>
      <c r="K401" s="6">
        <f t="shared" si="35"/>
        <v>0</v>
      </c>
    </row>
    <row r="402" spans="1:11" ht="30" x14ac:dyDescent="0.25">
      <c r="A402" s="6"/>
      <c r="B402" s="6">
        <v>22932</v>
      </c>
      <c r="C402" s="6">
        <f t="shared" si="33"/>
        <v>23024</v>
      </c>
      <c r="D402" t="str">
        <f t="shared" si="37"/>
        <v>Zuidelijk Halfrond 11, 2801 DD Gouda</v>
      </c>
      <c r="E402" t="s">
        <v>7</v>
      </c>
      <c r="F402" s="7" t="s">
        <v>51</v>
      </c>
      <c r="G402" s="4" t="s">
        <v>10</v>
      </c>
      <c r="I402" s="9">
        <f t="shared" si="36"/>
        <v>92</v>
      </c>
      <c r="J402" s="6">
        <f t="shared" si="34"/>
        <v>92</v>
      </c>
      <c r="K402" s="6">
        <f t="shared" si="35"/>
        <v>0</v>
      </c>
    </row>
    <row r="403" spans="1:11" x14ac:dyDescent="0.25">
      <c r="A403" s="10">
        <v>43734</v>
      </c>
      <c r="B403" s="6">
        <v>23024</v>
      </c>
      <c r="C403" s="6">
        <f t="shared" si="33"/>
        <v>23092</v>
      </c>
      <c r="D403" t="str">
        <f t="shared" si="37"/>
        <v>De Boeg 26, Zaandam</v>
      </c>
      <c r="E403" t="s">
        <v>6</v>
      </c>
      <c r="G403" s="4" t="s">
        <v>10</v>
      </c>
      <c r="I403" s="9">
        <f t="shared" si="36"/>
        <v>68</v>
      </c>
      <c r="J403" s="6">
        <f t="shared" si="34"/>
        <v>68</v>
      </c>
      <c r="K403" s="6">
        <f t="shared" si="35"/>
        <v>0</v>
      </c>
    </row>
    <row r="404" spans="1:11" x14ac:dyDescent="0.25">
      <c r="A404" s="6"/>
      <c r="B404" s="6">
        <v>23092</v>
      </c>
      <c r="C404" s="6">
        <f t="shared" si="33"/>
        <v>23160</v>
      </c>
      <c r="D404" t="str">
        <f t="shared" si="37"/>
        <v>Duwboot 20, Houten</v>
      </c>
      <c r="E404" t="s">
        <v>7</v>
      </c>
      <c r="G404" s="4" t="s">
        <v>10</v>
      </c>
      <c r="I404" s="9">
        <f t="shared" si="36"/>
        <v>68</v>
      </c>
      <c r="J404" s="6">
        <f t="shared" si="34"/>
        <v>68</v>
      </c>
      <c r="K404" s="6">
        <f t="shared" si="35"/>
        <v>0</v>
      </c>
    </row>
    <row r="405" spans="1:11" x14ac:dyDescent="0.25">
      <c r="A405" s="10">
        <v>43735</v>
      </c>
      <c r="B405" s="6">
        <v>23160</v>
      </c>
      <c r="C405" s="6">
        <f t="shared" si="33"/>
        <v>23226</v>
      </c>
      <c r="D405" t="str">
        <f t="shared" si="37"/>
        <v>De Boeg 26, Zaandam</v>
      </c>
      <c r="E405" t="s">
        <v>6</v>
      </c>
      <c r="G405" s="4" t="s">
        <v>10</v>
      </c>
      <c r="I405" s="9">
        <f t="shared" si="36"/>
        <v>66</v>
      </c>
      <c r="J405" s="6">
        <f t="shared" si="34"/>
        <v>66</v>
      </c>
      <c r="K405" s="9">
        <f t="shared" si="35"/>
        <v>0</v>
      </c>
    </row>
    <row r="406" spans="1:11" x14ac:dyDescent="0.25">
      <c r="A406" s="6"/>
      <c r="B406" s="6">
        <v>23226</v>
      </c>
      <c r="C406" s="6">
        <f t="shared" si="33"/>
        <v>23293</v>
      </c>
      <c r="D406" t="str">
        <f t="shared" si="37"/>
        <v>Duwboot 20, Houten</v>
      </c>
      <c r="E406" t="s">
        <v>7</v>
      </c>
      <c r="G406" s="4" t="s">
        <v>10</v>
      </c>
      <c r="I406" s="9">
        <f t="shared" si="36"/>
        <v>67</v>
      </c>
      <c r="J406" s="6">
        <f t="shared" si="34"/>
        <v>67</v>
      </c>
      <c r="K406" s="9">
        <f t="shared" si="35"/>
        <v>0</v>
      </c>
    </row>
    <row r="407" spans="1:11" x14ac:dyDescent="0.25">
      <c r="A407" s="10">
        <v>43736</v>
      </c>
      <c r="B407" s="6">
        <v>23293</v>
      </c>
      <c r="C407" s="6">
        <f t="shared" si="33"/>
        <v>23297</v>
      </c>
      <c r="D407" t="str">
        <f t="shared" si="37"/>
        <v>De Boeg 26, Zaandam</v>
      </c>
      <c r="E407" t="s">
        <v>32</v>
      </c>
      <c r="G407" s="4" t="s">
        <v>16</v>
      </c>
      <c r="I407" s="9">
        <f t="shared" si="36"/>
        <v>4</v>
      </c>
      <c r="J407" s="6">
        <f t="shared" si="34"/>
        <v>0</v>
      </c>
      <c r="K407" s="9">
        <f t="shared" si="35"/>
        <v>4</v>
      </c>
    </row>
    <row r="408" spans="1:11" x14ac:dyDescent="0.25">
      <c r="A408" s="6"/>
      <c r="B408" s="6">
        <v>23297</v>
      </c>
      <c r="C408" s="6">
        <f t="shared" si="33"/>
        <v>23301</v>
      </c>
      <c r="D408" t="str">
        <f t="shared" si="37"/>
        <v>Pieter Ghijsenlaan 21a, 1506 PW, Zaandam</v>
      </c>
      <c r="E408" t="s">
        <v>7</v>
      </c>
      <c r="G408" s="4" t="s">
        <v>16</v>
      </c>
      <c r="I408" s="9">
        <f t="shared" si="36"/>
        <v>4</v>
      </c>
      <c r="J408" s="6">
        <f t="shared" si="34"/>
        <v>0</v>
      </c>
      <c r="K408" s="9">
        <f t="shared" si="35"/>
        <v>4</v>
      </c>
    </row>
    <row r="409" spans="1:11" x14ac:dyDescent="0.25">
      <c r="A409" s="10">
        <v>43738</v>
      </c>
      <c r="B409" s="6">
        <v>23301</v>
      </c>
      <c r="C409" s="6">
        <f t="shared" si="33"/>
        <v>23369</v>
      </c>
      <c r="D409" t="str">
        <f t="shared" si="37"/>
        <v>De Boeg 26, Zaandam</v>
      </c>
      <c r="E409" t="s">
        <v>6</v>
      </c>
      <c r="G409" s="4" t="s">
        <v>10</v>
      </c>
      <c r="I409" s="9">
        <f t="shared" si="36"/>
        <v>68</v>
      </c>
      <c r="J409" s="6">
        <f t="shared" si="34"/>
        <v>68</v>
      </c>
      <c r="K409" s="9">
        <f t="shared" si="35"/>
        <v>0</v>
      </c>
    </row>
    <row r="410" spans="1:11" x14ac:dyDescent="0.25">
      <c r="A410" s="6"/>
      <c r="B410" s="6">
        <v>23369</v>
      </c>
      <c r="C410" s="6">
        <f t="shared" si="33"/>
        <v>23437</v>
      </c>
      <c r="D410" t="str">
        <f t="shared" si="37"/>
        <v>Duwboot 20, Houten</v>
      </c>
      <c r="E410" t="s">
        <v>7</v>
      </c>
      <c r="G410" s="4" t="s">
        <v>10</v>
      </c>
      <c r="I410" s="9">
        <f t="shared" si="36"/>
        <v>68</v>
      </c>
      <c r="J410" s="6">
        <f t="shared" si="34"/>
        <v>68</v>
      </c>
      <c r="K410" s="6">
        <f t="shared" si="35"/>
        <v>0</v>
      </c>
    </row>
    <row r="411" spans="1:11" x14ac:dyDescent="0.25">
      <c r="A411" s="10">
        <v>43739</v>
      </c>
      <c r="B411" s="6">
        <v>23437</v>
      </c>
      <c r="C411" s="6">
        <f t="shared" ref="C411:C475" si="38">B412</f>
        <v>23504</v>
      </c>
      <c r="D411" t="str">
        <f t="shared" si="37"/>
        <v>De Boeg 26, Zaandam</v>
      </c>
      <c r="E411" t="s">
        <v>6</v>
      </c>
      <c r="G411" s="4" t="s">
        <v>10</v>
      </c>
      <c r="I411" s="9">
        <f t="shared" si="36"/>
        <v>67</v>
      </c>
      <c r="J411" s="6">
        <f t="shared" si="34"/>
        <v>67</v>
      </c>
      <c r="K411" s="6">
        <f t="shared" si="35"/>
        <v>0</v>
      </c>
    </row>
    <row r="412" spans="1:11" x14ac:dyDescent="0.25">
      <c r="A412" s="6"/>
      <c r="B412" s="6">
        <v>23504</v>
      </c>
      <c r="C412" s="6">
        <f t="shared" si="38"/>
        <v>23572</v>
      </c>
      <c r="D412" t="str">
        <f t="shared" si="37"/>
        <v>Duwboot 20, Houten</v>
      </c>
      <c r="E412" t="s">
        <v>7</v>
      </c>
      <c r="G412" s="4" t="s">
        <v>10</v>
      </c>
      <c r="I412" s="9">
        <f t="shared" si="36"/>
        <v>68</v>
      </c>
      <c r="J412" s="6">
        <f t="shared" si="34"/>
        <v>68</v>
      </c>
      <c r="K412" s="6">
        <f t="shared" si="35"/>
        <v>0</v>
      </c>
    </row>
    <row r="413" spans="1:11" x14ac:dyDescent="0.25">
      <c r="A413" s="10">
        <v>43740</v>
      </c>
      <c r="B413" s="6">
        <v>23572</v>
      </c>
      <c r="C413" s="6">
        <f t="shared" si="38"/>
        <v>23641</v>
      </c>
      <c r="D413" t="str">
        <f t="shared" si="37"/>
        <v>De Boeg 26, Zaandam</v>
      </c>
      <c r="E413" t="s">
        <v>52</v>
      </c>
      <c r="G413" s="4" t="s">
        <v>10</v>
      </c>
      <c r="I413" s="9">
        <f t="shared" si="36"/>
        <v>69</v>
      </c>
      <c r="J413" s="6">
        <f t="shared" si="34"/>
        <v>69</v>
      </c>
      <c r="K413" s="6">
        <f t="shared" si="35"/>
        <v>0</v>
      </c>
    </row>
    <row r="414" spans="1:11" x14ac:dyDescent="0.25">
      <c r="A414" s="6"/>
      <c r="B414" s="6">
        <v>23641</v>
      </c>
      <c r="C414" s="6">
        <f t="shared" si="38"/>
        <v>23712</v>
      </c>
      <c r="D414" t="str">
        <f t="shared" si="37"/>
        <v>Meerkoetenweg 26, 8218 NA, Lelystad</v>
      </c>
      <c r="E414" t="s">
        <v>7</v>
      </c>
      <c r="G414" s="4" t="s">
        <v>10</v>
      </c>
      <c r="I414" s="9">
        <f t="shared" si="36"/>
        <v>71</v>
      </c>
      <c r="J414" s="6">
        <f t="shared" ref="J414:J478" si="39">IF(AND(G414 = "Zakelijk", H414 = ""), I414, IF(AND(G414 = "Zakelijk", NOT(H414 = "")), I414 - H414, 0))</f>
        <v>71</v>
      </c>
      <c r="K414" s="9">
        <f t="shared" ref="K414:K478" si="40">IF(AND(G414 = "Zakelijk", NOT(H414 = "")), H414, IF(G414 = "Privé", I414, 0))</f>
        <v>0</v>
      </c>
    </row>
    <row r="415" spans="1:11" x14ac:dyDescent="0.25">
      <c r="A415" s="6"/>
      <c r="B415" s="6">
        <v>23712</v>
      </c>
      <c r="C415" s="6">
        <f t="shared" si="38"/>
        <v>23736</v>
      </c>
      <c r="D415" t="str">
        <f t="shared" si="37"/>
        <v>De Boeg 26, Zaandam</v>
      </c>
      <c r="E415" t="s">
        <v>53</v>
      </c>
      <c r="G415" s="4" t="s">
        <v>16</v>
      </c>
      <c r="I415" s="9">
        <f t="shared" si="36"/>
        <v>24</v>
      </c>
      <c r="J415" s="6">
        <f t="shared" si="39"/>
        <v>0</v>
      </c>
      <c r="K415" s="9">
        <f t="shared" si="40"/>
        <v>24</v>
      </c>
    </row>
    <row r="416" spans="1:11" x14ac:dyDescent="0.25">
      <c r="A416" s="6"/>
      <c r="B416" s="6">
        <v>23736</v>
      </c>
      <c r="C416" s="6">
        <f t="shared" si="38"/>
        <v>23761</v>
      </c>
      <c r="D416" t="str">
        <f t="shared" si="37"/>
        <v>De Flinesstraat 6, 1114 AL, Amsterdam</v>
      </c>
      <c r="E416" t="s">
        <v>7</v>
      </c>
      <c r="G416" s="4" t="s">
        <v>16</v>
      </c>
      <c r="I416" s="9">
        <f t="shared" si="36"/>
        <v>25</v>
      </c>
      <c r="J416" s="6">
        <f t="shared" si="39"/>
        <v>0</v>
      </c>
      <c r="K416" s="9">
        <f t="shared" si="40"/>
        <v>25</v>
      </c>
    </row>
    <row r="417" spans="1:12" x14ac:dyDescent="0.25">
      <c r="A417" s="10">
        <v>43741</v>
      </c>
      <c r="B417" s="6">
        <v>23761</v>
      </c>
      <c r="C417" s="6">
        <f t="shared" si="38"/>
        <v>23828</v>
      </c>
      <c r="D417" t="str">
        <f t="shared" si="37"/>
        <v>De Boeg 26, Zaandam</v>
      </c>
      <c r="E417" t="s">
        <v>6</v>
      </c>
      <c r="G417" s="4" t="s">
        <v>10</v>
      </c>
      <c r="I417" s="9">
        <f t="shared" si="36"/>
        <v>67</v>
      </c>
      <c r="J417" s="6">
        <f t="shared" si="39"/>
        <v>67</v>
      </c>
      <c r="K417" s="9">
        <f t="shared" si="40"/>
        <v>0</v>
      </c>
    </row>
    <row r="418" spans="1:12" x14ac:dyDescent="0.25">
      <c r="A418" s="6"/>
      <c r="B418" s="6">
        <v>23828</v>
      </c>
      <c r="C418" s="6">
        <f t="shared" si="38"/>
        <v>23896</v>
      </c>
      <c r="D418" t="str">
        <f t="shared" si="37"/>
        <v>Duwboot 20, Houten</v>
      </c>
      <c r="E418" t="s">
        <v>7</v>
      </c>
      <c r="G418" s="4" t="s">
        <v>10</v>
      </c>
      <c r="I418" s="9">
        <f t="shared" si="36"/>
        <v>68</v>
      </c>
      <c r="J418" s="6">
        <f t="shared" si="39"/>
        <v>68</v>
      </c>
      <c r="K418" s="9">
        <f t="shared" si="40"/>
        <v>0</v>
      </c>
    </row>
    <row r="419" spans="1:12" x14ac:dyDescent="0.25">
      <c r="A419" s="10">
        <v>43742</v>
      </c>
      <c r="B419" s="6">
        <v>23896</v>
      </c>
      <c r="C419" s="6">
        <f t="shared" si="38"/>
        <v>23963</v>
      </c>
      <c r="D419" t="str">
        <f t="shared" si="37"/>
        <v>De Boeg 26, Zaandam</v>
      </c>
      <c r="E419" t="s">
        <v>6</v>
      </c>
      <c r="G419" s="4" t="s">
        <v>10</v>
      </c>
      <c r="I419" s="9">
        <f t="shared" si="36"/>
        <v>67</v>
      </c>
      <c r="J419" s="6">
        <f t="shared" si="39"/>
        <v>67</v>
      </c>
      <c r="K419" s="6">
        <f t="shared" si="40"/>
        <v>0</v>
      </c>
    </row>
    <row r="420" spans="1:12" x14ac:dyDescent="0.25">
      <c r="A420" s="6"/>
      <c r="B420" s="6">
        <v>23963</v>
      </c>
      <c r="C420" s="6">
        <f t="shared" si="38"/>
        <v>24031</v>
      </c>
      <c r="D420" t="str">
        <f t="shared" si="37"/>
        <v>Duwboot 20, Houten</v>
      </c>
      <c r="E420" t="s">
        <v>7</v>
      </c>
      <c r="G420" s="4" t="s">
        <v>10</v>
      </c>
      <c r="I420" s="9">
        <f t="shared" si="36"/>
        <v>68</v>
      </c>
      <c r="J420" s="6">
        <f t="shared" si="39"/>
        <v>68</v>
      </c>
      <c r="K420" s="6">
        <f t="shared" si="40"/>
        <v>0</v>
      </c>
    </row>
    <row r="421" spans="1:12" x14ac:dyDescent="0.25">
      <c r="A421" s="10">
        <v>43745</v>
      </c>
      <c r="B421" s="6">
        <v>24031</v>
      </c>
      <c r="C421" s="6">
        <f t="shared" si="38"/>
        <v>24099</v>
      </c>
      <c r="D421" t="str">
        <f t="shared" si="37"/>
        <v>De Boeg 26, Zaandam</v>
      </c>
      <c r="E421" t="s">
        <v>6</v>
      </c>
      <c r="G421" s="4" t="s">
        <v>10</v>
      </c>
      <c r="I421" s="9">
        <f t="shared" si="36"/>
        <v>68</v>
      </c>
      <c r="J421" s="6">
        <f t="shared" si="39"/>
        <v>68</v>
      </c>
      <c r="K421" s="6">
        <f t="shared" si="40"/>
        <v>0</v>
      </c>
    </row>
    <row r="422" spans="1:12" x14ac:dyDescent="0.25">
      <c r="A422" s="6"/>
      <c r="B422" s="6">
        <v>24099</v>
      </c>
      <c r="C422" s="6">
        <f t="shared" si="38"/>
        <v>24166</v>
      </c>
      <c r="D422" t="str">
        <f t="shared" si="37"/>
        <v>Duwboot 20, Houten</v>
      </c>
      <c r="E422" t="s">
        <v>7</v>
      </c>
      <c r="G422" s="4" t="s">
        <v>10</v>
      </c>
      <c r="I422" s="9">
        <f t="shared" si="36"/>
        <v>67</v>
      </c>
      <c r="J422" s="6">
        <f t="shared" si="39"/>
        <v>67</v>
      </c>
      <c r="K422" s="6">
        <f t="shared" si="40"/>
        <v>0</v>
      </c>
    </row>
    <row r="423" spans="1:12" x14ac:dyDescent="0.25">
      <c r="A423" s="10">
        <v>43747</v>
      </c>
      <c r="B423" s="6">
        <v>24166</v>
      </c>
      <c r="C423" s="6">
        <f t="shared" si="38"/>
        <v>24260</v>
      </c>
      <c r="D423" t="str">
        <f t="shared" si="37"/>
        <v>De Boeg 26, Zaandam</v>
      </c>
      <c r="E423" t="s">
        <v>54</v>
      </c>
      <c r="G423" s="4" t="s">
        <v>10</v>
      </c>
      <c r="I423" s="9">
        <f t="shared" si="36"/>
        <v>94</v>
      </c>
      <c r="J423" s="6">
        <f t="shared" si="39"/>
        <v>94</v>
      </c>
      <c r="K423" s="9">
        <f t="shared" si="40"/>
        <v>0</v>
      </c>
    </row>
    <row r="424" spans="1:12" x14ac:dyDescent="0.25">
      <c r="A424" s="6"/>
      <c r="B424" s="6">
        <v>24260</v>
      </c>
      <c r="C424" s="6">
        <f t="shared" si="38"/>
        <v>24354</v>
      </c>
      <c r="D424" t="str">
        <f t="shared" si="37"/>
        <v>Hogeweg 3, 5301 LB, Zaltbommel</v>
      </c>
      <c r="E424" t="s">
        <v>7</v>
      </c>
      <c r="G424" s="4" t="s">
        <v>10</v>
      </c>
      <c r="I424" s="9">
        <f t="shared" si="36"/>
        <v>94</v>
      </c>
      <c r="J424" s="6">
        <f t="shared" si="39"/>
        <v>94</v>
      </c>
      <c r="K424" s="9">
        <f t="shared" si="40"/>
        <v>0</v>
      </c>
    </row>
    <row r="425" spans="1:12" x14ac:dyDescent="0.25">
      <c r="A425" s="10">
        <v>43749</v>
      </c>
      <c r="B425" s="6">
        <v>24354</v>
      </c>
      <c r="C425" s="6">
        <f t="shared" si="38"/>
        <v>24421</v>
      </c>
      <c r="D425" t="str">
        <f t="shared" si="37"/>
        <v>De Boeg 26, Zaandam</v>
      </c>
      <c r="E425" t="s">
        <v>6</v>
      </c>
      <c r="G425" s="4" t="s">
        <v>10</v>
      </c>
      <c r="I425" s="9">
        <f t="shared" si="36"/>
        <v>67</v>
      </c>
      <c r="J425" s="6">
        <f t="shared" si="39"/>
        <v>67</v>
      </c>
      <c r="K425" s="9">
        <f t="shared" si="40"/>
        <v>0</v>
      </c>
    </row>
    <row r="426" spans="1:12" x14ac:dyDescent="0.25">
      <c r="A426" s="6"/>
      <c r="B426" s="6">
        <v>24421</v>
      </c>
      <c r="C426" s="6">
        <f t="shared" si="38"/>
        <v>24489</v>
      </c>
      <c r="D426" t="str">
        <f t="shared" si="37"/>
        <v>Duwboot 20, Houten</v>
      </c>
      <c r="E426" t="s">
        <v>7</v>
      </c>
      <c r="G426" s="4" t="s">
        <v>10</v>
      </c>
      <c r="I426" s="9">
        <f t="shared" si="36"/>
        <v>68</v>
      </c>
      <c r="J426" s="6">
        <f t="shared" si="39"/>
        <v>68</v>
      </c>
      <c r="K426" s="9">
        <f t="shared" si="40"/>
        <v>0</v>
      </c>
      <c r="L426" s="18" t="s">
        <v>46</v>
      </c>
    </row>
    <row r="427" spans="1:12" x14ac:dyDescent="0.25">
      <c r="A427" s="10"/>
      <c r="B427" s="6">
        <v>24489</v>
      </c>
      <c r="C427" s="6">
        <f t="shared" si="38"/>
        <v>24490</v>
      </c>
      <c r="D427" t="str">
        <f t="shared" si="37"/>
        <v>De Boeg 26, Zaandam</v>
      </c>
      <c r="E427" t="s">
        <v>55</v>
      </c>
      <c r="G427" s="4" t="s">
        <v>10</v>
      </c>
      <c r="I427" s="9">
        <f t="shared" si="36"/>
        <v>1</v>
      </c>
      <c r="J427" s="6">
        <f t="shared" si="39"/>
        <v>1</v>
      </c>
      <c r="K427" s="9">
        <f t="shared" si="40"/>
        <v>0</v>
      </c>
      <c r="L427" s="4">
        <f>SUM(K146:K801)</f>
        <v>415</v>
      </c>
    </row>
    <row r="428" spans="1:12" x14ac:dyDescent="0.25">
      <c r="A428" s="10">
        <v>43752</v>
      </c>
      <c r="B428" s="6">
        <v>24490</v>
      </c>
      <c r="C428" s="6">
        <f t="shared" si="38"/>
        <v>24584</v>
      </c>
      <c r="D428" t="str">
        <f t="shared" si="37"/>
        <v>Prinsenstraat 35, Zaandam</v>
      </c>
      <c r="E428" t="s">
        <v>54</v>
      </c>
      <c r="G428" s="4" t="s">
        <v>10</v>
      </c>
      <c r="I428" s="9">
        <f t="shared" si="36"/>
        <v>94</v>
      </c>
      <c r="J428" s="6">
        <f t="shared" si="39"/>
        <v>94</v>
      </c>
      <c r="K428" s="6">
        <f t="shared" si="40"/>
        <v>0</v>
      </c>
    </row>
    <row r="429" spans="1:12" x14ac:dyDescent="0.25">
      <c r="A429" s="10"/>
      <c r="B429" s="6">
        <v>24584</v>
      </c>
      <c r="C429" s="6">
        <f t="shared" si="38"/>
        <v>24678</v>
      </c>
      <c r="D429" t="str">
        <f t="shared" si="37"/>
        <v>Hogeweg 3, 5301 LB, Zaltbommel</v>
      </c>
      <c r="E429" t="s">
        <v>7</v>
      </c>
      <c r="G429" s="4" t="s">
        <v>10</v>
      </c>
      <c r="I429" s="9">
        <f t="shared" si="36"/>
        <v>94</v>
      </c>
      <c r="J429" s="6">
        <f t="shared" si="39"/>
        <v>94</v>
      </c>
      <c r="K429" s="6">
        <f t="shared" si="40"/>
        <v>0</v>
      </c>
    </row>
    <row r="430" spans="1:12" x14ac:dyDescent="0.25">
      <c r="A430" s="10">
        <v>43753</v>
      </c>
      <c r="B430" s="6">
        <v>24678</v>
      </c>
      <c r="C430" s="6">
        <f t="shared" si="38"/>
        <v>24772</v>
      </c>
      <c r="D430" t="str">
        <f t="shared" si="37"/>
        <v>De Boeg 26, Zaandam</v>
      </c>
      <c r="E430" t="s">
        <v>54</v>
      </c>
      <c r="G430" s="4" t="s">
        <v>10</v>
      </c>
      <c r="I430" s="9">
        <f t="shared" si="36"/>
        <v>94</v>
      </c>
      <c r="J430" s="6">
        <f t="shared" si="39"/>
        <v>94</v>
      </c>
      <c r="K430" s="6">
        <f t="shared" si="40"/>
        <v>0</v>
      </c>
    </row>
    <row r="431" spans="1:12" x14ac:dyDescent="0.25">
      <c r="A431" s="10"/>
      <c r="B431" s="6">
        <v>24772</v>
      </c>
      <c r="C431" s="6">
        <f t="shared" si="38"/>
        <v>24865</v>
      </c>
      <c r="D431" t="str">
        <f>E430</f>
        <v>Hogeweg 3, 5301 LB, Zaltbommel</v>
      </c>
      <c r="E431" t="s">
        <v>7</v>
      </c>
      <c r="G431" s="4" t="s">
        <v>10</v>
      </c>
      <c r="I431" s="9">
        <f t="shared" si="36"/>
        <v>93</v>
      </c>
      <c r="J431" s="6">
        <f t="shared" si="39"/>
        <v>93</v>
      </c>
      <c r="K431" s="6">
        <f t="shared" si="40"/>
        <v>0</v>
      </c>
    </row>
    <row r="432" spans="1:12" x14ac:dyDescent="0.25">
      <c r="A432" s="10">
        <v>43755</v>
      </c>
      <c r="B432" s="6">
        <v>24865</v>
      </c>
      <c r="C432" s="6">
        <f t="shared" si="38"/>
        <v>24944</v>
      </c>
      <c r="D432" t="str">
        <f t="shared" si="37"/>
        <v>De Boeg 26, Zaandam</v>
      </c>
      <c r="E432" t="s">
        <v>56</v>
      </c>
      <c r="G432" s="4" t="s">
        <v>10</v>
      </c>
      <c r="I432" s="9">
        <f t="shared" si="36"/>
        <v>79</v>
      </c>
      <c r="J432" s="6">
        <f t="shared" si="39"/>
        <v>79</v>
      </c>
      <c r="K432" s="9">
        <f t="shared" si="40"/>
        <v>0</v>
      </c>
    </row>
    <row r="433" spans="1:11" ht="30" x14ac:dyDescent="0.25">
      <c r="A433" s="6"/>
      <c r="B433" s="6">
        <v>24944</v>
      </c>
      <c r="C433" s="6">
        <f t="shared" si="38"/>
        <v>25020</v>
      </c>
      <c r="D433" t="str">
        <f t="shared" si="37"/>
        <v>Burgemeester Crezeelaan 40, De Lier</v>
      </c>
      <c r="E433" t="s">
        <v>7</v>
      </c>
      <c r="F433" s="7" t="s">
        <v>57</v>
      </c>
      <c r="G433" s="4" t="s">
        <v>10</v>
      </c>
      <c r="I433" s="9">
        <f t="shared" si="36"/>
        <v>76</v>
      </c>
      <c r="J433" s="6">
        <f t="shared" si="39"/>
        <v>76</v>
      </c>
      <c r="K433" s="9">
        <f t="shared" si="40"/>
        <v>0</v>
      </c>
    </row>
    <row r="434" spans="1:11" ht="30" x14ac:dyDescent="0.25">
      <c r="A434" s="10">
        <v>43756</v>
      </c>
      <c r="B434" s="6">
        <v>25020</v>
      </c>
      <c r="C434" s="6">
        <f t="shared" si="38"/>
        <v>25095</v>
      </c>
      <c r="D434" t="str">
        <f t="shared" si="37"/>
        <v>De Boeg 26, Zaandam</v>
      </c>
      <c r="E434" t="s">
        <v>6</v>
      </c>
      <c r="F434" s="7" t="s">
        <v>58</v>
      </c>
      <c r="G434" s="4" t="s">
        <v>10</v>
      </c>
      <c r="I434" s="9">
        <f t="shared" si="36"/>
        <v>75</v>
      </c>
      <c r="J434" s="6">
        <f t="shared" si="39"/>
        <v>75</v>
      </c>
      <c r="K434" s="9">
        <f t="shared" si="40"/>
        <v>0</v>
      </c>
    </row>
    <row r="435" spans="1:11" x14ac:dyDescent="0.25">
      <c r="A435" s="6"/>
      <c r="B435" s="6">
        <v>25095</v>
      </c>
      <c r="C435" s="6">
        <f t="shared" si="38"/>
        <v>25164</v>
      </c>
      <c r="D435" t="str">
        <f t="shared" si="37"/>
        <v>Duwboot 20, Houten</v>
      </c>
      <c r="E435" t="s">
        <v>7</v>
      </c>
      <c r="G435" s="4" t="s">
        <v>10</v>
      </c>
      <c r="I435" s="9">
        <f t="shared" si="36"/>
        <v>69</v>
      </c>
      <c r="J435" s="6">
        <f t="shared" si="39"/>
        <v>69</v>
      </c>
      <c r="K435" s="9">
        <f t="shared" si="40"/>
        <v>0</v>
      </c>
    </row>
    <row r="436" spans="1:11" ht="30" x14ac:dyDescent="0.25">
      <c r="A436" s="10">
        <v>43759</v>
      </c>
      <c r="B436" s="6">
        <v>25164</v>
      </c>
      <c r="C436" s="6">
        <f t="shared" si="38"/>
        <v>25238</v>
      </c>
      <c r="D436" t="str">
        <f t="shared" si="37"/>
        <v>De Boeg 26, Zaandam</v>
      </c>
      <c r="E436" t="s">
        <v>6</v>
      </c>
      <c r="F436" s="7" t="s">
        <v>58</v>
      </c>
      <c r="G436" s="4" t="s">
        <v>10</v>
      </c>
      <c r="I436" s="9">
        <f t="shared" si="36"/>
        <v>74</v>
      </c>
      <c r="J436" s="6">
        <f t="shared" si="39"/>
        <v>74</v>
      </c>
      <c r="K436" s="9">
        <f t="shared" si="40"/>
        <v>0</v>
      </c>
    </row>
    <row r="437" spans="1:11" x14ac:dyDescent="0.25">
      <c r="A437" s="6"/>
      <c r="B437" s="6">
        <v>25238</v>
      </c>
      <c r="C437" s="6">
        <f t="shared" si="38"/>
        <v>25305</v>
      </c>
      <c r="D437" t="str">
        <f t="shared" si="37"/>
        <v>Duwboot 20, Houten</v>
      </c>
      <c r="E437" t="s">
        <v>7</v>
      </c>
      <c r="G437" s="4" t="s">
        <v>10</v>
      </c>
      <c r="I437" s="9">
        <f t="shared" si="36"/>
        <v>67</v>
      </c>
      <c r="J437" s="6">
        <f t="shared" si="39"/>
        <v>67</v>
      </c>
      <c r="K437" s="6">
        <f t="shared" si="40"/>
        <v>0</v>
      </c>
    </row>
    <row r="438" spans="1:11" ht="30" x14ac:dyDescent="0.25">
      <c r="A438" s="10">
        <v>43761</v>
      </c>
      <c r="B438" s="6">
        <v>25305</v>
      </c>
      <c r="C438" s="6">
        <f t="shared" si="38"/>
        <v>25381</v>
      </c>
      <c r="D438" t="str">
        <f t="shared" si="37"/>
        <v>De Boeg 26, Zaandam</v>
      </c>
      <c r="E438" t="s">
        <v>6</v>
      </c>
      <c r="F438" s="7" t="s">
        <v>58</v>
      </c>
      <c r="G438" s="4" t="s">
        <v>10</v>
      </c>
      <c r="I438" s="9">
        <f t="shared" si="36"/>
        <v>76</v>
      </c>
      <c r="J438" s="6">
        <f t="shared" si="39"/>
        <v>76</v>
      </c>
      <c r="K438" s="6">
        <f t="shared" si="40"/>
        <v>0</v>
      </c>
    </row>
    <row r="439" spans="1:11" x14ac:dyDescent="0.25">
      <c r="A439" s="6"/>
      <c r="B439" s="6">
        <v>25381</v>
      </c>
      <c r="C439" s="6">
        <f t="shared" si="38"/>
        <v>25448</v>
      </c>
      <c r="D439" t="str">
        <f t="shared" si="37"/>
        <v>Duwboot 20, Houten</v>
      </c>
      <c r="E439" t="s">
        <v>7</v>
      </c>
      <c r="G439" s="4" t="s">
        <v>10</v>
      </c>
      <c r="I439" s="9">
        <f t="shared" si="36"/>
        <v>67</v>
      </c>
      <c r="J439" s="6">
        <f t="shared" si="39"/>
        <v>67</v>
      </c>
      <c r="K439" s="6">
        <f t="shared" si="40"/>
        <v>0</v>
      </c>
    </row>
    <row r="440" spans="1:11" ht="30" x14ac:dyDescent="0.25">
      <c r="A440" s="10">
        <v>43763</v>
      </c>
      <c r="B440" s="6">
        <v>25448</v>
      </c>
      <c r="C440" s="6">
        <f t="shared" si="38"/>
        <v>25523</v>
      </c>
      <c r="D440" t="str">
        <f t="shared" si="37"/>
        <v>De Boeg 26, Zaandam</v>
      </c>
      <c r="E440" t="s">
        <v>6</v>
      </c>
      <c r="F440" s="7" t="s">
        <v>58</v>
      </c>
      <c r="G440" s="4" t="s">
        <v>10</v>
      </c>
      <c r="I440" s="9">
        <f t="shared" si="36"/>
        <v>75</v>
      </c>
      <c r="J440" s="6">
        <f t="shared" si="39"/>
        <v>75</v>
      </c>
      <c r="K440" s="6">
        <f t="shared" si="40"/>
        <v>0</v>
      </c>
    </row>
    <row r="441" spans="1:11" x14ac:dyDescent="0.25">
      <c r="A441" s="6"/>
      <c r="B441" s="6">
        <v>25523</v>
      </c>
      <c r="C441" s="6">
        <f t="shared" si="38"/>
        <v>25591</v>
      </c>
      <c r="D441" t="str">
        <f t="shared" si="37"/>
        <v>Duwboot 20, Houten</v>
      </c>
      <c r="E441" t="s">
        <v>7</v>
      </c>
      <c r="G441" s="4" t="s">
        <v>10</v>
      </c>
      <c r="I441" s="9">
        <f t="shared" si="36"/>
        <v>68</v>
      </c>
      <c r="J441" s="6">
        <f t="shared" si="39"/>
        <v>68</v>
      </c>
      <c r="K441" s="9">
        <f t="shared" si="40"/>
        <v>0</v>
      </c>
    </row>
    <row r="442" spans="1:11" ht="30" x14ac:dyDescent="0.25">
      <c r="A442" s="10">
        <v>43767</v>
      </c>
      <c r="B442" s="6">
        <v>25591</v>
      </c>
      <c r="C442" s="6">
        <f t="shared" si="38"/>
        <v>25666</v>
      </c>
      <c r="D442" t="str">
        <f t="shared" si="37"/>
        <v>De Boeg 26, Zaandam</v>
      </c>
      <c r="E442" t="s">
        <v>6</v>
      </c>
      <c r="F442" s="7" t="s">
        <v>58</v>
      </c>
      <c r="G442" s="4" t="s">
        <v>10</v>
      </c>
      <c r="I442" s="9">
        <f t="shared" si="36"/>
        <v>75</v>
      </c>
      <c r="J442" s="6">
        <f t="shared" si="39"/>
        <v>75</v>
      </c>
      <c r="K442" s="9">
        <f t="shared" si="40"/>
        <v>0</v>
      </c>
    </row>
    <row r="443" spans="1:11" x14ac:dyDescent="0.25">
      <c r="A443" s="6"/>
      <c r="B443" s="6">
        <v>25666</v>
      </c>
      <c r="C443" s="6">
        <f t="shared" si="38"/>
        <v>25734</v>
      </c>
      <c r="D443" t="str">
        <f t="shared" si="37"/>
        <v>Duwboot 20, Houten</v>
      </c>
      <c r="E443" t="s">
        <v>7</v>
      </c>
      <c r="G443" s="4" t="s">
        <v>10</v>
      </c>
      <c r="I443" s="9">
        <f t="shared" si="36"/>
        <v>68</v>
      </c>
      <c r="J443" s="6">
        <f t="shared" si="39"/>
        <v>68</v>
      </c>
      <c r="K443" s="9">
        <f t="shared" si="40"/>
        <v>0</v>
      </c>
    </row>
    <row r="444" spans="1:11" ht="30" x14ac:dyDescent="0.25">
      <c r="A444" s="10">
        <v>43768</v>
      </c>
      <c r="B444" s="6">
        <v>25734</v>
      </c>
      <c r="C444" s="6">
        <f t="shared" si="38"/>
        <v>25805</v>
      </c>
      <c r="D444" t="str">
        <f t="shared" si="37"/>
        <v>De Boeg 26, Zaandam</v>
      </c>
      <c r="E444" t="s">
        <v>6</v>
      </c>
      <c r="F444" s="7" t="s">
        <v>58</v>
      </c>
      <c r="G444" s="4" t="s">
        <v>10</v>
      </c>
      <c r="I444" s="9">
        <f t="shared" si="36"/>
        <v>71</v>
      </c>
      <c r="J444" s="6">
        <f t="shared" si="39"/>
        <v>71</v>
      </c>
      <c r="K444" s="9">
        <f t="shared" si="40"/>
        <v>0</v>
      </c>
    </row>
    <row r="445" spans="1:11" x14ac:dyDescent="0.25">
      <c r="A445" s="6"/>
      <c r="B445" s="6">
        <v>25805</v>
      </c>
      <c r="C445" s="6">
        <f t="shared" si="38"/>
        <v>25872</v>
      </c>
      <c r="D445" t="str">
        <f t="shared" si="37"/>
        <v>Duwboot 20, Houten</v>
      </c>
      <c r="E445" t="s">
        <v>7</v>
      </c>
      <c r="G445" s="4" t="s">
        <v>10</v>
      </c>
      <c r="I445" s="9">
        <f t="shared" si="36"/>
        <v>67</v>
      </c>
      <c r="J445" s="6">
        <f t="shared" si="39"/>
        <v>67</v>
      </c>
      <c r="K445" s="9">
        <f t="shared" si="40"/>
        <v>0</v>
      </c>
    </row>
    <row r="446" spans="1:11" x14ac:dyDescent="0.25">
      <c r="A446" s="10">
        <v>43769</v>
      </c>
      <c r="B446" s="6">
        <v>25872</v>
      </c>
      <c r="C446" s="6">
        <f t="shared" si="38"/>
        <v>25879</v>
      </c>
      <c r="D446" t="str">
        <f t="shared" si="37"/>
        <v>De Boeg 26, Zaandam</v>
      </c>
      <c r="E446" t="s">
        <v>47</v>
      </c>
      <c r="G446" s="4" t="s">
        <v>16</v>
      </c>
      <c r="I446" s="9">
        <f t="shared" si="36"/>
        <v>7</v>
      </c>
      <c r="J446" s="6">
        <f t="shared" si="39"/>
        <v>0</v>
      </c>
      <c r="K446" s="6">
        <f t="shared" si="40"/>
        <v>7</v>
      </c>
    </row>
    <row r="447" spans="1:11" x14ac:dyDescent="0.25">
      <c r="A447" s="6"/>
      <c r="B447" s="6">
        <v>25879</v>
      </c>
      <c r="C447" s="6">
        <f t="shared" si="38"/>
        <v>25885</v>
      </c>
      <c r="D447" t="str">
        <f t="shared" si="37"/>
        <v xml:space="preserve">1511  BX, Landsmeer </v>
      </c>
      <c r="E447" t="s">
        <v>7</v>
      </c>
      <c r="G447" s="4" t="s">
        <v>16</v>
      </c>
      <c r="I447" s="9">
        <f t="shared" si="36"/>
        <v>6</v>
      </c>
      <c r="J447" s="6">
        <f t="shared" si="39"/>
        <v>0</v>
      </c>
      <c r="K447" s="6">
        <f t="shared" si="40"/>
        <v>6</v>
      </c>
    </row>
    <row r="448" spans="1:11" ht="45" x14ac:dyDescent="0.25">
      <c r="A448" s="10">
        <v>43770</v>
      </c>
      <c r="B448" s="6">
        <v>25885</v>
      </c>
      <c r="C448" s="6">
        <f t="shared" si="38"/>
        <v>25963</v>
      </c>
      <c r="D448" t="str">
        <f t="shared" si="37"/>
        <v>De Boeg 26, Zaandam</v>
      </c>
      <c r="E448" t="s">
        <v>6</v>
      </c>
      <c r="F448" s="7" t="s">
        <v>59</v>
      </c>
      <c r="G448" s="4" t="s">
        <v>10</v>
      </c>
      <c r="I448" s="9">
        <f t="shared" ref="I448:I512" si="41">(C448-B448)</f>
        <v>78</v>
      </c>
      <c r="J448" s="6">
        <f t="shared" si="39"/>
        <v>78</v>
      </c>
      <c r="K448" s="6">
        <f t="shared" si="40"/>
        <v>0</v>
      </c>
    </row>
    <row r="449" spans="1:11" x14ac:dyDescent="0.25">
      <c r="A449" s="6"/>
      <c r="B449" s="6">
        <v>25963</v>
      </c>
      <c r="C449" s="6">
        <f t="shared" si="38"/>
        <v>26030</v>
      </c>
      <c r="D449" t="str">
        <f t="shared" si="37"/>
        <v>Duwboot 20, Houten</v>
      </c>
      <c r="E449" t="s">
        <v>7</v>
      </c>
      <c r="G449" s="4" t="s">
        <v>10</v>
      </c>
      <c r="I449" s="9">
        <f t="shared" si="41"/>
        <v>67</v>
      </c>
      <c r="J449" s="6">
        <f t="shared" si="39"/>
        <v>67</v>
      </c>
      <c r="K449" s="6">
        <f t="shared" si="40"/>
        <v>0</v>
      </c>
    </row>
    <row r="450" spans="1:11" x14ac:dyDescent="0.25">
      <c r="A450" s="6"/>
      <c r="B450" s="6">
        <v>26030</v>
      </c>
      <c r="C450" s="6">
        <f t="shared" si="38"/>
        <v>26035</v>
      </c>
      <c r="D450" t="str">
        <f t="shared" si="37"/>
        <v>De Boeg 26, Zaandam</v>
      </c>
      <c r="E450" t="s">
        <v>62</v>
      </c>
      <c r="G450" s="4" t="s">
        <v>16</v>
      </c>
      <c r="I450" s="9">
        <f t="shared" si="41"/>
        <v>5</v>
      </c>
      <c r="J450" s="6">
        <f t="shared" si="39"/>
        <v>0</v>
      </c>
      <c r="K450" s="9">
        <f t="shared" si="40"/>
        <v>5</v>
      </c>
    </row>
    <row r="451" spans="1:11" x14ac:dyDescent="0.25">
      <c r="A451" s="6"/>
      <c r="B451" s="6">
        <v>26035</v>
      </c>
      <c r="C451" s="6">
        <f t="shared" si="38"/>
        <v>26039</v>
      </c>
      <c r="D451" t="str">
        <f t="shared" si="37"/>
        <v>1511 BX, Landsmeer</v>
      </c>
      <c r="E451" t="s">
        <v>7</v>
      </c>
      <c r="G451" s="4" t="s">
        <v>16</v>
      </c>
      <c r="I451" s="9">
        <f t="shared" si="41"/>
        <v>4</v>
      </c>
      <c r="J451" s="6">
        <f t="shared" si="39"/>
        <v>0</v>
      </c>
      <c r="K451" s="9">
        <f t="shared" si="40"/>
        <v>4</v>
      </c>
    </row>
    <row r="452" spans="1:11" x14ac:dyDescent="0.25">
      <c r="A452" s="10">
        <v>43773</v>
      </c>
      <c r="B452" s="6">
        <v>26039</v>
      </c>
      <c r="C452" s="6">
        <f t="shared" si="38"/>
        <v>26107</v>
      </c>
      <c r="D452" t="str">
        <f t="shared" si="37"/>
        <v>De Boeg 26, Zaandam</v>
      </c>
      <c r="E452" t="s">
        <v>6</v>
      </c>
      <c r="G452" s="4" t="s">
        <v>10</v>
      </c>
      <c r="I452" s="9">
        <f t="shared" si="41"/>
        <v>68</v>
      </c>
      <c r="J452" s="6">
        <f t="shared" si="39"/>
        <v>68</v>
      </c>
      <c r="K452" s="9">
        <f t="shared" si="40"/>
        <v>0</v>
      </c>
    </row>
    <row r="453" spans="1:11" x14ac:dyDescent="0.25">
      <c r="A453" s="6"/>
      <c r="B453" s="6">
        <v>26107</v>
      </c>
      <c r="C453" s="6">
        <f t="shared" si="38"/>
        <v>26174</v>
      </c>
      <c r="D453" t="str">
        <f t="shared" ref="D453:D516" si="42">E452</f>
        <v>Duwboot 20, Houten</v>
      </c>
      <c r="E453" t="s">
        <v>7</v>
      </c>
      <c r="G453" s="4" t="s">
        <v>10</v>
      </c>
      <c r="I453" s="9">
        <f t="shared" si="41"/>
        <v>67</v>
      </c>
      <c r="J453" s="6">
        <f t="shared" si="39"/>
        <v>67</v>
      </c>
      <c r="K453" s="9">
        <f t="shared" si="40"/>
        <v>0</v>
      </c>
    </row>
    <row r="454" spans="1:11" x14ac:dyDescent="0.25">
      <c r="A454" s="10">
        <v>43774</v>
      </c>
      <c r="B454" s="6">
        <v>26174</v>
      </c>
      <c r="C454" s="6">
        <f>B455</f>
        <v>26242</v>
      </c>
      <c r="D454" t="str">
        <f t="shared" si="42"/>
        <v>De Boeg 26, Zaandam</v>
      </c>
      <c r="E454" t="s">
        <v>6</v>
      </c>
      <c r="G454" s="4" t="s">
        <v>10</v>
      </c>
      <c r="I454" s="9">
        <f t="shared" si="41"/>
        <v>68</v>
      </c>
      <c r="J454" s="6">
        <f t="shared" si="39"/>
        <v>68</v>
      </c>
      <c r="K454" s="9">
        <f t="shared" si="40"/>
        <v>0</v>
      </c>
    </row>
    <row r="455" spans="1:11" x14ac:dyDescent="0.25">
      <c r="A455" s="6"/>
      <c r="B455" s="6">
        <v>26242</v>
      </c>
      <c r="C455" s="6">
        <v>26310</v>
      </c>
      <c r="D455" t="str">
        <f>E454</f>
        <v>Duwboot 20, Houten</v>
      </c>
      <c r="E455" t="s">
        <v>7</v>
      </c>
      <c r="G455" s="4" t="s">
        <v>10</v>
      </c>
      <c r="I455" s="9">
        <f t="shared" si="41"/>
        <v>68</v>
      </c>
      <c r="J455" s="6">
        <f t="shared" si="39"/>
        <v>68</v>
      </c>
      <c r="K455" s="6">
        <f t="shared" si="40"/>
        <v>0</v>
      </c>
    </row>
    <row r="456" spans="1:11" x14ac:dyDescent="0.25">
      <c r="A456" s="10">
        <v>43776</v>
      </c>
      <c r="B456" s="6">
        <v>26310</v>
      </c>
      <c r="C456" s="6">
        <v>26377</v>
      </c>
      <c r="D456" t="str">
        <f>E455</f>
        <v>De Boeg 26, Zaandam</v>
      </c>
      <c r="E456" t="s">
        <v>6</v>
      </c>
      <c r="G456" s="11" t="s">
        <v>10</v>
      </c>
      <c r="I456" s="9">
        <f t="shared" si="41"/>
        <v>67</v>
      </c>
      <c r="J456" s="6">
        <f t="shared" si="39"/>
        <v>67</v>
      </c>
      <c r="K456" s="6">
        <f t="shared" si="40"/>
        <v>0</v>
      </c>
    </row>
    <row r="457" spans="1:11" x14ac:dyDescent="0.25">
      <c r="A457" s="6"/>
      <c r="B457" s="6">
        <v>26377</v>
      </c>
      <c r="C457" s="6">
        <f t="shared" si="38"/>
        <v>26445</v>
      </c>
      <c r="D457" t="str">
        <f>E456</f>
        <v>Duwboot 20, Houten</v>
      </c>
      <c r="E457" t="s">
        <v>7</v>
      </c>
      <c r="G457" s="4" t="s">
        <v>10</v>
      </c>
      <c r="I457" s="9">
        <f t="shared" si="41"/>
        <v>68</v>
      </c>
      <c r="J457" s="6">
        <f t="shared" si="39"/>
        <v>68</v>
      </c>
      <c r="K457" s="6">
        <f t="shared" si="40"/>
        <v>0</v>
      </c>
    </row>
    <row r="458" spans="1:11" x14ac:dyDescent="0.25">
      <c r="A458" s="10">
        <v>43778</v>
      </c>
      <c r="B458" s="6">
        <v>26445</v>
      </c>
      <c r="C458" s="6">
        <f t="shared" si="38"/>
        <v>26450</v>
      </c>
      <c r="D458" t="str">
        <f t="shared" si="42"/>
        <v>De Boeg 26, Zaandam</v>
      </c>
      <c r="E458" t="s">
        <v>61</v>
      </c>
      <c r="G458" s="4" t="s">
        <v>16</v>
      </c>
      <c r="I458" s="9">
        <f t="shared" si="41"/>
        <v>5</v>
      </c>
      <c r="J458" s="6">
        <f t="shared" si="39"/>
        <v>0</v>
      </c>
      <c r="K458" s="6">
        <f t="shared" si="40"/>
        <v>5</v>
      </c>
    </row>
    <row r="459" spans="1:11" x14ac:dyDescent="0.25">
      <c r="A459" s="6"/>
      <c r="B459" s="6">
        <v>26450</v>
      </c>
      <c r="C459" s="6">
        <f t="shared" si="38"/>
        <v>26455</v>
      </c>
      <c r="D459" t="str">
        <f t="shared" si="42"/>
        <v>Hollandschdiep, Zaandam</v>
      </c>
      <c r="E459" t="s">
        <v>7</v>
      </c>
      <c r="G459" s="4" t="s">
        <v>16</v>
      </c>
      <c r="I459" s="9">
        <f t="shared" si="41"/>
        <v>5</v>
      </c>
      <c r="J459" s="6">
        <f t="shared" si="39"/>
        <v>0</v>
      </c>
      <c r="K459" s="6">
        <f t="shared" si="40"/>
        <v>5</v>
      </c>
    </row>
    <row r="460" spans="1:11" x14ac:dyDescent="0.25">
      <c r="A460" s="10">
        <v>43779</v>
      </c>
      <c r="B460" s="6">
        <v>26455</v>
      </c>
      <c r="C460" s="6">
        <f t="shared" si="38"/>
        <v>26463</v>
      </c>
      <c r="D460" t="str">
        <f t="shared" si="42"/>
        <v>De Boeg 26, Zaandam</v>
      </c>
      <c r="E460" t="s">
        <v>24</v>
      </c>
      <c r="G460" t="s">
        <v>16</v>
      </c>
      <c r="I460" s="9">
        <f t="shared" si="41"/>
        <v>8</v>
      </c>
      <c r="J460" s="6">
        <f t="shared" si="39"/>
        <v>0</v>
      </c>
      <c r="K460" s="9">
        <f t="shared" si="40"/>
        <v>8</v>
      </c>
    </row>
    <row r="461" spans="1:11" x14ac:dyDescent="0.25">
      <c r="A461" s="6"/>
      <c r="B461" s="6">
        <v>26463</v>
      </c>
      <c r="C461" s="6">
        <f t="shared" si="38"/>
        <v>26471</v>
      </c>
      <c r="D461" t="str">
        <f t="shared" si="42"/>
        <v>Doktersland 20, Koog aan de Zaan</v>
      </c>
      <c r="E461" t="s">
        <v>7</v>
      </c>
      <c r="G461" t="s">
        <v>16</v>
      </c>
      <c r="I461" s="9">
        <f t="shared" si="41"/>
        <v>8</v>
      </c>
      <c r="J461" s="6">
        <f t="shared" si="39"/>
        <v>0</v>
      </c>
      <c r="K461" s="9">
        <f t="shared" si="40"/>
        <v>8</v>
      </c>
    </row>
    <row r="462" spans="1:11" x14ac:dyDescent="0.25">
      <c r="A462" s="10">
        <v>43781</v>
      </c>
      <c r="B462" s="6">
        <v>26471</v>
      </c>
      <c r="C462" s="6">
        <f t="shared" si="38"/>
        <v>26658</v>
      </c>
      <c r="D462" t="str">
        <f>E461</f>
        <v>De Boeg 26, Zaandam</v>
      </c>
      <c r="E462" t="s">
        <v>60</v>
      </c>
      <c r="G462" t="s">
        <v>10</v>
      </c>
      <c r="I462" s="9">
        <f t="shared" si="41"/>
        <v>187</v>
      </c>
      <c r="J462" s="6">
        <f t="shared" si="39"/>
        <v>187</v>
      </c>
      <c r="K462" s="9">
        <f t="shared" si="40"/>
        <v>0</v>
      </c>
    </row>
    <row r="463" spans="1:11" x14ac:dyDescent="0.25">
      <c r="A463" s="10"/>
      <c r="B463" s="6">
        <v>26658</v>
      </c>
      <c r="C463" s="6">
        <f t="shared" si="38"/>
        <v>26846</v>
      </c>
      <c r="D463" t="str">
        <f t="shared" si="42"/>
        <v>Oosmolenweg 101, 4481PM, Kloetinge</v>
      </c>
      <c r="E463" t="s">
        <v>7</v>
      </c>
      <c r="G463" t="s">
        <v>10</v>
      </c>
      <c r="I463" s="9">
        <f t="shared" si="41"/>
        <v>188</v>
      </c>
      <c r="J463" s="6">
        <f t="shared" si="39"/>
        <v>188</v>
      </c>
      <c r="K463" s="9">
        <f t="shared" si="40"/>
        <v>0</v>
      </c>
    </row>
    <row r="464" spans="1:11" x14ac:dyDescent="0.25">
      <c r="A464" s="10">
        <v>43782</v>
      </c>
      <c r="B464" s="6">
        <v>26846</v>
      </c>
      <c r="C464" s="6">
        <f t="shared" si="38"/>
        <v>26889</v>
      </c>
      <c r="D464" t="str">
        <f t="shared" si="42"/>
        <v>De Boeg 26, Zaandam</v>
      </c>
      <c r="E464" t="s">
        <v>20</v>
      </c>
      <c r="G464" t="s">
        <v>10</v>
      </c>
      <c r="I464" s="9">
        <f t="shared" si="41"/>
        <v>43</v>
      </c>
      <c r="J464" s="6">
        <f t="shared" si="39"/>
        <v>43</v>
      </c>
      <c r="K464" s="9">
        <f t="shared" si="40"/>
        <v>0</v>
      </c>
    </row>
    <row r="465" spans="1:11" x14ac:dyDescent="0.25">
      <c r="A465" s="10"/>
      <c r="B465" s="6">
        <v>26889</v>
      </c>
      <c r="C465" s="6">
        <f t="shared" si="38"/>
        <v>26932</v>
      </c>
      <c r="D465" t="str">
        <f t="shared" si="42"/>
        <v>Veluwezoom 4, 1327AG, Almere</v>
      </c>
      <c r="E465" t="s">
        <v>7</v>
      </c>
      <c r="G465" t="s">
        <v>10</v>
      </c>
      <c r="I465" s="9">
        <f t="shared" si="41"/>
        <v>43</v>
      </c>
      <c r="J465" s="6">
        <f t="shared" si="39"/>
        <v>43</v>
      </c>
      <c r="K465" s="6">
        <f t="shared" si="40"/>
        <v>0</v>
      </c>
    </row>
    <row r="466" spans="1:11" x14ac:dyDescent="0.25">
      <c r="A466" s="10">
        <v>43787</v>
      </c>
      <c r="B466" s="6">
        <v>26932</v>
      </c>
      <c r="C466" s="6">
        <f t="shared" si="38"/>
        <v>27001</v>
      </c>
      <c r="D466" t="str">
        <f t="shared" si="42"/>
        <v>De Boeg 26, Zaandam</v>
      </c>
      <c r="E466" t="s">
        <v>6</v>
      </c>
      <c r="G466" t="s">
        <v>10</v>
      </c>
      <c r="I466" s="9">
        <f t="shared" si="41"/>
        <v>69</v>
      </c>
      <c r="J466" s="6">
        <f t="shared" si="39"/>
        <v>69</v>
      </c>
      <c r="K466" s="6">
        <f t="shared" si="40"/>
        <v>0</v>
      </c>
    </row>
    <row r="467" spans="1:11" x14ac:dyDescent="0.25">
      <c r="A467" s="10"/>
      <c r="B467" s="6">
        <v>27001</v>
      </c>
      <c r="C467" s="6">
        <f t="shared" si="38"/>
        <v>27069</v>
      </c>
      <c r="D467" t="str">
        <f t="shared" si="42"/>
        <v>Duwboot 20, Houten</v>
      </c>
      <c r="E467" t="s">
        <v>7</v>
      </c>
      <c r="G467" t="s">
        <v>10</v>
      </c>
      <c r="I467" s="9">
        <f t="shared" si="41"/>
        <v>68</v>
      </c>
      <c r="J467" s="6">
        <f t="shared" si="39"/>
        <v>68</v>
      </c>
      <c r="K467" s="6">
        <f t="shared" si="40"/>
        <v>0</v>
      </c>
    </row>
    <row r="468" spans="1:11" x14ac:dyDescent="0.25">
      <c r="A468" s="10">
        <v>43789</v>
      </c>
      <c r="B468" s="6">
        <v>27069</v>
      </c>
      <c r="C468" s="6">
        <f t="shared" si="38"/>
        <v>27137</v>
      </c>
      <c r="D468" t="str">
        <f t="shared" si="42"/>
        <v>De Boeg 26, Zaandam</v>
      </c>
      <c r="E468" t="s">
        <v>6</v>
      </c>
      <c r="G468" t="s">
        <v>10</v>
      </c>
      <c r="I468" s="9">
        <f t="shared" si="41"/>
        <v>68</v>
      </c>
      <c r="J468" s="6">
        <f t="shared" si="39"/>
        <v>68</v>
      </c>
      <c r="K468" s="6">
        <f t="shared" si="40"/>
        <v>0</v>
      </c>
    </row>
    <row r="469" spans="1:11" x14ac:dyDescent="0.25">
      <c r="A469" s="10"/>
      <c r="B469" s="6">
        <v>27137</v>
      </c>
      <c r="C469" s="6">
        <f t="shared" si="38"/>
        <v>27205</v>
      </c>
      <c r="D469" t="str">
        <f t="shared" si="42"/>
        <v>Duwboot 20, Houten</v>
      </c>
      <c r="E469" t="s">
        <v>7</v>
      </c>
      <c r="G469" t="s">
        <v>10</v>
      </c>
      <c r="I469" s="9">
        <f t="shared" si="41"/>
        <v>68</v>
      </c>
      <c r="J469" s="6">
        <f t="shared" si="39"/>
        <v>68</v>
      </c>
      <c r="K469" s="9">
        <f t="shared" si="40"/>
        <v>0</v>
      </c>
    </row>
    <row r="470" spans="1:11" x14ac:dyDescent="0.25">
      <c r="A470" s="10">
        <v>43791</v>
      </c>
      <c r="B470" s="6">
        <v>27205</v>
      </c>
      <c r="C470" s="6">
        <f t="shared" si="38"/>
        <v>27272</v>
      </c>
      <c r="D470" t="str">
        <f t="shared" si="42"/>
        <v>De Boeg 26, Zaandam</v>
      </c>
      <c r="E470" t="s">
        <v>6</v>
      </c>
      <c r="G470" t="s">
        <v>10</v>
      </c>
      <c r="I470" s="9">
        <f t="shared" si="41"/>
        <v>67</v>
      </c>
      <c r="J470" s="6">
        <f t="shared" si="39"/>
        <v>67</v>
      </c>
      <c r="K470" s="9">
        <f t="shared" si="40"/>
        <v>0</v>
      </c>
    </row>
    <row r="471" spans="1:11" x14ac:dyDescent="0.25">
      <c r="A471" s="6"/>
      <c r="B471" s="6">
        <v>27272</v>
      </c>
      <c r="C471" s="6">
        <f t="shared" si="38"/>
        <v>27340</v>
      </c>
      <c r="D471" t="str">
        <f t="shared" si="42"/>
        <v>Duwboot 20, Houten</v>
      </c>
      <c r="E471" t="s">
        <v>7</v>
      </c>
      <c r="G471" t="s">
        <v>10</v>
      </c>
      <c r="I471" s="9">
        <f t="shared" si="41"/>
        <v>68</v>
      </c>
      <c r="J471" s="6">
        <f t="shared" si="39"/>
        <v>68</v>
      </c>
      <c r="K471" s="9">
        <f t="shared" si="40"/>
        <v>0</v>
      </c>
    </row>
    <row r="472" spans="1:11" x14ac:dyDescent="0.25">
      <c r="A472" s="10">
        <v>43794</v>
      </c>
      <c r="B472" s="6">
        <v>27340</v>
      </c>
      <c r="C472" s="6">
        <f t="shared" si="38"/>
        <v>27408</v>
      </c>
      <c r="D472" t="str">
        <f t="shared" si="42"/>
        <v>De Boeg 26, Zaandam</v>
      </c>
      <c r="E472" t="s">
        <v>6</v>
      </c>
      <c r="G472" t="s">
        <v>10</v>
      </c>
      <c r="I472" s="9">
        <f t="shared" si="41"/>
        <v>68</v>
      </c>
      <c r="J472" s="6">
        <f t="shared" si="39"/>
        <v>68</v>
      </c>
      <c r="K472" s="9">
        <f t="shared" si="40"/>
        <v>0</v>
      </c>
    </row>
    <row r="473" spans="1:11" x14ac:dyDescent="0.25">
      <c r="A473" s="6"/>
      <c r="B473" s="6">
        <v>27408</v>
      </c>
      <c r="C473" s="6">
        <f t="shared" si="38"/>
        <v>27476</v>
      </c>
      <c r="D473" t="str">
        <f t="shared" si="42"/>
        <v>Duwboot 20, Houten</v>
      </c>
      <c r="E473" t="s">
        <v>7</v>
      </c>
      <c r="G473" t="s">
        <v>10</v>
      </c>
      <c r="I473" s="9">
        <f t="shared" si="41"/>
        <v>68</v>
      </c>
      <c r="J473" s="6">
        <f t="shared" si="39"/>
        <v>68</v>
      </c>
      <c r="K473" s="9">
        <f t="shared" si="40"/>
        <v>0</v>
      </c>
    </row>
    <row r="474" spans="1:11" x14ac:dyDescent="0.25">
      <c r="A474" s="10">
        <v>43798</v>
      </c>
      <c r="B474" s="6">
        <v>27476</v>
      </c>
      <c r="C474" s="6">
        <f t="shared" si="38"/>
        <v>27544</v>
      </c>
      <c r="D474" t="str">
        <f>E473</f>
        <v>De Boeg 26, Zaandam</v>
      </c>
      <c r="E474" t="s">
        <v>6</v>
      </c>
      <c r="G474" t="s">
        <v>10</v>
      </c>
      <c r="I474" s="9">
        <f t="shared" si="41"/>
        <v>68</v>
      </c>
      <c r="J474" s="6">
        <f t="shared" si="39"/>
        <v>68</v>
      </c>
      <c r="K474" s="6">
        <f t="shared" si="40"/>
        <v>0</v>
      </c>
    </row>
    <row r="475" spans="1:11" x14ac:dyDescent="0.25">
      <c r="A475" s="6"/>
      <c r="B475" s="6">
        <v>27544</v>
      </c>
      <c r="C475" s="6">
        <f t="shared" si="38"/>
        <v>27611</v>
      </c>
      <c r="D475" t="str">
        <f t="shared" si="42"/>
        <v>Duwboot 20, Houten</v>
      </c>
      <c r="E475" t="s">
        <v>7</v>
      </c>
      <c r="G475" t="s">
        <v>10</v>
      </c>
      <c r="I475" s="9">
        <f t="shared" si="41"/>
        <v>67</v>
      </c>
      <c r="J475" s="6">
        <f t="shared" si="39"/>
        <v>67</v>
      </c>
      <c r="K475" s="6">
        <f t="shared" si="40"/>
        <v>0</v>
      </c>
    </row>
    <row r="476" spans="1:11" x14ac:dyDescent="0.25">
      <c r="A476" s="10">
        <v>43799</v>
      </c>
      <c r="B476" s="6">
        <v>27611</v>
      </c>
      <c r="C476" s="6">
        <f t="shared" ref="C476:C486" si="43">B477</f>
        <v>27620</v>
      </c>
      <c r="D476" t="str">
        <f t="shared" si="42"/>
        <v>De Boeg 26, Zaandam</v>
      </c>
      <c r="E476" t="s">
        <v>19</v>
      </c>
      <c r="G476" t="s">
        <v>16</v>
      </c>
      <c r="I476" s="9">
        <f t="shared" si="41"/>
        <v>9</v>
      </c>
      <c r="J476" s="6">
        <f t="shared" si="39"/>
        <v>0</v>
      </c>
      <c r="K476" s="6">
        <f t="shared" si="40"/>
        <v>9</v>
      </c>
    </row>
    <row r="477" spans="1:11" x14ac:dyDescent="0.25">
      <c r="A477" s="6"/>
      <c r="B477" s="6">
        <v>27620</v>
      </c>
      <c r="C477" s="6">
        <f t="shared" si="43"/>
        <v>27627</v>
      </c>
      <c r="D477" t="str">
        <f t="shared" si="42"/>
        <v>Zuiderhoofdstraat 32, Krommenie</v>
      </c>
      <c r="E477" t="s">
        <v>7</v>
      </c>
      <c r="G477" t="s">
        <v>16</v>
      </c>
      <c r="I477" s="9">
        <f t="shared" si="41"/>
        <v>7</v>
      </c>
      <c r="J477" s="6">
        <f t="shared" si="39"/>
        <v>0</v>
      </c>
      <c r="K477" s="6">
        <f t="shared" si="40"/>
        <v>7</v>
      </c>
    </row>
    <row r="478" spans="1:11" x14ac:dyDescent="0.25">
      <c r="A478" s="10">
        <v>43771</v>
      </c>
      <c r="B478" s="6">
        <v>27627</v>
      </c>
      <c r="C478" s="6">
        <f t="shared" si="43"/>
        <v>27695</v>
      </c>
      <c r="D478" t="str">
        <f t="shared" si="42"/>
        <v>De Boeg 26, Zaandam</v>
      </c>
      <c r="E478" t="s">
        <v>6</v>
      </c>
      <c r="G478" t="s">
        <v>10</v>
      </c>
      <c r="I478" s="9">
        <f t="shared" si="41"/>
        <v>68</v>
      </c>
      <c r="J478" s="6">
        <f t="shared" si="39"/>
        <v>68</v>
      </c>
      <c r="K478" s="9">
        <f t="shared" si="40"/>
        <v>0</v>
      </c>
    </row>
    <row r="479" spans="1:11" x14ac:dyDescent="0.25">
      <c r="A479" s="6"/>
      <c r="B479" s="6">
        <v>27695</v>
      </c>
      <c r="C479" s="6">
        <f t="shared" si="43"/>
        <v>27763</v>
      </c>
      <c r="D479" t="str">
        <f t="shared" si="42"/>
        <v>Duwboot 20, Houten</v>
      </c>
      <c r="E479" t="s">
        <v>7</v>
      </c>
      <c r="G479" t="s">
        <v>10</v>
      </c>
      <c r="I479" s="9">
        <f t="shared" si="41"/>
        <v>68</v>
      </c>
      <c r="J479" s="6">
        <f t="shared" ref="J479:J534" si="44">IF(AND(G479 = "Zakelijk", H479 = ""), I479, IF(AND(G479 = "Zakelijk", NOT(H479 = "")), I479 - H479, 0))</f>
        <v>68</v>
      </c>
      <c r="K479" s="9">
        <f t="shared" ref="K479:K542" si="45">IF(AND(G479 = "Zakelijk", NOT(H479 = "")), H479, IF(G479 = "Privé", I479, 0))</f>
        <v>0</v>
      </c>
    </row>
    <row r="480" spans="1:11" x14ac:dyDescent="0.25">
      <c r="A480" s="10">
        <v>43772</v>
      </c>
      <c r="B480" s="6">
        <v>27763</v>
      </c>
      <c r="C480" s="6">
        <f t="shared" si="43"/>
        <v>27831</v>
      </c>
      <c r="D480" t="str">
        <f t="shared" si="42"/>
        <v>De Boeg 26, Zaandam</v>
      </c>
      <c r="E480" t="s">
        <v>6</v>
      </c>
      <c r="G480" t="s">
        <v>10</v>
      </c>
      <c r="I480" s="9">
        <f t="shared" si="41"/>
        <v>68</v>
      </c>
      <c r="J480" s="6">
        <f t="shared" si="44"/>
        <v>68</v>
      </c>
      <c r="K480" s="9">
        <f t="shared" si="45"/>
        <v>0</v>
      </c>
    </row>
    <row r="481" spans="1:11" x14ac:dyDescent="0.25">
      <c r="A481" s="6"/>
      <c r="B481" s="6">
        <v>27831</v>
      </c>
      <c r="C481" s="6">
        <f t="shared" si="43"/>
        <v>27899</v>
      </c>
      <c r="D481" t="str">
        <f t="shared" si="42"/>
        <v>Duwboot 20, Houten</v>
      </c>
      <c r="E481" t="s">
        <v>7</v>
      </c>
      <c r="G481" t="s">
        <v>10</v>
      </c>
      <c r="I481" s="9">
        <f t="shared" si="41"/>
        <v>68</v>
      </c>
      <c r="J481" s="6">
        <f t="shared" si="44"/>
        <v>68</v>
      </c>
      <c r="K481" s="9">
        <f t="shared" si="45"/>
        <v>0</v>
      </c>
    </row>
    <row r="482" spans="1:11" x14ac:dyDescent="0.25">
      <c r="A482" s="10">
        <v>43803</v>
      </c>
      <c r="B482" s="6">
        <v>27899</v>
      </c>
      <c r="C482" s="6">
        <f t="shared" si="43"/>
        <v>27967</v>
      </c>
      <c r="D482" t="str">
        <f t="shared" si="42"/>
        <v>De Boeg 26, Zaandam</v>
      </c>
      <c r="E482" t="s">
        <v>6</v>
      </c>
      <c r="G482" t="s">
        <v>10</v>
      </c>
      <c r="I482" s="9">
        <f t="shared" si="41"/>
        <v>68</v>
      </c>
      <c r="J482" s="6">
        <f t="shared" si="44"/>
        <v>68</v>
      </c>
      <c r="K482" s="9">
        <f t="shared" si="45"/>
        <v>0</v>
      </c>
    </row>
    <row r="483" spans="1:11" x14ac:dyDescent="0.25">
      <c r="A483" s="6"/>
      <c r="B483" s="6">
        <v>27967</v>
      </c>
      <c r="C483" s="6">
        <f t="shared" si="43"/>
        <v>28034</v>
      </c>
      <c r="D483" t="str">
        <f t="shared" si="42"/>
        <v>Duwboot 20, Houten</v>
      </c>
      <c r="E483" t="s">
        <v>7</v>
      </c>
      <c r="G483" t="s">
        <v>10</v>
      </c>
      <c r="I483" s="9">
        <f t="shared" si="41"/>
        <v>67</v>
      </c>
      <c r="J483" s="6">
        <f t="shared" si="44"/>
        <v>67</v>
      </c>
      <c r="K483" s="6">
        <f t="shared" si="45"/>
        <v>0</v>
      </c>
    </row>
    <row r="484" spans="1:11" x14ac:dyDescent="0.25">
      <c r="A484" s="10">
        <v>43804</v>
      </c>
      <c r="B484" s="6">
        <v>28034</v>
      </c>
      <c r="C484" s="6">
        <f t="shared" si="43"/>
        <v>28125</v>
      </c>
      <c r="D484" t="str">
        <f t="shared" si="42"/>
        <v>De Boeg 26, Zaandam</v>
      </c>
      <c r="E484" t="s">
        <v>54</v>
      </c>
      <c r="G484" t="s">
        <v>10</v>
      </c>
      <c r="I484" s="9">
        <f t="shared" si="41"/>
        <v>91</v>
      </c>
      <c r="J484" s="6">
        <f t="shared" si="44"/>
        <v>91</v>
      </c>
      <c r="K484" s="6">
        <f t="shared" si="45"/>
        <v>0</v>
      </c>
    </row>
    <row r="485" spans="1:11" x14ac:dyDescent="0.25">
      <c r="A485" s="6"/>
      <c r="B485" s="6">
        <v>28125</v>
      </c>
      <c r="C485" s="6">
        <f t="shared" si="43"/>
        <v>28218</v>
      </c>
      <c r="D485" t="str">
        <f t="shared" si="42"/>
        <v>Hogeweg 3, 5301 LB, Zaltbommel</v>
      </c>
      <c r="E485" t="s">
        <v>7</v>
      </c>
      <c r="G485" t="s">
        <v>10</v>
      </c>
      <c r="I485" s="9">
        <f t="shared" si="41"/>
        <v>93</v>
      </c>
      <c r="J485" s="6">
        <f t="shared" si="44"/>
        <v>93</v>
      </c>
      <c r="K485" s="6">
        <f t="shared" si="45"/>
        <v>0</v>
      </c>
    </row>
    <row r="486" spans="1:11" x14ac:dyDescent="0.25">
      <c r="A486" s="10">
        <v>43808</v>
      </c>
      <c r="B486" s="6">
        <v>28218</v>
      </c>
      <c r="C486" s="6">
        <f t="shared" si="43"/>
        <v>28286</v>
      </c>
      <c r="D486" t="str">
        <f>E485</f>
        <v>De Boeg 26, Zaandam</v>
      </c>
      <c r="E486" t="s">
        <v>6</v>
      </c>
      <c r="G486" t="s">
        <v>10</v>
      </c>
      <c r="I486" s="9">
        <f t="shared" si="41"/>
        <v>68</v>
      </c>
      <c r="J486" s="6">
        <f t="shared" si="44"/>
        <v>68</v>
      </c>
      <c r="K486" s="6">
        <f t="shared" si="45"/>
        <v>0</v>
      </c>
    </row>
    <row r="487" spans="1:11" x14ac:dyDescent="0.25">
      <c r="A487" s="6"/>
      <c r="B487" s="6">
        <v>28286</v>
      </c>
      <c r="C487" s="6">
        <v>28354</v>
      </c>
      <c r="D487" t="str">
        <f t="shared" si="42"/>
        <v>Duwboot 20, Houten</v>
      </c>
      <c r="E487" s="4" t="s">
        <v>7</v>
      </c>
      <c r="G487" t="s">
        <v>10</v>
      </c>
      <c r="I487" s="9">
        <f t="shared" si="41"/>
        <v>68</v>
      </c>
      <c r="J487" s="6">
        <f t="shared" si="44"/>
        <v>68</v>
      </c>
      <c r="K487" s="9">
        <f t="shared" si="45"/>
        <v>0</v>
      </c>
    </row>
    <row r="488" spans="1:11" x14ac:dyDescent="0.25">
      <c r="A488" s="10">
        <v>43809</v>
      </c>
      <c r="B488" s="6">
        <v>28354</v>
      </c>
      <c r="C488" s="6">
        <v>28422</v>
      </c>
      <c r="D488" t="str">
        <f t="shared" si="42"/>
        <v>De Boeg 26, Zaandam</v>
      </c>
      <c r="E488" s="11" t="s">
        <v>6</v>
      </c>
      <c r="G488" t="s">
        <v>10</v>
      </c>
      <c r="I488" s="9">
        <f t="shared" si="41"/>
        <v>68</v>
      </c>
      <c r="J488" s="6">
        <f t="shared" si="44"/>
        <v>68</v>
      </c>
      <c r="K488" s="9">
        <f t="shared" si="45"/>
        <v>0</v>
      </c>
    </row>
    <row r="489" spans="1:11" x14ac:dyDescent="0.25">
      <c r="A489" s="6"/>
      <c r="B489" s="6">
        <v>28422</v>
      </c>
      <c r="C489" s="6"/>
      <c r="D489" t="str">
        <f t="shared" si="42"/>
        <v>Duwboot 20, Houten</v>
      </c>
      <c r="E489" s="11" t="s">
        <v>7</v>
      </c>
      <c r="G489" t="s">
        <v>10</v>
      </c>
      <c r="I489" s="9">
        <f t="shared" si="41"/>
        <v>-28422</v>
      </c>
      <c r="J489" s="6">
        <f t="shared" si="44"/>
        <v>-28422</v>
      </c>
      <c r="K489" s="9">
        <f t="shared" si="45"/>
        <v>0</v>
      </c>
    </row>
    <row r="490" spans="1:11" x14ac:dyDescent="0.25">
      <c r="A490" s="6"/>
      <c r="B490" s="6"/>
      <c r="C490" s="6"/>
      <c r="D490" t="str">
        <f t="shared" si="42"/>
        <v>De Boeg 26, Zaandam</v>
      </c>
      <c r="G490" t="s">
        <v>10</v>
      </c>
      <c r="I490" s="9">
        <f t="shared" si="41"/>
        <v>0</v>
      </c>
      <c r="J490" s="6">
        <f t="shared" si="44"/>
        <v>0</v>
      </c>
      <c r="K490" s="9">
        <f t="shared" si="45"/>
        <v>0</v>
      </c>
    </row>
    <row r="491" spans="1:11" x14ac:dyDescent="0.25">
      <c r="A491" s="6"/>
      <c r="B491" s="6"/>
      <c r="C491" s="6"/>
      <c r="D491">
        <f t="shared" si="42"/>
        <v>0</v>
      </c>
      <c r="G491" t="s">
        <v>10</v>
      </c>
      <c r="I491" s="9">
        <f t="shared" si="41"/>
        <v>0</v>
      </c>
      <c r="J491" s="6">
        <f t="shared" si="44"/>
        <v>0</v>
      </c>
      <c r="K491" s="9">
        <f t="shared" si="45"/>
        <v>0</v>
      </c>
    </row>
    <row r="492" spans="1:11" x14ac:dyDescent="0.25">
      <c r="A492" s="6"/>
      <c r="B492" s="6"/>
      <c r="C492" s="6"/>
      <c r="D492">
        <f t="shared" si="42"/>
        <v>0</v>
      </c>
      <c r="G492" t="s">
        <v>10</v>
      </c>
      <c r="I492" s="9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D493">
        <f t="shared" si="42"/>
        <v>0</v>
      </c>
      <c r="G493" t="s">
        <v>10</v>
      </c>
      <c r="I493" s="9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D494">
        <f t="shared" si="42"/>
        <v>0</v>
      </c>
      <c r="G494" t="s">
        <v>10</v>
      </c>
      <c r="I494" s="9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D495">
        <f t="shared" si="42"/>
        <v>0</v>
      </c>
      <c r="G495" t="s">
        <v>10</v>
      </c>
      <c r="I495" s="9">
        <f t="shared" si="41"/>
        <v>0</v>
      </c>
      <c r="J495" s="6">
        <f t="shared" si="44"/>
        <v>0</v>
      </c>
      <c r="K495" s="6">
        <f t="shared" si="45"/>
        <v>0</v>
      </c>
    </row>
    <row r="496" spans="1:11" x14ac:dyDescent="0.25">
      <c r="A496" s="6"/>
      <c r="B496" s="6"/>
      <c r="C496" s="6"/>
      <c r="D496">
        <f t="shared" si="42"/>
        <v>0</v>
      </c>
      <c r="G496" t="s">
        <v>10</v>
      </c>
      <c r="I496" s="9">
        <f t="shared" si="41"/>
        <v>0</v>
      </c>
      <c r="J496" s="6">
        <f t="shared" si="44"/>
        <v>0</v>
      </c>
      <c r="K496" s="9">
        <f t="shared" si="45"/>
        <v>0</v>
      </c>
    </row>
    <row r="497" spans="1:11" x14ac:dyDescent="0.25">
      <c r="A497" s="6"/>
      <c r="B497" s="6"/>
      <c r="C497" s="6"/>
      <c r="D497">
        <f t="shared" si="42"/>
        <v>0</v>
      </c>
      <c r="G497" t="s">
        <v>10</v>
      </c>
      <c r="I497" s="9">
        <f t="shared" si="41"/>
        <v>0</v>
      </c>
      <c r="J497" s="6">
        <f t="shared" si="44"/>
        <v>0</v>
      </c>
      <c r="K497" s="9">
        <f t="shared" si="45"/>
        <v>0</v>
      </c>
    </row>
    <row r="498" spans="1:11" x14ac:dyDescent="0.25">
      <c r="A498" s="6"/>
      <c r="B498" s="6"/>
      <c r="C498" s="6"/>
      <c r="D498">
        <f t="shared" si="42"/>
        <v>0</v>
      </c>
      <c r="G498" t="s">
        <v>10</v>
      </c>
      <c r="I498" s="9">
        <f t="shared" si="41"/>
        <v>0</v>
      </c>
      <c r="J498" s="6">
        <f t="shared" si="44"/>
        <v>0</v>
      </c>
      <c r="K498" s="9">
        <f t="shared" si="45"/>
        <v>0</v>
      </c>
    </row>
    <row r="499" spans="1:11" x14ac:dyDescent="0.25">
      <c r="A499" s="6"/>
      <c r="B499" s="6"/>
      <c r="C499" s="6"/>
      <c r="D499">
        <f t="shared" si="42"/>
        <v>0</v>
      </c>
      <c r="G499" t="s">
        <v>10</v>
      </c>
      <c r="I499" s="9">
        <f t="shared" si="41"/>
        <v>0</v>
      </c>
      <c r="J499" s="6">
        <f t="shared" si="44"/>
        <v>0</v>
      </c>
      <c r="K499" s="9">
        <f t="shared" si="45"/>
        <v>0</v>
      </c>
    </row>
    <row r="500" spans="1:11" x14ac:dyDescent="0.25">
      <c r="A500" s="6"/>
      <c r="B500" s="6"/>
      <c r="C500" s="6"/>
      <c r="D500">
        <f t="shared" si="42"/>
        <v>0</v>
      </c>
      <c r="G500" t="s">
        <v>10</v>
      </c>
      <c r="I500" s="9">
        <f t="shared" si="41"/>
        <v>0</v>
      </c>
      <c r="J500" s="6">
        <f t="shared" si="44"/>
        <v>0</v>
      </c>
      <c r="K500" s="9">
        <f t="shared" si="45"/>
        <v>0</v>
      </c>
    </row>
    <row r="501" spans="1:11" x14ac:dyDescent="0.25">
      <c r="A501" s="6"/>
      <c r="B501" s="6"/>
      <c r="C501" s="6"/>
      <c r="D501">
        <f t="shared" si="42"/>
        <v>0</v>
      </c>
      <c r="G501" t="s">
        <v>10</v>
      </c>
      <c r="I501" s="9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D502">
        <f t="shared" si="42"/>
        <v>0</v>
      </c>
      <c r="G502" t="s">
        <v>10</v>
      </c>
      <c r="I502" s="9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D503">
        <f t="shared" si="42"/>
        <v>0</v>
      </c>
      <c r="G503" t="s">
        <v>10</v>
      </c>
      <c r="I503" s="9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D504">
        <f t="shared" si="42"/>
        <v>0</v>
      </c>
      <c r="G504" t="s">
        <v>10</v>
      </c>
      <c r="I504" s="9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D505">
        <f t="shared" si="42"/>
        <v>0</v>
      </c>
      <c r="G505" t="s">
        <v>10</v>
      </c>
      <c r="I505" s="9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D506">
        <f t="shared" si="42"/>
        <v>0</v>
      </c>
      <c r="G506" t="s">
        <v>10</v>
      </c>
      <c r="I506" s="9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D507">
        <f t="shared" si="42"/>
        <v>0</v>
      </c>
      <c r="G507" t="s">
        <v>10</v>
      </c>
      <c r="I507" s="9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D508">
        <f t="shared" si="42"/>
        <v>0</v>
      </c>
      <c r="G508" t="s">
        <v>10</v>
      </c>
      <c r="I508" s="9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D509">
        <f t="shared" si="42"/>
        <v>0</v>
      </c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D510">
        <f t="shared" si="42"/>
        <v>0</v>
      </c>
      <c r="G510" t="s">
        <v>10</v>
      </c>
      <c r="I510" s="9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D511">
        <f t="shared" si="42"/>
        <v>0</v>
      </c>
      <c r="G511" t="s">
        <v>10</v>
      </c>
      <c r="I511" s="9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D512">
        <f t="shared" si="42"/>
        <v>0</v>
      </c>
      <c r="G512" t="s">
        <v>10</v>
      </c>
      <c r="I512" s="9">
        <f t="shared" si="41"/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D513">
        <f t="shared" si="42"/>
        <v>0</v>
      </c>
      <c r="G513" t="s">
        <v>10</v>
      </c>
      <c r="I513" s="9">
        <f t="shared" ref="I513:I546" si="46">(C513-B513)</f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D514">
        <f t="shared" si="42"/>
        <v>0</v>
      </c>
      <c r="G514" t="s">
        <v>10</v>
      </c>
      <c r="I514" s="9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D515">
        <f t="shared" si="42"/>
        <v>0</v>
      </c>
      <c r="G515" t="s">
        <v>10</v>
      </c>
      <c r="I515" s="9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D516">
        <f t="shared" si="42"/>
        <v>0</v>
      </c>
      <c r="G516" t="s">
        <v>10</v>
      </c>
      <c r="I516" s="9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D517">
        <f t="shared" ref="D517:D580" si="47">E516</f>
        <v>0</v>
      </c>
      <c r="G517" t="s">
        <v>10</v>
      </c>
      <c r="I517" s="9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D518">
        <f t="shared" si="47"/>
        <v>0</v>
      </c>
      <c r="G518" t="s">
        <v>10</v>
      </c>
      <c r="I518" s="9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D519">
        <f t="shared" si="47"/>
        <v>0</v>
      </c>
      <c r="G519" t="s">
        <v>10</v>
      </c>
      <c r="I519" s="9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D520">
        <f t="shared" si="47"/>
        <v>0</v>
      </c>
      <c r="G520" t="s">
        <v>10</v>
      </c>
      <c r="I520" s="9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D521">
        <f t="shared" si="47"/>
        <v>0</v>
      </c>
      <c r="G521" t="s">
        <v>10</v>
      </c>
      <c r="I521" s="9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D522">
        <f t="shared" si="47"/>
        <v>0</v>
      </c>
      <c r="G522" t="s">
        <v>10</v>
      </c>
      <c r="I522" s="9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D523">
        <f t="shared" si="47"/>
        <v>0</v>
      </c>
      <c r="G523" t="s">
        <v>10</v>
      </c>
      <c r="I523" s="9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D524">
        <f t="shared" si="47"/>
        <v>0</v>
      </c>
      <c r="G524" t="s">
        <v>10</v>
      </c>
      <c r="I524" s="9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D525">
        <f t="shared" si="47"/>
        <v>0</v>
      </c>
      <c r="G525" t="s">
        <v>10</v>
      </c>
      <c r="I525" s="9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D526">
        <f t="shared" si="47"/>
        <v>0</v>
      </c>
      <c r="G526" t="s">
        <v>10</v>
      </c>
      <c r="I526" s="9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D527">
        <f t="shared" si="47"/>
        <v>0</v>
      </c>
      <c r="G527" t="s">
        <v>10</v>
      </c>
      <c r="I527" s="9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D528">
        <f t="shared" si="47"/>
        <v>0</v>
      </c>
      <c r="G528" t="s">
        <v>10</v>
      </c>
      <c r="I528" s="9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D529">
        <f t="shared" si="47"/>
        <v>0</v>
      </c>
      <c r="G529" t="s">
        <v>10</v>
      </c>
      <c r="I529" s="9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D530">
        <f t="shared" si="47"/>
        <v>0</v>
      </c>
      <c r="G530" t="s">
        <v>10</v>
      </c>
      <c r="I530" s="9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D531">
        <f t="shared" si="47"/>
        <v>0</v>
      </c>
      <c r="G531" t="s">
        <v>10</v>
      </c>
      <c r="I531" s="9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D532">
        <f t="shared" si="47"/>
        <v>0</v>
      </c>
      <c r="G532" t="s">
        <v>10</v>
      </c>
      <c r="I532" s="9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D533">
        <f t="shared" si="47"/>
        <v>0</v>
      </c>
      <c r="G533" t="s">
        <v>10</v>
      </c>
      <c r="I533" s="9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D534">
        <f t="shared" si="47"/>
        <v>0</v>
      </c>
      <c r="G534" t="s">
        <v>10</v>
      </c>
      <c r="I534" s="9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D535">
        <f t="shared" si="47"/>
        <v>0</v>
      </c>
      <c r="G535" t="s">
        <v>10</v>
      </c>
      <c r="I535" s="9">
        <f t="shared" si="46"/>
        <v>0</v>
      </c>
      <c r="J535" s="6">
        <f t="shared" ref="J535:J542" si="48">IF(AND(G535 = "Zakelijk", H535 = ""), I535, IF(AND(G535 = "Zakelijk", NOT(H535 = "")), I535 - H535, 0))</f>
        <v>0</v>
      </c>
      <c r="K535" s="6">
        <f t="shared" si="45"/>
        <v>0</v>
      </c>
    </row>
    <row r="536" spans="1:11" x14ac:dyDescent="0.25">
      <c r="A536" s="6"/>
      <c r="B536" s="6"/>
      <c r="C536" s="6"/>
      <c r="D536">
        <f t="shared" si="47"/>
        <v>0</v>
      </c>
      <c r="G536" t="s">
        <v>10</v>
      </c>
      <c r="I536" s="9">
        <f t="shared" si="46"/>
        <v>0</v>
      </c>
      <c r="J536" s="6">
        <f t="shared" si="48"/>
        <v>0</v>
      </c>
      <c r="K536" s="6">
        <f t="shared" si="45"/>
        <v>0</v>
      </c>
    </row>
    <row r="537" spans="1:11" x14ac:dyDescent="0.25">
      <c r="A537" s="6"/>
      <c r="B537" s="6"/>
      <c r="C537" s="6"/>
      <c r="D537">
        <f t="shared" si="47"/>
        <v>0</v>
      </c>
      <c r="G537" t="s">
        <v>10</v>
      </c>
      <c r="I537" s="9">
        <f t="shared" si="46"/>
        <v>0</v>
      </c>
      <c r="J537" s="6">
        <f t="shared" si="48"/>
        <v>0</v>
      </c>
      <c r="K537" s="6">
        <f t="shared" si="45"/>
        <v>0</v>
      </c>
    </row>
    <row r="538" spans="1:11" x14ac:dyDescent="0.25">
      <c r="A538" s="6"/>
      <c r="B538" s="6"/>
      <c r="C538" s="6"/>
      <c r="D538">
        <f t="shared" si="47"/>
        <v>0</v>
      </c>
      <c r="G538" t="s">
        <v>10</v>
      </c>
      <c r="I538" s="9">
        <f t="shared" si="46"/>
        <v>0</v>
      </c>
      <c r="J538" s="6">
        <f t="shared" si="48"/>
        <v>0</v>
      </c>
      <c r="K538" s="6">
        <f t="shared" si="45"/>
        <v>0</v>
      </c>
    </row>
    <row r="539" spans="1:11" x14ac:dyDescent="0.25">
      <c r="A539" s="6"/>
      <c r="B539" s="6"/>
      <c r="C539" s="6"/>
      <c r="D539">
        <f t="shared" si="47"/>
        <v>0</v>
      </c>
      <c r="G539" t="s">
        <v>10</v>
      </c>
      <c r="I539" s="9">
        <f t="shared" si="46"/>
        <v>0</v>
      </c>
      <c r="J539" s="6">
        <f t="shared" si="48"/>
        <v>0</v>
      </c>
      <c r="K539" s="6">
        <f t="shared" si="45"/>
        <v>0</v>
      </c>
    </row>
    <row r="540" spans="1:11" x14ac:dyDescent="0.25">
      <c r="A540" s="6"/>
      <c r="B540" s="6"/>
      <c r="C540" s="6"/>
      <c r="D540">
        <f t="shared" si="47"/>
        <v>0</v>
      </c>
      <c r="G540" t="s">
        <v>10</v>
      </c>
      <c r="I540" s="9">
        <f t="shared" si="46"/>
        <v>0</v>
      </c>
      <c r="J540" s="6">
        <f t="shared" si="48"/>
        <v>0</v>
      </c>
      <c r="K540" s="6">
        <f t="shared" si="45"/>
        <v>0</v>
      </c>
    </row>
    <row r="541" spans="1:11" x14ac:dyDescent="0.25">
      <c r="A541" s="6"/>
      <c r="B541" s="6"/>
      <c r="C541" s="6"/>
      <c r="D541">
        <f t="shared" si="47"/>
        <v>0</v>
      </c>
      <c r="G541" t="s">
        <v>10</v>
      </c>
      <c r="I541" s="9">
        <f t="shared" si="46"/>
        <v>0</v>
      </c>
      <c r="J541" s="6">
        <f t="shared" si="48"/>
        <v>0</v>
      </c>
      <c r="K541" s="6">
        <f t="shared" si="45"/>
        <v>0</v>
      </c>
    </row>
    <row r="542" spans="1:11" x14ac:dyDescent="0.25">
      <c r="A542" s="6"/>
      <c r="B542" s="6"/>
      <c r="C542" s="6"/>
      <c r="D542">
        <f t="shared" si="47"/>
        <v>0</v>
      </c>
      <c r="G542" t="s">
        <v>10</v>
      </c>
      <c r="I542" s="9">
        <f t="shared" si="46"/>
        <v>0</v>
      </c>
      <c r="J542" s="6">
        <f t="shared" si="48"/>
        <v>0</v>
      </c>
      <c r="K542" s="6">
        <f t="shared" si="45"/>
        <v>0</v>
      </c>
    </row>
    <row r="543" spans="1:11" x14ac:dyDescent="0.25">
      <c r="A543" s="6"/>
      <c r="B543" s="6"/>
      <c r="C543" s="6"/>
      <c r="D543">
        <f t="shared" si="47"/>
        <v>0</v>
      </c>
      <c r="G543" t="s">
        <v>10</v>
      </c>
      <c r="I543" s="9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D544">
        <f t="shared" si="47"/>
        <v>0</v>
      </c>
      <c r="G544" t="s">
        <v>10</v>
      </c>
      <c r="I544" s="9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D545">
        <f t="shared" si="47"/>
        <v>0</v>
      </c>
      <c r="G545" t="s">
        <v>10</v>
      </c>
      <c r="I545" s="9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  <c r="D546">
        <f t="shared" si="47"/>
        <v>0</v>
      </c>
      <c r="G546" t="s">
        <v>10</v>
      </c>
      <c r="I546" s="9">
        <f t="shared" si="46"/>
        <v>0</v>
      </c>
      <c r="J546" s="6">
        <f>IF(AND(G546 = "Zakelijk", H546 = ""), I546, IF(AND(G546 = "Zakelijk", NOT(H546 = "")), I546 - H546, 0))</f>
        <v>0</v>
      </c>
      <c r="K546" s="6">
        <f>IF(AND(G546 = "Zakelijk", NOT(H546 = "")), H546, IF(G546 = "Privé", I546, 0))</f>
        <v>0</v>
      </c>
    </row>
    <row r="547" spans="1:11" x14ac:dyDescent="0.25">
      <c r="A547" s="6"/>
      <c r="B547" s="6"/>
      <c r="C547" s="6"/>
      <c r="D547">
        <f t="shared" si="47"/>
        <v>0</v>
      </c>
      <c r="G547" t="s">
        <v>10</v>
      </c>
    </row>
    <row r="548" spans="1:11" x14ac:dyDescent="0.25">
      <c r="A548" s="6"/>
      <c r="B548" s="6"/>
      <c r="C548" s="6"/>
      <c r="D548">
        <f t="shared" si="47"/>
        <v>0</v>
      </c>
      <c r="G548" t="s">
        <v>10</v>
      </c>
    </row>
    <row r="549" spans="1:11" x14ac:dyDescent="0.25">
      <c r="D549">
        <f t="shared" si="47"/>
        <v>0</v>
      </c>
      <c r="G549" t="s">
        <v>10</v>
      </c>
    </row>
    <row r="550" spans="1:11" x14ac:dyDescent="0.25">
      <c r="D550">
        <f t="shared" si="47"/>
        <v>0</v>
      </c>
      <c r="G550" t="s">
        <v>10</v>
      </c>
    </row>
    <row r="551" spans="1:11" x14ac:dyDescent="0.25">
      <c r="D551">
        <f t="shared" si="47"/>
        <v>0</v>
      </c>
      <c r="G551" t="s">
        <v>10</v>
      </c>
    </row>
    <row r="552" spans="1:11" x14ac:dyDescent="0.25">
      <c r="D552">
        <f t="shared" si="47"/>
        <v>0</v>
      </c>
      <c r="G552" t="s">
        <v>10</v>
      </c>
    </row>
    <row r="553" spans="1:11" x14ac:dyDescent="0.25">
      <c r="D553">
        <f t="shared" si="47"/>
        <v>0</v>
      </c>
      <c r="G553" t="s">
        <v>10</v>
      </c>
    </row>
    <row r="554" spans="1:11" x14ac:dyDescent="0.25">
      <c r="D554">
        <f t="shared" si="47"/>
        <v>0</v>
      </c>
      <c r="G554" t="s">
        <v>10</v>
      </c>
    </row>
    <row r="555" spans="1:11" x14ac:dyDescent="0.25">
      <c r="D555">
        <f t="shared" si="47"/>
        <v>0</v>
      </c>
      <c r="G555" t="s">
        <v>10</v>
      </c>
    </row>
    <row r="556" spans="1:11" x14ac:dyDescent="0.25">
      <c r="D556">
        <f t="shared" si="47"/>
        <v>0</v>
      </c>
      <c r="G556" t="s">
        <v>10</v>
      </c>
    </row>
    <row r="557" spans="1:11" x14ac:dyDescent="0.25">
      <c r="D557">
        <f t="shared" si="47"/>
        <v>0</v>
      </c>
      <c r="G557" t="s">
        <v>10</v>
      </c>
    </row>
    <row r="558" spans="1:11" x14ac:dyDescent="0.25">
      <c r="D558">
        <f t="shared" si="47"/>
        <v>0</v>
      </c>
      <c r="G558" t="s">
        <v>10</v>
      </c>
    </row>
    <row r="559" spans="1:11" x14ac:dyDescent="0.25">
      <c r="D559">
        <f t="shared" si="47"/>
        <v>0</v>
      </c>
      <c r="G559" t="s">
        <v>10</v>
      </c>
    </row>
    <row r="560" spans="1:11" x14ac:dyDescent="0.25">
      <c r="D560">
        <f t="shared" si="47"/>
        <v>0</v>
      </c>
      <c r="G560" t="s">
        <v>10</v>
      </c>
    </row>
    <row r="561" spans="4:7" x14ac:dyDescent="0.25">
      <c r="D561">
        <f t="shared" si="47"/>
        <v>0</v>
      </c>
      <c r="G561" t="s">
        <v>10</v>
      </c>
    </row>
    <row r="562" spans="4:7" x14ac:dyDescent="0.25">
      <c r="D562">
        <f t="shared" si="47"/>
        <v>0</v>
      </c>
      <c r="G562" t="s">
        <v>10</v>
      </c>
    </row>
    <row r="563" spans="4:7" x14ac:dyDescent="0.25">
      <c r="D563">
        <f t="shared" si="47"/>
        <v>0</v>
      </c>
      <c r="G563" t="s">
        <v>10</v>
      </c>
    </row>
    <row r="564" spans="4:7" x14ac:dyDescent="0.25">
      <c r="D564">
        <f t="shared" si="47"/>
        <v>0</v>
      </c>
      <c r="G564" t="s">
        <v>10</v>
      </c>
    </row>
    <row r="565" spans="4:7" x14ac:dyDescent="0.25">
      <c r="D565">
        <f t="shared" si="47"/>
        <v>0</v>
      </c>
      <c r="G565" t="s">
        <v>10</v>
      </c>
    </row>
    <row r="566" spans="4:7" x14ac:dyDescent="0.25">
      <c r="D566">
        <f t="shared" si="47"/>
        <v>0</v>
      </c>
      <c r="G566" t="s">
        <v>10</v>
      </c>
    </row>
    <row r="567" spans="4:7" x14ac:dyDescent="0.25">
      <c r="D567">
        <f t="shared" si="47"/>
        <v>0</v>
      </c>
      <c r="G567" t="s">
        <v>10</v>
      </c>
    </row>
    <row r="568" spans="4:7" x14ac:dyDescent="0.25">
      <c r="D568">
        <f t="shared" si="47"/>
        <v>0</v>
      </c>
      <c r="G568" t="s">
        <v>10</v>
      </c>
    </row>
    <row r="569" spans="4:7" x14ac:dyDescent="0.25">
      <c r="D569">
        <f t="shared" si="47"/>
        <v>0</v>
      </c>
      <c r="G569" t="s">
        <v>10</v>
      </c>
    </row>
    <row r="570" spans="4:7" x14ac:dyDescent="0.25">
      <c r="D570">
        <f t="shared" si="47"/>
        <v>0</v>
      </c>
      <c r="G570" t="s">
        <v>10</v>
      </c>
    </row>
    <row r="571" spans="4:7" x14ac:dyDescent="0.25">
      <c r="D571">
        <f t="shared" si="47"/>
        <v>0</v>
      </c>
      <c r="G571" t="s">
        <v>10</v>
      </c>
    </row>
    <row r="572" spans="4:7" x14ac:dyDescent="0.25">
      <c r="D572">
        <f t="shared" si="47"/>
        <v>0</v>
      </c>
      <c r="G572" t="s">
        <v>10</v>
      </c>
    </row>
    <row r="573" spans="4:7" x14ac:dyDescent="0.25">
      <c r="D573">
        <f t="shared" si="47"/>
        <v>0</v>
      </c>
      <c r="G573" t="s">
        <v>10</v>
      </c>
    </row>
    <row r="574" spans="4:7" x14ac:dyDescent="0.25">
      <c r="D574">
        <f t="shared" si="47"/>
        <v>0</v>
      </c>
      <c r="G574" t="s">
        <v>10</v>
      </c>
    </row>
    <row r="575" spans="4:7" x14ac:dyDescent="0.25">
      <c r="D575">
        <f t="shared" si="47"/>
        <v>0</v>
      </c>
      <c r="G575" t="s">
        <v>10</v>
      </c>
    </row>
    <row r="576" spans="4:7" x14ac:dyDescent="0.25">
      <c r="D576">
        <f t="shared" si="47"/>
        <v>0</v>
      </c>
      <c r="G576" t="s">
        <v>10</v>
      </c>
    </row>
    <row r="577" spans="4:7" x14ac:dyDescent="0.25">
      <c r="D577">
        <f t="shared" si="47"/>
        <v>0</v>
      </c>
      <c r="G577" t="s">
        <v>10</v>
      </c>
    </row>
    <row r="578" spans="4:7" x14ac:dyDescent="0.25">
      <c r="D578">
        <f t="shared" si="47"/>
        <v>0</v>
      </c>
      <c r="G578" t="s">
        <v>10</v>
      </c>
    </row>
    <row r="579" spans="4:7" x14ac:dyDescent="0.25">
      <c r="D579">
        <f t="shared" si="47"/>
        <v>0</v>
      </c>
      <c r="G579" t="s">
        <v>10</v>
      </c>
    </row>
    <row r="580" spans="4:7" x14ac:dyDescent="0.25">
      <c r="D580">
        <f t="shared" si="47"/>
        <v>0</v>
      </c>
      <c r="G580" t="s">
        <v>10</v>
      </c>
    </row>
    <row r="581" spans="4:7" x14ac:dyDescent="0.25">
      <c r="D581">
        <f t="shared" ref="D581:D612" si="49">E580</f>
        <v>0</v>
      </c>
      <c r="G581" t="s">
        <v>10</v>
      </c>
    </row>
    <row r="582" spans="4:7" x14ac:dyDescent="0.25">
      <c r="D582">
        <f t="shared" si="49"/>
        <v>0</v>
      </c>
      <c r="G582" t="s">
        <v>10</v>
      </c>
    </row>
    <row r="583" spans="4:7" x14ac:dyDescent="0.25">
      <c r="D583">
        <f t="shared" si="49"/>
        <v>0</v>
      </c>
      <c r="G583" t="s">
        <v>10</v>
      </c>
    </row>
    <row r="584" spans="4:7" x14ac:dyDescent="0.25">
      <c r="D584">
        <f t="shared" si="49"/>
        <v>0</v>
      </c>
      <c r="G584" t="s">
        <v>10</v>
      </c>
    </row>
    <row r="585" spans="4:7" x14ac:dyDescent="0.25">
      <c r="D585">
        <f t="shared" si="49"/>
        <v>0</v>
      </c>
      <c r="G585" t="s">
        <v>10</v>
      </c>
    </row>
    <row r="586" spans="4:7" x14ac:dyDescent="0.25">
      <c r="D586">
        <f t="shared" si="49"/>
        <v>0</v>
      </c>
      <c r="G586" t="s">
        <v>10</v>
      </c>
    </row>
    <row r="587" spans="4:7" x14ac:dyDescent="0.25">
      <c r="D587">
        <f t="shared" si="49"/>
        <v>0</v>
      </c>
      <c r="G587" t="s">
        <v>10</v>
      </c>
    </row>
    <row r="588" spans="4:7" x14ac:dyDescent="0.25">
      <c r="D588">
        <f t="shared" si="49"/>
        <v>0</v>
      </c>
      <c r="G588" t="s">
        <v>10</v>
      </c>
    </row>
    <row r="589" spans="4:7" x14ac:dyDescent="0.25">
      <c r="D589">
        <f t="shared" si="49"/>
        <v>0</v>
      </c>
      <c r="G589" t="s">
        <v>10</v>
      </c>
    </row>
    <row r="590" spans="4:7" x14ac:dyDescent="0.25">
      <c r="D590">
        <f t="shared" si="49"/>
        <v>0</v>
      </c>
      <c r="G590" t="s">
        <v>10</v>
      </c>
    </row>
    <row r="591" spans="4:7" x14ac:dyDescent="0.25">
      <c r="D591">
        <f t="shared" si="49"/>
        <v>0</v>
      </c>
      <c r="G591" t="s">
        <v>10</v>
      </c>
    </row>
    <row r="592" spans="4:7" x14ac:dyDescent="0.25">
      <c r="D592">
        <f t="shared" si="49"/>
        <v>0</v>
      </c>
      <c r="G592" t="s">
        <v>10</v>
      </c>
    </row>
    <row r="593" spans="4:7" x14ac:dyDescent="0.25">
      <c r="D593">
        <f t="shared" si="49"/>
        <v>0</v>
      </c>
      <c r="G593" t="s">
        <v>10</v>
      </c>
    </row>
    <row r="594" spans="4:7" x14ac:dyDescent="0.25">
      <c r="D594">
        <f t="shared" si="49"/>
        <v>0</v>
      </c>
      <c r="G594" t="s">
        <v>10</v>
      </c>
    </row>
    <row r="595" spans="4:7" x14ac:dyDescent="0.25">
      <c r="D595">
        <f t="shared" si="49"/>
        <v>0</v>
      </c>
      <c r="G595" t="s">
        <v>10</v>
      </c>
    </row>
    <row r="596" spans="4:7" x14ac:dyDescent="0.25">
      <c r="D596">
        <f t="shared" si="49"/>
        <v>0</v>
      </c>
      <c r="G596" t="s">
        <v>10</v>
      </c>
    </row>
    <row r="597" spans="4:7" x14ac:dyDescent="0.25">
      <c r="D597">
        <f t="shared" si="49"/>
        <v>0</v>
      </c>
      <c r="G597" t="s">
        <v>10</v>
      </c>
    </row>
    <row r="598" spans="4:7" x14ac:dyDescent="0.25">
      <c r="D598">
        <f t="shared" si="49"/>
        <v>0</v>
      </c>
      <c r="G598" t="s">
        <v>10</v>
      </c>
    </row>
    <row r="599" spans="4:7" x14ac:dyDescent="0.25">
      <c r="D599">
        <f t="shared" si="49"/>
        <v>0</v>
      </c>
      <c r="G599" t="s">
        <v>10</v>
      </c>
    </row>
    <row r="600" spans="4:7" x14ac:dyDescent="0.25">
      <c r="D600">
        <f t="shared" si="49"/>
        <v>0</v>
      </c>
      <c r="G600" t="s">
        <v>10</v>
      </c>
    </row>
    <row r="601" spans="4:7" x14ac:dyDescent="0.25">
      <c r="D601">
        <f t="shared" si="49"/>
        <v>0</v>
      </c>
      <c r="G601" t="s">
        <v>10</v>
      </c>
    </row>
    <row r="602" spans="4:7" x14ac:dyDescent="0.25">
      <c r="D602">
        <f t="shared" si="49"/>
        <v>0</v>
      </c>
      <c r="G602" t="s">
        <v>10</v>
      </c>
    </row>
    <row r="603" spans="4:7" x14ac:dyDescent="0.25">
      <c r="D603">
        <f t="shared" si="49"/>
        <v>0</v>
      </c>
      <c r="G603" t="s">
        <v>10</v>
      </c>
    </row>
    <row r="604" spans="4:7" x14ac:dyDescent="0.25">
      <c r="D604">
        <f t="shared" si="49"/>
        <v>0</v>
      </c>
      <c r="G604" t="s">
        <v>10</v>
      </c>
    </row>
    <row r="605" spans="4:7" x14ac:dyDescent="0.25">
      <c r="D605">
        <f t="shared" si="49"/>
        <v>0</v>
      </c>
      <c r="G605" t="s">
        <v>10</v>
      </c>
    </row>
    <row r="606" spans="4:7" x14ac:dyDescent="0.25">
      <c r="D606">
        <f t="shared" si="49"/>
        <v>0</v>
      </c>
      <c r="G606" t="s">
        <v>10</v>
      </c>
    </row>
    <row r="607" spans="4:7" x14ac:dyDescent="0.25">
      <c r="D607">
        <f t="shared" si="49"/>
        <v>0</v>
      </c>
      <c r="G607" t="s">
        <v>10</v>
      </c>
    </row>
    <row r="608" spans="4:7" x14ac:dyDescent="0.25">
      <c r="D608">
        <f t="shared" si="49"/>
        <v>0</v>
      </c>
      <c r="G608" t="s">
        <v>10</v>
      </c>
    </row>
    <row r="609" spans="4:7" x14ac:dyDescent="0.25">
      <c r="D609">
        <f t="shared" si="49"/>
        <v>0</v>
      </c>
      <c r="G609" t="s">
        <v>10</v>
      </c>
    </row>
    <row r="610" spans="4:7" x14ac:dyDescent="0.25">
      <c r="D610">
        <f t="shared" si="49"/>
        <v>0</v>
      </c>
      <c r="G610" t="s">
        <v>10</v>
      </c>
    </row>
    <row r="611" spans="4:7" x14ac:dyDescent="0.25">
      <c r="D611">
        <f t="shared" si="49"/>
        <v>0</v>
      </c>
      <c r="G611" t="s">
        <v>10</v>
      </c>
    </row>
    <row r="612" spans="4:7" x14ac:dyDescent="0.25">
      <c r="D612">
        <f t="shared" si="49"/>
        <v>0</v>
      </c>
      <c r="G612" t="s">
        <v>10</v>
      </c>
    </row>
    <row r="613" spans="4:7" x14ac:dyDescent="0.25">
      <c r="G613" t="s">
        <v>10</v>
      </c>
    </row>
  </sheetData>
  <autoFilter ref="A1:K502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2019-12-10T07:54:34Z</dcterms:modified>
</cp:coreProperties>
</file>