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hirsc\OneDrive\Dokumente\Dose-response-app\"/>
    </mc:Choice>
  </mc:AlternateContent>
  <xr:revisionPtr revIDLastSave="0" documentId="13_ncr:1_{66D6D5EF-CCFB-4334-8545-924D27B3221F}" xr6:coauthVersionLast="47" xr6:coauthVersionMax="47" xr10:uidLastSave="{00000000-0000-0000-0000-000000000000}"/>
  <bookViews>
    <workbookView xWindow="-110" yWindow="-110" windowWidth="21820" windowHeight="14020" xr2:uid="{00000000-000D-0000-FFFF-FFFF00000000}"/>
  </bookViews>
  <sheets>
    <sheet name="Sheet1" sheetId="1" r:id="rId1"/>
  </sheets>
  <externalReferences>
    <externalReference r:id="rId2"/>
  </externalReferences>
  <definedNames>
    <definedName name="ExterneDaten_1" localSheetId="0" hidden="1">Sheet1!$B$1:$Y$17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2" i="1"/>
  <c r="Q4" i="1"/>
  <c r="Q5" i="1"/>
  <c r="Q6" i="1"/>
  <c r="Q7" i="1"/>
  <c r="Q8" i="1"/>
  <c r="Q9" i="1"/>
  <c r="Q10" i="1"/>
  <c r="Q11" i="1"/>
  <c r="Q12" i="1"/>
  <c r="Q13" i="1"/>
  <c r="Q14" i="1"/>
  <c r="Q15" i="1"/>
  <c r="Q16" i="1"/>
  <c r="Q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AED2B3-E4A1-4990-857A-94DF2456553A}" keepAlive="1" name="Query - Data_v1 0_2018_MEQ30" description="Connection to the 'Data_v1 0_2018_MEQ30' query in the workbook." type="5" refreshedVersion="6" background="1" saveData="1">
    <dbPr connection="Provider=Microsoft.Mashup.OleDb.1;Data Source=$Workbook$;Location=&quot;Data_v1 0_2018_MEQ30&quot;;Extended Properties=&quot;&quot;" command="SELECT * FROM [Data_v1 0_2018_MEQ30]"/>
  </connection>
</connections>
</file>

<file path=xl/sharedStrings.xml><?xml version="1.0" encoding="utf-8"?>
<sst xmlns="http://schemas.openxmlformats.org/spreadsheetml/2006/main" count="243" uniqueCount="95">
  <si>
    <t>nr_of_subjects</t>
  </si>
  <si>
    <t>is_control</t>
  </si>
  <si>
    <t>questionnaire_applied_after</t>
  </si>
  <si>
    <t>reference_of_experience</t>
  </si>
  <si>
    <t>subject_health</t>
  </si>
  <si>
    <t>quest_abbreviation</t>
  </si>
  <si>
    <t>pubmed_id</t>
  </si>
  <si>
    <t>doi</t>
  </si>
  <si>
    <t>main_author</t>
  </si>
  <si>
    <t>reference_text</t>
  </si>
  <si>
    <t>abstract_text</t>
  </si>
  <si>
    <t>paper_link</t>
  </si>
  <si>
    <t>dosage_quantity</t>
  </si>
  <si>
    <t>dosage_unit</t>
  </si>
  <si>
    <t>info_induction</t>
  </si>
  <si>
    <t>injection_method</t>
  </si>
  <si>
    <t>Ineffability_mean</t>
  </si>
  <si>
    <t>Ineffability_std</t>
  </si>
  <si>
    <t>Comments</t>
  </si>
  <si>
    <t>NULL</t>
  </si>
  <si>
    <t>MEQ30</t>
  </si>
  <si>
    <t>LSD</t>
  </si>
  <si>
    <t>Not reported</t>
  </si>
  <si>
    <t>healthy</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</si>
  <si>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</si>
  <si>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</si>
  <si>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µg</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</si>
  <si>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</si>
  <si>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</si>
  <si>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</si>
  <si>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</si>
  <si>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1440</t>
  </si>
  <si>
    <t>10.1007/s00213-016-4453-0</t>
  </si>
  <si>
    <t>83.00</t>
  </si>
  <si>
    <t>12.00</t>
  </si>
  <si>
    <t>ok</t>
  </si>
  <si>
    <t>p.o.</t>
  </si>
  <si>
    <t>p.o. (capsule)</t>
  </si>
  <si>
    <t>We performed two similar studies using double-blind, placebo-controlled, cross-over designs with two experimental test
sessions (LSD and placebo) in a balanced order. Study 1 used
a dose of 100 μg LSD and placebo in 24 subjects. Study 2
used 200 μg LSD and placebo in 16 subjects....LSD (d-LSD hydrate, HPLC purity &gt;99 %, Lipomed AG,
Arlesheim, Switzerland) was administered in single oral doses
of 100 or 200 μg as gelatin capsules. Note that these LSD
hydrate doses correspond to LSD tartrate doses of 123 and
246 μg, respectively.....</t>
  </si>
  <si>
    <t>induction_method_name</t>
  </si>
  <si>
    <t>induction_method</t>
  </si>
  <si>
    <t>studynum</t>
  </si>
  <si>
    <t>Patient</t>
  </si>
  <si>
    <t>Healthy</t>
  </si>
  <si>
    <t>10.1038/s41386-022-01297-2</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</si>
  <si>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</si>
  <si>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end of day</t>
  </si>
  <si>
    <t>10.1177/02698811211069103</t>
  </si>
  <si>
    <t>"In part 1, participants were assigned to one of five cohorts (i.e.
maximum three participants per cohort), or groups of participants
that were run in the same sessions, on a rolling basis and received
a single dose of 50, 75 or 100µg LSD, each member of a cohort
receiving the same dose. In part 1, all participants in a cohort
were assigned the same dose: the first two cohorts received 75µg,
the third received 50µg, the fourth received 100µg, and the final
cohort received 75µg. In part 2, participants were assigned to one
of eight cohorts (i.e. maximum three participants per cohort), and
then randomly assigned to the experimental treatment group or
the placebo-controlled group. In part 2, they received their
assigned study treatment on two separate occasions, as follows:
participants either received 50µg LSD followed by 75µg LSD
(experimental group), or placebo followed by 75µg LSD (placebo-controlled group), with dosing separated by 7days.
Participants arrived at the inpatient clinical trial unit l"..."D-lysergic acid diethylamide hydrate (d-LSD, HPLC
purity&gt;99%, Onyx Scientific Limited, United Kingdom) was
dissolved in ethanol at 25mg/mL and prepared as a solution 50 or
4μg d-LSD/mL in distilled water and completed to a final volume of 25mL with the addition of distilled water for oral administration. A shelf life of 78 h was allocated to the doses, when
stored in the defined container closure at a temperature of 2–8°C,
with the start of the expiry period being defined as the time of
combining the d-LSD with ethanol. LSD in solution has been
found to be stable for much longer, and up to 2months, in other
studies (Holze et al., 2019). Placebo was distilled water only and
presumed to be indistinguishable from the LSD solution."</t>
  </si>
  <si>
    <t>40.00</t>
  </si>
  <si>
    <t>24.00</t>
  </si>
  <si>
    <t>Mystical_mean</t>
  </si>
  <si>
    <t>Mystical_std</t>
  </si>
  <si>
    <t>Positive_mood_mean</t>
  </si>
  <si>
    <t>Positive_mood_std</t>
  </si>
  <si>
    <t>65.00</t>
  </si>
  <si>
    <t>16.00</t>
  </si>
  <si>
    <t>60.00</t>
  </si>
  <si>
    <t>20.00</t>
  </si>
  <si>
    <t>Transcendence_of_time_and_space_mean</t>
  </si>
  <si>
    <t>Transcendence_of_time_and_space_std</t>
  </si>
  <si>
    <t>dosage published (µg)</t>
  </si>
  <si>
    <t>100 base</t>
  </si>
  <si>
    <t>140 base</t>
  </si>
  <si>
    <t>25 base</t>
  </si>
  <si>
    <t>50 base</t>
  </si>
  <si>
    <t>200 base</t>
  </si>
  <si>
    <t>75 base</t>
  </si>
  <si>
    <t>Family et al. 2022</t>
  </si>
  <si>
    <t>Holze et al. 2021</t>
  </si>
  <si>
    <t>Holze et al. 2020</t>
  </si>
  <si>
    <t>Wießner et al. 2021</t>
  </si>
  <si>
    <t>Liechti et al. 2017</t>
  </si>
  <si>
    <t>end of session</t>
  </si>
  <si>
    <t xml:space="preserve">patients with anxiety disorder associated with or without a life threatening somatic illness </t>
  </si>
  <si>
    <t>5D-ASC</t>
  </si>
  <si>
    <t>10.1016/j.biopsych.2022.08.025</t>
  </si>
  <si>
    <t>"LSD-free base (. 99% purity; Lipomed AG) was administered
as an oral solution in units that contained 100 mg LSD in 1 mL
of 96% ethanol"</t>
  </si>
  <si>
    <t>10.1093/ijnp/pyac075</t>
  </si>
  <si>
    <t>"LSD (D-lysergic acid diethylamide freebase, high-performance
liquid chromatography purity &gt;99%; Lipomed AG, Arlesheim,
Switzerland) was administered as an oral solution that was produced
according to good manufacturing practice in units that contained
100 μg LSD in 1 mL of 96% ethanol (Holze et al., 2019). The
exact analytically confirmed LSD freebase content (mean ± SD)
was 92.53 ± 1.89 μg (n = 10 samples), consistent with uniformity of
dosage units and the target dosage. Ketanserin was
obtained as the marketed drug Ketensin (20 mg, Janssen-Cilag,
Leiden, the Netherlands) and encapsulated with opaque capsules
to ensure blinding. Placebo consisted of identical opaque capsules
filled with mannitol. A double-dummy method was used. At the
end of each session and at the end of the study, the participants
were asked to retrospectively guess their treatment assignment."</t>
  </si>
  <si>
    <t>Holze et al. 2022b</t>
  </si>
  <si>
    <t>Becker et al. 2022</t>
  </si>
  <si>
    <t>Holze et al. 2022a</t>
  </si>
  <si>
    <t>patients with anxiety in the context of life-threatening illness</t>
  </si>
  <si>
    <t>Tartrate</t>
  </si>
  <si>
    <t>Base</t>
  </si>
  <si>
    <t>color</t>
  </si>
  <si>
    <t>#499894FF</t>
  </si>
  <si>
    <t>#FFBE7DFF</t>
  </si>
  <si>
    <t>#59A14FFF</t>
  </si>
  <si>
    <t>#8CD17DFF</t>
  </si>
  <si>
    <t>#D7B5A6FF</t>
  </si>
  <si>
    <t>#B6992DFF</t>
  </si>
  <si>
    <t>#4E79A7FF</t>
  </si>
  <si>
    <t>#B07AA1FF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</si>
</sst>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theme="1"/>
      <name val="Calibri"/>
      <family val="2"/>
    </font>
    <font>
      <sz val="8"/>
      <name val="Calibri"/>
      <family val="2"/>
      <scheme val="minor"/>
    </font>
    <font>
      <sz val="1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1">
    <xf numFmtId="0" fontId="0" fillId="0" borderId="0"/>
  </cellStyleXfs>
  <cellXfs count="20">
    <xf numFmtId="0" fontId="0" fillId="0" borderId="0" xfId="0"/>
    <xf numFmtId="0" fontId="1" fillId="0" borderId="0" xfId="0" applyFont="1" applyAlignment="1">
      <alignment horizontal="left" vertical="center"/>
    </xf>
    <xf numFmtId="2" fontId="1" fillId="0" borderId="0" xfId="0" applyNumberFormat="1" applyFont="1" applyAlignment="1">
      <alignment horizontal="left" vertical="center"/>
    </xf>
    <xf numFmtId="49" fontId="1" fillId="0" borderId="0" xfId="0" applyNumberFormat="1" applyFont="1" applyAlignment="1">
      <alignment horizontal="left" vertical="center"/>
    </xf>
    <xf numFmtId="2" fontId="0" fillId="0" borderId="0" xfId="0" applyNumberFormat="1" applyAlignment="1">
      <alignment horizontal="left" vertical="center"/>
    </xf>
    <xf numFmtId="0" fontId="2" fillId="2" borderId="1" xfId="0" applyFont="1" applyFill="1" applyBorder="1"/>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3" fillId="0" borderId="0" xfId="0" applyFont="1"/>
    <xf numFmtId="0" fontId="0" fillId="0" borderId="0" xfId="0" applyAlignment="1">
      <alignment horizontal="left"/>
    </xf>
    <xf numFmtId="0" fontId="1" fillId="0" borderId="2" xfId="0" applyFont="1" applyBorder="1" applyAlignment="1">
      <alignment horizontal="left" vertical="center"/>
    </xf>
    <xf numFmtId="0" fontId="1" fillId="0" borderId="3" xfId="0" applyFont="1" applyBorder="1" applyAlignment="1">
      <alignment horizontal="left" vertical="center"/>
    </xf>
    <xf numFmtId="2" fontId="0" fillId="0" borderId="0" xfId="0" applyNumberFormat="1" applyAlignment="1">
      <alignment horizontal="left"/>
    </xf>
    <xf numFmtId="1" fontId="1" fillId="0" borderId="0" xfId="0" applyNumberFormat="1" applyFont="1" applyAlignment="1">
      <alignment horizontal="left" vertical="center"/>
    </xf>
    <xf numFmtId="1" fontId="1" fillId="0" borderId="2" xfId="0" applyNumberFormat="1" applyFont="1" applyBorder="1" applyAlignment="1">
      <alignment horizontal="left" vertical="center"/>
    </xf>
    <xf numFmtId="1" fontId="1" fillId="0" borderId="3" xfId="0" applyNumberFormat="1" applyFont="1" applyBorder="1" applyAlignment="1">
      <alignment horizontal="left" vertical="center"/>
    </xf>
    <xf numFmtId="2" fontId="1" fillId="0" borderId="0" xfId="0" applyNumberFormat="1" applyFont="1" applyAlignment="1">
      <alignment horizontal="left"/>
    </xf>
    <xf numFmtId="0" fontId="5" fillId="0" borderId="0" xfId="0" applyFont="1"/>
    <xf numFmtId="14" fontId="1" fillId="0" borderId="0" xfId="0" applyNumberFormat="1" applyFont="1" applyAlignment="1">
      <alignment horizontal="left" vertical="center"/>
    </xf>
    <xf numFmtId="0" fontId="5" fillId="0" borderId="0" xfId="0" applyFont="1" applyAlignment="1">
      <alignment horizontal="left" vertical="center"/>
    </xf>
  </cellXfs>
  <cellStyles count="1">
    <cellStyle name="Standard" xfId="0" builtinId="0"/>
  </cellStyles>
  <dxfs count="37">
    <dxf>
      <font>
        <b val="0"/>
        <strike val="0"/>
        <outline val="0"/>
        <shadow val="0"/>
        <u val="none"/>
        <vertAlign val="baseline"/>
        <sz val="11"/>
        <color auto="1"/>
        <name val="Calibri"/>
        <family val="2"/>
        <scheme val="minor"/>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2" formatCode="0.0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2" formatCode="0.00"/>
      <fill>
        <patternFill patternType="none">
          <fgColor indexed="64"/>
          <bgColor indexed="65"/>
        </patternFill>
      </fill>
      <alignment horizontal="left" vertical="center"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font>
        <b val="0"/>
        <strike val="0"/>
        <outline val="0"/>
        <shadow val="0"/>
        <u val="none"/>
        <vertAlign val="baseline"/>
        <sz val="11"/>
        <color auto="1"/>
        <name val="Calibri"/>
        <family val="2"/>
        <scheme val="minor"/>
      </font>
      <numFmt numFmtId="2" formatCode="0.00"/>
      <fill>
        <patternFill patternType="none">
          <fgColor indexed="64"/>
          <bgColor auto="1"/>
        </patternFill>
      </fill>
      <alignment horizontal="left" vertical="center" textRotation="0" wrapText="0" indent="0" justifyLastLine="0" shrinkToFit="0" readingOrder="0"/>
    </dxf>
    <dxf>
      <font>
        <b val="0"/>
        <strike val="0"/>
        <outline val="0"/>
        <shadow val="0"/>
        <u val="none"/>
        <vertAlign val="baseline"/>
        <sz val="11"/>
        <color auto="1"/>
        <name val="Calibri"/>
        <family val="2"/>
        <scheme val="minor"/>
      </font>
      <numFmt numFmtId="2" formatCode="0.00"/>
      <fill>
        <patternFill patternType="none">
          <fgColor indexed="64"/>
          <bgColor auto="1"/>
        </patternFill>
      </fill>
      <alignment horizontal="left" vertical="center" textRotation="0" wrapText="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left" vertical="center" textRotation="0" wrapText="0" indent="0" justifyLastLine="0" shrinkToFit="0" readingOrder="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auto="1"/>
        <name val="Calibri"/>
        <family val="2"/>
        <scheme val="minor"/>
      </font>
      <alignment horizontal="left" vertical="center" textRotation="0" wrapText="0"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auto="1"/>
        <name val="Calibri"/>
        <family val="2"/>
        <scheme val="minor"/>
      </font>
      <alignment horizontal="left" vertical="center" textRotation="0" wrapText="0" indent="0" justifyLastLine="0" shrinkToFit="0" readingOrder="0"/>
      <border diagonalUp="0" diagonalDown="0">
        <left/>
        <right/>
        <top style="thin">
          <color theme="9" tint="0.39997558519241921"/>
        </top>
        <bottom style="thin">
          <color theme="9" tint="0.39997558519241921"/>
        </bottom>
        <vertical/>
        <horizontal/>
      </border>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19" formatCode="dd/mm/yyyy"/>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left" vertical="center" textRotation="0" indent="0" justifyLastLine="0" shrinkToFit="0" readingOrder="0"/>
    </dxf>
    <dxf>
      <font>
        <b val="0"/>
        <strike val="0"/>
        <outline val="0"/>
        <shadow val="0"/>
        <u val="none"/>
        <vertAlign val="baseline"/>
        <sz val="11"/>
        <name val="Calibri"/>
        <family val="2"/>
        <scheme val="minor"/>
      </font>
      <fill>
        <patternFill patternType="none">
          <fgColor indexed="64"/>
          <bgColor auto="1"/>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irsc/Downloads/LSD-dose-response_Questionnai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5D-ASC"/>
      <sheetName val="11-ASC"/>
      <sheetName val="MEQ30"/>
      <sheetName val="LSD-dose-response_Questionnaire"/>
    </sheetNames>
    <sheetDataSet>
      <sheetData sheetId="0"/>
      <sheetData sheetId="1"/>
      <sheetData sheetId="2"/>
      <sheetData sheetId="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7ED5554B-C488-491B-8A86-665D947DC69E}" autoFormatId="16" applyNumberFormats="0" applyBorderFormats="0" applyFontFormats="0" applyPatternFormats="0" applyAlignmentFormats="0" applyWidthHeightFormats="0">
  <queryTableRefresh nextId="53" unboundColumnsRight="9">
    <queryTableFields count="3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52" dataBound="0" tableColumnId="33"/>
      <queryTableField id="51" dataBound="0" tableColumnId="22"/>
      <queryTableField id="50" dataBound="0" tableColumnId="1"/>
      <queryTableField id="15" name="dosage_quantity" tableColumnId="15"/>
      <queryTableField id="16" name="dosage_unit" tableColumnId="16"/>
      <queryTableField id="17" name="info_induction" tableColumnId="17"/>
      <queryTableField id="39" dataBound="0" tableColumnId="29"/>
      <queryTableField id="18" name="induction_method" tableColumnId="18"/>
      <queryTableField id="19" name="injection_method" tableColumnId="19"/>
      <queryTableField id="20" name="Ineffability_mean" tableColumnId="20"/>
      <queryTableField id="21" name="Ineffability_std" tableColumnId="21"/>
      <queryTableField id="49" dataBound="0" tableColumnId="27"/>
      <queryTableField id="48" dataBound="0" tableColumnId="32"/>
      <queryTableField id="47" dataBound="0" tableColumnId="24"/>
      <queryTableField id="46" dataBound="0" tableColumnId="25"/>
      <queryTableField id="45" dataBound="0" tableColumnId="26"/>
      <queryTableField id="44" dataBound="0" tableColumnId="23"/>
      <queryTableField id="41" dataBound="0" tableColumnId="31"/>
      <queryTableField id="40" dataBound="0" tableColumnId="30"/>
      <queryTableField id="29" dataBound="0" tableColumnId="28"/>
    </queryTableFields>
    <queryTableDeletedFields count="7">
      <deletedField name="experiment_id"/>
      <deletedField name="Mystical_mean"/>
      <deletedField name="Mystical_std"/>
      <deletedField name="Positive_mood_mean"/>
      <deletedField name="Positive_mood_std"/>
      <deletedField name="Transcendence_of_time_and_space_mean"/>
      <deletedField name="Transcendence_of_time_and_space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8275F6-1529-41C1-AA2D-9CE00A4DF1A9}" name="Data_v1_0_2018_MEQ30" displayName="Data_v1_0_2018_MEQ30" ref="B1:AH17" tableType="queryTable" totalsRowShown="0" headerRowDxfId="34" dataDxfId="33">
  <autoFilter ref="B1:AH17" xr:uid="{998275F6-1529-41C1-AA2D-9CE00A4DF1A9}"/>
  <sortState xmlns:xlrd2="http://schemas.microsoft.com/office/spreadsheetml/2017/richdata2" ref="B2:AH9">
    <sortCondition ref="I1:I9"/>
  </sortState>
  <tableColumns count="33">
    <tableColumn id="2" xr3:uid="{81D0C40A-4AC7-47EC-B32C-34D985422B85}" uniqueName="2" name="nr_of_subjects" queryTableFieldId="2" dataDxfId="32"/>
    <tableColumn id="3" xr3:uid="{F9210888-7E8A-4C11-9BB8-BBCBB9F8679C}" uniqueName="3" name="is_control" queryTableFieldId="3" dataDxfId="31"/>
    <tableColumn id="4" xr3:uid="{670AFC3E-30F9-42EE-80AB-9D51931C5E99}" uniqueName="4" name="questionnaire_applied_after" queryTableFieldId="4" dataDxfId="30"/>
    <tableColumn id="5" xr3:uid="{6F3EBAFD-981B-44F5-8201-E577E8FAACB1}" uniqueName="5" name="reference_of_experience" queryTableFieldId="5" dataDxfId="29"/>
    <tableColumn id="6" xr3:uid="{1072B676-D538-41FB-9EF0-DB321032A58F}" uniqueName="6" name="subject_health" queryTableFieldId="6" dataDxfId="28"/>
    <tableColumn id="7" xr3:uid="{12995BAB-C6FC-4201-8EE2-394FEF74B51B}" uniqueName="7" name="quest_abbreviation" queryTableFieldId="7" dataDxfId="27"/>
    <tableColumn id="8" xr3:uid="{13F464B5-09E1-4C54-8228-D6BBBE6BF551}" uniqueName="8" name="pubmed_id" queryTableFieldId="8" dataDxfId="26"/>
    <tableColumn id="9" xr3:uid="{928A8233-2B7B-4C68-B73B-EBB069BC3577}" uniqueName="9" name="doi" queryTableFieldId="9" dataDxfId="25"/>
    <tableColumn id="10" xr3:uid="{585E5935-946A-4DB0-9DA6-29E05995161B}" uniqueName="10" name="main_author" queryTableFieldId="10" dataDxfId="24"/>
    <tableColumn id="11" xr3:uid="{446FF547-7538-4B29-AD91-D6863D14B9C5}" uniqueName="11" name="color" queryTableFieldId="11" dataDxfId="23"/>
    <tableColumn id="12" xr3:uid="{F9B64B0A-620C-497A-9D67-1D99DB682034}" uniqueName="12" name="reference_text" queryTableFieldId="12" dataDxfId="22"/>
    <tableColumn id="13" xr3:uid="{92CF0B18-28B9-4358-856E-B287EAF293C8}" uniqueName="13" name="abstract_text" queryTableFieldId="13" dataDxfId="21"/>
    <tableColumn id="14" xr3:uid="{D5DFA4F3-FE2E-460D-926A-ED6928D548B2}" uniqueName="14" name="paper_link" queryTableFieldId="14" dataDxfId="20"/>
    <tableColumn id="33" xr3:uid="{0BE265FD-BF42-4024-BEE5-2AE4D852AABF}" uniqueName="33" name="dosage published (µg)" queryTableFieldId="52" dataDxfId="19"/>
    <tableColumn id="22" xr3:uid="{AA36FEC9-17B3-4703-ACD0-ACC3C37A90C6}" uniqueName="22" name="Base" queryTableFieldId="51" dataDxfId="18"/>
    <tableColumn id="1" xr3:uid="{A911D0E7-B078-4515-8A3D-3693A0E03FCA}" uniqueName="1" name="Tartrate" queryTableFieldId="50" dataDxfId="17">
      <calculatedColumnFormula>[1]!Data_v1_0_2018_MEQ30[[#This Row],[as BASE (µg)]]/0.685</calculatedColumnFormula>
    </tableColumn>
    <tableColumn id="15" xr3:uid="{BFE07FEE-C105-41B3-AF29-97E208343D88}" uniqueName="15" name="dosage_quantity" queryTableFieldId="15" dataDxfId="16"/>
    <tableColumn id="16" xr3:uid="{C100F2AA-21AB-4AF3-A288-62A3087BC59A}" uniqueName="16" name="dosage_unit" queryTableFieldId="16" dataDxfId="15"/>
    <tableColumn id="17" xr3:uid="{2B2EE6E1-4D0D-4AD7-9357-0801EC79D7B6}" uniqueName="17" name="info_induction" queryTableFieldId="17" dataDxfId="14"/>
    <tableColumn id="29" xr3:uid="{0A9F5372-E685-49E9-9D73-8BCA6853D03B}" uniqueName="29" name="induction_method_name" queryTableFieldId="39" dataDxfId="13"/>
    <tableColumn id="18" xr3:uid="{5C0E712F-6DF3-4D65-82F7-9AD135F0FE24}" uniqueName="18" name="induction_method" queryTableFieldId="18" dataDxfId="12"/>
    <tableColumn id="19" xr3:uid="{3A5B361B-30EE-4E19-B712-7B012BE5E304}" uniqueName="19" name="injection_method" queryTableFieldId="19" dataDxfId="11"/>
    <tableColumn id="20" xr3:uid="{00BD99AA-6435-4977-BF68-C2D316288807}" uniqueName="20" name="Ineffability_mean" queryTableFieldId="20" dataDxfId="10"/>
    <tableColumn id="21" xr3:uid="{F7423DCD-3EDE-47F2-9792-EEFA25F4DD55}" uniqueName="21" name="Ineffability_std" queryTableFieldId="21" dataDxfId="9"/>
    <tableColumn id="27" xr3:uid="{98A0F29B-B785-4D45-84A0-5C5DB4E0FD3C}" uniqueName="27" name="Mystical_mean" queryTableFieldId="49" dataDxfId="8"/>
    <tableColumn id="32" xr3:uid="{7B4FC15D-676B-416F-81AA-95D7866112E2}" uniqueName="32" name="Mystical_std" queryTableFieldId="48" dataDxfId="7"/>
    <tableColumn id="24" xr3:uid="{0B39FFCE-0342-4926-AF58-3F2E1F457987}" uniqueName="24" name="Positive_mood_mean" queryTableFieldId="47" dataDxfId="6"/>
    <tableColumn id="25" xr3:uid="{8CAA520B-AC7F-4751-91F7-5526445F21EF}" uniqueName="25" name="Positive_mood_std" queryTableFieldId="46" dataDxfId="5"/>
    <tableColumn id="26" xr3:uid="{18DAD5B6-1EE6-4165-BFB2-81305744DE8D}" uniqueName="26" name="Transcendence_of_time_and_space_mean" queryTableFieldId="45" dataDxfId="4"/>
    <tableColumn id="23" xr3:uid="{ECD138C1-9A6B-44B6-BFD0-770438D4C0DF}" uniqueName="23" name="Transcendence_of_time_and_space_std" queryTableFieldId="44" dataDxfId="3"/>
    <tableColumn id="31" xr3:uid="{70EFFF65-38A2-45D0-BDFA-A557B6BCCBC1}" uniqueName="31" name="Patient" queryTableFieldId="41" dataDxfId="2"/>
    <tableColumn id="30" xr3:uid="{BAA9E263-A47B-451A-8EAB-F995321F2F7B}" uniqueName="30" name="Healthy" queryTableFieldId="40" dataDxfId="1"/>
    <tableColumn id="28" xr3:uid="{F96477CD-1A1B-4F52-ACA1-AE50A3339309}" uniqueName="28" name="Comments" queryTableFieldId="2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77%2F02698811211069103" TargetMode="External"/><Relationship Id="rId2" Type="http://schemas.openxmlformats.org/officeDocument/2006/relationships/hyperlink" Target="https://doi.org/10.1177%2F02698811211069103" TargetMode="External"/><Relationship Id="rId1" Type="http://schemas.openxmlformats.org/officeDocument/2006/relationships/hyperlink" Target="https://doi.org/10.1017/s0033291721002531" TargetMode="External"/><Relationship Id="rId5" Type="http://schemas.openxmlformats.org/officeDocument/2006/relationships/table" Target="../tables/table1.xml"/><Relationship Id="rId4" Type="http://schemas.openxmlformats.org/officeDocument/2006/relationships/hyperlink" Target="https://doi.org/10.1177%2F026988112110691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
  <sheetViews>
    <sheetView tabSelected="1" topLeftCell="R1" zoomScale="125" zoomScaleNormal="85" workbookViewId="0">
      <selection activeCell="AD14" sqref="AD14"/>
    </sheetView>
  </sheetViews>
  <sheetFormatPr baseColWidth="10" defaultColWidth="8.7265625" defaultRowHeight="14.5" x14ac:dyDescent="0.35"/>
  <cols>
    <col min="3" max="3" width="5.90625" customWidth="1"/>
    <col min="4" max="4" width="10.36328125" customWidth="1"/>
    <col min="5" max="8" width="11.08984375" customWidth="1"/>
    <col min="9" max="9" width="31.36328125" customWidth="1"/>
    <col min="10" max="10" width="18.36328125" customWidth="1"/>
    <col min="11" max="11" width="6.90625" customWidth="1"/>
    <col min="12" max="14" width="4.6328125" customWidth="1"/>
    <col min="15" max="15" width="7.08984375" customWidth="1"/>
    <col min="16" max="17" width="6.90625" customWidth="1"/>
    <col min="18" max="18" width="10.90625" customWidth="1"/>
    <col min="19" max="19" width="6.81640625" customWidth="1"/>
    <col min="20" max="20" width="8.54296875" customWidth="1"/>
    <col min="21" max="21" width="10.54296875" customWidth="1"/>
    <col min="22" max="22" width="11" customWidth="1"/>
    <col min="23" max="23" width="11.08984375" customWidth="1"/>
    <col min="35" max="36" width="8.90625" style="8"/>
  </cols>
  <sheetData>
    <row r="1" spans="1:36" x14ac:dyDescent="0.35">
      <c r="A1" s="5" t="s">
        <v>41</v>
      </c>
      <c r="B1" t="s">
        <v>0</v>
      </c>
      <c r="C1" t="s">
        <v>1</v>
      </c>
      <c r="D1" t="s">
        <v>2</v>
      </c>
      <c r="E1" t="s">
        <v>3</v>
      </c>
      <c r="F1" t="s">
        <v>4</v>
      </c>
      <c r="G1" t="s">
        <v>5</v>
      </c>
      <c r="H1" t="s">
        <v>6</v>
      </c>
      <c r="I1" t="s">
        <v>7</v>
      </c>
      <c r="J1" t="s">
        <v>8</v>
      </c>
      <c r="K1" t="s">
        <v>86</v>
      </c>
      <c r="L1" t="s">
        <v>9</v>
      </c>
      <c r="M1" t="s">
        <v>10</v>
      </c>
      <c r="N1" t="s">
        <v>11</v>
      </c>
      <c r="O1" s="9" t="s">
        <v>61</v>
      </c>
      <c r="P1" s="9" t="s">
        <v>85</v>
      </c>
      <c r="Q1" s="9" t="s">
        <v>84</v>
      </c>
      <c r="R1" t="s">
        <v>12</v>
      </c>
      <c r="S1" t="s">
        <v>13</v>
      </c>
      <c r="T1" t="s">
        <v>14</v>
      </c>
      <c r="U1" t="s">
        <v>39</v>
      </c>
      <c r="V1" t="s">
        <v>40</v>
      </c>
      <c r="W1" t="s">
        <v>15</v>
      </c>
      <c r="X1" s="4" t="s">
        <v>16</v>
      </c>
      <c r="Y1" s="4" t="s">
        <v>17</v>
      </c>
      <c r="Z1" s="4" t="s">
        <v>51</v>
      </c>
      <c r="AA1" s="4" t="s">
        <v>52</v>
      </c>
      <c r="AB1" s="4" t="s">
        <v>53</v>
      </c>
      <c r="AC1" s="4" t="s">
        <v>54</v>
      </c>
      <c r="AD1" s="4" t="s">
        <v>59</v>
      </c>
      <c r="AE1" s="4" t="s">
        <v>60</v>
      </c>
      <c r="AF1" s="8" t="s">
        <v>42</v>
      </c>
      <c r="AG1" s="8" t="s">
        <v>43</v>
      </c>
      <c r="AH1" t="s">
        <v>18</v>
      </c>
      <c r="AI1"/>
      <c r="AJ1"/>
    </row>
    <row r="2" spans="1:36" x14ac:dyDescent="0.35">
      <c r="A2" s="6">
        <v>1</v>
      </c>
      <c r="B2" s="1">
        <v>16</v>
      </c>
      <c r="C2" s="1">
        <v>0</v>
      </c>
      <c r="D2" s="1" t="s">
        <v>31</v>
      </c>
      <c r="E2" s="1" t="s">
        <v>19</v>
      </c>
      <c r="F2" s="1" t="s">
        <v>23</v>
      </c>
      <c r="G2" s="1" t="s">
        <v>20</v>
      </c>
      <c r="H2" s="1">
        <v>27714429</v>
      </c>
      <c r="I2" s="1" t="s">
        <v>32</v>
      </c>
      <c r="J2" s="1" t="s">
        <v>72</v>
      </c>
      <c r="K2" s="3" t="s">
        <v>87</v>
      </c>
      <c r="L2" s="1"/>
      <c r="M2" s="1"/>
      <c r="N2" s="1"/>
      <c r="O2" s="1" t="s">
        <v>63</v>
      </c>
      <c r="P2" s="1">
        <v>140</v>
      </c>
      <c r="Q2" s="13">
        <f>[1]!Data_v1_0_2018_MEQ30[[#This Row],[as BASE (µg)]]/0.685</f>
        <v>204.3795620437956</v>
      </c>
      <c r="R2" s="1">
        <v>140</v>
      </c>
      <c r="S2" s="1" t="s">
        <v>26</v>
      </c>
      <c r="T2" s="1" t="s">
        <v>38</v>
      </c>
      <c r="U2" s="1" t="s">
        <v>21</v>
      </c>
      <c r="V2" s="1" t="s">
        <v>21</v>
      </c>
      <c r="W2" s="1" t="s">
        <v>37</v>
      </c>
      <c r="X2" s="2" t="s">
        <v>33</v>
      </c>
      <c r="Y2" s="2" t="s">
        <v>34</v>
      </c>
      <c r="Z2" s="2" t="s">
        <v>49</v>
      </c>
      <c r="AA2" s="2" t="s">
        <v>50</v>
      </c>
      <c r="AB2" s="2" t="s">
        <v>55</v>
      </c>
      <c r="AC2" s="2" t="s">
        <v>56</v>
      </c>
      <c r="AD2" s="2" t="s">
        <v>57</v>
      </c>
      <c r="AE2" s="2" t="s">
        <v>58</v>
      </c>
      <c r="AF2" s="8">
        <v>0</v>
      </c>
      <c r="AG2" s="8">
        <v>1</v>
      </c>
      <c r="AH2" s="2" t="s">
        <v>35</v>
      </c>
    </row>
    <row r="3" spans="1:36" x14ac:dyDescent="0.35">
      <c r="A3" s="6"/>
      <c r="B3" s="1">
        <v>11</v>
      </c>
      <c r="C3" s="1">
        <v>0</v>
      </c>
      <c r="D3" s="1" t="s">
        <v>31</v>
      </c>
      <c r="E3" s="1" t="s">
        <v>19</v>
      </c>
      <c r="F3" s="1" t="s">
        <v>83</v>
      </c>
      <c r="G3" s="1" t="s">
        <v>20</v>
      </c>
      <c r="H3" s="1">
        <v>27714429</v>
      </c>
      <c r="I3" s="1" t="s">
        <v>32</v>
      </c>
      <c r="J3" s="1" t="s">
        <v>72</v>
      </c>
      <c r="K3" s="3" t="s">
        <v>87</v>
      </c>
      <c r="L3" s="1"/>
      <c r="M3" s="1"/>
      <c r="N3" s="1">
        <v>200</v>
      </c>
      <c r="O3" s="1" t="s">
        <v>63</v>
      </c>
      <c r="P3" s="1">
        <v>140</v>
      </c>
      <c r="Q3" s="13">
        <f>[1]!Data_v1_0_2018_MEQ30[[#This Row],[as BASE (µg)]]/0.685</f>
        <v>204.3795620437956</v>
      </c>
      <c r="R3" s="1">
        <v>140</v>
      </c>
      <c r="S3" s="1" t="s">
        <v>26</v>
      </c>
      <c r="T3" s="1" t="s">
        <v>38</v>
      </c>
      <c r="U3" s="1" t="s">
        <v>21</v>
      </c>
      <c r="V3" s="1" t="s">
        <v>21</v>
      </c>
      <c r="W3" s="1" t="s">
        <v>37</v>
      </c>
      <c r="X3" s="2">
        <v>49</v>
      </c>
      <c r="Y3" s="2">
        <v>26.5</v>
      </c>
      <c r="Z3" s="2">
        <v>44</v>
      </c>
      <c r="AA3" s="2">
        <v>26.5</v>
      </c>
      <c r="AB3" s="2">
        <v>58</v>
      </c>
      <c r="AC3" s="2">
        <v>26.5</v>
      </c>
      <c r="AD3" s="2">
        <v>48</v>
      </c>
      <c r="AE3" s="2">
        <v>23.2</v>
      </c>
      <c r="AF3" s="17">
        <v>1</v>
      </c>
      <c r="AG3" s="17">
        <v>0</v>
      </c>
      <c r="AH3" s="2"/>
    </row>
    <row r="4" spans="1:36" x14ac:dyDescent="0.35">
      <c r="A4" s="7">
        <v>2</v>
      </c>
      <c r="B4" s="1">
        <v>24</v>
      </c>
      <c r="C4" s="1">
        <v>0</v>
      </c>
      <c r="D4" s="1">
        <v>420</v>
      </c>
      <c r="E4" s="1" t="s">
        <v>19</v>
      </c>
      <c r="F4" s="1" t="s">
        <v>23</v>
      </c>
      <c r="G4" s="1" t="s">
        <v>20</v>
      </c>
      <c r="H4" s="1">
        <v>34253268</v>
      </c>
      <c r="I4" s="1" t="s">
        <v>29</v>
      </c>
      <c r="J4" s="1" t="s">
        <v>71</v>
      </c>
      <c r="K4" s="1" t="s">
        <v>94</v>
      </c>
      <c r="L4" s="1"/>
      <c r="M4" s="1"/>
      <c r="N4" s="1"/>
      <c r="O4" s="1" t="s">
        <v>65</v>
      </c>
      <c r="P4" s="1">
        <v>50</v>
      </c>
      <c r="Q4" s="13">
        <f>[1]!Data_v1_0_2018_MEQ30[[#This Row],[as BASE (µg)]]/0.685</f>
        <v>72.992700729926995</v>
      </c>
      <c r="R4" s="1">
        <v>50</v>
      </c>
      <c r="S4" s="1" t="s">
        <v>26</v>
      </c>
      <c r="T4" s="1" t="s">
        <v>30</v>
      </c>
      <c r="U4" s="1" t="s">
        <v>21</v>
      </c>
      <c r="V4" s="1" t="s">
        <v>21</v>
      </c>
      <c r="W4" s="1" t="s">
        <v>36</v>
      </c>
      <c r="X4" s="2">
        <v>62.94</v>
      </c>
      <c r="Y4" s="2">
        <v>54.770590648631888</v>
      </c>
      <c r="Z4" s="2">
        <v>40.56</v>
      </c>
      <c r="AA4" s="2">
        <v>49.283733624797549</v>
      </c>
      <c r="AB4" s="2">
        <v>55.66</v>
      </c>
      <c r="AC4" s="2">
        <v>38.407999166840249</v>
      </c>
      <c r="AD4" s="2">
        <v>36.92</v>
      </c>
      <c r="AE4" s="2">
        <v>41.151427678757344</v>
      </c>
      <c r="AF4" s="8">
        <v>0</v>
      </c>
      <c r="AG4" s="8">
        <v>1</v>
      </c>
      <c r="AH4" s="2"/>
    </row>
    <row r="5" spans="1:36" x14ac:dyDescent="0.35">
      <c r="A5" s="6">
        <v>3</v>
      </c>
      <c r="B5" s="1">
        <v>28</v>
      </c>
      <c r="C5" s="1">
        <v>0</v>
      </c>
      <c r="D5" s="1" t="s">
        <v>22</v>
      </c>
      <c r="E5" s="1" t="s">
        <v>19</v>
      </c>
      <c r="F5" s="1" t="s">
        <v>23</v>
      </c>
      <c r="G5" s="1" t="s">
        <v>20</v>
      </c>
      <c r="H5" s="1">
        <v>31733631</v>
      </c>
      <c r="I5" s="1" t="s">
        <v>24</v>
      </c>
      <c r="J5" s="1" t="s">
        <v>70</v>
      </c>
      <c r="K5" s="1" t="s">
        <v>88</v>
      </c>
      <c r="L5" s="1"/>
      <c r="M5" s="1"/>
      <c r="N5" s="1"/>
      <c r="O5" s="1" t="s">
        <v>62</v>
      </c>
      <c r="P5" s="1">
        <v>100</v>
      </c>
      <c r="Q5" s="13">
        <f>[1]!Data_v1_0_2018_MEQ30[[#This Row],[as BASE (µg)]]/0.685</f>
        <v>145.98540145985399</v>
      </c>
      <c r="R5" s="1">
        <v>100</v>
      </c>
      <c r="S5" s="1" t="s">
        <v>26</v>
      </c>
      <c r="T5" s="1" t="s">
        <v>25</v>
      </c>
      <c r="U5" s="1" t="s">
        <v>21</v>
      </c>
      <c r="V5" s="1" t="s">
        <v>21</v>
      </c>
      <c r="W5" s="1" t="s">
        <v>36</v>
      </c>
      <c r="X5" s="2">
        <v>76</v>
      </c>
      <c r="Y5" s="2">
        <v>22.224311012942565</v>
      </c>
      <c r="Z5" s="2">
        <v>37</v>
      </c>
      <c r="AA5" s="2">
        <v>28.574114159497583</v>
      </c>
      <c r="AB5" s="2">
        <v>45</v>
      </c>
      <c r="AC5" s="2">
        <v>22.224311012942565</v>
      </c>
      <c r="AD5" s="2">
        <v>65</v>
      </c>
      <c r="AE5" s="2">
        <v>21.695160750729642</v>
      </c>
      <c r="AF5" s="8">
        <v>0</v>
      </c>
      <c r="AG5" s="8">
        <v>1</v>
      </c>
      <c r="AH5" s="3"/>
    </row>
    <row r="6" spans="1:36" x14ac:dyDescent="0.35">
      <c r="A6" s="7">
        <v>4</v>
      </c>
      <c r="B6" s="1">
        <v>16</v>
      </c>
      <c r="C6" s="1">
        <v>0</v>
      </c>
      <c r="D6" s="1">
        <v>1440</v>
      </c>
      <c r="E6" s="1" t="s">
        <v>19</v>
      </c>
      <c r="F6" s="1" t="s">
        <v>23</v>
      </c>
      <c r="G6" s="1" t="s">
        <v>20</v>
      </c>
      <c r="H6" s="1">
        <v>33059356</v>
      </c>
      <c r="I6" s="1" t="s">
        <v>27</v>
      </c>
      <c r="J6" s="1" t="s">
        <v>69</v>
      </c>
      <c r="K6" s="1" t="s">
        <v>89</v>
      </c>
      <c r="L6" s="1"/>
      <c r="M6" s="1"/>
      <c r="N6" s="1"/>
      <c r="O6" s="1" t="s">
        <v>64</v>
      </c>
      <c r="P6" s="1">
        <v>25</v>
      </c>
      <c r="Q6" s="13">
        <f>[1]!Data_v1_0_2018_MEQ30[[#This Row],[as BASE (µg)]]/0.685</f>
        <v>36.496350364963497</v>
      </c>
      <c r="R6" s="1">
        <v>25</v>
      </c>
      <c r="S6" s="1" t="s">
        <v>26</v>
      </c>
      <c r="T6" s="1" t="s">
        <v>28</v>
      </c>
      <c r="U6" s="1" t="s">
        <v>21</v>
      </c>
      <c r="V6" s="1" t="s">
        <v>21</v>
      </c>
      <c r="W6" s="1" t="s">
        <v>37</v>
      </c>
      <c r="X6" s="2">
        <v>13</v>
      </c>
      <c r="Y6" s="2">
        <v>21.2</v>
      </c>
      <c r="Z6" s="2">
        <v>4.4000000000000004</v>
      </c>
      <c r="AA6" s="2">
        <v>8</v>
      </c>
      <c r="AB6" s="2">
        <v>18</v>
      </c>
      <c r="AC6" s="2">
        <v>16</v>
      </c>
      <c r="AD6" s="2">
        <v>7.3</v>
      </c>
      <c r="AE6" s="2">
        <v>8.8000000000000007</v>
      </c>
      <c r="AF6" s="8">
        <v>0</v>
      </c>
      <c r="AG6" s="8">
        <v>1</v>
      </c>
      <c r="AH6" s="2"/>
    </row>
    <row r="7" spans="1:36" x14ac:dyDescent="0.35">
      <c r="A7" s="7">
        <v>4</v>
      </c>
      <c r="B7" s="1">
        <v>16</v>
      </c>
      <c r="C7" s="1">
        <v>0</v>
      </c>
      <c r="D7" s="1">
        <v>1440</v>
      </c>
      <c r="E7" s="1" t="s">
        <v>19</v>
      </c>
      <c r="F7" s="1" t="s">
        <v>23</v>
      </c>
      <c r="G7" s="1" t="s">
        <v>20</v>
      </c>
      <c r="H7" s="1">
        <v>33059356</v>
      </c>
      <c r="I7" s="1" t="s">
        <v>27</v>
      </c>
      <c r="J7" s="1" t="s">
        <v>69</v>
      </c>
      <c r="K7" s="1" t="s">
        <v>89</v>
      </c>
      <c r="L7" s="1"/>
      <c r="M7" s="1"/>
      <c r="N7" s="1"/>
      <c r="O7" s="1" t="s">
        <v>65</v>
      </c>
      <c r="P7" s="1">
        <v>50</v>
      </c>
      <c r="Q7" s="13">
        <f>[1]!Data_v1_0_2018_MEQ30[[#This Row],[as BASE (µg)]]/0.685</f>
        <v>72.992700729926995</v>
      </c>
      <c r="R7" s="1">
        <v>50</v>
      </c>
      <c r="S7" s="1" t="s">
        <v>26</v>
      </c>
      <c r="T7" s="1" t="s">
        <v>28</v>
      </c>
      <c r="U7" s="1" t="s">
        <v>21</v>
      </c>
      <c r="V7" s="1" t="s">
        <v>21</v>
      </c>
      <c r="W7" s="1" t="s">
        <v>37</v>
      </c>
      <c r="X7" s="2">
        <v>45</v>
      </c>
      <c r="Y7" s="2">
        <v>28.4</v>
      </c>
      <c r="Z7" s="2">
        <v>14.8</v>
      </c>
      <c r="AA7" s="2">
        <v>16.8</v>
      </c>
      <c r="AB7" s="2">
        <v>31</v>
      </c>
      <c r="AC7" s="2">
        <v>20.8</v>
      </c>
      <c r="AD7" s="2">
        <v>26</v>
      </c>
      <c r="AE7" s="2">
        <v>19.600000000000001</v>
      </c>
      <c r="AF7" s="8">
        <v>0</v>
      </c>
      <c r="AG7" s="8">
        <v>1</v>
      </c>
      <c r="AH7" s="2"/>
    </row>
    <row r="8" spans="1:36" x14ac:dyDescent="0.35">
      <c r="A8" s="6">
        <v>4</v>
      </c>
      <c r="B8" s="1">
        <v>16</v>
      </c>
      <c r="C8" s="1">
        <v>0</v>
      </c>
      <c r="D8" s="1">
        <v>1440</v>
      </c>
      <c r="E8" s="1" t="s">
        <v>19</v>
      </c>
      <c r="F8" s="1" t="s">
        <v>23</v>
      </c>
      <c r="G8" s="1" t="s">
        <v>20</v>
      </c>
      <c r="H8" s="1">
        <v>33059356</v>
      </c>
      <c r="I8" s="1" t="s">
        <v>27</v>
      </c>
      <c r="J8" s="1" t="s">
        <v>69</v>
      </c>
      <c r="K8" s="1" t="s">
        <v>89</v>
      </c>
      <c r="L8" s="1"/>
      <c r="M8" s="1"/>
      <c r="N8" s="1"/>
      <c r="O8" s="1" t="s">
        <v>62</v>
      </c>
      <c r="P8" s="1">
        <v>100</v>
      </c>
      <c r="Q8" s="13">
        <f>[1]!Data_v1_0_2018_MEQ30[[#This Row],[as BASE (µg)]]/0.685</f>
        <v>145.98540145985399</v>
      </c>
      <c r="R8" s="1">
        <v>100</v>
      </c>
      <c r="S8" s="1" t="s">
        <v>26</v>
      </c>
      <c r="T8" s="1" t="s">
        <v>28</v>
      </c>
      <c r="U8" s="1" t="s">
        <v>21</v>
      </c>
      <c r="V8" s="1" t="s">
        <v>21</v>
      </c>
      <c r="W8" s="1" t="s">
        <v>37</v>
      </c>
      <c r="X8" s="2">
        <v>71</v>
      </c>
      <c r="Y8" s="2">
        <v>23.2</v>
      </c>
      <c r="Z8" s="2">
        <v>28</v>
      </c>
      <c r="AA8" s="2">
        <v>25.6</v>
      </c>
      <c r="AB8" s="2">
        <v>42</v>
      </c>
      <c r="AC8" s="2">
        <v>22</v>
      </c>
      <c r="AD8" s="2">
        <v>47</v>
      </c>
      <c r="AE8" s="2">
        <v>24</v>
      </c>
      <c r="AF8" s="8">
        <v>0</v>
      </c>
      <c r="AG8" s="8">
        <v>1</v>
      </c>
      <c r="AH8" s="2"/>
    </row>
    <row r="9" spans="1:36" s="9" customFormat="1" x14ac:dyDescent="0.35">
      <c r="A9" s="7">
        <v>4</v>
      </c>
      <c r="B9" s="1">
        <v>16</v>
      </c>
      <c r="C9" s="1">
        <v>0</v>
      </c>
      <c r="D9" s="1">
        <v>1440</v>
      </c>
      <c r="E9" s="1" t="s">
        <v>19</v>
      </c>
      <c r="F9" s="1" t="s">
        <v>23</v>
      </c>
      <c r="G9" s="1" t="s">
        <v>20</v>
      </c>
      <c r="H9" s="1">
        <v>33059356</v>
      </c>
      <c r="I9" s="1" t="s">
        <v>27</v>
      </c>
      <c r="J9" s="1" t="s">
        <v>69</v>
      </c>
      <c r="K9" s="1" t="s">
        <v>89</v>
      </c>
      <c r="L9" s="1"/>
      <c r="M9" s="1"/>
      <c r="N9" s="1"/>
      <c r="O9" s="1" t="s">
        <v>66</v>
      </c>
      <c r="P9" s="1">
        <v>200</v>
      </c>
      <c r="Q9" s="13">
        <f>[1]!Data_v1_0_2018_MEQ30[[#This Row],[as BASE (µg)]]/0.685</f>
        <v>291.97080291970798</v>
      </c>
      <c r="R9" s="1">
        <v>200</v>
      </c>
      <c r="S9" s="1" t="s">
        <v>26</v>
      </c>
      <c r="T9" s="1" t="s">
        <v>28</v>
      </c>
      <c r="U9" s="1" t="s">
        <v>21</v>
      </c>
      <c r="V9" s="1" t="s">
        <v>21</v>
      </c>
      <c r="W9" s="1" t="s">
        <v>37</v>
      </c>
      <c r="X9" s="2">
        <v>78</v>
      </c>
      <c r="Y9" s="2">
        <v>24</v>
      </c>
      <c r="Z9" s="2">
        <v>32</v>
      </c>
      <c r="AA9" s="2">
        <v>22.8</v>
      </c>
      <c r="AB9" s="2">
        <v>45</v>
      </c>
      <c r="AC9" s="2">
        <v>25.6</v>
      </c>
      <c r="AD9" s="2">
        <v>61</v>
      </c>
      <c r="AE9" s="2">
        <v>27.6</v>
      </c>
      <c r="AF9" s="8">
        <v>0</v>
      </c>
      <c r="AG9" s="8">
        <v>1</v>
      </c>
      <c r="AH9" s="2"/>
    </row>
    <row r="10" spans="1:36" s="9" customFormat="1" x14ac:dyDescent="0.35">
      <c r="A10" s="6">
        <v>5</v>
      </c>
      <c r="B10" s="1">
        <v>28</v>
      </c>
      <c r="C10" s="1">
        <v>0</v>
      </c>
      <c r="D10" s="1">
        <v>1440</v>
      </c>
      <c r="E10" s="1" t="s">
        <v>19</v>
      </c>
      <c r="F10" s="1" t="s">
        <v>23</v>
      </c>
      <c r="G10" s="1" t="s">
        <v>20</v>
      </c>
      <c r="H10" s="1">
        <v>35217796</v>
      </c>
      <c r="I10" s="1" t="s">
        <v>44</v>
      </c>
      <c r="J10" s="1" t="s">
        <v>82</v>
      </c>
      <c r="K10" s="1" t="s">
        <v>90</v>
      </c>
      <c r="L10" s="1"/>
      <c r="M10" s="1"/>
      <c r="N10" s="1"/>
      <c r="O10" s="1" t="s">
        <v>62</v>
      </c>
      <c r="P10" s="1">
        <v>100</v>
      </c>
      <c r="Q10" s="13">
        <f>[1]!Data_v1_0_2018_MEQ30[[#This Row],[as BASE (µg)]]/0.685</f>
        <v>145.98540145985399</v>
      </c>
      <c r="R10" s="1">
        <v>100</v>
      </c>
      <c r="S10" s="1" t="s">
        <v>26</v>
      </c>
      <c r="T10" s="1" t="s">
        <v>45</v>
      </c>
      <c r="U10" s="1" t="s">
        <v>21</v>
      </c>
      <c r="V10" s="1" t="s">
        <v>21</v>
      </c>
      <c r="W10" s="1" t="s">
        <v>36</v>
      </c>
      <c r="X10" s="12">
        <v>66.92</v>
      </c>
      <c r="Y10" s="12">
        <v>45.18</v>
      </c>
      <c r="Z10" s="12">
        <v>35.97</v>
      </c>
      <c r="AA10" s="12">
        <v>45.18</v>
      </c>
      <c r="AB10" s="12">
        <v>50.05</v>
      </c>
      <c r="AC10" s="12">
        <v>42.92</v>
      </c>
      <c r="AD10" s="12">
        <v>45.36</v>
      </c>
      <c r="AE10" s="12">
        <v>46.31</v>
      </c>
      <c r="AF10" s="8">
        <v>0</v>
      </c>
      <c r="AG10" s="8">
        <v>1</v>
      </c>
      <c r="AH10" s="1"/>
    </row>
    <row r="11" spans="1:36" s="9" customFormat="1" x14ac:dyDescent="0.35">
      <c r="A11" s="7">
        <v>5</v>
      </c>
      <c r="B11" s="1">
        <v>28</v>
      </c>
      <c r="C11" s="1">
        <v>0</v>
      </c>
      <c r="D11" s="1">
        <v>1440</v>
      </c>
      <c r="E11" s="1" t="s">
        <v>19</v>
      </c>
      <c r="F11" s="1" t="s">
        <v>23</v>
      </c>
      <c r="G11" s="1" t="s">
        <v>20</v>
      </c>
      <c r="H11" s="1">
        <v>35217796</v>
      </c>
      <c r="I11" s="1" t="s">
        <v>44</v>
      </c>
      <c r="J11" s="1" t="s">
        <v>82</v>
      </c>
      <c r="K11" s="1" t="s">
        <v>90</v>
      </c>
      <c r="L11" s="1"/>
      <c r="M11" s="1"/>
      <c r="N11" s="1"/>
      <c r="O11" s="1" t="s">
        <v>66</v>
      </c>
      <c r="P11" s="1">
        <v>200</v>
      </c>
      <c r="Q11" s="13">
        <f>[1]!Data_v1_0_2018_MEQ30[[#This Row],[as BASE (µg)]]/0.685</f>
        <v>291.97080291970798</v>
      </c>
      <c r="R11" s="1">
        <v>200</v>
      </c>
      <c r="S11" s="1" t="s">
        <v>26</v>
      </c>
      <c r="T11" s="1" t="s">
        <v>45</v>
      </c>
      <c r="U11" s="1" t="s">
        <v>21</v>
      </c>
      <c r="V11" s="1" t="s">
        <v>21</v>
      </c>
      <c r="W11" s="1" t="s">
        <v>36</v>
      </c>
      <c r="X11" s="12">
        <v>78.23</v>
      </c>
      <c r="Y11" s="12">
        <v>33.880000000000003</v>
      </c>
      <c r="Z11" s="12">
        <v>35.97</v>
      </c>
      <c r="AA11" s="12">
        <v>45.18</v>
      </c>
      <c r="AB11" s="12">
        <v>48.77</v>
      </c>
      <c r="AC11" s="12">
        <v>47.44</v>
      </c>
      <c r="AD11" s="12">
        <v>56.03</v>
      </c>
      <c r="AE11" s="12">
        <v>42.92</v>
      </c>
      <c r="AF11" s="8">
        <v>0</v>
      </c>
      <c r="AG11" s="8">
        <v>1</v>
      </c>
      <c r="AH11" s="1"/>
    </row>
    <row r="12" spans="1:36" s="9" customFormat="1" x14ac:dyDescent="0.35">
      <c r="A12" s="6">
        <v>6</v>
      </c>
      <c r="B12" s="10">
        <v>12</v>
      </c>
      <c r="C12" s="10">
        <v>0</v>
      </c>
      <c r="D12" s="10" t="s">
        <v>46</v>
      </c>
      <c r="E12" s="10" t="s">
        <v>19</v>
      </c>
      <c r="F12" s="10" t="s">
        <v>23</v>
      </c>
      <c r="G12" s="1" t="s">
        <v>20</v>
      </c>
      <c r="H12" s="10">
        <v>35253516</v>
      </c>
      <c r="I12" s="10" t="s">
        <v>47</v>
      </c>
      <c r="J12" s="10" t="s">
        <v>68</v>
      </c>
      <c r="K12" s="1" t="s">
        <v>91</v>
      </c>
      <c r="L12" s="10"/>
      <c r="M12" s="10"/>
      <c r="N12" s="10"/>
      <c r="O12" s="10" t="s">
        <v>65</v>
      </c>
      <c r="P12" s="10">
        <v>50</v>
      </c>
      <c r="Q12" s="14">
        <f>[1]!Data_v1_0_2018_MEQ30[[#This Row],[as BASE (µg)]]/0.685</f>
        <v>72.992700729926995</v>
      </c>
      <c r="R12" s="10">
        <v>50</v>
      </c>
      <c r="S12" s="10" t="s">
        <v>26</v>
      </c>
      <c r="T12" s="10" t="s">
        <v>48</v>
      </c>
      <c r="U12" s="10" t="s">
        <v>21</v>
      </c>
      <c r="V12" s="10" t="s">
        <v>21</v>
      </c>
      <c r="W12" s="10" t="s">
        <v>36</v>
      </c>
      <c r="X12" s="12">
        <v>85</v>
      </c>
      <c r="Y12" s="12">
        <v>15.6</v>
      </c>
      <c r="Z12" s="12">
        <v>45.2</v>
      </c>
      <c r="AA12" s="12">
        <v>25.6</v>
      </c>
      <c r="AB12" s="12">
        <v>69.599999999999994</v>
      </c>
      <c r="AC12" s="12">
        <v>20</v>
      </c>
      <c r="AD12" s="12">
        <v>61.8</v>
      </c>
      <c r="AE12" s="12">
        <v>22.599999999999998</v>
      </c>
      <c r="AF12" s="8">
        <v>0</v>
      </c>
      <c r="AG12" s="8">
        <v>1</v>
      </c>
      <c r="AH12" s="10"/>
    </row>
    <row r="13" spans="1:36" s="9" customFormat="1" x14ac:dyDescent="0.35">
      <c r="A13" s="7">
        <v>6</v>
      </c>
      <c r="B13" s="10">
        <v>7</v>
      </c>
      <c r="C13" s="10">
        <v>0</v>
      </c>
      <c r="D13" s="10" t="s">
        <v>46</v>
      </c>
      <c r="E13" s="10" t="s">
        <v>19</v>
      </c>
      <c r="F13" s="10" t="s">
        <v>23</v>
      </c>
      <c r="G13" s="1" t="s">
        <v>20</v>
      </c>
      <c r="H13" s="10">
        <v>35253516</v>
      </c>
      <c r="I13" s="10" t="s">
        <v>47</v>
      </c>
      <c r="J13" s="10" t="s">
        <v>68</v>
      </c>
      <c r="K13" s="1" t="s">
        <v>91</v>
      </c>
      <c r="L13" s="10"/>
      <c r="M13" s="10"/>
      <c r="N13" s="10"/>
      <c r="O13" s="10" t="s">
        <v>67</v>
      </c>
      <c r="P13" s="10">
        <v>75</v>
      </c>
      <c r="Q13" s="14">
        <f>[1]!Data_v1_0_2018_MEQ30[[#This Row],[as BASE (µg)]]/0.685</f>
        <v>109.4890510948905</v>
      </c>
      <c r="R13" s="10">
        <v>75</v>
      </c>
      <c r="S13" s="10" t="s">
        <v>26</v>
      </c>
      <c r="T13" s="10" t="s">
        <v>48</v>
      </c>
      <c r="U13" s="10" t="s">
        <v>21</v>
      </c>
      <c r="V13" s="10" t="s">
        <v>21</v>
      </c>
      <c r="W13" s="10" t="s">
        <v>36</v>
      </c>
      <c r="X13" s="12">
        <v>71.399999999999991</v>
      </c>
      <c r="Y13" s="12">
        <v>20.8</v>
      </c>
      <c r="Z13" s="12">
        <v>42.6</v>
      </c>
      <c r="AA13" s="12">
        <v>26</v>
      </c>
      <c r="AB13" s="12">
        <v>55.599999999999994</v>
      </c>
      <c r="AC13" s="12">
        <v>22.599999999999998</v>
      </c>
      <c r="AD13" s="12">
        <v>43.8</v>
      </c>
      <c r="AE13" s="12">
        <v>21.6</v>
      </c>
      <c r="AF13" s="8">
        <v>0</v>
      </c>
      <c r="AG13" s="8">
        <v>1</v>
      </c>
      <c r="AH13" s="10"/>
    </row>
    <row r="14" spans="1:36" x14ac:dyDescent="0.35">
      <c r="A14" s="6">
        <v>6</v>
      </c>
      <c r="B14" s="11">
        <v>3</v>
      </c>
      <c r="C14" s="11">
        <v>0</v>
      </c>
      <c r="D14" s="11" t="s">
        <v>46</v>
      </c>
      <c r="E14" s="11" t="s">
        <v>19</v>
      </c>
      <c r="F14" s="11" t="s">
        <v>23</v>
      </c>
      <c r="G14" s="1" t="s">
        <v>20</v>
      </c>
      <c r="H14" s="11">
        <v>35253516</v>
      </c>
      <c r="I14" s="11" t="s">
        <v>47</v>
      </c>
      <c r="J14" s="11" t="s">
        <v>68</v>
      </c>
      <c r="K14" s="1" t="s">
        <v>91</v>
      </c>
      <c r="L14" s="11"/>
      <c r="M14" s="11"/>
      <c r="N14" s="11"/>
      <c r="O14" s="11" t="s">
        <v>62</v>
      </c>
      <c r="P14" s="11">
        <v>100</v>
      </c>
      <c r="Q14" s="15">
        <f>[1]!Data_v1_0_2018_MEQ30[[#This Row],[as BASE (µg)]]/0.685</f>
        <v>145.98540145985399</v>
      </c>
      <c r="R14" s="11">
        <v>100</v>
      </c>
      <c r="S14" s="11" t="s">
        <v>26</v>
      </c>
      <c r="T14" s="11" t="s">
        <v>48</v>
      </c>
      <c r="U14" s="11" t="s">
        <v>21</v>
      </c>
      <c r="V14" s="11" t="s">
        <v>21</v>
      </c>
      <c r="W14" s="11" t="s">
        <v>36</v>
      </c>
      <c r="X14" s="12">
        <v>84.399999999999991</v>
      </c>
      <c r="Y14" s="12">
        <v>26.8</v>
      </c>
      <c r="Z14" s="12">
        <v>71</v>
      </c>
      <c r="AA14" s="12">
        <v>25.6</v>
      </c>
      <c r="AB14" s="12">
        <v>75.400000000000006</v>
      </c>
      <c r="AC14" s="12">
        <v>22.000000000000004</v>
      </c>
      <c r="AD14" s="12">
        <v>80</v>
      </c>
      <c r="AE14" s="12">
        <v>28.999999999999996</v>
      </c>
      <c r="AF14" s="8">
        <v>0</v>
      </c>
      <c r="AG14" s="8">
        <v>1</v>
      </c>
      <c r="AH14" s="11"/>
      <c r="AI14"/>
      <c r="AJ14"/>
    </row>
    <row r="15" spans="1:36" x14ac:dyDescent="0.35">
      <c r="B15" s="1">
        <v>37</v>
      </c>
      <c r="C15" s="1">
        <v>0</v>
      </c>
      <c r="D15" s="1" t="s">
        <v>73</v>
      </c>
      <c r="E15" s="1" t="s">
        <v>19</v>
      </c>
      <c r="F15" s="1" t="s">
        <v>74</v>
      </c>
      <c r="G15" s="1" t="s">
        <v>75</v>
      </c>
      <c r="H15" s="1">
        <v>36266118</v>
      </c>
      <c r="I15" s="1" t="s">
        <v>76</v>
      </c>
      <c r="J15" s="1" t="s">
        <v>80</v>
      </c>
      <c r="K15" s="18" t="s">
        <v>92</v>
      </c>
      <c r="L15" s="1"/>
      <c r="M15" s="1"/>
      <c r="N15" s="1"/>
      <c r="O15" s="10" t="s">
        <v>66</v>
      </c>
      <c r="P15" s="10">
        <v>200</v>
      </c>
      <c r="Q15" s="14">
        <f>[1]!Data_v1_0_2018_MEQ30[[#This Row],[as BASE (µg)]]/0.685</f>
        <v>291.97080291970798</v>
      </c>
      <c r="R15" s="1">
        <v>200</v>
      </c>
      <c r="S15" s="1" t="s">
        <v>26</v>
      </c>
      <c r="T15" s="1" t="s">
        <v>77</v>
      </c>
      <c r="U15" s="1" t="s">
        <v>21</v>
      </c>
      <c r="V15" s="1" t="s">
        <v>21</v>
      </c>
      <c r="W15" s="1" t="s">
        <v>36</v>
      </c>
      <c r="X15" s="2">
        <v>76.56</v>
      </c>
      <c r="Y15" s="2">
        <v>21.17</v>
      </c>
      <c r="Z15" s="16">
        <v>58.97</v>
      </c>
      <c r="AA15" s="16">
        <v>27.86</v>
      </c>
      <c r="AB15" s="16">
        <v>60.07</v>
      </c>
      <c r="AC15" s="16">
        <v>13.38</v>
      </c>
      <c r="AD15" s="16">
        <v>61.72</v>
      </c>
      <c r="AE15" s="16">
        <v>24.51</v>
      </c>
      <c r="AF15" s="19">
        <v>1</v>
      </c>
      <c r="AG15" s="19">
        <v>0</v>
      </c>
      <c r="AH15" s="1"/>
      <c r="AI15"/>
      <c r="AJ15"/>
    </row>
    <row r="16" spans="1:36" x14ac:dyDescent="0.35">
      <c r="B16" s="1">
        <v>37</v>
      </c>
      <c r="C16" s="1">
        <v>0</v>
      </c>
      <c r="D16" s="1" t="s">
        <v>73</v>
      </c>
      <c r="E16" s="1" t="s">
        <v>19</v>
      </c>
      <c r="F16" s="1" t="s">
        <v>74</v>
      </c>
      <c r="G16" s="1" t="s">
        <v>75</v>
      </c>
      <c r="H16" s="1">
        <v>36266118</v>
      </c>
      <c r="I16" s="1" t="s">
        <v>76</v>
      </c>
      <c r="J16" s="1" t="s">
        <v>80</v>
      </c>
      <c r="K16" s="18" t="s">
        <v>92</v>
      </c>
      <c r="L16" s="1"/>
      <c r="M16" s="1"/>
      <c r="N16" s="1"/>
      <c r="O16" s="10" t="s">
        <v>66</v>
      </c>
      <c r="P16" s="10">
        <v>200</v>
      </c>
      <c r="Q16" s="14">
        <f>[1]!Data_v1_0_2018_MEQ30[[#This Row],[as BASE (µg)]]/0.685</f>
        <v>291.97080291970798</v>
      </c>
      <c r="R16" s="1">
        <v>200</v>
      </c>
      <c r="S16" s="1" t="s">
        <v>26</v>
      </c>
      <c r="T16" s="1" t="s">
        <v>77</v>
      </c>
      <c r="U16" s="1" t="s">
        <v>21</v>
      </c>
      <c r="V16" s="1" t="s">
        <v>21</v>
      </c>
      <c r="W16" s="1" t="s">
        <v>36</v>
      </c>
      <c r="X16" s="2">
        <v>73.44</v>
      </c>
      <c r="Y16" s="2">
        <v>26.76</v>
      </c>
      <c r="Z16" s="16">
        <v>57.69</v>
      </c>
      <c r="AA16" s="16">
        <v>30.11</v>
      </c>
      <c r="AB16" s="16">
        <v>62.45</v>
      </c>
      <c r="AC16" s="16">
        <v>23.42</v>
      </c>
      <c r="AD16" s="16">
        <v>57.88</v>
      </c>
      <c r="AE16" s="16">
        <v>20.010000000000002</v>
      </c>
      <c r="AF16" s="19">
        <v>1</v>
      </c>
      <c r="AG16" s="19">
        <v>0</v>
      </c>
      <c r="AH16" s="1"/>
      <c r="AI16"/>
      <c r="AJ16"/>
    </row>
    <row r="17" spans="2:36" x14ac:dyDescent="0.35">
      <c r="B17" s="1">
        <v>24</v>
      </c>
      <c r="C17" s="1">
        <v>0</v>
      </c>
      <c r="D17" s="1">
        <v>720</v>
      </c>
      <c r="E17" s="1" t="s">
        <v>19</v>
      </c>
      <c r="F17" s="1" t="s">
        <v>23</v>
      </c>
      <c r="G17" s="1" t="s">
        <v>75</v>
      </c>
      <c r="H17" s="1">
        <v>36342343</v>
      </c>
      <c r="I17" s="1" t="s">
        <v>78</v>
      </c>
      <c r="J17" s="1" t="s">
        <v>81</v>
      </c>
      <c r="K17" s="18" t="s">
        <v>93</v>
      </c>
      <c r="L17" s="1"/>
      <c r="M17" s="1"/>
      <c r="N17" s="1"/>
      <c r="O17" s="11" t="s">
        <v>62</v>
      </c>
      <c r="P17" s="11">
        <v>100</v>
      </c>
      <c r="Q17" s="15">
        <f>[1]!Data_v1_0_2018_MEQ30[[#This Row],[as BASE (µg)]]/0.685</f>
        <v>145.98540145985399</v>
      </c>
      <c r="R17" s="1">
        <v>100</v>
      </c>
      <c r="S17" s="1" t="s">
        <v>26</v>
      </c>
      <c r="T17" s="1" t="s">
        <v>79</v>
      </c>
      <c r="U17" s="1" t="s">
        <v>21</v>
      </c>
      <c r="V17" s="1" t="s">
        <v>21</v>
      </c>
      <c r="W17" s="1" t="s">
        <v>36</v>
      </c>
      <c r="X17" s="2">
        <v>73</v>
      </c>
      <c r="Y17" s="2">
        <v>24.5</v>
      </c>
      <c r="Z17" s="16">
        <v>37</v>
      </c>
      <c r="AA17" s="16">
        <v>19.600000000000001</v>
      </c>
      <c r="AB17" s="16">
        <v>54</v>
      </c>
      <c r="AC17" s="16">
        <v>19.600000000000001</v>
      </c>
      <c r="AD17" s="16">
        <v>63</v>
      </c>
      <c r="AE17" s="16">
        <v>24.5</v>
      </c>
      <c r="AF17" s="19">
        <v>0</v>
      </c>
      <c r="AG17" s="19">
        <v>1</v>
      </c>
      <c r="AH17" s="1"/>
      <c r="AI17"/>
      <c r="AJ17"/>
    </row>
    <row r="18" spans="2:36" x14ac:dyDescent="0.35">
      <c r="AI18"/>
      <c r="AJ18"/>
    </row>
    <row r="19" spans="2:36" x14ac:dyDescent="0.35">
      <c r="AI19"/>
      <c r="AJ19"/>
    </row>
  </sheetData>
  <phoneticPr fontId="4" type="noConversion"/>
  <conditionalFormatting sqref="Z12:AA14">
    <cfRule type="containsText" dxfId="36" priority="2" operator="containsText" text="NULL">
      <formula>NOT(ISERROR(SEARCH("NULL",Z12)))</formula>
    </cfRule>
  </conditionalFormatting>
  <conditionalFormatting sqref="Z10:AA11">
    <cfRule type="containsText" dxfId="35" priority="1" operator="containsText" text="NULL">
      <formula>NOT(ISERROR(SEARCH("NULL",Z10)))</formula>
    </cfRule>
  </conditionalFormatting>
  <hyperlinks>
    <hyperlink ref="I4" r:id="rId1" display="https://doi.org/10.1017/s0033291721002531" xr:uid="{755D7997-5435-4586-8CA7-1CE3173D4B28}"/>
    <hyperlink ref="I12" r:id="rId2" display="https://doi.org/10.1177%2F02698811211069103" xr:uid="{C334269C-F763-4E9B-B6A8-DEBB24B9E14C}"/>
    <hyperlink ref="I13" r:id="rId3" display="https://doi.org/10.1177%2F02698811211069103" xr:uid="{D17A35B4-2EE8-4C23-87C0-0A05CC3E95A5}"/>
    <hyperlink ref="I14" r:id="rId4" display="https://doi.org/10.1177%2F02698811211069103" xr:uid="{F6870A71-ED7D-4956-B83B-51B963B81D60}"/>
  </hyperlinks>
  <pageMargins left="0.7" right="0.7" top="0.75" bottom="0.75" header="0.3" footer="0.3"/>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F A A B Q S w M E F A A C A A g A T H p 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T H p 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6 e l O K L M U u N A I A A E E F A A A T A B w A R m 9 y b X V s Y X M v U 2 V j d G l v b j E u b S C i G A A o o B Q A A A A A A A A A A A A A A A A A A A A A A A A A A A C F U 8 t u 2 k A U 3 S P x D y N n Q y T L A v p u 5 E U K a Z N F p E T Q V a h G 1 / Y 1 n n Q 8 4 8 w D g V D + p t / Q H 8 i P 9 R o o S W u 7 9 c b 2 P e e e c + 4 8 L K Z O a M V m + / f o r N / r 9 2 w B B j N 2 E k z B A V + N 2 J C P h 6 P 3 / P r i 9 t U w Y D G T 6 P o 9 R s + t R y m R K h O 7 i q Y 6 9 S U q N / g s J E Y T r R z 9 2 E E w + b j 4 a t H Y R S G M T R d T o 6 t E r x f n s + k n 7 q s M H N b y H x Y H t + i l W 5 T a V X A a 3 k 1 R i l I 4 N H E Q B i G b a O l L Z e P x u 5 B d q F R n Q i 3 j 0 f j N O K R I 2 u H M b S T G z 5 8 R 5 f t 2 G u 5 D n w S X T z 8 L N G y J 1 v n c I b t E y N D U k 8 0 h I f a N 0 S W 1 7 s t 2 s J 8 y Z H e H + r m U s x Q k G B s 7 4 / G F 8 B d 8 + q G o h 4 K y + a Z 6 V p w b U D b X p t w n J w z t o D N I u N 0 G u K 7 Q i H o 9 u c h o 5 C v l 3 r 6 O 6 s b H k G 0 D Z b j O u f X J P e 2 c b e L C 8 p R 2 w G j Z x B 4 8 + d F u K x A G O V S V F J h x o A B k z R z R m M O 1 2 3 E N 5 m h Q p V j b 7 T P V f w 3 e I Q k v E K Q r G v D O k k O S G F w J q M 0 b l M o n J c V o G z b T o k E v Q S g O 3 h W 6 G X p 3 p k h P C l t g 9 h u u q 3 / N V H c 0 u i G x z g D N 0 o p W Q G v A p V D f m 7 b a w h L 5 g w f l h N t 0 4 V 6 J p q x Q u e Z C Z T 5 t X Z w j w k u k k b M W w j 3 + k 3 C l M M 8 h E Z K S E Q e O H s q X C Z o m x 7 q s h X K 9 o a N D h 7 9 L 4 o i 3 t 9 9 o K 5 x Y I S + 1 z r o 0 / i S 1 C + 0 u V I p 0 2 Q 5 n 0 9 F d 4 a C I X w F V O q T / 1 9 Y 0 e z z t 9 4 T q u u B n v w B Q S w E C L Q A U A A I A C A B M e n p T n v m V N q Q A A A D 1 A A A A E g A A A A A A A A A A A A A A A A A A A A A A Q 2 9 u Z m l n L 1 B h Y 2 t h Z 2 U u e G 1 s U E s B A i 0 A F A A C A A g A T H p 6 U w / K 6 a u k A A A A 6 Q A A A B M A A A A A A A A A A A A A A A A A 8 A A A A F t D b 2 5 0 Z W 5 0 X 1 R 5 c G V z X S 5 4 b W x Q S w E C L Q A U A A I A C A B M e n p T i i z F L j Q C A A B B B Q A A E w A A A A A A A A A A A A A A A A D h 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H A A A A A A A A O Q 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9 N R V E z 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O Y W 1 l V X B k Y X R l Z E F m d G V y R m l s b C I g V m F s d W U 9 I m w w I i A v P j x F b n R y e S B U e X B l P S J G a W x s V G F y Z 2 V 0 I i B W Y W x 1 Z T 0 i c 0 R h d G F f d j F f M F 8 y M D E 4 X 0 1 F U T M w I i A v P j x F b n R y e S B U e X B l P S J G a W x s Z W R D b 2 1 w b G V 0 Z V J l c 3 V s d F R v V 2 9 y a 3 N o Z W V 0 I i B W Y W x 1 Z T 0 i b D E i I C 8 + P E V u d H J 5 I F R 5 c G U 9 I k Z p b G x T d G F 0 d X M i I F Z h b H V l P S J z Q 2 9 t c G x l d G U i I C 8 + P E V u d H J 5 I F R 5 c G U 9 I k Z p b G x D b 2 x 1 b W 5 O Y W 1 l c y I g V m F s d W U 9 I n N b J n F 1 b 3 Q 7 Z X h w Z X J p b W V u d F 9 p Z C Z x d W 9 0 O y w m c X V v d D t u c l 9 v Z l 9 z d W J q Z W N 0 c y Z x d W 9 0 O y w m c X V v d D t p c 1 9 j b 2 5 0 c m 9 s J n F 1 b 3 Q 7 L C Z x d W 9 0 O 3 F 1 Z X N 0 a W 9 u b m F p c m V f Y X B w b G l l Z F 9 h Z n R l c i Z x d W 9 0 O y w m c X V v d D t y Z W Z l c m V u Y 2 V f b 2 Z f Z X h w Z X J p Z W 5 j Z S Z x d W 9 0 O y w m c X V v d D t z d W J q Z W N 0 X 2 h l Y W x 0 a C Z x d W 9 0 O y w m c X V v d D t x d W V z d F 9 h Y m J y Z X Z p Y X R p b 2 4 m c X V v d D s s J n F 1 b 3 Q 7 c H V i b W V k X 2 l k J n F 1 b 3 Q 7 L C Z x d W 9 0 O 2 R v a S Z x d W 9 0 O y w m c X V v d D t t Y W l u X 2 F 1 d G h v c i Z x d W 9 0 O y w m c X V v d D t k Y X R l X 3 B 1 Y m x p c 2 h l Z C Z x d W 9 0 O y w m c X V v d D t y Z W Z l c m V u Y 2 V f d G V 4 d C Z x d W 9 0 O y w m c X V v d D t h Y n N 0 c m F j d F 9 0 Z X h 0 J n F 1 b 3 Q 7 L C Z x d W 9 0 O 3 B h c G V y X 2 x p b m s m c X V v d D s s J n F 1 b 3 Q 7 Z G 9 z Y W d l X 3 F 1 Y W 5 0 a X R 5 J n F 1 b 3 Q 7 L C Z x d W 9 0 O 2 R v c 2 F n Z V 9 1 b m l 0 J n F 1 b 3 Q 7 L C Z x d W 9 0 O 2 l u Z m 9 f a W 5 k d W N 0 a W 9 u J n F 1 b 3 Q 7 L C Z x d W 9 0 O 2 l u Z H V j d G l v b l 9 t Z X R o b 2 Q m c X V v d D s s J n F 1 b 3 Q 7 a W 5 q Z W N 0 a W 9 u X 2 1 l d G h v Z C Z x d W 9 0 O y w m c X V v d D t J b m V m Z m F i a W x p d H l f b W V h b i Z x d W 9 0 O y w m c X V v d D t J b m V m Z m F i a W x p d H l f c 3 R k J n F 1 b 3 Q 7 L C Z x d W 9 0 O 0 1 5 c 3 R p Y 2 F s X 2 1 l Y W 4 m c X V v d D s s J n F 1 b 3 Q 7 T X l z d G l j Y W x f c 3 R k J n F 1 b 3 Q 7 L C Z x d W 9 0 O 1 B v c 2 l 0 a X Z l X 2 1 v b 2 R f b W V h b i Z x d W 9 0 O y w m c X V v d D t Q b 3 N p d G l 2 Z V 9 t b 2 9 k X 3 N 0 Z C Z x d W 9 0 O y w m c X V v d D t U c m F u c 2 N l b m R l b m N l X 2 9 m X 3 R p b W V f Y W 5 k X 3 N w Y W N l X 2 1 l Y W 4 m c X V v d D s s J n F 1 b 3 Q 7 V H J h b n N j Z W 5 k Z W 5 j Z V 9 v Z l 9 0 a W 1 l X 2 F u Z F 9 z c G F j Z V 9 z d G Q m c X V v d D t d I i A v P j x F b n R y e S B U e X B l P S J G a W x s Q 2 9 s d W 1 u V H l w Z X M i I F Z h b H V l P S J z Q X d N R E J n W U d C Z 0 1 H Q m d r R 0 J n W U d C Z 1 l H Q m d V R k J R V U Z C U V V G I i A v P j x F b n R y e S B U e X B l P S J G a W x s T G F z d F V w Z G F 0 Z W Q i I F Z h b H V l P S J k M j A x O S 0 w M S 0 w O V Q x N z o z N D o y O S 4 0 N D U 0 N j Q y W i I g L z 4 8 R W 5 0 c n k g V H l w Z T 0 i R m l s b E V y c m 9 y Q 2 9 1 b n Q i I F Z h b H V l P S J s M C I g L z 4 8 R W 5 0 c n k g V H l w Z T 0 i R m l s b E V y c m 9 y Q 2 9 k Z S I g V m F s d W U 9 I n N V b m t u b 3 d u I i A v P j x F b n R y e S B U e X B l P S J G a W x s Q 2 9 1 b n Q i I F Z h b H V l P S J s M T A i I C 8 + P E V u d H J 5 I F R 5 c G U 9 I k F k Z G V k V G 9 E Y X R h T W 9 k Z W w i I F Z h b H V l P S J s M C I g L z 4 8 R W 5 0 c n k g V H l w Z T 0 i U m V s Y X R p b 2 5 z a G l w S W 5 m b 0 N v b n R h a W 5 l c i I g V m F s d W U 9 I n N 7 J n F 1 b 3 Q 7 Y 2 9 s d W 1 u Q 2 9 1 b n Q m c X V v d D s 6 M j c s J n F 1 b 3 Q 7 a 2 V 5 Q 2 9 s d W 1 u T m F t Z X M m c X V v d D s 6 W 1 0 s J n F 1 b 3 Q 7 c X V l c n l S Z W x h d G l v b n N o a X B z J n F 1 b 3 Q 7 O l t d L C Z x d W 9 0 O 2 N v b H V t b k l k Z W 5 0 a X R p Z X M m c X V v d D s 6 W y Z x d W 9 0 O 1 N l Y 3 R p b 2 4 x L 0 R h d G F f d j E g M F 8 y M D E 4 X 0 1 F U T M w L 0 d l w 6 R u Z G V y d G V y I F R 5 c C 5 7 Z X h w Z X J p b W V u d F 9 p Z C w w f S Z x d W 9 0 O y w m c X V v d D t T Z W N 0 a W 9 u M S 9 E Y X R h X 3 Y x I D B f M j A x O F 9 N R V E z M C 9 H Z c O k b m R l c n R l c i B U e X A u e 2 5 y X 2 9 m X 3 N 1 Y m p l Y 3 R z L D F 9 J n F 1 b 3 Q 7 L C Z x d W 9 0 O 1 N l Y 3 R p b 2 4 x L 0 R h d G F f d j E g M F 8 y M D E 4 X 0 1 F U T M w L 0 d l w 6 R u Z G V y d G V y I F R 5 c C 5 7 a X N f Y 2 9 u d H J v b C w y f S Z x d W 9 0 O y w m c X V v d D t T Z W N 0 a W 9 u M S 9 E Y X R h X 3 Y x I D B f M j A x O F 9 N R V E z M C 9 H Z c O k b m R l c n R l c i B U e X A u e 3 F 1 Z X N 0 a W 9 u b m F p c m V f Y X B w b G l l Z F 9 h Z n R l c i w z f S Z x d W 9 0 O y w m c X V v d D t T Z W N 0 a W 9 u M S 9 E Y X R h X 3 Y x I D B f M j A x O F 9 N R V E z M C 9 H Z c O k b m R l c n R l c i B U e X A u e 3 J l Z m V y Z W 5 j Z V 9 v Z l 9 l e H B l c m l l b m N l L D R 9 J n F 1 b 3 Q 7 L C Z x d W 9 0 O 1 N l Y 3 R p b 2 4 x L 0 R h d G F f d j E g M F 8 y M D E 4 X 0 1 F U T M w L 0 d l w 6 R u Z G V y d G V y I F R 5 c C 5 7 c 3 V i a m V j d F 9 o Z W F s d G g s N X 0 m c X V v d D s s J n F 1 b 3 Q 7 U 2 V j d G l v b j E v R G F 0 Y V 9 2 M S A w X z I w M T h f T U V R M z A v R 2 X D p G 5 k Z X J 0 Z X I g V H l w L n t x d W V z d F 9 h Y m J y Z X Z p Y X R p b 2 4 s N n 0 m c X V v d D s s J n F 1 b 3 Q 7 U 2 V j d G l v b j E v R G F 0 Y V 9 2 M S A w X z I w M T h f T U V R M z A v R 2 X D p G 5 k Z X J 0 Z X I g V H l w L n t w d W J t Z W R f a W Q s N 3 0 m c X V v d D s s J n F 1 b 3 Q 7 U 2 V j d G l v b j E v R G F 0 Y V 9 2 M S A w X z I w M T h f T U V R M z A v R 2 X D p G 5 k Z X J 0 Z X I g V H l w L n t k b 2 k s O H 0 m c X V v d D s s J n F 1 b 3 Q 7 U 2 V j d G l v b j E v R G F 0 Y V 9 2 M S A w X z I w M T h f T U V R M z A v R 2 X D p G 5 k Z X J 0 Z X I g V H l w L n t t Y W l u X 2 F 1 d G h v c i w 5 f S Z x d W 9 0 O y w m c X V v d D t T Z W N 0 a W 9 u M S 9 E Y X R h X 3 Y x I D B f M j A x O F 9 N R V E z M C 9 H Z c O k b m R l c n R l c i B U e X A u e 2 R h d G V f c H V i b G l z a G V k L D E w f S Z x d W 9 0 O y w m c X V v d D t T Z W N 0 a W 9 u M S 9 E Y X R h X 3 Y x I D B f M j A x O F 9 N R V E z M C 9 H Z c O k b m R l c n R l c i B U e X A u e 3 J l Z m V y Z W 5 j Z V 9 0 Z X h 0 L D E x f S Z x d W 9 0 O y w m c X V v d D t T Z W N 0 a W 9 u M S 9 E Y X R h X 3 Y x I D B f M j A x O F 9 N R V E z M C 9 H Z c O k b m R l c n R l c i B U e X A u e 2 F i c 3 R y Y W N 0 X 3 R l e H Q s M T J 9 J n F 1 b 3 Q 7 L C Z x d W 9 0 O 1 N l Y 3 R p b 2 4 x L 0 R h d G F f d j E g M F 8 y M D E 4 X 0 1 F U T M w L 0 d l w 6 R u Z G V y d G V y I F R 5 c C 5 7 c G F w Z X J f b G l u a y w x M 3 0 m c X V v d D s s J n F 1 b 3 Q 7 U 2 V j d G l v b j E v R G F 0 Y V 9 2 M S A w X z I w M T h f T U V R M z A v R 2 X D p G 5 k Z X J 0 Z X I g V H l w L n t k b 3 N h Z 2 V f c X V h b n R p d H k s M T R 9 J n F 1 b 3 Q 7 L C Z x d W 9 0 O 1 N l Y 3 R p b 2 4 x L 0 R h d G F f d j E g M F 8 y M D E 4 X 0 1 F U T M w L 0 d l w 6 R u Z G V y d G V y I F R 5 c C 5 7 Z G 9 z Y W d l X 3 V u a X Q s M T V 9 J n F 1 b 3 Q 7 L C Z x d W 9 0 O 1 N l Y 3 R p b 2 4 x L 0 R h d G F f d j E g M F 8 y M D E 4 X 0 1 F U T M w L 0 d l w 6 R u Z G V y d G V y I F R 5 c C 5 7 a W 5 m b 1 9 p b m R 1 Y 3 R p b 2 4 s M T Z 9 J n F 1 b 3 Q 7 L C Z x d W 9 0 O 1 N l Y 3 R p b 2 4 x L 0 R h d G F f d j E g M F 8 y M D E 4 X 0 1 F U T M w L 0 d l w 6 R u Z G V y d G V y I F R 5 c C 5 7 a W 5 k d W N 0 a W 9 u X 2 1 l d G h v Z C w x N 3 0 m c X V v d D s s J n F 1 b 3 Q 7 U 2 V j d G l v b j E v R G F 0 Y V 9 2 M S A w X z I w M T h f T U V R M z A v R 2 X D p G 5 k Z X J 0 Z X I g V H l w L n t p b m p l Y 3 R p b 2 5 f b W V 0 a G 9 k L D E 4 f S Z x d W 9 0 O y w m c X V v d D t T Z W N 0 a W 9 u M S 9 E Y X R h X 3 Y x I D B f M j A x O F 9 N R V E z M C 9 H Z c O k b m R l c n R l c i B U e X A u e 0 l u Z W Z m Y W J p b G l 0 e V 9 t Z W F u L D E 5 f S Z x d W 9 0 O y w m c X V v d D t T Z W N 0 a W 9 u M S 9 E Y X R h X 3 Y x I D B f M j A x O F 9 N R V E z M C 9 H Z c O k b m R l c n R l c i B U e X A u e 0 l u Z W Z m Y W J p b G l 0 e V 9 z d G Q s M j B 9 J n F 1 b 3 Q 7 L C Z x d W 9 0 O 1 N l Y 3 R p b 2 4 x L 0 R h d G F f d j E g M F 8 y M D E 4 X 0 1 F U T M w L 0 d l w 6 R u Z G V y d G V y I F R 5 c C 5 7 T X l z d G l j Y W x f b W V h b i w y M X 0 m c X V v d D s s J n F 1 b 3 Q 7 U 2 V j d G l v b j E v R G F 0 Y V 9 2 M S A w X z I w M T h f T U V R M z A v R 2 X D p G 5 k Z X J 0 Z X I g V H l w L n t N e X N 0 a W N h b F 9 z d G Q s M j J 9 J n F 1 b 3 Q 7 L C Z x d W 9 0 O 1 N l Y 3 R p b 2 4 x L 0 R h d G F f d j E g M F 8 y M D E 4 X 0 1 F U T M w L 0 d l w 6 R u Z G V y d G V y I F R 5 c C 5 7 U G 9 z a X R p d m V f b W 9 v Z F 9 t Z W F u L D I z f S Z x d W 9 0 O y w m c X V v d D t T Z W N 0 a W 9 u M S 9 E Y X R h X 3 Y x I D B f M j A x O F 9 N R V E z M C 9 H Z c O k b m R l c n R l c i B U e X A u e 1 B v c 2 l 0 a X Z l X 2 1 v b 2 R f c 3 R k L D I 0 f S Z x d W 9 0 O y w m c X V v d D t T Z W N 0 a W 9 u M S 9 E Y X R h X 3 Y x I D B f M j A x O F 9 N R V E z M C 9 H Z c O k b m R l c n R l c i B U e X A u e 1 R y Y W 5 z Y 2 V u Z G V u Y 2 V f b 2 Z f d G l t Z V 9 h b m R f c 3 B h Y 2 V f b W V h b i w y N X 0 m c X V v d D s s J n F 1 b 3 Q 7 U 2 V j d G l v b j E v R G F 0 Y V 9 2 M S A w X z I w M T h f T U V R M z A v R 2 X D p G 5 k Z X J 0 Z X I g V H l w L n t U c m F u c 2 N l b m R l b m N l X 2 9 m X 3 R p b W V f Y W 5 k X 3 N w Y W N l X 3 N 0 Z C w y N n 0 m c X V v d D t d L C Z x d W 9 0 O 0 N v b H V t b k N v d W 5 0 J n F 1 b 3 Q 7 O j I 3 L C Z x d W 9 0 O 0 t l e U N v b H V t b k 5 h b W V z J n F 1 b 3 Q 7 O l t d L C Z x d W 9 0 O 0 N v b H V t b k l k Z W 5 0 a X R p Z X M m c X V v d D s 6 W y Z x d W 9 0 O 1 N l Y 3 R p b 2 4 x L 0 R h d G F f d j E g M F 8 y M D E 4 X 0 1 F U T M w L 0 d l w 6 R u Z G V y d G V y I F R 5 c C 5 7 Z X h w Z X J p b W V u d F 9 p Z C w w f S Z x d W 9 0 O y w m c X V v d D t T Z W N 0 a W 9 u M S 9 E Y X R h X 3 Y x I D B f M j A x O F 9 N R V E z M C 9 H Z c O k b m R l c n R l c i B U e X A u e 2 5 y X 2 9 m X 3 N 1 Y m p l Y 3 R z L D F 9 J n F 1 b 3 Q 7 L C Z x d W 9 0 O 1 N l Y 3 R p b 2 4 x L 0 R h d G F f d j E g M F 8 y M D E 4 X 0 1 F U T M w L 0 d l w 6 R u Z G V y d G V y I F R 5 c C 5 7 a X N f Y 2 9 u d H J v b C w y f S Z x d W 9 0 O y w m c X V v d D t T Z W N 0 a W 9 u M S 9 E Y X R h X 3 Y x I D B f M j A x O F 9 N R V E z M C 9 H Z c O k b m R l c n R l c i B U e X A u e 3 F 1 Z X N 0 a W 9 u b m F p c m V f Y X B w b G l l Z F 9 h Z n R l c i w z f S Z x d W 9 0 O y w m c X V v d D t T Z W N 0 a W 9 u M S 9 E Y X R h X 3 Y x I D B f M j A x O F 9 N R V E z M C 9 H Z c O k b m R l c n R l c i B U e X A u e 3 J l Z m V y Z W 5 j Z V 9 v Z l 9 l e H B l c m l l b m N l L D R 9 J n F 1 b 3 Q 7 L C Z x d W 9 0 O 1 N l Y 3 R p b 2 4 x L 0 R h d G F f d j E g M F 8 y M D E 4 X 0 1 F U T M w L 0 d l w 6 R u Z G V y d G V y I F R 5 c C 5 7 c 3 V i a m V j d F 9 o Z W F s d G g s N X 0 m c X V v d D s s J n F 1 b 3 Q 7 U 2 V j d G l v b j E v R G F 0 Y V 9 2 M S A w X z I w M T h f T U V R M z A v R 2 X D p G 5 k Z X J 0 Z X I g V H l w L n t x d W V z d F 9 h Y m J y Z X Z p Y X R p b 2 4 s N n 0 m c X V v d D s s J n F 1 b 3 Q 7 U 2 V j d G l v b j E v R G F 0 Y V 9 2 M S A w X z I w M T h f T U V R M z A v R 2 X D p G 5 k Z X J 0 Z X I g V H l w L n t w d W J t Z W R f a W Q s N 3 0 m c X V v d D s s J n F 1 b 3 Q 7 U 2 V j d G l v b j E v R G F 0 Y V 9 2 M S A w X z I w M T h f T U V R M z A v R 2 X D p G 5 k Z X J 0 Z X I g V H l w L n t k b 2 k s O H 0 m c X V v d D s s J n F 1 b 3 Q 7 U 2 V j d G l v b j E v R G F 0 Y V 9 2 M S A w X z I w M T h f T U V R M z A v R 2 X D p G 5 k Z X J 0 Z X I g V H l w L n t t Y W l u X 2 F 1 d G h v c i w 5 f S Z x d W 9 0 O y w m c X V v d D t T Z W N 0 a W 9 u M S 9 E Y X R h X 3 Y x I D B f M j A x O F 9 N R V E z M C 9 H Z c O k b m R l c n R l c i B U e X A u e 2 R h d G V f c H V i b G l z a G V k L D E w f S Z x d W 9 0 O y w m c X V v d D t T Z W N 0 a W 9 u M S 9 E Y X R h X 3 Y x I D B f M j A x O F 9 N R V E z M C 9 H Z c O k b m R l c n R l c i B U e X A u e 3 J l Z m V y Z W 5 j Z V 9 0 Z X h 0 L D E x f S Z x d W 9 0 O y w m c X V v d D t T Z W N 0 a W 9 u M S 9 E Y X R h X 3 Y x I D B f M j A x O F 9 N R V E z M C 9 H Z c O k b m R l c n R l c i B U e X A u e 2 F i c 3 R y Y W N 0 X 3 R l e H Q s M T J 9 J n F 1 b 3 Q 7 L C Z x d W 9 0 O 1 N l Y 3 R p b 2 4 x L 0 R h d G F f d j E g M F 8 y M D E 4 X 0 1 F U T M w L 0 d l w 6 R u Z G V y d G V y I F R 5 c C 5 7 c G F w Z X J f b G l u a y w x M 3 0 m c X V v d D s s J n F 1 b 3 Q 7 U 2 V j d G l v b j E v R G F 0 Y V 9 2 M S A w X z I w M T h f T U V R M z A v R 2 X D p G 5 k Z X J 0 Z X I g V H l w L n t k b 3 N h Z 2 V f c X V h b n R p d H k s M T R 9 J n F 1 b 3 Q 7 L C Z x d W 9 0 O 1 N l Y 3 R p b 2 4 x L 0 R h d G F f d j E g M F 8 y M D E 4 X 0 1 F U T M w L 0 d l w 6 R u Z G V y d G V y I F R 5 c C 5 7 Z G 9 z Y W d l X 3 V u a X Q s M T V 9 J n F 1 b 3 Q 7 L C Z x d W 9 0 O 1 N l Y 3 R p b 2 4 x L 0 R h d G F f d j E g M F 8 y M D E 4 X 0 1 F U T M w L 0 d l w 6 R u Z G V y d G V y I F R 5 c C 5 7 a W 5 m b 1 9 p b m R 1 Y 3 R p b 2 4 s M T Z 9 J n F 1 b 3 Q 7 L C Z x d W 9 0 O 1 N l Y 3 R p b 2 4 x L 0 R h d G F f d j E g M F 8 y M D E 4 X 0 1 F U T M w L 0 d l w 6 R u Z G V y d G V y I F R 5 c C 5 7 a W 5 k d W N 0 a W 9 u X 2 1 l d G h v Z C w x N 3 0 m c X V v d D s s J n F 1 b 3 Q 7 U 2 V j d G l v b j E v R G F 0 Y V 9 2 M S A w X z I w M T h f T U V R M z A v R 2 X D p G 5 k Z X J 0 Z X I g V H l w L n t p b m p l Y 3 R p b 2 5 f b W V 0 a G 9 k L D E 4 f S Z x d W 9 0 O y w m c X V v d D t T Z W N 0 a W 9 u M S 9 E Y X R h X 3 Y x I D B f M j A x O F 9 N R V E z M C 9 H Z c O k b m R l c n R l c i B U e X A u e 0 l u Z W Z m Y W J p b G l 0 e V 9 t Z W F u L D E 5 f S Z x d W 9 0 O y w m c X V v d D t T Z W N 0 a W 9 u M S 9 E Y X R h X 3 Y x I D B f M j A x O F 9 N R V E z M C 9 H Z c O k b m R l c n R l c i B U e X A u e 0 l u Z W Z m Y W J p b G l 0 e V 9 z d G Q s M j B 9 J n F 1 b 3 Q 7 L C Z x d W 9 0 O 1 N l Y 3 R p b 2 4 x L 0 R h d G F f d j E g M F 8 y M D E 4 X 0 1 F U T M w L 0 d l w 6 R u Z G V y d G V y I F R 5 c C 5 7 T X l z d G l j Y W x f b W V h b i w y M X 0 m c X V v d D s s J n F 1 b 3 Q 7 U 2 V j d G l v b j E v R G F 0 Y V 9 2 M S A w X z I w M T h f T U V R M z A v R 2 X D p G 5 k Z X J 0 Z X I g V H l w L n t N e X N 0 a W N h b F 9 z d G Q s M j J 9 J n F 1 b 3 Q 7 L C Z x d W 9 0 O 1 N l Y 3 R p b 2 4 x L 0 R h d G F f d j E g M F 8 y M D E 4 X 0 1 F U T M w L 0 d l w 6 R u Z G V y d G V y I F R 5 c C 5 7 U G 9 z a X R p d m V f b W 9 v Z F 9 t Z W F u L D I z f S Z x d W 9 0 O y w m c X V v d D t T Z W N 0 a W 9 u M S 9 E Y X R h X 3 Y x I D B f M j A x O F 9 N R V E z M C 9 H Z c O k b m R l c n R l c i B U e X A u e 1 B v c 2 l 0 a X Z l X 2 1 v b 2 R f c 3 R k L D I 0 f S Z x d W 9 0 O y w m c X V v d D t T Z W N 0 a W 9 u M S 9 E Y X R h X 3 Y x I D B f M j A x O F 9 N R V E z M C 9 H Z c O k b m R l c n R l c i B U e X A u e 1 R y Y W 5 z Y 2 V u Z G V u Y 2 V f b 2 Z f d G l t Z V 9 h b m R f c 3 B h Y 2 V f b W V h b i w y N X 0 m c X V v d D s s J n F 1 b 3 Q 7 U 2 V j d G l v b j E v R G F 0 Y V 9 2 M S A w X z I w M T h f T U V R M z A v R 2 X D p G 5 k Z X J 0 Z X I g V H l w L n t U c m F u c 2 N l b m R l b m N l X 2 9 m X 3 R p b W V f Y W 5 k X 3 N w Y W N l X 3 N 0 Z C w y N n 0 m c X V v d D t d L C Z x d W 9 0 O 1 J l b G F 0 a W 9 u c 2 h p c E l u Z m 8 m c X V v d D s 6 W 1 1 9 I i A v P j w v U 3 R h Y m x l R W 5 0 c m l l c z 4 8 L 0 l 0 Z W 0 + P E l 0 Z W 0 + P E l 0 Z W 1 M b 2 N h d G l v b j 4 8 S X R l b V R 5 c G U + R m 9 y b X V s Y T w v S X R l b V R 5 c G U + P E l 0 Z W 1 Q Y X R o P l N l Y 3 R p b 2 4 x L 0 R h d G F f d j E l M j A w X z I w M T h f T U V R M z A v U X V l b G x l P C 9 J d G V t U G F 0 a D 4 8 L 0 l 0 Z W 1 M b 2 N h d G l v b j 4 8 U 3 R h Y m x l R W 5 0 c m l l c y A v P j w v S X R l b T 4 8 S X R l b T 4 8 S X R l b U x v Y 2 F 0 a W 9 u P j x J d G V t V H l w Z T 5 G b 3 J t d W x h P C 9 J d G V t V H l w Z T 4 8 S X R l b V B h d G g + U 2 V j d G l v b j E v R G F 0 Y V 9 2 M S U y M D B f M j A x O F 9 N R V E z M C 9 I J U M z J U I 2 a G V y J T I w Z 2 V z d H V m d G U l M j B I Z W F k Z X I 8 L 0 l 0 Z W 1 Q Y X R o P j w v S X R l b U x v Y 2 F 0 a W 9 u P j x T d G F i b G V F b n R y a W V z I C 8 + P C 9 J d G V t P j x J d G V t P j x J d G V t T G 9 j Y X R p b 2 4 + P E l 0 Z W 1 U e X B l P k Z v c m 1 1 b G E 8 L 0 l 0 Z W 1 U e X B l P j x J d G V t U G F 0 a D 5 T Z W N 0 a W 9 u M S 9 E Y X R h X 3 Y x J T I w M F 8 y M D E 4 X 0 1 F U T M w L 0 d l J U M z J U E 0 b m R l c n R l c i U y M F R 5 c D w v S X R l b V B h d G g + P C 9 J d G V t T G 9 j Y X R p b 2 4 + P F N 0 Y W J s Z U V u d H J p Z X M g L z 4 8 L 0 l 0 Z W 0 + P C 9 J d G V t c z 4 8 L 0 x v Y 2 F s U G F j a 2 F n Z U 1 l d G F k Y X R h R m l s Z T 4 W A A A A U E s F B g A A A A A A A A A A A A A A A A A A A A A A A C Y B A A A B A A A A 0 I y d 3 w E V 0 R G M e g D A T 8 K X 6 w E A A A A g E w B z Y S h 6 T p 8 m E 6 1 S 4 w P T A A A A A A I A A A A A A B B m A A A A A Q A A I A A A A N V 7 2 Z u 5 A p W 9 M K c A 0 8 8 6 f I u / y t I + H n 3 0 e x K C r u n S c z f F A A A A A A 6 A A A A A A g A A I A A A A E g + B H F o p L v x T a i Y w j a R G m w 7 1 H k q R d H K k P f N 8 6 f l I m B T U A A A A P 5 L p s i l i P Y r l Q w 0 Y v 0 b g M 5 O l y Y d i v H z f W + x n J N n Q O D 4 E 5 7 Q 2 8 T t t n N S x o V s u T G n 6 d 8 N g W e x 0 c 6 V 1 I 5 W 0 z E 3 X 8 g g W m 0 l R P j M c I L e W w l Y Q K 1 F Q A A A A G 7 H V 7 k L U 8 r O F h F 8 j 9 o c z N h z N A 3 H 1 j Z B 7 C J X j V Q / 2 n N Z 5 z W u 4 3 s h w k I p o O 6 c 5 p C i n a 8 / S s U z S T r u q L V O 5 v O S D o M = < / D a t a M a s h u p > 
</file>

<file path=customXml/itemProps1.xml><?xml version="1.0" encoding="utf-8"?>
<ds:datastoreItem xmlns:ds="http://schemas.openxmlformats.org/officeDocument/2006/customXml" ds:itemID="{98904DCB-BBC5-4FAF-864A-ACF65710B4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Tim Hirschfeld</cp:lastModifiedBy>
  <dcterms:created xsi:type="dcterms:W3CDTF">2015-06-05T18:17:20Z</dcterms:created>
  <dcterms:modified xsi:type="dcterms:W3CDTF">2023-03-18T17:04:51Z</dcterms:modified>
</cp:coreProperties>
</file>