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menninger/Documents/Important/School/Caltech/Classes/EE 119a/"/>
    </mc:Choice>
  </mc:AlternateContent>
  <bookViews>
    <workbookView xWindow="80" yWindow="460" windowWidth="25520" windowHeight="15540" tabRatio="500"/>
  </bookViews>
  <sheets>
    <sheet name="Display Map" sheetId="1" r:id="rId1"/>
    <sheet name="Display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5" i="1" l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3" i="1"/>
  <c r="B41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40" i="1"/>
  <c r="B39" i="1"/>
  <c r="B38" i="1"/>
  <c r="B37" i="1"/>
  <c r="B36" i="1"/>
  <c r="B35" i="1"/>
  <c r="B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0" i="1"/>
  <c r="B29" i="1"/>
  <c r="B28" i="1"/>
  <c r="B27" i="1"/>
  <c r="B26" i="1"/>
  <c r="B25" i="1"/>
  <c r="B24" i="1"/>
  <c r="B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3" i="1"/>
  <c r="C2" i="1"/>
  <c r="C3" i="1"/>
  <c r="L12" i="2"/>
  <c r="M12" i="2"/>
  <c r="N12" i="2"/>
  <c r="O12" i="2"/>
  <c r="P12" i="2"/>
  <c r="K12" i="2"/>
  <c r="J12" i="2"/>
  <c r="J4" i="2"/>
  <c r="K4" i="2"/>
  <c r="L4" i="2"/>
  <c r="M4" i="2"/>
  <c r="N4" i="2"/>
  <c r="O4" i="2"/>
  <c r="P4" i="2"/>
  <c r="J5" i="2"/>
  <c r="K5" i="2"/>
  <c r="L5" i="2"/>
  <c r="M5" i="2"/>
  <c r="N5" i="2"/>
  <c r="O5" i="2"/>
  <c r="P5" i="2"/>
  <c r="J6" i="2"/>
  <c r="K6" i="2"/>
  <c r="L6" i="2"/>
  <c r="M6" i="2"/>
  <c r="N6" i="2"/>
  <c r="O6" i="2"/>
  <c r="P6" i="2"/>
  <c r="J7" i="2"/>
  <c r="K7" i="2"/>
  <c r="L7" i="2"/>
  <c r="M7" i="2"/>
  <c r="N7" i="2"/>
  <c r="O7" i="2"/>
  <c r="P7" i="2"/>
  <c r="J8" i="2"/>
  <c r="K8" i="2"/>
  <c r="L8" i="2"/>
  <c r="M8" i="2"/>
  <c r="N8" i="2"/>
  <c r="O8" i="2"/>
  <c r="P8" i="2"/>
  <c r="J9" i="2"/>
  <c r="K9" i="2"/>
  <c r="L9" i="2"/>
  <c r="M9" i="2"/>
  <c r="N9" i="2"/>
  <c r="O9" i="2"/>
  <c r="P9" i="2"/>
  <c r="J10" i="2"/>
  <c r="K10" i="2"/>
  <c r="L10" i="2"/>
  <c r="M10" i="2"/>
  <c r="N10" i="2"/>
  <c r="O10" i="2"/>
  <c r="P10" i="2"/>
  <c r="J11" i="2"/>
  <c r="K11" i="2"/>
  <c r="L11" i="2"/>
  <c r="M11" i="2"/>
  <c r="N11" i="2"/>
  <c r="O11" i="2"/>
  <c r="P11" i="2"/>
  <c r="L3" i="2"/>
  <c r="M3" i="2"/>
  <c r="N3" i="2"/>
  <c r="O3" i="2"/>
  <c r="P3" i="2"/>
  <c r="K3" i="2"/>
  <c r="J3" i="2"/>
  <c r="I4" i="2"/>
  <c r="I5" i="2"/>
  <c r="I6" i="2"/>
  <c r="I7" i="2"/>
  <c r="I8" i="2"/>
  <c r="I9" i="2"/>
  <c r="I10" i="2"/>
  <c r="I11" i="2"/>
  <c r="I12" i="2"/>
  <c r="I3" i="2"/>
  <c r="C43" i="1"/>
  <c r="D43" i="1"/>
  <c r="E43" i="1"/>
  <c r="F43" i="1"/>
  <c r="G43" i="1"/>
  <c r="H43" i="1"/>
  <c r="I43" i="1"/>
  <c r="J43" i="1"/>
  <c r="K43" i="1"/>
  <c r="L43" i="1"/>
  <c r="M43" i="1"/>
  <c r="O43" i="1"/>
  <c r="P43" i="1"/>
  <c r="Q43" i="1"/>
  <c r="R43" i="1"/>
  <c r="N43" i="1"/>
  <c r="A33" i="1"/>
  <c r="C65" i="1"/>
  <c r="B67" i="1"/>
  <c r="C67" i="1"/>
  <c r="D65" i="1"/>
  <c r="D67" i="1"/>
  <c r="E65" i="1"/>
  <c r="E67" i="1"/>
  <c r="F65" i="1"/>
  <c r="F67" i="1"/>
  <c r="G65" i="1"/>
  <c r="G67" i="1"/>
  <c r="H65" i="1"/>
  <c r="H67" i="1"/>
  <c r="I65" i="1"/>
  <c r="I67" i="1"/>
  <c r="J65" i="1"/>
  <c r="J67" i="1"/>
  <c r="K65" i="1"/>
  <c r="K67" i="1"/>
  <c r="L65" i="1"/>
  <c r="L67" i="1"/>
  <c r="M65" i="1"/>
  <c r="M67" i="1"/>
  <c r="N65" i="1"/>
  <c r="N67" i="1"/>
  <c r="O65" i="1"/>
  <c r="O67" i="1"/>
  <c r="P65" i="1"/>
  <c r="P67" i="1"/>
  <c r="Q65" i="1"/>
  <c r="Q67" i="1"/>
  <c r="R65" i="1"/>
  <c r="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B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C66" i="1"/>
  <c r="B56" i="1"/>
  <c r="C54" i="1"/>
  <c r="C56" i="1"/>
  <c r="D54" i="1"/>
  <c r="D56" i="1"/>
  <c r="E54" i="1"/>
  <c r="E56" i="1"/>
  <c r="F54" i="1"/>
  <c r="F56" i="1"/>
  <c r="G54" i="1"/>
  <c r="G56" i="1"/>
  <c r="H54" i="1"/>
  <c r="H56" i="1"/>
  <c r="I54" i="1"/>
  <c r="I56" i="1"/>
  <c r="J54" i="1"/>
  <c r="J56" i="1"/>
  <c r="K54" i="1"/>
  <c r="K56" i="1"/>
  <c r="L54" i="1"/>
  <c r="L56" i="1"/>
  <c r="M54" i="1"/>
  <c r="M56" i="1"/>
  <c r="N54" i="1"/>
  <c r="N56" i="1"/>
  <c r="O54" i="1"/>
  <c r="O56" i="1"/>
  <c r="P54" i="1"/>
  <c r="P56" i="1"/>
  <c r="Q54" i="1"/>
  <c r="Q56" i="1"/>
  <c r="R54" i="1"/>
  <c r="R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B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C5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B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C4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3" i="1"/>
  <c r="D2" i="1"/>
  <c r="D3" i="1"/>
  <c r="E2" i="1"/>
  <c r="E3" i="1"/>
  <c r="F2" i="1"/>
  <c r="F3" i="1"/>
  <c r="G2" i="1"/>
  <c r="G3" i="1"/>
  <c r="H2" i="1"/>
  <c r="H3" i="1"/>
  <c r="I2" i="1"/>
  <c r="I3" i="1"/>
  <c r="J2" i="1"/>
  <c r="J3" i="1"/>
  <c r="K2" i="1"/>
  <c r="K3" i="1"/>
  <c r="L2" i="1"/>
  <c r="L3" i="1"/>
  <c r="M2" i="1"/>
  <c r="M3" i="1"/>
  <c r="N2" i="1"/>
  <c r="N3" i="1"/>
  <c r="O2" i="1"/>
  <c r="O3" i="1"/>
  <c r="P2" i="1"/>
  <c r="P3" i="1"/>
  <c r="Q2" i="1"/>
  <c r="Q3" i="1"/>
  <c r="R2" i="1"/>
  <c r="R3" i="1"/>
  <c r="B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<sst xmlns="http://schemas.openxmlformats.org/spreadsheetml/2006/main" count="22" uniqueCount="8">
  <si>
    <t>a</t>
  </si>
  <si>
    <t>b</t>
  </si>
  <si>
    <t>c</t>
  </si>
  <si>
    <t>d</t>
  </si>
  <si>
    <t>e</t>
  </si>
  <si>
    <t>f</t>
  </si>
  <si>
    <t>g</t>
  </si>
  <si>
    <t>a b c \ d e f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</si>
</sst>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showRuler="0" topLeftCell="A21" workbookViewId="0">
      <selection activeCell="J33" sqref="J33"/>
    </sheetView>
  </sheetViews>
  <sheetFormatPr baseColWidth="10" defaultColWidth="5.1640625" defaultRowHeight="16" x14ac:dyDescent="0.2"/>
  <cols>
    <col min="1" max="1" width="15.6640625" style="1" bestFit="1" customWidth="1"/>
    <col min="2" max="2" width="5.1640625" style="1"/>
    <col min="3" max="3" width="5.33203125" style="1" bestFit="1" customWidth="1"/>
    <col min="4" max="16384" width="5.1640625" style="1"/>
  </cols>
  <sheetData>
    <row r="1" spans="1:18" x14ac:dyDescent="0.2">
      <c r="A1" s="1" t="s">
        <v>7</v>
      </c>
    </row>
    <row r="2" spans="1:18" x14ac:dyDescent="0.2">
      <c r="B2" s="1" t="s">
        <v>0</v>
      </c>
      <c r="C2" s="1" t="str">
        <f>"0000"</f>
        <v>0000</v>
      </c>
      <c r="D2" s="1" t="str">
        <f>"0001"</f>
        <v>0001</v>
      </c>
      <c r="E2" s="1" t="str">
        <f>"0011"</f>
        <v>0011</v>
      </c>
      <c r="F2" s="1" t="str">
        <f>"0010"</f>
        <v>0010</v>
      </c>
      <c r="G2" s="1" t="str">
        <f>"0100"</f>
        <v>0100</v>
      </c>
      <c r="H2" s="1" t="str">
        <f>"0101"</f>
        <v>0101</v>
      </c>
      <c r="I2" s="1" t="str">
        <f>"0111"</f>
        <v>0111</v>
      </c>
      <c r="J2" s="1" t="str">
        <f>"0110"</f>
        <v>0110</v>
      </c>
      <c r="K2" s="1" t="str">
        <f>"1100"</f>
        <v>1100</v>
      </c>
      <c r="L2" s="1" t="str">
        <f>"1101"</f>
        <v>1101</v>
      </c>
      <c r="M2" s="1" t="str">
        <f>"1111"</f>
        <v>1111</v>
      </c>
      <c r="N2" s="1" t="str">
        <f>"1110"</f>
        <v>1110</v>
      </c>
      <c r="O2" s="1" t="str">
        <f>"1000"</f>
        <v>1000</v>
      </c>
      <c r="P2" s="1" t="str">
        <f>"1001"</f>
        <v>1001</v>
      </c>
      <c r="Q2" s="1" t="str">
        <f>"1011"</f>
        <v>1011</v>
      </c>
      <c r="R2" s="1" t="str">
        <f>"1010"</f>
        <v>1010</v>
      </c>
    </row>
    <row r="3" spans="1:18" x14ac:dyDescent="0.2">
      <c r="B3" s="1" t="str">
        <f>"000"</f>
        <v>000</v>
      </c>
      <c r="C3" s="2" t="str">
        <f>IFERROR(INDEX(Display!$J$3:$J$12,MATCH(CONCATENATE($B3,C$2),Display!$I$3:$I$12,0)), " ")</f>
        <v xml:space="preserve"> </v>
      </c>
      <c r="D3" s="3" t="str">
        <f>IFERROR(INDEX(Display!$J$3:$J$12,MATCH(CONCATENATE($B3,D$2),Display!$I$3:$I$12,0)), " ")</f>
        <v xml:space="preserve"> </v>
      </c>
      <c r="E3" s="3" t="str">
        <f>IFERROR(INDEX(Display!$J$3:$J$12,MATCH(CONCATENATE($B3,E$2),Display!$I$3:$I$12,0)), " ")</f>
        <v xml:space="preserve"> </v>
      </c>
      <c r="F3" s="4" t="str">
        <f>IFERROR(INDEX(Display!$J$3:$J$12,MATCH(CONCATENATE($B3,F$2),Display!$I$3:$I$12,0)), " ")</f>
        <v xml:space="preserve"> </v>
      </c>
      <c r="G3" s="5" t="str">
        <f>IFERROR(INDEX(Display!$J$3:$J$12,MATCH(CONCATENATE($B3,G$2),Display!$I$3:$I$12,0)), " ")</f>
        <v xml:space="preserve"> </v>
      </c>
      <c r="H3" s="6" t="str">
        <f>IFERROR(INDEX(Display!$J$3:$J$12,MATCH(CONCATENATE($B3,H$2),Display!$I$3:$I$12,0)), " ")</f>
        <v xml:space="preserve"> </v>
      </c>
      <c r="I3" s="6" t="str">
        <f>IFERROR(INDEX(Display!$J$3:$J$12,MATCH(CONCATENATE($B3,I$2),Display!$I$3:$I$12,0)), " ")</f>
        <v xml:space="preserve"> </v>
      </c>
      <c r="J3" s="7" t="str">
        <f>IFERROR(INDEX(Display!$J$3:$J$12,MATCH(CONCATENATE($B3,J$2),Display!$I$3:$I$12,0)), " ")</f>
        <v xml:space="preserve"> </v>
      </c>
      <c r="K3" s="8" t="str">
        <f>IFERROR(INDEX(Display!$J$3:$J$12,MATCH(CONCATENATE($B3,K$2),Display!$I$3:$I$12,0)), " ")</f>
        <v xml:space="preserve"> </v>
      </c>
      <c r="L3" s="3" t="str">
        <f>IFERROR(INDEX(Display!$J$3:$J$12,MATCH(CONCATENATE($B3,L$2),Display!$I$3:$I$12,0)), " ")</f>
        <v xml:space="preserve"> </v>
      </c>
      <c r="M3" s="3" t="str">
        <f>IFERROR(INDEX(Display!$J$3:$J$12,MATCH(CONCATENATE($B3,M$2),Display!$I$3:$I$12,0)), " ")</f>
        <v xml:space="preserve"> </v>
      </c>
      <c r="N3" s="4" t="str">
        <f>IFERROR(INDEX(Display!$J$3:$J$12,MATCH(CONCATENATE($B3,N$2),Display!$I$3:$I$12,0)), " ")</f>
        <v xml:space="preserve"> </v>
      </c>
      <c r="O3" s="5" t="str">
        <f>IFERROR(INDEX(Display!$J$3:$J$12,MATCH(CONCATENATE($B3,O$2),Display!$I$3:$I$12,0)), " ")</f>
        <v xml:space="preserve"> </v>
      </c>
      <c r="P3" s="6" t="str">
        <f>IFERROR(INDEX(Display!$J$3:$J$12,MATCH(CONCATENATE($B3,P$2),Display!$I$3:$I$12,0)), " ")</f>
        <v xml:space="preserve"> </v>
      </c>
      <c r="Q3" s="6" t="str">
        <f>IFERROR(INDEX(Display!$J$3:$J$12,MATCH(CONCATENATE($B3,Q$2),Display!$I$3:$I$12,0)), " ")</f>
        <v xml:space="preserve"> </v>
      </c>
      <c r="R3" s="9" t="str">
        <f>IFERROR(INDEX(Display!$J$3:$J$12,MATCH(CONCATENATE($B3,R$2),Display!$I$3:$I$12,0)), " ")</f>
        <v xml:space="preserve"> </v>
      </c>
    </row>
    <row r="4" spans="1:18" x14ac:dyDescent="0.2">
      <c r="B4" s="1" t="str">
        <f>"001"</f>
        <v>001</v>
      </c>
      <c r="C4" s="10" t="str">
        <f>IFERROR(INDEX(Display!$J$3:$J$12,MATCH(CONCATENATE($B4,C$2),Display!$I$3:$I$12,0)), " ")</f>
        <v xml:space="preserve"> </v>
      </c>
      <c r="D4" s="11" t="str">
        <f>IFERROR(INDEX(Display!$J$3:$J$12,MATCH(CONCATENATE($B4,D$2),Display!$I$3:$I$12,0)), " ")</f>
        <v xml:space="preserve"> </v>
      </c>
      <c r="E4" s="11" t="str">
        <f>IFERROR(INDEX(Display!$J$3:$J$12,MATCH(CONCATENATE($B4,E$2),Display!$I$3:$I$12,0)), " ")</f>
        <v xml:space="preserve"> </v>
      </c>
      <c r="F4" s="12" t="str">
        <f>IFERROR(INDEX(Display!$J$3:$J$12,MATCH(CONCATENATE($B4,F$2),Display!$I$3:$I$12,0)), " ")</f>
        <v xml:space="preserve"> </v>
      </c>
      <c r="G4" s="13" t="str">
        <f>IFERROR(INDEX(Display!$J$3:$J$12,MATCH(CONCATENATE($B4,G$2),Display!$I$3:$I$12,0)), " ")</f>
        <v xml:space="preserve"> </v>
      </c>
      <c r="H4" s="14" t="str">
        <f>IFERROR(INDEX(Display!$J$3:$J$12,MATCH(CONCATENATE($B4,H$2),Display!$I$3:$I$12,0)), " ")</f>
        <v xml:space="preserve"> </v>
      </c>
      <c r="I4" s="14" t="str">
        <f>IFERROR(INDEX(Display!$J$3:$J$12,MATCH(CONCATENATE($B4,I$2),Display!$I$3:$I$12,0)), " ")</f>
        <v xml:space="preserve"> </v>
      </c>
      <c r="J4" s="15" t="str">
        <f>IFERROR(INDEX(Display!$J$3:$J$12,MATCH(CONCATENATE($B4,J$2),Display!$I$3:$I$12,0)), " ")</f>
        <v xml:space="preserve"> </v>
      </c>
      <c r="K4" s="16" t="str">
        <f>IFERROR(INDEX(Display!$J$3:$J$12,MATCH(CONCATENATE($B4,K$2),Display!$I$3:$I$12,0)), " ")</f>
        <v xml:space="preserve"> </v>
      </c>
      <c r="L4" s="11" t="str">
        <f>IFERROR(INDEX(Display!$J$3:$J$12,MATCH(CONCATENATE($B4,L$2),Display!$I$3:$I$12,0)), " ")</f>
        <v xml:space="preserve"> </v>
      </c>
      <c r="M4" s="11">
        <f>IFERROR(INDEX(Display!$J$3:$J$12,MATCH(CONCATENATE($B4,M$2),Display!$I$3:$I$12,0)), " ")</f>
        <v>1</v>
      </c>
      <c r="N4" s="12" t="str">
        <f>IFERROR(INDEX(Display!$J$3:$J$12,MATCH(CONCATENATE($B4,N$2),Display!$I$3:$I$12,0)), " ")</f>
        <v xml:space="preserve"> </v>
      </c>
      <c r="O4" s="13" t="str">
        <f>IFERROR(INDEX(Display!$J$3:$J$12,MATCH(CONCATENATE($B4,O$2),Display!$I$3:$I$12,0)), " ")</f>
        <v xml:space="preserve"> </v>
      </c>
      <c r="P4" s="14" t="str">
        <f>IFERROR(INDEX(Display!$J$3:$J$12,MATCH(CONCATENATE($B4,P$2),Display!$I$3:$I$12,0)), " ")</f>
        <v xml:space="preserve"> </v>
      </c>
      <c r="Q4" s="14" t="str">
        <f>IFERROR(INDEX(Display!$J$3:$J$12,MATCH(CONCATENATE($B4,Q$2),Display!$I$3:$I$12,0)), " ")</f>
        <v xml:space="preserve"> </v>
      </c>
      <c r="R4" s="17" t="str">
        <f>IFERROR(INDEX(Display!$J$3:$J$12,MATCH(CONCATENATE($B4,R$2),Display!$I$3:$I$12,0)), " ")</f>
        <v xml:space="preserve"> </v>
      </c>
    </row>
    <row r="5" spans="1:18" x14ac:dyDescent="0.2">
      <c r="B5" s="1" t="str">
        <f>"011"</f>
        <v>011</v>
      </c>
      <c r="C5" s="10">
        <f>IFERROR(INDEX(Display!$J$3:$J$12,MATCH(CONCATENATE($B5,C$2),Display!$I$3:$I$12,0)), " ")</f>
        <v>1</v>
      </c>
      <c r="D5" s="11" t="str">
        <f>IFERROR(INDEX(Display!$J$3:$J$12,MATCH(CONCATENATE($B5,D$2),Display!$I$3:$I$12,0)), " ")</f>
        <v xml:space="preserve"> </v>
      </c>
      <c r="E5" s="11">
        <f>IFERROR(INDEX(Display!$J$3:$J$12,MATCH(CONCATENATE($B5,E$2),Display!$I$3:$I$12,0)), " ")</f>
        <v>1</v>
      </c>
      <c r="F5" s="12" t="str">
        <f>IFERROR(INDEX(Display!$J$3:$J$12,MATCH(CONCATENATE($B5,F$2),Display!$I$3:$I$12,0)), " ")</f>
        <v xml:space="preserve"> </v>
      </c>
      <c r="G5" s="13" t="str">
        <f>IFERROR(INDEX(Display!$J$3:$J$12,MATCH(CONCATENATE($B5,G$2),Display!$I$3:$I$12,0)), " ")</f>
        <v xml:space="preserve"> </v>
      </c>
      <c r="H5" s="14" t="str">
        <f>IFERROR(INDEX(Display!$J$3:$J$12,MATCH(CONCATENATE($B5,H$2),Display!$I$3:$I$12,0)), " ")</f>
        <v xml:space="preserve"> </v>
      </c>
      <c r="I5" s="14" t="str">
        <f>IFERROR(INDEX(Display!$J$3:$J$12,MATCH(CONCATENATE($B5,I$2),Display!$I$3:$I$12,0)), " ")</f>
        <v xml:space="preserve"> </v>
      </c>
      <c r="J5" s="15" t="str">
        <f>IFERROR(INDEX(Display!$J$3:$J$12,MATCH(CONCATENATE($B5,J$2),Display!$I$3:$I$12,0)), " ")</f>
        <v xml:space="preserve"> </v>
      </c>
      <c r="K5" s="16" t="str">
        <f>IFERROR(INDEX(Display!$J$3:$J$12,MATCH(CONCATENATE($B5,K$2),Display!$I$3:$I$12,0)), " ")</f>
        <v xml:space="preserve"> </v>
      </c>
      <c r="L5" s="11" t="str">
        <f>IFERROR(INDEX(Display!$J$3:$J$12,MATCH(CONCATENATE($B5,L$2),Display!$I$3:$I$12,0)), " ")</f>
        <v xml:space="preserve"> </v>
      </c>
      <c r="M5" s="11" t="str">
        <f>IFERROR(INDEX(Display!$J$3:$J$12,MATCH(CONCATENATE($B5,M$2),Display!$I$3:$I$12,0)), " ")</f>
        <v xml:space="preserve"> </v>
      </c>
      <c r="N5" s="12" t="str">
        <f>IFERROR(INDEX(Display!$J$3:$J$12,MATCH(CONCATENATE($B5,N$2),Display!$I$3:$I$12,0)), " ")</f>
        <v xml:space="preserve"> </v>
      </c>
      <c r="O5" s="13" t="str">
        <f>IFERROR(INDEX(Display!$J$3:$J$12,MATCH(CONCATENATE($B5,O$2),Display!$I$3:$I$12,0)), " ")</f>
        <v xml:space="preserve"> </v>
      </c>
      <c r="P5" s="14" t="str">
        <f>IFERROR(INDEX(Display!$J$3:$J$12,MATCH(CONCATENATE($B5,P$2),Display!$I$3:$I$12,0)), " ")</f>
        <v xml:space="preserve"> </v>
      </c>
      <c r="Q5" s="14" t="str">
        <f>IFERROR(INDEX(Display!$J$3:$J$12,MATCH(CONCATENATE($B5,Q$2),Display!$I$3:$I$12,0)), " ")</f>
        <v xml:space="preserve"> </v>
      </c>
      <c r="R5" s="17" t="str">
        <f>IFERROR(INDEX(Display!$J$3:$J$12,MATCH(CONCATENATE($B5,R$2),Display!$I$3:$I$12,0)), " ")</f>
        <v xml:space="preserve"> </v>
      </c>
    </row>
    <row r="6" spans="1:18" x14ac:dyDescent="0.2">
      <c r="B6" s="1" t="str">
        <f>"010"</f>
        <v>010</v>
      </c>
      <c r="C6" s="18" t="str">
        <f>IFERROR(INDEX(Display!$J$3:$J$12,MATCH(CONCATENATE($B6,C$2),Display!$I$3:$I$12,0)), " ")</f>
        <v xml:space="preserve"> </v>
      </c>
      <c r="D6" s="19" t="str">
        <f>IFERROR(INDEX(Display!$J$3:$J$12,MATCH(CONCATENATE($B6,D$2),Display!$I$3:$I$12,0)), " ")</f>
        <v xml:space="preserve"> </v>
      </c>
      <c r="E6" s="19" t="str">
        <f>IFERROR(INDEX(Display!$J$3:$J$12,MATCH(CONCATENATE($B6,E$2),Display!$I$3:$I$12,0)), " ")</f>
        <v xml:space="preserve"> </v>
      </c>
      <c r="F6" s="20" t="str">
        <f>IFERROR(INDEX(Display!$J$3:$J$12,MATCH(CONCATENATE($B6,F$2),Display!$I$3:$I$12,0)), " ")</f>
        <v xml:space="preserve"> </v>
      </c>
      <c r="G6" s="21" t="str">
        <f>IFERROR(INDEX(Display!$J$3:$J$12,MATCH(CONCATENATE($B6,G$2),Display!$I$3:$I$12,0)), " ")</f>
        <v xml:space="preserve"> </v>
      </c>
      <c r="H6" s="22" t="str">
        <f>IFERROR(INDEX(Display!$J$3:$J$12,MATCH(CONCATENATE($B6,H$2),Display!$I$3:$I$12,0)), " ")</f>
        <v xml:space="preserve"> </v>
      </c>
      <c r="I6" s="22" t="str">
        <f>IFERROR(INDEX(Display!$J$3:$J$12,MATCH(CONCATENATE($B6,I$2),Display!$I$3:$I$12,0)), " ")</f>
        <v xml:space="preserve"> </v>
      </c>
      <c r="J6" s="23" t="str">
        <f>IFERROR(INDEX(Display!$J$3:$J$12,MATCH(CONCATENATE($B6,J$2),Display!$I$3:$I$12,0)), " ")</f>
        <v xml:space="preserve"> </v>
      </c>
      <c r="K6" s="24" t="str">
        <f>IFERROR(INDEX(Display!$J$3:$J$12,MATCH(CONCATENATE($B6,K$2),Display!$I$3:$I$12,0)), " ")</f>
        <v xml:space="preserve"> </v>
      </c>
      <c r="L6" s="19" t="str">
        <f>IFERROR(INDEX(Display!$J$3:$J$12,MATCH(CONCATENATE($B6,L$2),Display!$I$3:$I$12,0)), " ")</f>
        <v xml:space="preserve"> </v>
      </c>
      <c r="M6" s="19" t="str">
        <f>IFERROR(INDEX(Display!$J$3:$J$12,MATCH(CONCATENATE($B6,M$2),Display!$I$3:$I$12,0)), " ")</f>
        <v xml:space="preserve"> </v>
      </c>
      <c r="N6" s="20" t="str">
        <f>IFERROR(INDEX(Display!$J$3:$J$12,MATCH(CONCATENATE($B6,N$2),Display!$I$3:$I$12,0)), " ")</f>
        <v xml:space="preserve"> </v>
      </c>
      <c r="O6" s="21" t="str">
        <f>IFERROR(INDEX(Display!$J$3:$J$12,MATCH(CONCATENATE($B6,O$2),Display!$I$3:$I$12,0)), " ")</f>
        <v xml:space="preserve"> </v>
      </c>
      <c r="P6" s="22" t="str">
        <f>IFERROR(INDEX(Display!$J$3:$J$12,MATCH(CONCATENATE($B6,P$2),Display!$I$3:$I$12,0)), " ")</f>
        <v xml:space="preserve"> </v>
      </c>
      <c r="Q6" s="22" t="str">
        <f>IFERROR(INDEX(Display!$J$3:$J$12,MATCH(CONCATENATE($B6,Q$2),Display!$I$3:$I$12,0)), " ")</f>
        <v xml:space="preserve"> </v>
      </c>
      <c r="R6" s="25" t="str">
        <f>IFERROR(INDEX(Display!$J$3:$J$12,MATCH(CONCATENATE($B6,R$2),Display!$I$3:$I$12,0)), " ")</f>
        <v xml:space="preserve"> </v>
      </c>
    </row>
    <row r="7" spans="1:18" x14ac:dyDescent="0.2">
      <c r="B7" s="1" t="str">
        <f>"100"</f>
        <v>100</v>
      </c>
      <c r="C7" s="5" t="str">
        <f>IFERROR(INDEX(Display!$J$3:$J$12,MATCH(CONCATENATE($B7,C$2),Display!$I$3:$I$12,0)), " ")</f>
        <v xml:space="preserve"> </v>
      </c>
      <c r="D7" s="6" t="str">
        <f>IFERROR(INDEX(Display!$J$3:$J$12,MATCH(CONCATENATE($B7,D$2),Display!$I$3:$I$12,0)), " ")</f>
        <v xml:space="preserve"> </v>
      </c>
      <c r="E7" s="6" t="str">
        <f>IFERROR(INDEX(Display!$J$3:$J$12,MATCH(CONCATENATE($B7,E$2),Display!$I$3:$I$12,0)), " ")</f>
        <v xml:space="preserve"> </v>
      </c>
      <c r="F7" s="9" t="str">
        <f>IFERROR(INDEX(Display!$J$3:$J$12,MATCH(CONCATENATE($B7,F$2),Display!$I$3:$I$12,0)), " ")</f>
        <v xml:space="preserve"> </v>
      </c>
      <c r="G7" s="2" t="str">
        <f>IFERROR(INDEX(Display!$J$3:$J$12,MATCH(CONCATENATE($B7,G$2),Display!$I$3:$I$12,0)), " ")</f>
        <v xml:space="preserve"> </v>
      </c>
      <c r="H7" s="3" t="str">
        <f>IFERROR(INDEX(Display!$J$3:$J$12,MATCH(CONCATENATE($B7,H$2),Display!$I$3:$I$12,0)), " ")</f>
        <v xml:space="preserve"> </v>
      </c>
      <c r="I7" s="3" t="str">
        <f>IFERROR(INDEX(Display!$J$3:$J$12,MATCH(CONCATENATE($B7,I$2),Display!$I$3:$I$12,0)), " ")</f>
        <v xml:space="preserve"> </v>
      </c>
      <c r="J7" s="26" t="str">
        <f>IFERROR(INDEX(Display!$J$3:$J$12,MATCH(CONCATENATE($B7,J$2),Display!$I$3:$I$12,0)), " ")</f>
        <v xml:space="preserve"> </v>
      </c>
      <c r="K7" s="27" t="str">
        <f>IFERROR(INDEX(Display!$J$3:$J$12,MATCH(CONCATENATE($B7,K$2),Display!$I$3:$I$12,0)), " ")</f>
        <v xml:space="preserve"> </v>
      </c>
      <c r="L7" s="6" t="str">
        <f>IFERROR(INDEX(Display!$J$3:$J$12,MATCH(CONCATENATE($B7,L$2),Display!$I$3:$I$12,0)), " ")</f>
        <v xml:space="preserve"> </v>
      </c>
      <c r="M7" s="6" t="str">
        <f>IFERROR(INDEX(Display!$J$3:$J$12,MATCH(CONCATENATE($B7,M$2),Display!$I$3:$I$12,0)), " ")</f>
        <v xml:space="preserve"> </v>
      </c>
      <c r="N7" s="9" t="str">
        <f>IFERROR(INDEX(Display!$J$3:$J$12,MATCH(CONCATENATE($B7,N$2),Display!$I$3:$I$12,0)), " ")</f>
        <v xml:space="preserve"> </v>
      </c>
      <c r="O7" s="2" t="str">
        <f>IFERROR(INDEX(Display!$J$3:$J$12,MATCH(CONCATENATE($B7,O$2),Display!$I$3:$I$12,0)), " ")</f>
        <v xml:space="preserve"> </v>
      </c>
      <c r="P7" s="3" t="str">
        <f>IFERROR(INDEX(Display!$J$3:$J$12,MATCH(CONCATENATE($B7,P$2),Display!$I$3:$I$12,0)), " ")</f>
        <v xml:space="preserve"> </v>
      </c>
      <c r="Q7" s="3" t="str">
        <f>IFERROR(INDEX(Display!$J$3:$J$12,MATCH(CONCATENATE($B7,Q$2),Display!$I$3:$I$12,0)), " ")</f>
        <v xml:space="preserve"> </v>
      </c>
      <c r="R7" s="4" t="str">
        <f>IFERROR(INDEX(Display!$J$3:$J$12,MATCH(CONCATENATE($B7,R$2),Display!$I$3:$I$12,0)), " ")</f>
        <v xml:space="preserve"> </v>
      </c>
    </row>
    <row r="8" spans="1:18" x14ac:dyDescent="0.2">
      <c r="B8" s="1" t="str">
        <f>"101"</f>
        <v>101</v>
      </c>
      <c r="C8" s="13" t="str">
        <f>IFERROR(INDEX(Display!$J$3:$J$12,MATCH(CONCATENATE($B8,C$2),Display!$I$3:$I$12,0)), " ")</f>
        <v xml:space="preserve"> </v>
      </c>
      <c r="D8" s="14" t="str">
        <f>IFERROR(INDEX(Display!$J$3:$J$12,MATCH(CONCATENATE($B8,D$2),Display!$I$3:$I$12,0)), " ")</f>
        <v xml:space="preserve"> </v>
      </c>
      <c r="E8" s="14" t="str">
        <f>IFERROR(INDEX(Display!$J$3:$J$12,MATCH(CONCATENATE($B8,E$2),Display!$I$3:$I$12,0)), " ")</f>
        <v xml:space="preserve"> </v>
      </c>
      <c r="F8" s="17" t="str">
        <f>IFERROR(INDEX(Display!$J$3:$J$12,MATCH(CONCATENATE($B8,F$2),Display!$I$3:$I$12,0)), " ")</f>
        <v xml:space="preserve"> </v>
      </c>
      <c r="G8" s="10" t="str">
        <f>IFERROR(INDEX(Display!$J$3:$J$12,MATCH(CONCATENATE($B8,G$2),Display!$I$3:$I$12,0)), " ")</f>
        <v xml:space="preserve"> </v>
      </c>
      <c r="H8" s="11" t="str">
        <f>IFERROR(INDEX(Display!$J$3:$J$12,MATCH(CONCATENATE($B8,H$2),Display!$I$3:$I$12,0)), " ")</f>
        <v xml:space="preserve"> </v>
      </c>
      <c r="I8" s="11" t="str">
        <f>IFERROR(INDEX(Display!$J$3:$J$12,MATCH(CONCATENATE($B8,I$2),Display!$I$3:$I$12,0)), " ")</f>
        <v xml:space="preserve"> </v>
      </c>
      <c r="J8" s="28" t="str">
        <f>IFERROR(INDEX(Display!$J$3:$J$12,MATCH(CONCATENATE($B8,J$2),Display!$I$3:$I$12,0)), " ")</f>
        <v xml:space="preserve"> </v>
      </c>
      <c r="K8" s="29" t="str">
        <f>IFERROR(INDEX(Display!$J$3:$J$12,MATCH(CONCATENATE($B8,K$2),Display!$I$3:$I$12,0)), " ")</f>
        <v xml:space="preserve"> </v>
      </c>
      <c r="L8" s="14" t="str">
        <f>IFERROR(INDEX(Display!$J$3:$J$12,MATCH(CONCATENATE($B8,L$2),Display!$I$3:$I$12,0)), " ")</f>
        <v xml:space="preserve"> </v>
      </c>
      <c r="M8" s="14" t="str">
        <f>IFERROR(INDEX(Display!$J$3:$J$12,MATCH(CONCATENATE($B8,M$2),Display!$I$3:$I$12,0)), " ")</f>
        <v xml:space="preserve"> </v>
      </c>
      <c r="N8" s="17" t="str">
        <f>IFERROR(INDEX(Display!$J$3:$J$12,MATCH(CONCATENATE($B8,N$2),Display!$I$3:$I$12,0)), " ")</f>
        <v xml:space="preserve"> </v>
      </c>
      <c r="O8" s="10" t="str">
        <f>IFERROR(INDEX(Display!$J$3:$J$12,MATCH(CONCATENATE($B8,O$2),Display!$I$3:$I$12,0)), " ")</f>
        <v xml:space="preserve"> </v>
      </c>
      <c r="P8" s="11" t="str">
        <f>IFERROR(INDEX(Display!$J$3:$J$12,MATCH(CONCATENATE($B8,P$2),Display!$I$3:$I$12,0)), " ")</f>
        <v xml:space="preserve"> </v>
      </c>
      <c r="Q8" s="11">
        <f>IFERROR(INDEX(Display!$J$3:$J$12,MATCH(CONCATENATE($B8,Q$2),Display!$I$3:$I$12,0)), " ")</f>
        <v>0</v>
      </c>
      <c r="R8" s="12" t="str">
        <f>IFERROR(INDEX(Display!$J$3:$J$12,MATCH(CONCATENATE($B8,R$2),Display!$I$3:$I$12,0)), " ")</f>
        <v xml:space="preserve"> </v>
      </c>
    </row>
    <row r="9" spans="1:18" x14ac:dyDescent="0.2">
      <c r="B9" s="1" t="str">
        <f>"111"</f>
        <v>111</v>
      </c>
      <c r="C9" s="13">
        <f>IFERROR(INDEX(Display!$J$3:$J$12,MATCH(CONCATENATE($B9,C$2),Display!$I$3:$I$12,0)), " ")</f>
        <v>1</v>
      </c>
      <c r="D9" s="14" t="str">
        <f>IFERROR(INDEX(Display!$J$3:$J$12,MATCH(CONCATENATE($B9,D$2),Display!$I$3:$I$12,0)), " ")</f>
        <v xml:space="preserve"> </v>
      </c>
      <c r="E9" s="14">
        <f>IFERROR(INDEX(Display!$J$3:$J$12,MATCH(CONCATENATE($B9,E$2),Display!$I$3:$I$12,0)), " ")</f>
        <v>1</v>
      </c>
      <c r="F9" s="17" t="str">
        <f>IFERROR(INDEX(Display!$J$3:$J$12,MATCH(CONCATENATE($B9,F$2),Display!$I$3:$I$12,0)), " ")</f>
        <v xml:space="preserve"> </v>
      </c>
      <c r="G9" s="10" t="str">
        <f>IFERROR(INDEX(Display!$J$3:$J$12,MATCH(CONCATENATE($B9,G$2),Display!$I$3:$I$12,0)), " ")</f>
        <v xml:space="preserve"> </v>
      </c>
      <c r="H9" s="11" t="str">
        <f>IFERROR(INDEX(Display!$J$3:$J$12,MATCH(CONCATENATE($B9,H$2),Display!$I$3:$I$12,0)), " ")</f>
        <v xml:space="preserve"> </v>
      </c>
      <c r="I9" s="11" t="str">
        <f>IFERROR(INDEX(Display!$J$3:$J$12,MATCH(CONCATENATE($B9,I$2),Display!$I$3:$I$12,0)), " ")</f>
        <v xml:space="preserve"> </v>
      </c>
      <c r="J9" s="28" t="str">
        <f>IFERROR(INDEX(Display!$J$3:$J$12,MATCH(CONCATENATE($B9,J$2),Display!$I$3:$I$12,0)), " ")</f>
        <v xml:space="preserve"> </v>
      </c>
      <c r="K9" s="29" t="str">
        <f>IFERROR(INDEX(Display!$J$3:$J$12,MATCH(CONCATENATE($B9,K$2),Display!$I$3:$I$12,0)), " ")</f>
        <v xml:space="preserve"> </v>
      </c>
      <c r="L9" s="14" t="str">
        <f>IFERROR(INDEX(Display!$J$3:$J$12,MATCH(CONCATENATE($B9,L$2),Display!$I$3:$I$12,0)), " ")</f>
        <v xml:space="preserve"> </v>
      </c>
      <c r="M9" s="14">
        <f>IFERROR(INDEX(Display!$J$3:$J$12,MATCH(CONCATENATE($B9,M$2),Display!$I$3:$I$12,0)), " ")</f>
        <v>1</v>
      </c>
      <c r="N9" s="17">
        <f>IFERROR(INDEX(Display!$J$3:$J$12,MATCH(CONCATENATE($B9,N$2),Display!$I$3:$I$12,0)), " ")</f>
        <v>0</v>
      </c>
      <c r="O9" s="10" t="str">
        <f>IFERROR(INDEX(Display!$J$3:$J$12,MATCH(CONCATENATE($B9,O$2),Display!$I$3:$I$12,0)), " ")</f>
        <v xml:space="preserve"> </v>
      </c>
      <c r="P9" s="11">
        <f>IFERROR(INDEX(Display!$J$3:$J$12,MATCH(CONCATENATE($B9,P$2),Display!$I$3:$I$12,0)), " ")</f>
        <v>0</v>
      </c>
      <c r="Q9" s="11" t="str">
        <f>IFERROR(INDEX(Display!$J$3:$J$12,MATCH(CONCATENATE($B9,Q$2),Display!$I$3:$I$12,0)), " ")</f>
        <v xml:space="preserve"> </v>
      </c>
      <c r="R9" s="12" t="str">
        <f>IFERROR(INDEX(Display!$J$3:$J$12,MATCH(CONCATENATE($B9,R$2),Display!$I$3:$I$12,0)), " ")</f>
        <v xml:space="preserve"> </v>
      </c>
    </row>
    <row r="10" spans="1:18" x14ac:dyDescent="0.2">
      <c r="B10" s="1" t="str">
        <f>"110"</f>
        <v>110</v>
      </c>
      <c r="C10" s="21" t="str">
        <f>IFERROR(INDEX(Display!$J$3:$J$12,MATCH(CONCATENATE($B10,C$2),Display!$I$3:$I$12,0)), " ")</f>
        <v xml:space="preserve"> </v>
      </c>
      <c r="D10" s="22" t="str">
        <f>IFERROR(INDEX(Display!$J$3:$J$12,MATCH(CONCATENATE($B10,D$2),Display!$I$3:$I$12,0)), " ")</f>
        <v xml:space="preserve"> </v>
      </c>
      <c r="E10" s="22" t="str">
        <f>IFERROR(INDEX(Display!$J$3:$J$12,MATCH(CONCATENATE($B10,E$2),Display!$I$3:$I$12,0)), " ")</f>
        <v xml:space="preserve"> </v>
      </c>
      <c r="F10" s="25" t="str">
        <f>IFERROR(INDEX(Display!$J$3:$J$12,MATCH(CONCATENATE($B10,F$2),Display!$I$3:$I$12,0)), " ")</f>
        <v xml:space="preserve"> </v>
      </c>
      <c r="G10" s="18" t="str">
        <f>IFERROR(INDEX(Display!$J$3:$J$12,MATCH(CONCATENATE($B10,G$2),Display!$I$3:$I$12,0)), " ")</f>
        <v xml:space="preserve"> </v>
      </c>
      <c r="H10" s="19" t="str">
        <f>IFERROR(INDEX(Display!$J$3:$J$12,MATCH(CONCATENATE($B10,H$2),Display!$I$3:$I$12,0)), " ")</f>
        <v xml:space="preserve"> </v>
      </c>
      <c r="I10" s="19" t="str">
        <f>IFERROR(INDEX(Display!$J$3:$J$12,MATCH(CONCATENATE($B10,I$2),Display!$I$3:$I$12,0)), " ")</f>
        <v xml:space="preserve"> </v>
      </c>
      <c r="J10" s="30" t="str">
        <f>IFERROR(INDEX(Display!$J$3:$J$12,MATCH(CONCATENATE($B10,J$2),Display!$I$3:$I$12,0)), " ")</f>
        <v xml:space="preserve"> </v>
      </c>
      <c r="K10" s="31" t="str">
        <f>IFERROR(INDEX(Display!$J$3:$J$12,MATCH(CONCATENATE($B10,K$2),Display!$I$3:$I$12,0)), " ")</f>
        <v xml:space="preserve"> </v>
      </c>
      <c r="L10" s="22">
        <f>IFERROR(INDEX(Display!$J$3:$J$12,MATCH(CONCATENATE($B10,L$2),Display!$I$3:$I$12,0)), " ")</f>
        <v>1</v>
      </c>
      <c r="M10" s="22" t="str">
        <f>IFERROR(INDEX(Display!$J$3:$J$12,MATCH(CONCATENATE($B10,M$2),Display!$I$3:$I$12,0)), " ")</f>
        <v xml:space="preserve"> </v>
      </c>
      <c r="N10" s="25" t="str">
        <f>IFERROR(INDEX(Display!$J$3:$J$12,MATCH(CONCATENATE($B10,N$2),Display!$I$3:$I$12,0)), " ")</f>
        <v xml:space="preserve"> </v>
      </c>
      <c r="O10" s="18" t="str">
        <f>IFERROR(INDEX(Display!$J$3:$J$12,MATCH(CONCATENATE($B10,O$2),Display!$I$3:$I$12,0)), " ")</f>
        <v xml:space="preserve"> </v>
      </c>
      <c r="P10" s="19" t="str">
        <f>IFERROR(INDEX(Display!$J$3:$J$12,MATCH(CONCATENATE($B10,P$2),Display!$I$3:$I$12,0)), " ")</f>
        <v xml:space="preserve"> </v>
      </c>
      <c r="Q10" s="19" t="str">
        <f>IFERROR(INDEX(Display!$J$3:$J$12,MATCH(CONCATENATE($B10,Q$2),Display!$I$3:$I$12,0)), " ")</f>
        <v xml:space="preserve"> </v>
      </c>
      <c r="R10" s="20" t="str">
        <f>IFERROR(INDEX(Display!$J$3:$J$12,MATCH(CONCATENATE($B10,R$2),Display!$I$3:$I$12,0)), " ")</f>
        <v xml:space="preserve"> </v>
      </c>
    </row>
    <row r="12" spans="1:18" x14ac:dyDescent="0.2">
      <c r="B12" s="1" t="s">
        <v>1</v>
      </c>
      <c r="C12" s="1" t="str">
        <f>"0000"</f>
        <v>0000</v>
      </c>
      <c r="D12" s="1" t="str">
        <f>"0001"</f>
        <v>0001</v>
      </c>
      <c r="E12" s="1" t="str">
        <f>"0011"</f>
        <v>0011</v>
      </c>
      <c r="F12" s="1" t="str">
        <f>"0010"</f>
        <v>0010</v>
      </c>
      <c r="G12" s="1" t="str">
        <f>"0100"</f>
        <v>0100</v>
      </c>
      <c r="H12" s="1" t="str">
        <f>"0101"</f>
        <v>0101</v>
      </c>
      <c r="I12" s="1" t="str">
        <f>"0111"</f>
        <v>0111</v>
      </c>
      <c r="J12" s="1" t="str">
        <f>"0110"</f>
        <v>0110</v>
      </c>
      <c r="K12" s="1" t="str">
        <f>"1100"</f>
        <v>1100</v>
      </c>
      <c r="L12" s="1" t="str">
        <f>"1101"</f>
        <v>1101</v>
      </c>
      <c r="M12" s="1" t="str">
        <f>"1111"</f>
        <v>1111</v>
      </c>
      <c r="N12" s="1" t="str">
        <f>"1110"</f>
        <v>1110</v>
      </c>
      <c r="O12" s="1" t="str">
        <f>"1000"</f>
        <v>1000</v>
      </c>
      <c r="P12" s="1" t="str">
        <f>"1001"</f>
        <v>1001</v>
      </c>
      <c r="Q12" s="1" t="str">
        <f>"1011"</f>
        <v>1011</v>
      </c>
      <c r="R12" s="1" t="str">
        <f>"1010"</f>
        <v>1010</v>
      </c>
    </row>
    <row r="13" spans="1:18" x14ac:dyDescent="0.2">
      <c r="B13" s="1" t="str">
        <f>"000"</f>
        <v>000</v>
      </c>
      <c r="C13" s="2" t="str">
        <f>IFERROR(INDEX(Display!$K$3:$K$12,MATCH(CONCATENATE($B13,C$12),Display!$I$3:$I$12,0)), " ")</f>
        <v xml:space="preserve"> </v>
      </c>
      <c r="D13" s="3" t="str">
        <f>IFERROR(INDEX(Display!$K$3:$K$12,MATCH(CONCATENATE($B13,D$12),Display!$I$3:$I$12,0)), " ")</f>
        <v xml:space="preserve"> </v>
      </c>
      <c r="E13" s="3" t="str">
        <f>IFERROR(INDEX(Display!$K$3:$K$12,MATCH(CONCATENATE($B13,E$12),Display!$I$3:$I$12,0)), " ")</f>
        <v xml:space="preserve"> </v>
      </c>
      <c r="F13" s="4" t="str">
        <f>IFERROR(INDEX(Display!$K$3:$K$12,MATCH(CONCATENATE($B13,F$12),Display!$I$3:$I$12,0)), " ")</f>
        <v xml:space="preserve"> </v>
      </c>
      <c r="G13" s="5" t="str">
        <f>IFERROR(INDEX(Display!$K$3:$K$12,MATCH(CONCATENATE($B13,G$12),Display!$I$3:$I$12,0)), " ")</f>
        <v xml:space="preserve"> </v>
      </c>
      <c r="H13" s="6" t="str">
        <f>IFERROR(INDEX(Display!$K$3:$K$12,MATCH(CONCATENATE($B13,H$12),Display!$I$3:$I$12,0)), " ")</f>
        <v xml:space="preserve"> </v>
      </c>
      <c r="I13" s="6" t="str">
        <f>IFERROR(INDEX(Display!$K$3:$K$12,MATCH(CONCATENATE($B13,I$12),Display!$I$3:$I$12,0)), " ")</f>
        <v xml:space="preserve"> </v>
      </c>
      <c r="J13" s="7" t="str">
        <f>IFERROR(INDEX(Display!$K$3:$K$12,MATCH(CONCATENATE($B13,J$12),Display!$I$3:$I$12,0)), " ")</f>
        <v xml:space="preserve"> </v>
      </c>
      <c r="K13" s="8" t="str">
        <f>IFERROR(INDEX(Display!$K$3:$K$12,MATCH(CONCATENATE($B13,K$12),Display!$I$3:$I$12,0)), " ")</f>
        <v xml:space="preserve"> </v>
      </c>
      <c r="L13" s="3" t="str">
        <f>IFERROR(INDEX(Display!$K$3:$K$12,MATCH(CONCATENATE($B13,L$12),Display!$I$3:$I$12,0)), " ")</f>
        <v xml:space="preserve"> </v>
      </c>
      <c r="M13" s="3" t="str">
        <f>IFERROR(INDEX(Display!$K$3:$K$12,MATCH(CONCATENATE($B13,M$12),Display!$I$3:$I$12,0)), " ")</f>
        <v xml:space="preserve"> </v>
      </c>
      <c r="N13" s="4" t="str">
        <f>IFERROR(INDEX(Display!$K$3:$K$12,MATCH(CONCATENATE($B13,N$12),Display!$I$3:$I$12,0)), " ")</f>
        <v xml:space="preserve"> </v>
      </c>
      <c r="O13" s="5" t="str">
        <f>IFERROR(INDEX(Display!$K$3:$K$12,MATCH(CONCATENATE($B13,O$12),Display!$I$3:$I$12,0)), " ")</f>
        <v xml:space="preserve"> </v>
      </c>
      <c r="P13" s="6" t="str">
        <f>IFERROR(INDEX(Display!$K$3:$K$12,MATCH(CONCATENATE($B13,P$12),Display!$I$3:$I$12,0)), " ")</f>
        <v xml:space="preserve"> </v>
      </c>
      <c r="Q13" s="6" t="str">
        <f>IFERROR(INDEX(Display!$K$3:$K$12,MATCH(CONCATENATE($B13,Q$12),Display!$I$3:$I$12,0)), " ")</f>
        <v xml:space="preserve"> </v>
      </c>
      <c r="R13" s="9" t="str">
        <f>IFERROR(INDEX(Display!$K$3:$K$12,MATCH(CONCATENATE($B13,R$12),Display!$I$3:$I$12,0)), " ")</f>
        <v xml:space="preserve"> </v>
      </c>
    </row>
    <row r="14" spans="1:18" x14ac:dyDescent="0.2">
      <c r="B14" s="1" t="str">
        <f>"001"</f>
        <v>001</v>
      </c>
      <c r="C14" s="10" t="str">
        <f>IFERROR(INDEX(Display!$K$3:$K$12,MATCH(CONCATENATE($B14,C$12),Display!$I$3:$I$12,0)), " ")</f>
        <v xml:space="preserve"> </v>
      </c>
      <c r="D14" s="11" t="str">
        <f>IFERROR(INDEX(Display!$K$3:$K$12,MATCH(CONCATENATE($B14,D$12),Display!$I$3:$I$12,0)), " ")</f>
        <v xml:space="preserve"> </v>
      </c>
      <c r="E14" s="11" t="str">
        <f>IFERROR(INDEX(Display!$K$3:$K$12,MATCH(CONCATENATE($B14,E$12),Display!$I$3:$I$12,0)), " ")</f>
        <v xml:space="preserve"> </v>
      </c>
      <c r="F14" s="12" t="str">
        <f>IFERROR(INDEX(Display!$K$3:$K$12,MATCH(CONCATENATE($B14,F$12),Display!$I$3:$I$12,0)), " ")</f>
        <v xml:space="preserve"> </v>
      </c>
      <c r="G14" s="13" t="str">
        <f>IFERROR(INDEX(Display!$K$3:$K$12,MATCH(CONCATENATE($B14,G$12),Display!$I$3:$I$12,0)), " ")</f>
        <v xml:space="preserve"> </v>
      </c>
      <c r="H14" s="14" t="str">
        <f>IFERROR(INDEX(Display!$K$3:$K$12,MATCH(CONCATENATE($B14,H$12),Display!$I$3:$I$12,0)), " ")</f>
        <v xml:space="preserve"> </v>
      </c>
      <c r="I14" s="14" t="str">
        <f>IFERROR(INDEX(Display!$K$3:$K$12,MATCH(CONCATENATE($B14,I$12),Display!$I$3:$I$12,0)), " ")</f>
        <v xml:space="preserve"> </v>
      </c>
      <c r="J14" s="15" t="str">
        <f>IFERROR(INDEX(Display!$K$3:$K$12,MATCH(CONCATENATE($B14,J$12),Display!$I$3:$I$12,0)), " ")</f>
        <v xml:space="preserve"> </v>
      </c>
      <c r="K14" s="16" t="str">
        <f>IFERROR(INDEX(Display!$K$3:$K$12,MATCH(CONCATENATE($B14,K$12),Display!$I$3:$I$12,0)), " ")</f>
        <v xml:space="preserve"> </v>
      </c>
      <c r="L14" s="11" t="str">
        <f>IFERROR(INDEX(Display!$K$3:$K$12,MATCH(CONCATENATE($B14,L$12),Display!$I$3:$I$12,0)), " ")</f>
        <v xml:space="preserve"> </v>
      </c>
      <c r="M14" s="11">
        <f>IFERROR(INDEX(Display!$K$3:$K$12,MATCH(CONCATENATE($B14,M$12),Display!$I$3:$I$12,0)), " ")</f>
        <v>1</v>
      </c>
      <c r="N14" s="12" t="str">
        <f>IFERROR(INDEX(Display!$K$3:$K$12,MATCH(CONCATENATE($B14,N$12),Display!$I$3:$I$12,0)), " ")</f>
        <v xml:space="preserve"> </v>
      </c>
      <c r="O14" s="13" t="str">
        <f>IFERROR(INDEX(Display!$K$3:$K$12,MATCH(CONCATENATE($B14,O$12),Display!$I$3:$I$12,0)), " ")</f>
        <v xml:space="preserve"> </v>
      </c>
      <c r="P14" s="14" t="str">
        <f>IFERROR(INDEX(Display!$K$3:$K$12,MATCH(CONCATENATE($B14,P$12),Display!$I$3:$I$12,0)), " ")</f>
        <v xml:space="preserve"> </v>
      </c>
      <c r="Q14" s="14" t="str">
        <f>IFERROR(INDEX(Display!$K$3:$K$12,MATCH(CONCATENATE($B14,Q$12),Display!$I$3:$I$12,0)), " ")</f>
        <v xml:space="preserve"> </v>
      </c>
      <c r="R14" s="17" t="str">
        <f>IFERROR(INDEX(Display!$K$3:$K$12,MATCH(CONCATENATE($B14,R$12),Display!$I$3:$I$12,0)), " ")</f>
        <v xml:space="preserve"> </v>
      </c>
    </row>
    <row r="15" spans="1:18" x14ac:dyDescent="0.2">
      <c r="B15" s="1" t="str">
        <f>"011"</f>
        <v>011</v>
      </c>
      <c r="C15" s="10">
        <f>IFERROR(INDEX(Display!$K$3:$K$12,MATCH(CONCATENATE($B15,C$12),Display!$I$3:$I$12,0)), " ")</f>
        <v>1</v>
      </c>
      <c r="D15" s="11" t="str">
        <f>IFERROR(INDEX(Display!$K$3:$K$12,MATCH(CONCATENATE($B15,D$12),Display!$I$3:$I$12,0)), " ")</f>
        <v xml:space="preserve"> </v>
      </c>
      <c r="E15" s="11">
        <f>IFERROR(INDEX(Display!$K$3:$K$12,MATCH(CONCATENATE($B15,E$12),Display!$I$3:$I$12,0)), " ")</f>
        <v>0</v>
      </c>
      <c r="F15" s="12" t="str">
        <f>IFERROR(INDEX(Display!$K$3:$K$12,MATCH(CONCATENATE($B15,F$12),Display!$I$3:$I$12,0)), " ")</f>
        <v xml:space="preserve"> </v>
      </c>
      <c r="G15" s="13" t="str">
        <f>IFERROR(INDEX(Display!$K$3:$K$12,MATCH(CONCATENATE($B15,G$12),Display!$I$3:$I$12,0)), " ")</f>
        <v xml:space="preserve"> </v>
      </c>
      <c r="H15" s="14" t="str">
        <f>IFERROR(INDEX(Display!$K$3:$K$12,MATCH(CONCATENATE($B15,H$12),Display!$I$3:$I$12,0)), " ")</f>
        <v xml:space="preserve"> </v>
      </c>
      <c r="I15" s="14" t="str">
        <f>IFERROR(INDEX(Display!$K$3:$K$12,MATCH(CONCATENATE($B15,I$12),Display!$I$3:$I$12,0)), " ")</f>
        <v xml:space="preserve"> </v>
      </c>
      <c r="J15" s="15" t="str">
        <f>IFERROR(INDEX(Display!$K$3:$K$12,MATCH(CONCATENATE($B15,J$12),Display!$I$3:$I$12,0)), " ")</f>
        <v xml:space="preserve"> </v>
      </c>
      <c r="K15" s="16" t="str">
        <f>IFERROR(INDEX(Display!$K$3:$K$12,MATCH(CONCATENATE($B15,K$12),Display!$I$3:$I$12,0)), " ")</f>
        <v xml:space="preserve"> </v>
      </c>
      <c r="L15" s="11" t="str">
        <f>IFERROR(INDEX(Display!$K$3:$K$12,MATCH(CONCATENATE($B15,L$12),Display!$I$3:$I$12,0)), " ")</f>
        <v xml:space="preserve"> </v>
      </c>
      <c r="M15" s="11" t="str">
        <f>IFERROR(INDEX(Display!$K$3:$K$12,MATCH(CONCATENATE($B15,M$12),Display!$I$3:$I$12,0)), " ")</f>
        <v xml:space="preserve"> </v>
      </c>
      <c r="N15" s="12" t="str">
        <f>IFERROR(INDEX(Display!$K$3:$K$12,MATCH(CONCATENATE($B15,N$12),Display!$I$3:$I$12,0)), " ")</f>
        <v xml:space="preserve"> </v>
      </c>
      <c r="O15" s="13" t="str">
        <f>IFERROR(INDEX(Display!$K$3:$K$12,MATCH(CONCATENATE($B15,O$12),Display!$I$3:$I$12,0)), " ")</f>
        <v xml:space="preserve"> </v>
      </c>
      <c r="P15" s="14" t="str">
        <f>IFERROR(INDEX(Display!$K$3:$K$12,MATCH(CONCATENATE($B15,P$12),Display!$I$3:$I$12,0)), " ")</f>
        <v xml:space="preserve"> </v>
      </c>
      <c r="Q15" s="14" t="str">
        <f>IFERROR(INDEX(Display!$K$3:$K$12,MATCH(CONCATENATE($B15,Q$12),Display!$I$3:$I$12,0)), " ")</f>
        <v xml:space="preserve"> </v>
      </c>
      <c r="R15" s="17" t="str">
        <f>IFERROR(INDEX(Display!$K$3:$K$12,MATCH(CONCATENATE($B15,R$12),Display!$I$3:$I$12,0)), " ")</f>
        <v xml:space="preserve"> </v>
      </c>
    </row>
    <row r="16" spans="1:18" x14ac:dyDescent="0.2">
      <c r="B16" s="1" t="str">
        <f>"010"</f>
        <v>010</v>
      </c>
      <c r="C16" s="18" t="str">
        <f>IFERROR(INDEX(Display!$K$3:$K$12,MATCH(CONCATENATE($B16,C$12),Display!$I$3:$I$12,0)), " ")</f>
        <v xml:space="preserve"> </v>
      </c>
      <c r="D16" s="19" t="str">
        <f>IFERROR(INDEX(Display!$K$3:$K$12,MATCH(CONCATENATE($B16,D$12),Display!$I$3:$I$12,0)), " ")</f>
        <v xml:space="preserve"> </v>
      </c>
      <c r="E16" s="19" t="str">
        <f>IFERROR(INDEX(Display!$K$3:$K$12,MATCH(CONCATENATE($B16,E$12),Display!$I$3:$I$12,0)), " ")</f>
        <v xml:space="preserve"> </v>
      </c>
      <c r="F16" s="20" t="str">
        <f>IFERROR(INDEX(Display!$K$3:$K$12,MATCH(CONCATENATE($B16,F$12),Display!$I$3:$I$12,0)), " ")</f>
        <v xml:space="preserve"> </v>
      </c>
      <c r="G16" s="21" t="str">
        <f>IFERROR(INDEX(Display!$K$3:$K$12,MATCH(CONCATENATE($B16,G$12),Display!$I$3:$I$12,0)), " ")</f>
        <v xml:space="preserve"> </v>
      </c>
      <c r="H16" s="22" t="str">
        <f>IFERROR(INDEX(Display!$K$3:$K$12,MATCH(CONCATENATE($B16,H$12),Display!$I$3:$I$12,0)), " ")</f>
        <v xml:space="preserve"> </v>
      </c>
      <c r="I16" s="22" t="str">
        <f>IFERROR(INDEX(Display!$K$3:$K$12,MATCH(CONCATENATE($B16,I$12),Display!$I$3:$I$12,0)), " ")</f>
        <v xml:space="preserve"> </v>
      </c>
      <c r="J16" s="23" t="str">
        <f>IFERROR(INDEX(Display!$K$3:$K$12,MATCH(CONCATENATE($B16,J$12),Display!$I$3:$I$12,0)), " ")</f>
        <v xml:space="preserve"> </v>
      </c>
      <c r="K16" s="24" t="str">
        <f>IFERROR(INDEX(Display!$K$3:$K$12,MATCH(CONCATENATE($B16,K$12),Display!$I$3:$I$12,0)), " ")</f>
        <v xml:space="preserve"> </v>
      </c>
      <c r="L16" s="19" t="str">
        <f>IFERROR(INDEX(Display!$K$3:$K$12,MATCH(CONCATENATE($B16,L$12),Display!$I$3:$I$12,0)), " ")</f>
        <v xml:space="preserve"> </v>
      </c>
      <c r="M16" s="19" t="str">
        <f>IFERROR(INDEX(Display!$K$3:$K$12,MATCH(CONCATENATE($B16,M$12),Display!$I$3:$I$12,0)), " ")</f>
        <v xml:space="preserve"> </v>
      </c>
      <c r="N16" s="20" t="str">
        <f>IFERROR(INDEX(Display!$K$3:$K$12,MATCH(CONCATENATE($B16,N$12),Display!$I$3:$I$12,0)), " ")</f>
        <v xml:space="preserve"> </v>
      </c>
      <c r="O16" s="21" t="str">
        <f>IFERROR(INDEX(Display!$K$3:$K$12,MATCH(CONCATENATE($B16,O$12),Display!$I$3:$I$12,0)), " ")</f>
        <v xml:space="preserve"> </v>
      </c>
      <c r="P16" s="22" t="str">
        <f>IFERROR(INDEX(Display!$K$3:$K$12,MATCH(CONCATENATE($B16,P$12),Display!$I$3:$I$12,0)), " ")</f>
        <v xml:space="preserve"> </v>
      </c>
      <c r="Q16" s="22" t="str">
        <f>IFERROR(INDEX(Display!$K$3:$K$12,MATCH(CONCATENATE($B16,Q$12),Display!$I$3:$I$12,0)), " ")</f>
        <v xml:space="preserve"> </v>
      </c>
      <c r="R16" s="25" t="str">
        <f>IFERROR(INDEX(Display!$K$3:$K$12,MATCH(CONCATENATE($B16,R$12),Display!$I$3:$I$12,0)), " ")</f>
        <v xml:space="preserve"> </v>
      </c>
    </row>
    <row r="17" spans="2:18" x14ac:dyDescent="0.2">
      <c r="B17" s="1" t="str">
        <f>"100"</f>
        <v>100</v>
      </c>
      <c r="C17" s="5" t="str">
        <f>IFERROR(INDEX(Display!$K$3:$K$12,MATCH(CONCATENATE($B17,C$12),Display!$I$3:$I$12,0)), " ")</f>
        <v xml:space="preserve"> </v>
      </c>
      <c r="D17" s="6" t="str">
        <f>IFERROR(INDEX(Display!$K$3:$K$12,MATCH(CONCATENATE($B17,D$12),Display!$I$3:$I$12,0)), " ")</f>
        <v xml:space="preserve"> </v>
      </c>
      <c r="E17" s="6" t="str">
        <f>IFERROR(INDEX(Display!$K$3:$K$12,MATCH(CONCATENATE($B17,E$12),Display!$I$3:$I$12,0)), " ")</f>
        <v xml:space="preserve"> </v>
      </c>
      <c r="F17" s="9" t="str">
        <f>IFERROR(INDEX(Display!$K$3:$K$12,MATCH(CONCATENATE($B17,F$12),Display!$I$3:$I$12,0)), " ")</f>
        <v xml:space="preserve"> </v>
      </c>
      <c r="G17" s="2" t="str">
        <f>IFERROR(INDEX(Display!$K$3:$K$12,MATCH(CONCATENATE($B17,G$12),Display!$I$3:$I$12,0)), " ")</f>
        <v xml:space="preserve"> </v>
      </c>
      <c r="H17" s="3" t="str">
        <f>IFERROR(INDEX(Display!$K$3:$K$12,MATCH(CONCATENATE($B17,H$12),Display!$I$3:$I$12,0)), " ")</f>
        <v xml:space="preserve"> </v>
      </c>
      <c r="I17" s="3" t="str">
        <f>IFERROR(INDEX(Display!$K$3:$K$12,MATCH(CONCATENATE($B17,I$12),Display!$I$3:$I$12,0)), " ")</f>
        <v xml:space="preserve"> </v>
      </c>
      <c r="J17" s="26" t="str">
        <f>IFERROR(INDEX(Display!$K$3:$K$12,MATCH(CONCATENATE($B17,J$12),Display!$I$3:$I$12,0)), " ")</f>
        <v xml:space="preserve"> </v>
      </c>
      <c r="K17" s="27" t="str">
        <f>IFERROR(INDEX(Display!$K$3:$K$12,MATCH(CONCATENATE($B17,K$12),Display!$I$3:$I$12,0)), " ")</f>
        <v xml:space="preserve"> </v>
      </c>
      <c r="L17" s="6" t="str">
        <f>IFERROR(INDEX(Display!$K$3:$K$12,MATCH(CONCATENATE($B17,L$12),Display!$I$3:$I$12,0)), " ")</f>
        <v xml:space="preserve"> </v>
      </c>
      <c r="M17" s="6" t="str">
        <f>IFERROR(INDEX(Display!$K$3:$K$12,MATCH(CONCATENATE($B17,M$12),Display!$I$3:$I$12,0)), " ")</f>
        <v xml:space="preserve"> </v>
      </c>
      <c r="N17" s="9" t="str">
        <f>IFERROR(INDEX(Display!$K$3:$K$12,MATCH(CONCATENATE($B17,N$12),Display!$I$3:$I$12,0)), " ")</f>
        <v xml:space="preserve"> </v>
      </c>
      <c r="O17" s="2" t="str">
        <f>IFERROR(INDEX(Display!$K$3:$K$12,MATCH(CONCATENATE($B17,O$12),Display!$I$3:$I$12,0)), " ")</f>
        <v xml:space="preserve"> </v>
      </c>
      <c r="P17" s="3" t="str">
        <f>IFERROR(INDEX(Display!$K$3:$K$12,MATCH(CONCATENATE($B17,P$12),Display!$I$3:$I$12,0)), " ")</f>
        <v xml:space="preserve"> </v>
      </c>
      <c r="Q17" s="3" t="str">
        <f>IFERROR(INDEX(Display!$K$3:$K$12,MATCH(CONCATENATE($B17,Q$12),Display!$I$3:$I$12,0)), " ")</f>
        <v xml:space="preserve"> </v>
      </c>
      <c r="R17" s="4" t="str">
        <f>IFERROR(INDEX(Display!$K$3:$K$12,MATCH(CONCATENATE($B17,R$12),Display!$I$3:$I$12,0)), " ")</f>
        <v xml:space="preserve"> </v>
      </c>
    </row>
    <row r="18" spans="2:18" x14ac:dyDescent="0.2">
      <c r="B18" s="1" t="str">
        <f>"101"</f>
        <v>101</v>
      </c>
      <c r="C18" s="13" t="str">
        <f>IFERROR(INDEX(Display!$K$3:$K$12,MATCH(CONCATENATE($B18,C$12),Display!$I$3:$I$12,0)), " ")</f>
        <v xml:space="preserve"> </v>
      </c>
      <c r="D18" s="14" t="str">
        <f>IFERROR(INDEX(Display!$K$3:$K$12,MATCH(CONCATENATE($B18,D$12),Display!$I$3:$I$12,0)), " ")</f>
        <v xml:space="preserve"> </v>
      </c>
      <c r="E18" s="14" t="str">
        <f>IFERROR(INDEX(Display!$K$3:$K$12,MATCH(CONCATENATE($B18,E$12),Display!$I$3:$I$12,0)), " ")</f>
        <v xml:space="preserve"> </v>
      </c>
      <c r="F18" s="17" t="str">
        <f>IFERROR(INDEX(Display!$K$3:$K$12,MATCH(CONCATENATE($B18,F$12),Display!$I$3:$I$12,0)), " ")</f>
        <v xml:space="preserve"> </v>
      </c>
      <c r="G18" s="10" t="str">
        <f>IFERROR(INDEX(Display!$K$3:$K$12,MATCH(CONCATENATE($B18,G$12),Display!$I$3:$I$12,0)), " ")</f>
        <v xml:space="preserve"> </v>
      </c>
      <c r="H18" s="11" t="str">
        <f>IFERROR(INDEX(Display!$K$3:$K$12,MATCH(CONCATENATE($B18,H$12),Display!$I$3:$I$12,0)), " ")</f>
        <v xml:space="preserve"> </v>
      </c>
      <c r="I18" s="11" t="str">
        <f>IFERROR(INDEX(Display!$K$3:$K$12,MATCH(CONCATENATE($B18,I$12),Display!$I$3:$I$12,0)), " ")</f>
        <v xml:space="preserve"> </v>
      </c>
      <c r="J18" s="28" t="str">
        <f>IFERROR(INDEX(Display!$K$3:$K$12,MATCH(CONCATENATE($B18,J$12),Display!$I$3:$I$12,0)), " ")</f>
        <v xml:space="preserve"> </v>
      </c>
      <c r="K18" s="29" t="str">
        <f>IFERROR(INDEX(Display!$K$3:$K$12,MATCH(CONCATENATE($B18,K$12),Display!$I$3:$I$12,0)), " ")</f>
        <v xml:space="preserve"> </v>
      </c>
      <c r="L18" s="14" t="str">
        <f>IFERROR(INDEX(Display!$K$3:$K$12,MATCH(CONCATENATE($B18,L$12),Display!$I$3:$I$12,0)), " ")</f>
        <v xml:space="preserve"> </v>
      </c>
      <c r="M18" s="14" t="str">
        <f>IFERROR(INDEX(Display!$K$3:$K$12,MATCH(CONCATENATE($B18,M$12),Display!$I$3:$I$12,0)), " ")</f>
        <v xml:space="preserve"> </v>
      </c>
      <c r="N18" s="17" t="str">
        <f>IFERROR(INDEX(Display!$K$3:$K$12,MATCH(CONCATENATE($B18,N$12),Display!$I$3:$I$12,0)), " ")</f>
        <v xml:space="preserve"> </v>
      </c>
      <c r="O18" s="10" t="str">
        <f>IFERROR(INDEX(Display!$K$3:$K$12,MATCH(CONCATENATE($B18,O$12),Display!$I$3:$I$12,0)), " ")</f>
        <v xml:space="preserve"> </v>
      </c>
      <c r="P18" s="11" t="str">
        <f>IFERROR(INDEX(Display!$K$3:$K$12,MATCH(CONCATENATE($B18,P$12),Display!$I$3:$I$12,0)), " ")</f>
        <v xml:space="preserve"> </v>
      </c>
      <c r="Q18" s="11">
        <f>IFERROR(INDEX(Display!$K$3:$K$12,MATCH(CONCATENATE($B18,Q$12),Display!$I$3:$I$12,0)), " ")</f>
        <v>0</v>
      </c>
      <c r="R18" s="12" t="str">
        <f>IFERROR(INDEX(Display!$K$3:$K$12,MATCH(CONCATENATE($B18,R$12),Display!$I$3:$I$12,0)), " ")</f>
        <v xml:space="preserve"> </v>
      </c>
    </row>
    <row r="19" spans="2:18" x14ac:dyDescent="0.2">
      <c r="B19" s="1" t="str">
        <f>"111"</f>
        <v>111</v>
      </c>
      <c r="C19" s="13">
        <f>IFERROR(INDEX(Display!$K$3:$K$12,MATCH(CONCATENATE($B19,C$12),Display!$I$3:$I$12,0)), " ")</f>
        <v>1</v>
      </c>
      <c r="D19" s="14" t="str">
        <f>IFERROR(INDEX(Display!$K$3:$K$12,MATCH(CONCATENATE($B19,D$12),Display!$I$3:$I$12,0)), " ")</f>
        <v xml:space="preserve"> </v>
      </c>
      <c r="E19" s="14">
        <f>IFERROR(INDEX(Display!$K$3:$K$12,MATCH(CONCATENATE($B19,E$12),Display!$I$3:$I$12,0)), " ")</f>
        <v>1</v>
      </c>
      <c r="F19" s="17" t="str">
        <f>IFERROR(INDEX(Display!$K$3:$K$12,MATCH(CONCATENATE($B19,F$12),Display!$I$3:$I$12,0)), " ")</f>
        <v xml:space="preserve"> </v>
      </c>
      <c r="G19" s="10" t="str">
        <f>IFERROR(INDEX(Display!$K$3:$K$12,MATCH(CONCATENATE($B19,G$12),Display!$I$3:$I$12,0)), " ")</f>
        <v xml:space="preserve"> </v>
      </c>
      <c r="H19" s="11" t="str">
        <f>IFERROR(INDEX(Display!$K$3:$K$12,MATCH(CONCATENATE($B19,H$12),Display!$I$3:$I$12,0)), " ")</f>
        <v xml:space="preserve"> </v>
      </c>
      <c r="I19" s="11" t="str">
        <f>IFERROR(INDEX(Display!$K$3:$K$12,MATCH(CONCATENATE($B19,I$12),Display!$I$3:$I$12,0)), " ")</f>
        <v xml:space="preserve"> </v>
      </c>
      <c r="J19" s="28" t="str">
        <f>IFERROR(INDEX(Display!$K$3:$K$12,MATCH(CONCATENATE($B19,J$12),Display!$I$3:$I$12,0)), " ")</f>
        <v xml:space="preserve"> </v>
      </c>
      <c r="K19" s="29" t="str">
        <f>IFERROR(INDEX(Display!$K$3:$K$12,MATCH(CONCATENATE($B19,K$12),Display!$I$3:$I$12,0)), " ")</f>
        <v xml:space="preserve"> </v>
      </c>
      <c r="L19" s="14" t="str">
        <f>IFERROR(INDEX(Display!$K$3:$K$12,MATCH(CONCATENATE($B19,L$12),Display!$I$3:$I$12,0)), " ")</f>
        <v xml:space="preserve"> </v>
      </c>
      <c r="M19" s="14">
        <f>IFERROR(INDEX(Display!$K$3:$K$12,MATCH(CONCATENATE($B19,M$12),Display!$I$3:$I$12,0)), " ")</f>
        <v>1</v>
      </c>
      <c r="N19" s="17">
        <f>IFERROR(INDEX(Display!$K$3:$K$12,MATCH(CONCATENATE($B19,N$12),Display!$I$3:$I$12,0)), " ")</f>
        <v>1</v>
      </c>
      <c r="O19" s="10" t="str">
        <f>IFERROR(INDEX(Display!$K$3:$K$12,MATCH(CONCATENATE($B19,O$12),Display!$I$3:$I$12,0)), " ")</f>
        <v xml:space="preserve"> </v>
      </c>
      <c r="P19" s="11">
        <f>IFERROR(INDEX(Display!$K$3:$K$12,MATCH(CONCATENATE($B19,P$12),Display!$I$3:$I$12,0)), " ")</f>
        <v>1</v>
      </c>
      <c r="Q19" s="11" t="str">
        <f>IFERROR(INDEX(Display!$K$3:$K$12,MATCH(CONCATENATE($B19,Q$12),Display!$I$3:$I$12,0)), " ")</f>
        <v xml:space="preserve"> </v>
      </c>
      <c r="R19" s="12" t="str">
        <f>IFERROR(INDEX(Display!$K$3:$K$12,MATCH(CONCATENATE($B19,R$12),Display!$I$3:$I$12,0)), " ")</f>
        <v xml:space="preserve"> </v>
      </c>
    </row>
    <row r="20" spans="2:18" x14ac:dyDescent="0.2">
      <c r="B20" s="1" t="str">
        <f>"110"</f>
        <v>110</v>
      </c>
      <c r="C20" s="21" t="str">
        <f>IFERROR(INDEX(Display!$K$3:$K$12,MATCH(CONCATENATE($B20,C$12),Display!$I$3:$I$12,0)), " ")</f>
        <v xml:space="preserve"> </v>
      </c>
      <c r="D20" s="22" t="str">
        <f>IFERROR(INDEX(Display!$K$3:$K$12,MATCH(CONCATENATE($B20,D$12),Display!$I$3:$I$12,0)), " ")</f>
        <v xml:space="preserve"> </v>
      </c>
      <c r="E20" s="22" t="str">
        <f>IFERROR(INDEX(Display!$K$3:$K$12,MATCH(CONCATENATE($B20,E$12),Display!$I$3:$I$12,0)), " ")</f>
        <v xml:space="preserve"> </v>
      </c>
      <c r="F20" s="25" t="str">
        <f>IFERROR(INDEX(Display!$K$3:$K$12,MATCH(CONCATENATE($B20,F$12),Display!$I$3:$I$12,0)), " ")</f>
        <v xml:space="preserve"> </v>
      </c>
      <c r="G20" s="18" t="str">
        <f>IFERROR(INDEX(Display!$K$3:$K$12,MATCH(CONCATENATE($B20,G$12),Display!$I$3:$I$12,0)), " ")</f>
        <v xml:space="preserve"> </v>
      </c>
      <c r="H20" s="19" t="str">
        <f>IFERROR(INDEX(Display!$K$3:$K$12,MATCH(CONCATENATE($B20,H$12),Display!$I$3:$I$12,0)), " ")</f>
        <v xml:space="preserve"> </v>
      </c>
      <c r="I20" s="19" t="str">
        <f>IFERROR(INDEX(Display!$K$3:$K$12,MATCH(CONCATENATE($B20,I$12),Display!$I$3:$I$12,0)), " ")</f>
        <v xml:space="preserve"> </v>
      </c>
      <c r="J20" s="30" t="str">
        <f>IFERROR(INDEX(Display!$K$3:$K$12,MATCH(CONCATENATE($B20,J$12),Display!$I$3:$I$12,0)), " ")</f>
        <v xml:space="preserve"> </v>
      </c>
      <c r="K20" s="31" t="str">
        <f>IFERROR(INDEX(Display!$K$3:$K$12,MATCH(CONCATENATE($B20,K$12),Display!$I$3:$I$12,0)), " ")</f>
        <v xml:space="preserve"> </v>
      </c>
      <c r="L20" s="22">
        <f>IFERROR(INDEX(Display!$K$3:$K$12,MATCH(CONCATENATE($B20,L$12),Display!$I$3:$I$12,0)), " ")</f>
        <v>1</v>
      </c>
      <c r="M20" s="22" t="str">
        <f>IFERROR(INDEX(Display!$K$3:$K$12,MATCH(CONCATENATE($B20,M$12),Display!$I$3:$I$12,0)), " ")</f>
        <v xml:space="preserve"> </v>
      </c>
      <c r="N20" s="25" t="str">
        <f>IFERROR(INDEX(Display!$K$3:$K$12,MATCH(CONCATENATE($B20,N$12),Display!$I$3:$I$12,0)), " ")</f>
        <v xml:space="preserve"> </v>
      </c>
      <c r="O20" s="18" t="str">
        <f>IFERROR(INDEX(Display!$K$3:$K$12,MATCH(CONCATENATE($B20,O$12),Display!$I$3:$I$12,0)), " ")</f>
        <v xml:space="preserve"> </v>
      </c>
      <c r="P20" s="19" t="str">
        <f>IFERROR(INDEX(Display!$K$3:$K$12,MATCH(CONCATENATE($B20,P$12),Display!$I$3:$I$12,0)), " ")</f>
        <v xml:space="preserve"> </v>
      </c>
      <c r="Q20" s="19" t="str">
        <f>IFERROR(INDEX(Display!$K$3:$K$12,MATCH(CONCATENATE($B20,Q$12),Display!$I$3:$I$12,0)), " ")</f>
        <v xml:space="preserve"> </v>
      </c>
      <c r="R20" s="20" t="str">
        <f>IFERROR(INDEX(Display!$K$3:$K$12,MATCH(CONCATENATE($B20,R$12),Display!$I$3:$I$12,0)), " ")</f>
        <v xml:space="preserve"> </v>
      </c>
    </row>
    <row r="22" spans="2:18" x14ac:dyDescent="0.2">
      <c r="B22" s="1" t="s">
        <v>2</v>
      </c>
      <c r="C22" s="1" t="str">
        <f>"0000"</f>
        <v>0000</v>
      </c>
      <c r="D22" s="1" t="str">
        <f>"0001"</f>
        <v>0001</v>
      </c>
      <c r="E22" s="1" t="str">
        <f>"0011"</f>
        <v>0011</v>
      </c>
      <c r="F22" s="1" t="str">
        <f>"0010"</f>
        <v>0010</v>
      </c>
      <c r="G22" s="1" t="str">
        <f>"0100"</f>
        <v>0100</v>
      </c>
      <c r="H22" s="1" t="str">
        <f>"0101"</f>
        <v>0101</v>
      </c>
      <c r="I22" s="1" t="str">
        <f>"0111"</f>
        <v>0111</v>
      </c>
      <c r="J22" s="1" t="str">
        <f>"0110"</f>
        <v>0110</v>
      </c>
      <c r="K22" s="1" t="str">
        <f>"1100"</f>
        <v>1100</v>
      </c>
      <c r="L22" s="1" t="str">
        <f>"1101"</f>
        <v>1101</v>
      </c>
      <c r="M22" s="1" t="str">
        <f>"1111"</f>
        <v>1111</v>
      </c>
      <c r="N22" s="1" t="str">
        <f>"1110"</f>
        <v>1110</v>
      </c>
      <c r="O22" s="1" t="str">
        <f>"1000"</f>
        <v>1000</v>
      </c>
      <c r="P22" s="1" t="str">
        <f>"1001"</f>
        <v>1001</v>
      </c>
      <c r="Q22" s="1" t="str">
        <f>"1011"</f>
        <v>1011</v>
      </c>
      <c r="R22" s="1" t="str">
        <f>"1010"</f>
        <v>1010</v>
      </c>
    </row>
    <row r="23" spans="2:18" x14ac:dyDescent="0.2">
      <c r="B23" s="1" t="str">
        <f>"000"</f>
        <v>000</v>
      </c>
      <c r="C23" s="2" t="str">
        <f>IFERROR(INDEX(Display!$L$3:$L$12,MATCH(CONCATENATE($B13,C$12),Display!$I$3:$I$12,0)), " ")</f>
        <v xml:space="preserve"> </v>
      </c>
      <c r="D23" s="3" t="str">
        <f>IFERROR(INDEX(Display!$L$3:$L$12,MATCH(CONCATENATE($B13,D$12),Display!$I$3:$I$12,0)), " ")</f>
        <v xml:space="preserve"> </v>
      </c>
      <c r="E23" s="3" t="str">
        <f>IFERROR(INDEX(Display!$L$3:$L$12,MATCH(CONCATENATE($B13,E$12),Display!$I$3:$I$12,0)), " ")</f>
        <v xml:space="preserve"> </v>
      </c>
      <c r="F23" s="4" t="str">
        <f>IFERROR(INDEX(Display!$L$3:$L$12,MATCH(CONCATENATE($B13,F$12),Display!$I$3:$I$12,0)), " ")</f>
        <v xml:space="preserve"> </v>
      </c>
      <c r="G23" s="5" t="str">
        <f>IFERROR(INDEX(Display!$L$3:$L$12,MATCH(CONCATENATE($B13,G$12),Display!$I$3:$I$12,0)), " ")</f>
        <v xml:space="preserve"> </v>
      </c>
      <c r="H23" s="6" t="str">
        <f>IFERROR(INDEX(Display!$L$3:$L$12,MATCH(CONCATENATE($B13,H$12),Display!$I$3:$I$12,0)), " ")</f>
        <v xml:space="preserve"> </v>
      </c>
      <c r="I23" s="6" t="str">
        <f>IFERROR(INDEX(Display!$L$3:$L$12,MATCH(CONCATENATE($B13,I$12),Display!$I$3:$I$12,0)), " ")</f>
        <v xml:space="preserve"> </v>
      </c>
      <c r="J23" s="7" t="str">
        <f>IFERROR(INDEX(Display!$L$3:$L$12,MATCH(CONCATENATE($B13,J$12),Display!$I$3:$I$12,0)), " ")</f>
        <v xml:space="preserve"> </v>
      </c>
      <c r="K23" s="8" t="str">
        <f>IFERROR(INDEX(Display!$L$3:$L$12,MATCH(CONCATENATE($B13,K$12),Display!$I$3:$I$12,0)), " ")</f>
        <v xml:space="preserve"> </v>
      </c>
      <c r="L23" s="3" t="str">
        <f>IFERROR(INDEX(Display!$L$3:$L$12,MATCH(CONCATENATE($B13,L$12),Display!$I$3:$I$12,0)), " ")</f>
        <v xml:space="preserve"> </v>
      </c>
      <c r="M23" s="3" t="str">
        <f>IFERROR(INDEX(Display!$L$3:$L$12,MATCH(CONCATENATE($B13,M$12),Display!$I$3:$I$12,0)), " ")</f>
        <v xml:space="preserve"> </v>
      </c>
      <c r="N23" s="4" t="str">
        <f>IFERROR(INDEX(Display!$L$3:$L$12,MATCH(CONCATENATE($B13,N$12),Display!$I$3:$I$12,0)), " ")</f>
        <v xml:space="preserve"> </v>
      </c>
      <c r="O23" s="5" t="str">
        <f>IFERROR(INDEX(Display!$L$3:$L$12,MATCH(CONCATENATE($B13,O$12),Display!$I$3:$I$12,0)), " ")</f>
        <v xml:space="preserve"> </v>
      </c>
      <c r="P23" s="6" t="str">
        <f>IFERROR(INDEX(Display!$L$3:$L$12,MATCH(CONCATENATE($B13,P$12),Display!$I$3:$I$12,0)), " ")</f>
        <v xml:space="preserve"> </v>
      </c>
      <c r="Q23" s="6" t="str">
        <f>IFERROR(INDEX(Display!$L$3:$L$12,MATCH(CONCATENATE($B13,Q$12),Display!$I$3:$I$12,0)), " ")</f>
        <v xml:space="preserve"> </v>
      </c>
      <c r="R23" s="9" t="str">
        <f>IFERROR(INDEX(Display!$L$3:$L$12,MATCH(CONCATENATE($B13,R$12),Display!$I$3:$I$12,0)), " ")</f>
        <v xml:space="preserve"> </v>
      </c>
    </row>
    <row r="24" spans="2:18" x14ac:dyDescent="0.2">
      <c r="B24" s="1" t="str">
        <f>"001"</f>
        <v>001</v>
      </c>
      <c r="C24" s="10" t="str">
        <f>IFERROR(INDEX(Display!$L$3:$L$12,MATCH(CONCATENATE($B14,C$12),Display!$I$3:$I$12,0)), " ")</f>
        <v xml:space="preserve"> </v>
      </c>
      <c r="D24" s="11" t="str">
        <f>IFERROR(INDEX(Display!$L$3:$L$12,MATCH(CONCATENATE($B14,D$12),Display!$I$3:$I$12,0)), " ")</f>
        <v xml:space="preserve"> </v>
      </c>
      <c r="E24" s="11" t="str">
        <f>IFERROR(INDEX(Display!$L$3:$L$12,MATCH(CONCATENATE($B14,E$12),Display!$I$3:$I$12,0)), " ")</f>
        <v xml:space="preserve"> </v>
      </c>
      <c r="F24" s="12" t="str">
        <f>IFERROR(INDEX(Display!$L$3:$L$12,MATCH(CONCATENATE($B14,F$12),Display!$I$3:$I$12,0)), " ")</f>
        <v xml:space="preserve"> </v>
      </c>
      <c r="G24" s="13" t="str">
        <f>IFERROR(INDEX(Display!$L$3:$L$12,MATCH(CONCATENATE($B14,G$12),Display!$I$3:$I$12,0)), " ")</f>
        <v xml:space="preserve"> </v>
      </c>
      <c r="H24" s="14" t="str">
        <f>IFERROR(INDEX(Display!$L$3:$L$12,MATCH(CONCATENATE($B14,H$12),Display!$I$3:$I$12,0)), " ")</f>
        <v xml:space="preserve"> </v>
      </c>
      <c r="I24" s="14" t="str">
        <f>IFERROR(INDEX(Display!$L$3:$L$12,MATCH(CONCATENATE($B14,I$12),Display!$I$3:$I$12,0)), " ")</f>
        <v xml:space="preserve"> </v>
      </c>
      <c r="J24" s="15" t="str">
        <f>IFERROR(INDEX(Display!$L$3:$L$12,MATCH(CONCATENATE($B14,J$12),Display!$I$3:$I$12,0)), " ")</f>
        <v xml:space="preserve"> </v>
      </c>
      <c r="K24" s="16" t="str">
        <f>IFERROR(INDEX(Display!$L$3:$L$12,MATCH(CONCATENATE($B14,K$12),Display!$I$3:$I$12,0)), " ")</f>
        <v xml:space="preserve"> </v>
      </c>
      <c r="L24" s="11" t="str">
        <f>IFERROR(INDEX(Display!$L$3:$L$12,MATCH(CONCATENATE($B14,L$12),Display!$I$3:$I$12,0)), " ")</f>
        <v xml:space="preserve"> </v>
      </c>
      <c r="M24" s="11">
        <f>IFERROR(INDEX(Display!$L$3:$L$12,MATCH(CONCATENATE($B14,M$12),Display!$I$3:$I$12,0)), " ")</f>
        <v>1</v>
      </c>
      <c r="N24" s="12" t="str">
        <f>IFERROR(INDEX(Display!$L$3:$L$12,MATCH(CONCATENATE($B14,N$12),Display!$I$3:$I$12,0)), " ")</f>
        <v xml:space="preserve"> </v>
      </c>
      <c r="O24" s="13" t="str">
        <f>IFERROR(INDEX(Display!$L$3:$L$12,MATCH(CONCATENATE($B14,O$12),Display!$I$3:$I$12,0)), " ")</f>
        <v xml:space="preserve"> </v>
      </c>
      <c r="P24" s="14" t="str">
        <f>IFERROR(INDEX(Display!$L$3:$L$12,MATCH(CONCATENATE($B14,P$12),Display!$I$3:$I$12,0)), " ")</f>
        <v xml:space="preserve"> </v>
      </c>
      <c r="Q24" s="14" t="str">
        <f>IFERROR(INDEX(Display!$L$3:$L$12,MATCH(CONCATENATE($B14,Q$12),Display!$I$3:$I$12,0)), " ")</f>
        <v xml:space="preserve"> </v>
      </c>
      <c r="R24" s="17" t="str">
        <f>IFERROR(INDEX(Display!$L$3:$L$12,MATCH(CONCATENATE($B14,R$12),Display!$I$3:$I$12,0)), " ")</f>
        <v xml:space="preserve"> </v>
      </c>
    </row>
    <row r="25" spans="2:18" x14ac:dyDescent="0.2">
      <c r="B25" s="1" t="str">
        <f>"011"</f>
        <v>011</v>
      </c>
      <c r="C25" s="10">
        <f>IFERROR(INDEX(Display!$L$3:$L$12,MATCH(CONCATENATE($B15,C$12),Display!$I$3:$I$12,0)), " ")</f>
        <v>0</v>
      </c>
      <c r="D25" s="11" t="str">
        <f>IFERROR(INDEX(Display!$L$3:$L$12,MATCH(CONCATENATE($B15,D$12),Display!$I$3:$I$12,0)), " ")</f>
        <v xml:space="preserve"> </v>
      </c>
      <c r="E25" s="11">
        <f>IFERROR(INDEX(Display!$L$3:$L$12,MATCH(CONCATENATE($B15,E$12),Display!$I$3:$I$12,0)), " ")</f>
        <v>1</v>
      </c>
      <c r="F25" s="12" t="str">
        <f>IFERROR(INDEX(Display!$L$3:$L$12,MATCH(CONCATENATE($B15,F$12),Display!$I$3:$I$12,0)), " ")</f>
        <v xml:space="preserve"> </v>
      </c>
      <c r="G25" s="13" t="str">
        <f>IFERROR(INDEX(Display!$L$3:$L$12,MATCH(CONCATENATE($B15,G$12),Display!$I$3:$I$12,0)), " ")</f>
        <v xml:space="preserve"> </v>
      </c>
      <c r="H25" s="14" t="str">
        <f>IFERROR(INDEX(Display!$L$3:$L$12,MATCH(CONCATENATE($B15,H$12),Display!$I$3:$I$12,0)), " ")</f>
        <v xml:space="preserve"> </v>
      </c>
      <c r="I25" s="14" t="str">
        <f>IFERROR(INDEX(Display!$L$3:$L$12,MATCH(CONCATENATE($B15,I$12),Display!$I$3:$I$12,0)), " ")</f>
        <v xml:space="preserve"> </v>
      </c>
      <c r="J25" s="15" t="str">
        <f>IFERROR(INDEX(Display!$L$3:$L$12,MATCH(CONCATENATE($B15,J$12),Display!$I$3:$I$12,0)), " ")</f>
        <v xml:space="preserve"> </v>
      </c>
      <c r="K25" s="16" t="str">
        <f>IFERROR(INDEX(Display!$L$3:$L$12,MATCH(CONCATENATE($B15,K$12),Display!$I$3:$I$12,0)), " ")</f>
        <v xml:space="preserve"> </v>
      </c>
      <c r="L25" s="11" t="str">
        <f>IFERROR(INDEX(Display!$L$3:$L$12,MATCH(CONCATENATE($B15,L$12),Display!$I$3:$I$12,0)), " ")</f>
        <v xml:space="preserve"> </v>
      </c>
      <c r="M25" s="11" t="str">
        <f>IFERROR(INDEX(Display!$L$3:$L$12,MATCH(CONCATENATE($B15,M$12),Display!$I$3:$I$12,0)), " ")</f>
        <v xml:space="preserve"> </v>
      </c>
      <c r="N25" s="12" t="str">
        <f>IFERROR(INDEX(Display!$L$3:$L$12,MATCH(CONCATENATE($B15,N$12),Display!$I$3:$I$12,0)), " ")</f>
        <v xml:space="preserve"> </v>
      </c>
      <c r="O25" s="13" t="str">
        <f>IFERROR(INDEX(Display!$L$3:$L$12,MATCH(CONCATENATE($B15,O$12),Display!$I$3:$I$12,0)), " ")</f>
        <v xml:space="preserve"> </v>
      </c>
      <c r="P25" s="14" t="str">
        <f>IFERROR(INDEX(Display!$L$3:$L$12,MATCH(CONCATENATE($B15,P$12),Display!$I$3:$I$12,0)), " ")</f>
        <v xml:space="preserve"> </v>
      </c>
      <c r="Q25" s="14" t="str">
        <f>IFERROR(INDEX(Display!$L$3:$L$12,MATCH(CONCATENATE($B15,Q$12),Display!$I$3:$I$12,0)), " ")</f>
        <v xml:space="preserve"> </v>
      </c>
      <c r="R25" s="17" t="str">
        <f>IFERROR(INDEX(Display!$L$3:$L$12,MATCH(CONCATENATE($B15,R$12),Display!$I$3:$I$12,0)), " ")</f>
        <v xml:space="preserve"> </v>
      </c>
    </row>
    <row r="26" spans="2:18" x14ac:dyDescent="0.2">
      <c r="B26" s="1" t="str">
        <f>"010"</f>
        <v>010</v>
      </c>
      <c r="C26" s="18" t="str">
        <f>IFERROR(INDEX(Display!$L$3:$L$12,MATCH(CONCATENATE($B16,C$12),Display!$I$3:$I$12,0)), " ")</f>
        <v xml:space="preserve"> </v>
      </c>
      <c r="D26" s="19" t="str">
        <f>IFERROR(INDEX(Display!$L$3:$L$12,MATCH(CONCATENATE($B16,D$12),Display!$I$3:$I$12,0)), " ")</f>
        <v xml:space="preserve"> </v>
      </c>
      <c r="E26" s="19" t="str">
        <f>IFERROR(INDEX(Display!$L$3:$L$12,MATCH(CONCATENATE($B16,E$12),Display!$I$3:$I$12,0)), " ")</f>
        <v xml:space="preserve"> </v>
      </c>
      <c r="F26" s="20" t="str">
        <f>IFERROR(INDEX(Display!$L$3:$L$12,MATCH(CONCATENATE($B16,F$12),Display!$I$3:$I$12,0)), " ")</f>
        <v xml:space="preserve"> </v>
      </c>
      <c r="G26" s="21" t="str">
        <f>IFERROR(INDEX(Display!$L$3:$L$12,MATCH(CONCATENATE($B16,G$12),Display!$I$3:$I$12,0)), " ")</f>
        <v xml:space="preserve"> </v>
      </c>
      <c r="H26" s="22" t="str">
        <f>IFERROR(INDEX(Display!$L$3:$L$12,MATCH(CONCATENATE($B16,H$12),Display!$I$3:$I$12,0)), " ")</f>
        <v xml:space="preserve"> </v>
      </c>
      <c r="I26" s="22" t="str">
        <f>IFERROR(INDEX(Display!$L$3:$L$12,MATCH(CONCATENATE($B16,I$12),Display!$I$3:$I$12,0)), " ")</f>
        <v xml:space="preserve"> </v>
      </c>
      <c r="J26" s="23" t="str">
        <f>IFERROR(INDEX(Display!$L$3:$L$12,MATCH(CONCATENATE($B16,J$12),Display!$I$3:$I$12,0)), " ")</f>
        <v xml:space="preserve"> </v>
      </c>
      <c r="K26" s="24" t="str">
        <f>IFERROR(INDEX(Display!$L$3:$L$12,MATCH(CONCATENATE($B16,K$12),Display!$I$3:$I$12,0)), " ")</f>
        <v xml:space="preserve"> </v>
      </c>
      <c r="L26" s="19" t="str">
        <f>IFERROR(INDEX(Display!$L$3:$L$12,MATCH(CONCATENATE($B16,L$12),Display!$I$3:$I$12,0)), " ")</f>
        <v xml:space="preserve"> </v>
      </c>
      <c r="M26" s="19" t="str">
        <f>IFERROR(INDEX(Display!$L$3:$L$12,MATCH(CONCATENATE($B16,M$12),Display!$I$3:$I$12,0)), " ")</f>
        <v xml:space="preserve"> </v>
      </c>
      <c r="N26" s="20" t="str">
        <f>IFERROR(INDEX(Display!$L$3:$L$12,MATCH(CONCATENATE($B16,N$12),Display!$I$3:$I$12,0)), " ")</f>
        <v xml:space="preserve"> </v>
      </c>
      <c r="O26" s="21" t="str">
        <f>IFERROR(INDEX(Display!$L$3:$L$12,MATCH(CONCATENATE($B16,O$12),Display!$I$3:$I$12,0)), " ")</f>
        <v xml:space="preserve"> </v>
      </c>
      <c r="P26" s="22" t="str">
        <f>IFERROR(INDEX(Display!$L$3:$L$12,MATCH(CONCATENATE($B16,P$12),Display!$I$3:$I$12,0)), " ")</f>
        <v xml:space="preserve"> </v>
      </c>
      <c r="Q26" s="22" t="str">
        <f>IFERROR(INDEX(Display!$L$3:$L$12,MATCH(CONCATENATE($B16,Q$12),Display!$I$3:$I$12,0)), " ")</f>
        <v xml:space="preserve"> </v>
      </c>
      <c r="R26" s="25" t="str">
        <f>IFERROR(INDEX(Display!$L$3:$L$12,MATCH(CONCATENATE($B16,R$12),Display!$I$3:$I$12,0)), " ")</f>
        <v xml:space="preserve"> </v>
      </c>
    </row>
    <row r="27" spans="2:18" x14ac:dyDescent="0.2">
      <c r="B27" s="1" t="str">
        <f>"100"</f>
        <v>100</v>
      </c>
      <c r="C27" s="5" t="str">
        <f>IFERROR(INDEX(Display!$L$3:$L$12,MATCH(CONCATENATE($B17,C$12),Display!$I$3:$I$12,0)), " ")</f>
        <v xml:space="preserve"> </v>
      </c>
      <c r="D27" s="6" t="str">
        <f>IFERROR(INDEX(Display!$L$3:$L$12,MATCH(CONCATENATE($B17,D$12),Display!$I$3:$I$12,0)), " ")</f>
        <v xml:space="preserve"> </v>
      </c>
      <c r="E27" s="6" t="str">
        <f>IFERROR(INDEX(Display!$L$3:$L$12,MATCH(CONCATENATE($B17,E$12),Display!$I$3:$I$12,0)), " ")</f>
        <v xml:space="preserve"> </v>
      </c>
      <c r="F27" s="9" t="str">
        <f>IFERROR(INDEX(Display!$L$3:$L$12,MATCH(CONCATENATE($B17,F$12),Display!$I$3:$I$12,0)), " ")</f>
        <v xml:space="preserve"> </v>
      </c>
      <c r="G27" s="2" t="str">
        <f>IFERROR(INDEX(Display!$L$3:$L$12,MATCH(CONCATENATE($B17,G$12),Display!$I$3:$I$12,0)), " ")</f>
        <v xml:space="preserve"> </v>
      </c>
      <c r="H27" s="3" t="str">
        <f>IFERROR(INDEX(Display!$L$3:$L$12,MATCH(CONCATENATE($B17,H$12),Display!$I$3:$I$12,0)), " ")</f>
        <v xml:space="preserve"> </v>
      </c>
      <c r="I27" s="3" t="str">
        <f>IFERROR(INDEX(Display!$L$3:$L$12,MATCH(CONCATENATE($B17,I$12),Display!$I$3:$I$12,0)), " ")</f>
        <v xml:space="preserve"> </v>
      </c>
      <c r="J27" s="26" t="str">
        <f>IFERROR(INDEX(Display!$L$3:$L$12,MATCH(CONCATENATE($B17,J$12),Display!$I$3:$I$12,0)), " ")</f>
        <v xml:space="preserve"> </v>
      </c>
      <c r="K27" s="27" t="str">
        <f>IFERROR(INDEX(Display!$L$3:$L$12,MATCH(CONCATENATE($B17,K$12),Display!$I$3:$I$12,0)), " ")</f>
        <v xml:space="preserve"> </v>
      </c>
      <c r="L27" s="6" t="str">
        <f>IFERROR(INDEX(Display!$L$3:$L$12,MATCH(CONCATENATE($B17,L$12),Display!$I$3:$I$12,0)), " ")</f>
        <v xml:space="preserve"> </v>
      </c>
      <c r="M27" s="6" t="str">
        <f>IFERROR(INDEX(Display!$L$3:$L$12,MATCH(CONCATENATE($B17,M$12),Display!$I$3:$I$12,0)), " ")</f>
        <v xml:space="preserve"> </v>
      </c>
      <c r="N27" s="9" t="str">
        <f>IFERROR(INDEX(Display!$L$3:$L$12,MATCH(CONCATENATE($B17,N$12),Display!$I$3:$I$12,0)), " ")</f>
        <v xml:space="preserve"> </v>
      </c>
      <c r="O27" s="2" t="str">
        <f>IFERROR(INDEX(Display!$L$3:$L$12,MATCH(CONCATENATE($B17,O$12),Display!$I$3:$I$12,0)), " ")</f>
        <v xml:space="preserve"> </v>
      </c>
      <c r="P27" s="3" t="str">
        <f>IFERROR(INDEX(Display!$L$3:$L$12,MATCH(CONCATENATE($B17,P$12),Display!$I$3:$I$12,0)), " ")</f>
        <v xml:space="preserve"> </v>
      </c>
      <c r="Q27" s="3" t="str">
        <f>IFERROR(INDEX(Display!$L$3:$L$12,MATCH(CONCATENATE($B17,Q$12),Display!$I$3:$I$12,0)), " ")</f>
        <v xml:space="preserve"> </v>
      </c>
      <c r="R27" s="4" t="str">
        <f>IFERROR(INDEX(Display!$L$3:$L$12,MATCH(CONCATENATE($B17,R$12),Display!$I$3:$I$12,0)), " ")</f>
        <v xml:space="preserve"> </v>
      </c>
    </row>
    <row r="28" spans="2:18" x14ac:dyDescent="0.2">
      <c r="B28" s="1" t="str">
        <f>"101"</f>
        <v>101</v>
      </c>
      <c r="C28" s="13" t="str">
        <f>IFERROR(INDEX(Display!$L$3:$L$12,MATCH(CONCATENATE($B18,C$12),Display!$I$3:$I$12,0)), " ")</f>
        <v xml:space="preserve"> </v>
      </c>
      <c r="D28" s="14" t="str">
        <f>IFERROR(INDEX(Display!$L$3:$L$12,MATCH(CONCATENATE($B18,D$12),Display!$I$3:$I$12,0)), " ")</f>
        <v xml:space="preserve"> </v>
      </c>
      <c r="E28" s="14" t="str">
        <f>IFERROR(INDEX(Display!$L$3:$L$12,MATCH(CONCATENATE($B18,E$12),Display!$I$3:$I$12,0)), " ")</f>
        <v xml:space="preserve"> </v>
      </c>
      <c r="F28" s="17" t="str">
        <f>IFERROR(INDEX(Display!$L$3:$L$12,MATCH(CONCATENATE($B18,F$12),Display!$I$3:$I$12,0)), " ")</f>
        <v xml:space="preserve"> </v>
      </c>
      <c r="G28" s="10" t="str">
        <f>IFERROR(INDEX(Display!$L$3:$L$12,MATCH(CONCATENATE($B18,G$12),Display!$I$3:$I$12,0)), " ")</f>
        <v xml:space="preserve"> </v>
      </c>
      <c r="H28" s="11" t="str">
        <f>IFERROR(INDEX(Display!$L$3:$L$12,MATCH(CONCATENATE($B18,H$12),Display!$I$3:$I$12,0)), " ")</f>
        <v xml:space="preserve"> </v>
      </c>
      <c r="I28" s="11" t="str">
        <f>IFERROR(INDEX(Display!$L$3:$L$12,MATCH(CONCATENATE($B18,I$12),Display!$I$3:$I$12,0)), " ")</f>
        <v xml:space="preserve"> </v>
      </c>
      <c r="J28" s="28" t="str">
        <f>IFERROR(INDEX(Display!$L$3:$L$12,MATCH(CONCATENATE($B18,J$12),Display!$I$3:$I$12,0)), " ")</f>
        <v xml:space="preserve"> </v>
      </c>
      <c r="K28" s="29" t="str">
        <f>IFERROR(INDEX(Display!$L$3:$L$12,MATCH(CONCATENATE($B18,K$12),Display!$I$3:$I$12,0)), " ")</f>
        <v xml:space="preserve"> </v>
      </c>
      <c r="L28" s="14" t="str">
        <f>IFERROR(INDEX(Display!$L$3:$L$12,MATCH(CONCATENATE($B18,L$12),Display!$I$3:$I$12,0)), " ")</f>
        <v xml:space="preserve"> </v>
      </c>
      <c r="M28" s="14" t="str">
        <f>IFERROR(INDEX(Display!$L$3:$L$12,MATCH(CONCATENATE($B18,M$12),Display!$I$3:$I$12,0)), " ")</f>
        <v xml:space="preserve"> </v>
      </c>
      <c r="N28" s="17" t="str">
        <f>IFERROR(INDEX(Display!$L$3:$L$12,MATCH(CONCATENATE($B18,N$12),Display!$I$3:$I$12,0)), " ")</f>
        <v xml:space="preserve"> </v>
      </c>
      <c r="O28" s="10" t="str">
        <f>IFERROR(INDEX(Display!$L$3:$L$12,MATCH(CONCATENATE($B18,O$12),Display!$I$3:$I$12,0)), " ")</f>
        <v xml:space="preserve"> </v>
      </c>
      <c r="P28" s="11" t="str">
        <f>IFERROR(INDEX(Display!$L$3:$L$12,MATCH(CONCATENATE($B18,P$12),Display!$I$3:$I$12,0)), " ")</f>
        <v xml:space="preserve"> </v>
      </c>
      <c r="Q28" s="11">
        <f>IFERROR(INDEX(Display!$L$3:$L$12,MATCH(CONCATENATE($B18,Q$12),Display!$I$3:$I$12,0)), " ")</f>
        <v>1</v>
      </c>
      <c r="R28" s="12" t="str">
        <f>IFERROR(INDEX(Display!$L$3:$L$12,MATCH(CONCATENATE($B18,R$12),Display!$I$3:$I$12,0)), " ")</f>
        <v xml:space="preserve"> </v>
      </c>
    </row>
    <row r="29" spans="2:18" x14ac:dyDescent="0.2">
      <c r="B29" s="1" t="str">
        <f>"111"</f>
        <v>111</v>
      </c>
      <c r="C29" s="13">
        <f>IFERROR(INDEX(Display!$L$3:$L$12,MATCH(CONCATENATE($B19,C$12),Display!$I$3:$I$12,0)), " ")</f>
        <v>1</v>
      </c>
      <c r="D29" s="14" t="str">
        <f>IFERROR(INDEX(Display!$L$3:$L$12,MATCH(CONCATENATE($B19,D$12),Display!$I$3:$I$12,0)), " ")</f>
        <v xml:space="preserve"> </v>
      </c>
      <c r="E29" s="14">
        <f>IFERROR(INDEX(Display!$L$3:$L$12,MATCH(CONCATENATE($B19,E$12),Display!$I$3:$I$12,0)), " ")</f>
        <v>1</v>
      </c>
      <c r="F29" s="17" t="str">
        <f>IFERROR(INDEX(Display!$L$3:$L$12,MATCH(CONCATENATE($B19,F$12),Display!$I$3:$I$12,0)), " ")</f>
        <v xml:space="preserve"> </v>
      </c>
      <c r="G29" s="10" t="str">
        <f>IFERROR(INDEX(Display!$L$3:$L$12,MATCH(CONCATENATE($B19,G$12),Display!$I$3:$I$12,0)), " ")</f>
        <v xml:space="preserve"> </v>
      </c>
      <c r="H29" s="11" t="str">
        <f>IFERROR(INDEX(Display!$L$3:$L$12,MATCH(CONCATENATE($B19,H$12),Display!$I$3:$I$12,0)), " ")</f>
        <v xml:space="preserve"> </v>
      </c>
      <c r="I29" s="11" t="str">
        <f>IFERROR(INDEX(Display!$L$3:$L$12,MATCH(CONCATENATE($B19,I$12),Display!$I$3:$I$12,0)), " ")</f>
        <v xml:space="preserve"> </v>
      </c>
      <c r="J29" s="28" t="str">
        <f>IFERROR(INDEX(Display!$L$3:$L$12,MATCH(CONCATENATE($B19,J$12),Display!$I$3:$I$12,0)), " ")</f>
        <v xml:space="preserve"> </v>
      </c>
      <c r="K29" s="29" t="str">
        <f>IFERROR(INDEX(Display!$L$3:$L$12,MATCH(CONCATENATE($B19,K$12),Display!$I$3:$I$12,0)), " ")</f>
        <v xml:space="preserve"> </v>
      </c>
      <c r="L29" s="14" t="str">
        <f>IFERROR(INDEX(Display!$L$3:$L$12,MATCH(CONCATENATE($B19,L$12),Display!$I$3:$I$12,0)), " ")</f>
        <v xml:space="preserve"> </v>
      </c>
      <c r="M29" s="14">
        <f>IFERROR(INDEX(Display!$L$3:$L$12,MATCH(CONCATENATE($B19,M$12),Display!$I$3:$I$12,0)), " ")</f>
        <v>1</v>
      </c>
      <c r="N29" s="17">
        <f>IFERROR(INDEX(Display!$L$3:$L$12,MATCH(CONCATENATE($B19,N$12),Display!$I$3:$I$12,0)), " ")</f>
        <v>1</v>
      </c>
      <c r="O29" s="10" t="str">
        <f>IFERROR(INDEX(Display!$L$3:$L$12,MATCH(CONCATENATE($B19,O$12),Display!$I$3:$I$12,0)), " ")</f>
        <v xml:space="preserve"> </v>
      </c>
      <c r="P29" s="11">
        <f>IFERROR(INDEX(Display!$L$3:$L$12,MATCH(CONCATENATE($B19,P$12),Display!$I$3:$I$12,0)), " ")</f>
        <v>1</v>
      </c>
      <c r="Q29" s="11" t="str">
        <f>IFERROR(INDEX(Display!$L$3:$L$12,MATCH(CONCATENATE($B19,Q$12),Display!$I$3:$I$12,0)), " ")</f>
        <v xml:space="preserve"> </v>
      </c>
      <c r="R29" s="12" t="str">
        <f>IFERROR(INDEX(Display!$L$3:$L$12,MATCH(CONCATENATE($B19,R$12),Display!$I$3:$I$12,0)), " ")</f>
        <v xml:space="preserve"> </v>
      </c>
    </row>
    <row r="30" spans="2:18" x14ac:dyDescent="0.2">
      <c r="B30" s="1" t="str">
        <f>"110"</f>
        <v>110</v>
      </c>
      <c r="C30" s="21" t="str">
        <f>IFERROR(INDEX(Display!$L$3:$L$12,MATCH(CONCATENATE($B20,C$12),Display!$I$3:$I$12,0)), " ")</f>
        <v xml:space="preserve"> </v>
      </c>
      <c r="D30" s="22" t="str">
        <f>IFERROR(INDEX(Display!$L$3:$L$12,MATCH(CONCATENATE($B20,D$12),Display!$I$3:$I$12,0)), " ")</f>
        <v xml:space="preserve"> </v>
      </c>
      <c r="E30" s="22" t="str">
        <f>IFERROR(INDEX(Display!$L$3:$L$12,MATCH(CONCATENATE($B20,E$12),Display!$I$3:$I$12,0)), " ")</f>
        <v xml:space="preserve"> </v>
      </c>
      <c r="F30" s="25" t="str">
        <f>IFERROR(INDEX(Display!$L$3:$L$12,MATCH(CONCATENATE($B20,F$12),Display!$I$3:$I$12,0)), " ")</f>
        <v xml:space="preserve"> </v>
      </c>
      <c r="G30" s="18" t="str">
        <f>IFERROR(INDEX(Display!$L$3:$L$12,MATCH(CONCATENATE($B20,G$12),Display!$I$3:$I$12,0)), " ")</f>
        <v xml:space="preserve"> </v>
      </c>
      <c r="H30" s="19" t="str">
        <f>IFERROR(INDEX(Display!$L$3:$L$12,MATCH(CONCATENATE($B20,H$12),Display!$I$3:$I$12,0)), " ")</f>
        <v xml:space="preserve"> </v>
      </c>
      <c r="I30" s="19" t="str">
        <f>IFERROR(INDEX(Display!$L$3:$L$12,MATCH(CONCATENATE($B20,I$12),Display!$I$3:$I$12,0)), " ")</f>
        <v xml:space="preserve"> </v>
      </c>
      <c r="J30" s="30" t="str">
        <f>IFERROR(INDEX(Display!$L$3:$L$12,MATCH(CONCATENATE($B20,J$12),Display!$I$3:$I$12,0)), " ")</f>
        <v xml:space="preserve"> </v>
      </c>
      <c r="K30" s="31" t="str">
        <f>IFERROR(INDEX(Display!$L$3:$L$12,MATCH(CONCATENATE($B20,K$12),Display!$I$3:$I$12,0)), " ")</f>
        <v xml:space="preserve"> </v>
      </c>
      <c r="L30" s="22">
        <f>IFERROR(INDEX(Display!$L$3:$L$12,MATCH(CONCATENATE($B20,L$12),Display!$I$3:$I$12,0)), " ")</f>
        <v>1</v>
      </c>
      <c r="M30" s="22" t="str">
        <f>IFERROR(INDEX(Display!$L$3:$L$12,MATCH(CONCATENATE($B20,M$12),Display!$I$3:$I$12,0)), " ")</f>
        <v xml:space="preserve"> </v>
      </c>
      <c r="N30" s="25" t="str">
        <f>IFERROR(INDEX(Display!$L$3:$L$12,MATCH(CONCATENATE($B20,N$12),Display!$I$3:$I$12,0)), " ")</f>
        <v xml:space="preserve"> </v>
      </c>
      <c r="O30" s="18" t="str">
        <f>IFERROR(INDEX(Display!$L$3:$L$12,MATCH(CONCATENATE($B20,O$12),Display!$I$3:$I$12,0)), " ")</f>
        <v xml:space="preserve"> </v>
      </c>
      <c r="P30" s="19" t="str">
        <f>IFERROR(INDEX(Display!$L$3:$L$12,MATCH(CONCATENATE($B20,P$12),Display!$I$3:$I$12,0)), " ")</f>
        <v xml:space="preserve"> </v>
      </c>
      <c r="Q30" s="19" t="str">
        <f>IFERROR(INDEX(Display!$L$3:$L$12,MATCH(CONCATENATE($B20,Q$12),Display!$I$3:$I$12,0)), " ")</f>
        <v xml:space="preserve"> </v>
      </c>
      <c r="R30" s="20" t="str">
        <f>IFERROR(INDEX(Display!$L$3:$L$12,MATCH(CONCATENATE($B20,R$12),Display!$I$3:$I$12,0)), " ")</f>
        <v xml:space="preserve"> </v>
      </c>
    </row>
    <row r="31" spans="2:18" s="36" customFormat="1" x14ac:dyDescent="0.2"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</row>
    <row r="33" spans="1:18" x14ac:dyDescent="0.2">
      <c r="A33" s="1" t="str">
        <f>A1</f>
        <v>a b c \ d e f g</v>
      </c>
      <c r="B33" s="1" t="s">
        <v>3</v>
      </c>
      <c r="C33" s="1" t="str">
        <f>"0000"</f>
        <v>0000</v>
      </c>
      <c r="D33" s="1" t="str">
        <f>"0001"</f>
        <v>0001</v>
      </c>
      <c r="E33" s="1" t="str">
        <f>"0011"</f>
        <v>0011</v>
      </c>
      <c r="F33" s="1" t="str">
        <f>"0010"</f>
        <v>0010</v>
      </c>
      <c r="G33" s="1" t="str">
        <f>"0100"</f>
        <v>0100</v>
      </c>
      <c r="H33" s="1" t="str">
        <f>"0101"</f>
        <v>0101</v>
      </c>
      <c r="I33" s="1" t="str">
        <f>"0111"</f>
        <v>0111</v>
      </c>
      <c r="J33" s="1" t="str">
        <f>"0110"</f>
        <v>0110</v>
      </c>
      <c r="K33" s="1" t="str">
        <f>"1100"</f>
        <v>1100</v>
      </c>
      <c r="L33" s="1" t="str">
        <f>"1101"</f>
        <v>1101</v>
      </c>
      <c r="M33" s="1" t="str">
        <f>"1111"</f>
        <v>1111</v>
      </c>
      <c r="N33" s="1" t="str">
        <f>"1110"</f>
        <v>1110</v>
      </c>
      <c r="O33" s="1" t="str">
        <f>"1000"</f>
        <v>1000</v>
      </c>
      <c r="P33" s="1" t="str">
        <f>"1001"</f>
        <v>1001</v>
      </c>
      <c r="Q33" s="1" t="str">
        <f>"1011"</f>
        <v>1011</v>
      </c>
      <c r="R33" s="1" t="str">
        <f>"1010"</f>
        <v>1010</v>
      </c>
    </row>
    <row r="34" spans="1:18" x14ac:dyDescent="0.2">
      <c r="B34" s="1" t="str">
        <f>"000"</f>
        <v>000</v>
      </c>
      <c r="C34" s="2" t="str">
        <f>IFERROR(INDEX(Display!$M$3:$M$12,MATCH(CONCATENATE($B13,C$12),Display!$I$3:$I$12,0)), " ")</f>
        <v xml:space="preserve"> </v>
      </c>
      <c r="D34" s="3" t="str">
        <f>IFERROR(INDEX(Display!$M$3:$M$12,MATCH(CONCATENATE($B13,D$12),Display!$I$3:$I$12,0)), " ")</f>
        <v xml:space="preserve"> </v>
      </c>
      <c r="E34" s="3" t="str">
        <f>IFERROR(INDEX(Display!$M$3:$M$12,MATCH(CONCATENATE($B13,E$12),Display!$I$3:$I$12,0)), " ")</f>
        <v xml:space="preserve"> </v>
      </c>
      <c r="F34" s="4" t="str">
        <f>IFERROR(INDEX(Display!$M$3:$M$12,MATCH(CONCATENATE($B13,F$12),Display!$I$3:$I$12,0)), " ")</f>
        <v xml:space="preserve"> </v>
      </c>
      <c r="G34" s="5" t="str">
        <f>IFERROR(INDEX(Display!$M$3:$M$12,MATCH(CONCATENATE($B13,G$12),Display!$I$3:$I$12,0)), " ")</f>
        <v xml:space="preserve"> </v>
      </c>
      <c r="H34" s="6" t="str">
        <f>IFERROR(INDEX(Display!$M$3:$M$12,MATCH(CONCATENATE($B13,H$12),Display!$I$3:$I$12,0)), " ")</f>
        <v xml:space="preserve"> </v>
      </c>
      <c r="I34" s="6" t="str">
        <f>IFERROR(INDEX(Display!$M$3:$M$12,MATCH(CONCATENATE($B13,I$12),Display!$I$3:$I$12,0)), " ")</f>
        <v xml:space="preserve"> </v>
      </c>
      <c r="J34" s="7" t="str">
        <f>IFERROR(INDEX(Display!$M$3:$M$12,MATCH(CONCATENATE($B13,J$12),Display!$I$3:$I$12,0)), " ")</f>
        <v xml:space="preserve"> </v>
      </c>
      <c r="K34" s="8" t="str">
        <f>IFERROR(INDEX(Display!$M$3:$M$12,MATCH(CONCATENATE($B13,K$12),Display!$I$3:$I$12,0)), " ")</f>
        <v xml:space="preserve"> </v>
      </c>
      <c r="L34" s="3" t="str">
        <f>IFERROR(INDEX(Display!$M$3:$M$12,MATCH(CONCATENATE($B13,L$12),Display!$I$3:$I$12,0)), " ")</f>
        <v xml:space="preserve"> </v>
      </c>
      <c r="M34" s="3" t="str">
        <f>IFERROR(INDEX(Display!$M$3:$M$12,MATCH(CONCATENATE($B13,M$12),Display!$I$3:$I$12,0)), " ")</f>
        <v xml:space="preserve"> </v>
      </c>
      <c r="N34" s="4" t="str">
        <f>IFERROR(INDEX(Display!$M$3:$M$12,MATCH(CONCATENATE($B13,N$12),Display!$I$3:$I$12,0)), " ")</f>
        <v xml:space="preserve"> </v>
      </c>
      <c r="O34" s="5" t="str">
        <f>IFERROR(INDEX(Display!$M$3:$M$12,MATCH(CONCATENATE($B13,O$12),Display!$I$3:$I$12,0)), " ")</f>
        <v xml:space="preserve"> </v>
      </c>
      <c r="P34" s="6" t="str">
        <f>IFERROR(INDEX(Display!$M$3:$M$12,MATCH(CONCATENATE($B13,P$12),Display!$I$3:$I$12,0)), " ")</f>
        <v xml:space="preserve"> </v>
      </c>
      <c r="Q34" s="6" t="str">
        <f>IFERROR(INDEX(Display!$M$3:$M$12,MATCH(CONCATENATE($B13,Q$12),Display!$I$3:$I$12,0)), " ")</f>
        <v xml:space="preserve"> </v>
      </c>
      <c r="R34" s="9" t="str">
        <f>IFERROR(INDEX(Display!$M$3:$M$12,MATCH(CONCATENATE($B13,R$12),Display!$I$3:$I$12,0)), " ")</f>
        <v xml:space="preserve"> </v>
      </c>
    </row>
    <row r="35" spans="1:18" x14ac:dyDescent="0.2">
      <c r="B35" s="1" t="str">
        <f>"001"</f>
        <v>001</v>
      </c>
      <c r="C35" s="10" t="str">
        <f>IFERROR(INDEX(Display!$M$3:$M$12,MATCH(CONCATENATE($B14,C$12),Display!$I$3:$I$12,0)), " ")</f>
        <v xml:space="preserve"> </v>
      </c>
      <c r="D35" s="11" t="str">
        <f>IFERROR(INDEX(Display!$M$3:$M$12,MATCH(CONCATENATE($B14,D$12),Display!$I$3:$I$12,0)), " ")</f>
        <v xml:space="preserve"> </v>
      </c>
      <c r="E35" s="11" t="str">
        <f>IFERROR(INDEX(Display!$M$3:$M$12,MATCH(CONCATENATE($B14,E$12),Display!$I$3:$I$12,0)), " ")</f>
        <v xml:space="preserve"> </v>
      </c>
      <c r="F35" s="12" t="str">
        <f>IFERROR(INDEX(Display!$M$3:$M$12,MATCH(CONCATENATE($B14,F$12),Display!$I$3:$I$12,0)), " ")</f>
        <v xml:space="preserve"> </v>
      </c>
      <c r="G35" s="13" t="str">
        <f>IFERROR(INDEX(Display!$M$3:$M$12,MATCH(CONCATENATE($B14,G$12),Display!$I$3:$I$12,0)), " ")</f>
        <v xml:space="preserve"> </v>
      </c>
      <c r="H35" s="14" t="str">
        <f>IFERROR(INDEX(Display!$M$3:$M$12,MATCH(CONCATENATE($B14,H$12),Display!$I$3:$I$12,0)), " ")</f>
        <v xml:space="preserve"> </v>
      </c>
      <c r="I35" s="14" t="str">
        <f>IFERROR(INDEX(Display!$M$3:$M$12,MATCH(CONCATENATE($B14,I$12),Display!$I$3:$I$12,0)), " ")</f>
        <v xml:space="preserve"> </v>
      </c>
      <c r="J35" s="15" t="str">
        <f>IFERROR(INDEX(Display!$M$3:$M$12,MATCH(CONCATENATE($B14,J$12),Display!$I$3:$I$12,0)), " ")</f>
        <v xml:space="preserve"> </v>
      </c>
      <c r="K35" s="16" t="str">
        <f>IFERROR(INDEX(Display!$M$3:$M$12,MATCH(CONCATENATE($B14,K$12),Display!$I$3:$I$12,0)), " ")</f>
        <v xml:space="preserve"> </v>
      </c>
      <c r="L35" s="11" t="str">
        <f>IFERROR(INDEX(Display!$M$3:$M$12,MATCH(CONCATENATE($B14,L$12),Display!$I$3:$I$12,0)), " ")</f>
        <v xml:space="preserve"> </v>
      </c>
      <c r="M35" s="11">
        <f>IFERROR(INDEX(Display!$M$3:$M$12,MATCH(CONCATENATE($B14,M$12),Display!$I$3:$I$12,0)), " ")</f>
        <v>0</v>
      </c>
      <c r="N35" s="12" t="str">
        <f>IFERROR(INDEX(Display!$M$3:$M$12,MATCH(CONCATENATE($B14,N$12),Display!$I$3:$I$12,0)), " ")</f>
        <v xml:space="preserve"> </v>
      </c>
      <c r="O35" s="13" t="str">
        <f>IFERROR(INDEX(Display!$M$3:$M$12,MATCH(CONCATENATE($B14,O$12),Display!$I$3:$I$12,0)), " ")</f>
        <v xml:space="preserve"> </v>
      </c>
      <c r="P35" s="14" t="str">
        <f>IFERROR(INDEX(Display!$M$3:$M$12,MATCH(CONCATENATE($B14,P$12),Display!$I$3:$I$12,0)), " ")</f>
        <v xml:space="preserve"> </v>
      </c>
      <c r="Q35" s="14" t="str">
        <f>IFERROR(INDEX(Display!$M$3:$M$12,MATCH(CONCATENATE($B14,Q$12),Display!$I$3:$I$12,0)), " ")</f>
        <v xml:space="preserve"> </v>
      </c>
      <c r="R35" s="17" t="str">
        <f>IFERROR(INDEX(Display!$M$3:$M$12,MATCH(CONCATENATE($B14,R$12),Display!$I$3:$I$12,0)), " ")</f>
        <v xml:space="preserve"> </v>
      </c>
    </row>
    <row r="36" spans="1:18" x14ac:dyDescent="0.2">
      <c r="B36" s="1" t="str">
        <f>"011"</f>
        <v>011</v>
      </c>
      <c r="C36" s="10">
        <f>IFERROR(INDEX(Display!$M$3:$M$12,MATCH(CONCATENATE($B15,C$12),Display!$I$3:$I$12,0)), " ")</f>
        <v>1</v>
      </c>
      <c r="D36" s="11" t="str">
        <f>IFERROR(INDEX(Display!$M$3:$M$12,MATCH(CONCATENATE($B15,D$12),Display!$I$3:$I$12,0)), " ")</f>
        <v xml:space="preserve"> </v>
      </c>
      <c r="E36" s="11">
        <f>IFERROR(INDEX(Display!$M$3:$M$12,MATCH(CONCATENATE($B15,E$12),Display!$I$3:$I$12,0)), " ")</f>
        <v>1</v>
      </c>
      <c r="F36" s="12" t="str">
        <f>IFERROR(INDEX(Display!$M$3:$M$12,MATCH(CONCATENATE($B15,F$12),Display!$I$3:$I$12,0)), " ")</f>
        <v xml:space="preserve"> </v>
      </c>
      <c r="G36" s="13" t="str">
        <f>IFERROR(INDEX(Display!$M$3:$M$12,MATCH(CONCATENATE($B15,G$12),Display!$I$3:$I$12,0)), " ")</f>
        <v xml:space="preserve"> </v>
      </c>
      <c r="H36" s="14" t="str">
        <f>IFERROR(INDEX(Display!$M$3:$M$12,MATCH(CONCATENATE($B15,H$12),Display!$I$3:$I$12,0)), " ")</f>
        <v xml:space="preserve"> </v>
      </c>
      <c r="I36" s="14" t="str">
        <f>IFERROR(INDEX(Display!$M$3:$M$12,MATCH(CONCATENATE($B15,I$12),Display!$I$3:$I$12,0)), " ")</f>
        <v xml:space="preserve"> </v>
      </c>
      <c r="J36" s="15" t="str">
        <f>IFERROR(INDEX(Display!$M$3:$M$12,MATCH(CONCATENATE($B15,J$12),Display!$I$3:$I$12,0)), " ")</f>
        <v xml:space="preserve"> </v>
      </c>
      <c r="K36" s="16" t="str">
        <f>IFERROR(INDEX(Display!$M$3:$M$12,MATCH(CONCATENATE($B15,K$12),Display!$I$3:$I$12,0)), " ")</f>
        <v xml:space="preserve"> </v>
      </c>
      <c r="L36" s="11" t="str">
        <f>IFERROR(INDEX(Display!$M$3:$M$12,MATCH(CONCATENATE($B15,L$12),Display!$I$3:$I$12,0)), " ")</f>
        <v xml:space="preserve"> </v>
      </c>
      <c r="M36" s="11" t="str">
        <f>IFERROR(INDEX(Display!$M$3:$M$12,MATCH(CONCATENATE($B15,M$12),Display!$I$3:$I$12,0)), " ")</f>
        <v xml:space="preserve"> </v>
      </c>
      <c r="N36" s="12" t="str">
        <f>IFERROR(INDEX(Display!$M$3:$M$12,MATCH(CONCATENATE($B15,N$12),Display!$I$3:$I$12,0)), " ")</f>
        <v xml:space="preserve"> </v>
      </c>
      <c r="O36" s="13" t="str">
        <f>IFERROR(INDEX(Display!$M$3:$M$12,MATCH(CONCATENATE($B15,O$12),Display!$I$3:$I$12,0)), " ")</f>
        <v xml:space="preserve"> </v>
      </c>
      <c r="P36" s="14" t="str">
        <f>IFERROR(INDEX(Display!$M$3:$M$12,MATCH(CONCATENATE($B15,P$12),Display!$I$3:$I$12,0)), " ")</f>
        <v xml:space="preserve"> </v>
      </c>
      <c r="Q36" s="14" t="str">
        <f>IFERROR(INDEX(Display!$M$3:$M$12,MATCH(CONCATENATE($B15,Q$12),Display!$I$3:$I$12,0)), " ")</f>
        <v xml:space="preserve"> </v>
      </c>
      <c r="R36" s="17" t="str">
        <f>IFERROR(INDEX(Display!$M$3:$M$12,MATCH(CONCATENATE($B15,R$12),Display!$I$3:$I$12,0)), " ")</f>
        <v xml:space="preserve"> </v>
      </c>
    </row>
    <row r="37" spans="1:18" x14ac:dyDescent="0.2">
      <c r="B37" s="1" t="str">
        <f>"010"</f>
        <v>010</v>
      </c>
      <c r="C37" s="18" t="str">
        <f>IFERROR(INDEX(Display!$M$3:$M$12,MATCH(CONCATENATE($B16,C$12),Display!$I$3:$I$12,0)), " ")</f>
        <v xml:space="preserve"> </v>
      </c>
      <c r="D37" s="19" t="str">
        <f>IFERROR(INDEX(Display!$M$3:$M$12,MATCH(CONCATENATE($B16,D$12),Display!$I$3:$I$12,0)), " ")</f>
        <v xml:space="preserve"> </v>
      </c>
      <c r="E37" s="19" t="str">
        <f>IFERROR(INDEX(Display!$M$3:$M$12,MATCH(CONCATENATE($B16,E$12),Display!$I$3:$I$12,0)), " ")</f>
        <v xml:space="preserve"> </v>
      </c>
      <c r="F37" s="20" t="str">
        <f>IFERROR(INDEX(Display!$M$3:$M$12,MATCH(CONCATENATE($B16,F$12),Display!$I$3:$I$12,0)), " ")</f>
        <v xml:space="preserve"> </v>
      </c>
      <c r="G37" s="21" t="str">
        <f>IFERROR(INDEX(Display!$M$3:$M$12,MATCH(CONCATENATE($B16,G$12),Display!$I$3:$I$12,0)), " ")</f>
        <v xml:space="preserve"> </v>
      </c>
      <c r="H37" s="22" t="str">
        <f>IFERROR(INDEX(Display!$M$3:$M$12,MATCH(CONCATENATE($B16,H$12),Display!$I$3:$I$12,0)), " ")</f>
        <v xml:space="preserve"> </v>
      </c>
      <c r="I37" s="22" t="str">
        <f>IFERROR(INDEX(Display!$M$3:$M$12,MATCH(CONCATENATE($B16,I$12),Display!$I$3:$I$12,0)), " ")</f>
        <v xml:space="preserve"> </v>
      </c>
      <c r="J37" s="23" t="str">
        <f>IFERROR(INDEX(Display!$M$3:$M$12,MATCH(CONCATENATE($B16,J$12),Display!$I$3:$I$12,0)), " ")</f>
        <v xml:space="preserve"> </v>
      </c>
      <c r="K37" s="24" t="str">
        <f>IFERROR(INDEX(Display!$M$3:$M$12,MATCH(CONCATENATE($B16,K$12),Display!$I$3:$I$12,0)), " ")</f>
        <v xml:space="preserve"> </v>
      </c>
      <c r="L37" s="19" t="str">
        <f>IFERROR(INDEX(Display!$M$3:$M$12,MATCH(CONCATENATE($B16,L$12),Display!$I$3:$I$12,0)), " ")</f>
        <v xml:space="preserve"> </v>
      </c>
      <c r="M37" s="19" t="str">
        <f>IFERROR(INDEX(Display!$M$3:$M$12,MATCH(CONCATENATE($B16,M$12),Display!$I$3:$I$12,0)), " ")</f>
        <v xml:space="preserve"> </v>
      </c>
      <c r="N37" s="20" t="str">
        <f>IFERROR(INDEX(Display!$M$3:$M$12,MATCH(CONCATENATE($B16,N$12),Display!$I$3:$I$12,0)), " ")</f>
        <v xml:space="preserve"> </v>
      </c>
      <c r="O37" s="21" t="str">
        <f>IFERROR(INDEX(Display!$M$3:$M$12,MATCH(CONCATENATE($B16,O$12),Display!$I$3:$I$12,0)), " ")</f>
        <v xml:space="preserve"> </v>
      </c>
      <c r="P37" s="22" t="str">
        <f>IFERROR(INDEX(Display!$M$3:$M$12,MATCH(CONCATENATE($B16,P$12),Display!$I$3:$I$12,0)), " ")</f>
        <v xml:space="preserve"> </v>
      </c>
      <c r="Q37" s="22" t="str">
        <f>IFERROR(INDEX(Display!$M$3:$M$12,MATCH(CONCATENATE($B16,Q$12),Display!$I$3:$I$12,0)), " ")</f>
        <v xml:space="preserve"> </v>
      </c>
      <c r="R37" s="25" t="str">
        <f>IFERROR(INDEX(Display!$M$3:$M$12,MATCH(CONCATENATE($B16,R$12),Display!$I$3:$I$12,0)), " ")</f>
        <v xml:space="preserve"> </v>
      </c>
    </row>
    <row r="38" spans="1:18" x14ac:dyDescent="0.2">
      <c r="B38" s="1" t="str">
        <f>"100"</f>
        <v>100</v>
      </c>
      <c r="C38" s="5" t="str">
        <f>IFERROR(INDEX(Display!$M$3:$M$12,MATCH(CONCATENATE($B17,C$12),Display!$I$3:$I$12,0)), " ")</f>
        <v xml:space="preserve"> </v>
      </c>
      <c r="D38" s="6" t="str">
        <f>IFERROR(INDEX(Display!$M$3:$M$12,MATCH(CONCATENATE($B17,D$12),Display!$I$3:$I$12,0)), " ")</f>
        <v xml:space="preserve"> </v>
      </c>
      <c r="E38" s="6" t="str">
        <f>IFERROR(INDEX(Display!$M$3:$M$12,MATCH(CONCATENATE($B17,E$12),Display!$I$3:$I$12,0)), " ")</f>
        <v xml:space="preserve"> </v>
      </c>
      <c r="F38" s="9" t="str">
        <f>IFERROR(INDEX(Display!$M$3:$M$12,MATCH(CONCATENATE($B17,F$12),Display!$I$3:$I$12,0)), " ")</f>
        <v xml:space="preserve"> </v>
      </c>
      <c r="G38" s="2" t="str">
        <f>IFERROR(INDEX(Display!$M$3:$M$12,MATCH(CONCATENATE($B17,G$12),Display!$I$3:$I$12,0)), " ")</f>
        <v xml:space="preserve"> </v>
      </c>
      <c r="H38" s="3" t="str">
        <f>IFERROR(INDEX(Display!$M$3:$M$12,MATCH(CONCATENATE($B17,H$12),Display!$I$3:$I$12,0)), " ")</f>
        <v xml:space="preserve"> </v>
      </c>
      <c r="I38" s="3" t="str">
        <f>IFERROR(INDEX(Display!$M$3:$M$12,MATCH(CONCATENATE($B17,I$12),Display!$I$3:$I$12,0)), " ")</f>
        <v xml:space="preserve"> </v>
      </c>
      <c r="J38" s="26" t="str">
        <f>IFERROR(INDEX(Display!$M$3:$M$12,MATCH(CONCATENATE($B17,J$12),Display!$I$3:$I$12,0)), " ")</f>
        <v xml:space="preserve"> </v>
      </c>
      <c r="K38" s="27" t="str">
        <f>IFERROR(INDEX(Display!$M$3:$M$12,MATCH(CONCATENATE($B17,K$12),Display!$I$3:$I$12,0)), " ")</f>
        <v xml:space="preserve"> </v>
      </c>
      <c r="L38" s="6" t="str">
        <f>IFERROR(INDEX(Display!$M$3:$M$12,MATCH(CONCATENATE($B17,L$12),Display!$I$3:$I$12,0)), " ")</f>
        <v xml:space="preserve"> </v>
      </c>
      <c r="M38" s="6" t="str">
        <f>IFERROR(INDEX(Display!$M$3:$M$12,MATCH(CONCATENATE($B17,M$12),Display!$I$3:$I$12,0)), " ")</f>
        <v xml:space="preserve"> </v>
      </c>
      <c r="N38" s="9" t="str">
        <f>IFERROR(INDEX(Display!$M$3:$M$12,MATCH(CONCATENATE($B17,N$12),Display!$I$3:$I$12,0)), " ")</f>
        <v xml:space="preserve"> </v>
      </c>
      <c r="O38" s="2" t="str">
        <f>IFERROR(INDEX(Display!$M$3:$M$12,MATCH(CONCATENATE($B17,O$12),Display!$I$3:$I$12,0)), " ")</f>
        <v xml:space="preserve"> </v>
      </c>
      <c r="P38" s="3" t="str">
        <f>IFERROR(INDEX(Display!$M$3:$M$12,MATCH(CONCATENATE($B17,P$12),Display!$I$3:$I$12,0)), " ")</f>
        <v xml:space="preserve"> </v>
      </c>
      <c r="Q38" s="3" t="str">
        <f>IFERROR(INDEX(Display!$M$3:$M$12,MATCH(CONCATENATE($B17,Q$12),Display!$I$3:$I$12,0)), " ")</f>
        <v xml:space="preserve"> </v>
      </c>
      <c r="R38" s="4" t="str">
        <f>IFERROR(INDEX(Display!$M$3:$M$12,MATCH(CONCATENATE($B17,R$12),Display!$I$3:$I$12,0)), " ")</f>
        <v xml:space="preserve"> </v>
      </c>
    </row>
    <row r="39" spans="1:18" x14ac:dyDescent="0.2">
      <c r="B39" s="1" t="str">
        <f>"101"</f>
        <v>101</v>
      </c>
      <c r="C39" s="13" t="str">
        <f>IFERROR(INDEX(Display!$M$3:$M$12,MATCH(CONCATENATE($B18,C$12),Display!$I$3:$I$12,0)), " ")</f>
        <v xml:space="preserve"> </v>
      </c>
      <c r="D39" s="14" t="str">
        <f>IFERROR(INDEX(Display!$M$3:$M$12,MATCH(CONCATENATE($B18,D$12),Display!$I$3:$I$12,0)), " ")</f>
        <v xml:space="preserve"> </v>
      </c>
      <c r="E39" s="14" t="str">
        <f>IFERROR(INDEX(Display!$M$3:$M$12,MATCH(CONCATENATE($B18,E$12),Display!$I$3:$I$12,0)), " ")</f>
        <v xml:space="preserve"> </v>
      </c>
      <c r="F39" s="17" t="str">
        <f>IFERROR(INDEX(Display!$M$3:$M$12,MATCH(CONCATENATE($B18,F$12),Display!$I$3:$I$12,0)), " ")</f>
        <v xml:space="preserve"> </v>
      </c>
      <c r="G39" s="10" t="str">
        <f>IFERROR(INDEX(Display!$M$3:$M$12,MATCH(CONCATENATE($B18,G$12),Display!$I$3:$I$12,0)), " ")</f>
        <v xml:space="preserve"> </v>
      </c>
      <c r="H39" s="11" t="str">
        <f>IFERROR(INDEX(Display!$M$3:$M$12,MATCH(CONCATENATE($B18,H$12),Display!$I$3:$I$12,0)), " ")</f>
        <v xml:space="preserve"> </v>
      </c>
      <c r="I39" s="11" t="str">
        <f>IFERROR(INDEX(Display!$M$3:$M$12,MATCH(CONCATENATE($B18,I$12),Display!$I$3:$I$12,0)), " ")</f>
        <v xml:space="preserve"> </v>
      </c>
      <c r="J39" s="28" t="str">
        <f>IFERROR(INDEX(Display!$M$3:$M$12,MATCH(CONCATENATE($B18,J$12),Display!$I$3:$I$12,0)), " ")</f>
        <v xml:space="preserve"> </v>
      </c>
      <c r="K39" s="29" t="str">
        <f>IFERROR(INDEX(Display!$M$3:$M$12,MATCH(CONCATENATE($B18,K$12),Display!$I$3:$I$12,0)), " ")</f>
        <v xml:space="preserve"> </v>
      </c>
      <c r="L39" s="14" t="str">
        <f>IFERROR(INDEX(Display!$M$3:$M$12,MATCH(CONCATENATE($B18,L$12),Display!$I$3:$I$12,0)), " ")</f>
        <v xml:space="preserve"> </v>
      </c>
      <c r="M39" s="14" t="str">
        <f>IFERROR(INDEX(Display!$M$3:$M$12,MATCH(CONCATENATE($B18,M$12),Display!$I$3:$I$12,0)), " ")</f>
        <v xml:space="preserve"> </v>
      </c>
      <c r="N39" s="17" t="str">
        <f>IFERROR(INDEX(Display!$M$3:$M$12,MATCH(CONCATENATE($B18,N$12),Display!$I$3:$I$12,0)), " ")</f>
        <v xml:space="preserve"> </v>
      </c>
      <c r="O39" s="10" t="str">
        <f>IFERROR(INDEX(Display!$M$3:$M$12,MATCH(CONCATENATE($B18,O$12),Display!$I$3:$I$12,0)), " ")</f>
        <v xml:space="preserve"> </v>
      </c>
      <c r="P39" s="11" t="str">
        <f>IFERROR(INDEX(Display!$M$3:$M$12,MATCH(CONCATENATE($B18,P$12),Display!$I$3:$I$12,0)), " ")</f>
        <v xml:space="preserve"> </v>
      </c>
      <c r="Q39" s="11">
        <f>IFERROR(INDEX(Display!$M$3:$M$12,MATCH(CONCATENATE($B18,Q$12),Display!$I$3:$I$12,0)), " ")</f>
        <v>1</v>
      </c>
      <c r="R39" s="12" t="str">
        <f>IFERROR(INDEX(Display!$M$3:$M$12,MATCH(CONCATENATE($B18,R$12),Display!$I$3:$I$12,0)), " ")</f>
        <v xml:space="preserve"> </v>
      </c>
    </row>
    <row r="40" spans="1:18" x14ac:dyDescent="0.2">
      <c r="B40" s="1" t="str">
        <f>"111"</f>
        <v>111</v>
      </c>
      <c r="C40" s="13">
        <f>IFERROR(INDEX(Display!$M$3:$M$12,MATCH(CONCATENATE($B19,C$12),Display!$I$3:$I$12,0)), " ")</f>
        <v>1</v>
      </c>
      <c r="D40" s="14" t="str">
        <f>IFERROR(INDEX(Display!$M$3:$M$12,MATCH(CONCATENATE($B19,D$12),Display!$I$3:$I$12,0)), " ")</f>
        <v xml:space="preserve"> </v>
      </c>
      <c r="E40" s="14">
        <f>IFERROR(INDEX(Display!$M$3:$M$12,MATCH(CONCATENATE($B19,E$12),Display!$I$3:$I$12,0)), " ")</f>
        <v>1</v>
      </c>
      <c r="F40" s="17" t="str">
        <f>IFERROR(INDEX(Display!$M$3:$M$12,MATCH(CONCATENATE($B19,F$12),Display!$I$3:$I$12,0)), " ")</f>
        <v xml:space="preserve"> </v>
      </c>
      <c r="G40" s="10" t="str">
        <f>IFERROR(INDEX(Display!$M$3:$M$12,MATCH(CONCATENATE($B19,G$12),Display!$I$3:$I$12,0)), " ")</f>
        <v xml:space="preserve"> </v>
      </c>
      <c r="H40" s="11" t="str">
        <f>IFERROR(INDEX(Display!$M$3:$M$12,MATCH(CONCATENATE($B19,H$12),Display!$I$3:$I$12,0)), " ")</f>
        <v xml:space="preserve"> </v>
      </c>
      <c r="I40" s="11" t="str">
        <f>IFERROR(INDEX(Display!$M$3:$M$12,MATCH(CONCATENATE($B19,I$12),Display!$I$3:$I$12,0)), " ")</f>
        <v xml:space="preserve"> </v>
      </c>
      <c r="J40" s="28" t="str">
        <f>IFERROR(INDEX(Display!$M$3:$M$12,MATCH(CONCATENATE($B19,J$12),Display!$I$3:$I$12,0)), " ")</f>
        <v xml:space="preserve"> </v>
      </c>
      <c r="K40" s="29" t="str">
        <f>IFERROR(INDEX(Display!$M$3:$M$12,MATCH(CONCATENATE($B19,K$12),Display!$I$3:$I$12,0)), " ")</f>
        <v xml:space="preserve"> </v>
      </c>
      <c r="L40" s="14" t="str">
        <f>IFERROR(INDEX(Display!$M$3:$M$12,MATCH(CONCATENATE($B19,L$12),Display!$I$3:$I$12,0)), " ")</f>
        <v xml:space="preserve"> </v>
      </c>
      <c r="M40" s="14">
        <f>IFERROR(INDEX(Display!$M$3:$M$12,MATCH(CONCATENATE($B19,M$12),Display!$I$3:$I$12,0)), " ")</f>
        <v>0</v>
      </c>
      <c r="N40" s="17">
        <f>IFERROR(INDEX(Display!$M$3:$M$12,MATCH(CONCATENATE($B19,N$12),Display!$I$3:$I$12,0)), " ")</f>
        <v>0</v>
      </c>
      <c r="O40" s="10" t="str">
        <f>IFERROR(INDEX(Display!$M$3:$M$12,MATCH(CONCATENATE($B19,O$12),Display!$I$3:$I$12,0)), " ")</f>
        <v xml:space="preserve"> </v>
      </c>
      <c r="P40" s="11">
        <f>IFERROR(INDEX(Display!$M$3:$M$12,MATCH(CONCATENATE($B19,P$12),Display!$I$3:$I$12,0)), " ")</f>
        <v>0</v>
      </c>
      <c r="Q40" s="11" t="str">
        <f>IFERROR(INDEX(Display!$M$3:$M$12,MATCH(CONCATENATE($B19,Q$12),Display!$I$3:$I$12,0)), " ")</f>
        <v xml:space="preserve"> </v>
      </c>
      <c r="R40" s="12" t="str">
        <f>IFERROR(INDEX(Display!$M$3:$M$12,MATCH(CONCATENATE($B19,R$12),Display!$I$3:$I$12,0)), " ")</f>
        <v xml:space="preserve"> </v>
      </c>
    </row>
    <row r="41" spans="1:18" x14ac:dyDescent="0.2">
      <c r="B41" s="1" t="str">
        <f>"110"</f>
        <v>110</v>
      </c>
      <c r="C41" s="21" t="str">
        <f>IFERROR(INDEX(Display!$M$3:$M$12,MATCH(CONCATENATE($B20,C$12),Display!$I$3:$I$12,0)), " ")</f>
        <v xml:space="preserve"> </v>
      </c>
      <c r="D41" s="22" t="str">
        <f>IFERROR(INDEX(Display!$M$3:$M$12,MATCH(CONCATENATE($B20,D$12),Display!$I$3:$I$12,0)), " ")</f>
        <v xml:space="preserve"> </v>
      </c>
      <c r="E41" s="22" t="str">
        <f>IFERROR(INDEX(Display!$M$3:$M$12,MATCH(CONCATENATE($B20,E$12),Display!$I$3:$I$12,0)), " ")</f>
        <v xml:space="preserve"> </v>
      </c>
      <c r="F41" s="25" t="str">
        <f>IFERROR(INDEX(Display!$M$3:$M$12,MATCH(CONCATENATE($B20,F$12),Display!$I$3:$I$12,0)), " ")</f>
        <v xml:space="preserve"> </v>
      </c>
      <c r="G41" s="18" t="str">
        <f>IFERROR(INDEX(Display!$M$3:$M$12,MATCH(CONCATENATE($B20,G$12),Display!$I$3:$I$12,0)), " ")</f>
        <v xml:space="preserve"> </v>
      </c>
      <c r="H41" s="19" t="str">
        <f>IFERROR(INDEX(Display!$M$3:$M$12,MATCH(CONCATENATE($B20,H$12),Display!$I$3:$I$12,0)), " ")</f>
        <v xml:space="preserve"> </v>
      </c>
      <c r="I41" s="19" t="str">
        <f>IFERROR(INDEX(Display!$M$3:$M$12,MATCH(CONCATENATE($B20,I$12),Display!$I$3:$I$12,0)), " ")</f>
        <v xml:space="preserve"> </v>
      </c>
      <c r="J41" s="30" t="str">
        <f>IFERROR(INDEX(Display!$M$3:$M$12,MATCH(CONCATENATE($B20,J$12),Display!$I$3:$I$12,0)), " ")</f>
        <v xml:space="preserve"> </v>
      </c>
      <c r="K41" s="31" t="str">
        <f>IFERROR(INDEX(Display!$M$3:$M$12,MATCH(CONCATENATE($B20,K$12),Display!$I$3:$I$12,0)), " ")</f>
        <v xml:space="preserve"> </v>
      </c>
      <c r="L41" s="22">
        <f>IFERROR(INDEX(Display!$M$3:$M$12,MATCH(CONCATENATE($B20,L$12),Display!$I$3:$I$12,0)), " ")</f>
        <v>1</v>
      </c>
      <c r="M41" s="22" t="str">
        <f>IFERROR(INDEX(Display!$M$3:$M$12,MATCH(CONCATENATE($B20,M$12),Display!$I$3:$I$12,0)), " ")</f>
        <v xml:space="preserve"> </v>
      </c>
      <c r="N41" s="25" t="str">
        <f>IFERROR(INDEX(Display!$M$3:$M$12,MATCH(CONCATENATE($B20,N$12),Display!$I$3:$I$12,0)), " ")</f>
        <v xml:space="preserve"> </v>
      </c>
      <c r="O41" s="18" t="str">
        <f>IFERROR(INDEX(Display!$M$3:$M$12,MATCH(CONCATENATE($B20,O$12),Display!$I$3:$I$12,0)), " ")</f>
        <v xml:space="preserve"> </v>
      </c>
      <c r="P41" s="19" t="str">
        <f>IFERROR(INDEX(Display!$M$3:$M$12,MATCH(CONCATENATE($B20,P$12),Display!$I$3:$I$12,0)), " ")</f>
        <v xml:space="preserve"> </v>
      </c>
      <c r="Q41" s="19" t="str">
        <f>IFERROR(INDEX(Display!$M$3:$M$12,MATCH(CONCATENATE($B20,Q$12),Display!$I$3:$I$12,0)), " ")</f>
        <v xml:space="preserve"> </v>
      </c>
      <c r="R41" s="20" t="str">
        <f>IFERROR(INDEX(Display!$M$3:$M$12,MATCH(CONCATENATE($B20,R$12),Display!$I$3:$I$12,0)), " ")</f>
        <v xml:space="preserve"> </v>
      </c>
    </row>
    <row r="43" spans="1:18" x14ac:dyDescent="0.2">
      <c r="B43" s="1" t="s">
        <v>4</v>
      </c>
      <c r="C43" s="1" t="str">
        <f>"0000"</f>
        <v>0000</v>
      </c>
      <c r="D43" s="1" t="str">
        <f>"0001"</f>
        <v>0001</v>
      </c>
      <c r="E43" s="1" t="str">
        <f>"0011"</f>
        <v>0011</v>
      </c>
      <c r="F43" s="1" t="str">
        <f>"0010"</f>
        <v>0010</v>
      </c>
      <c r="G43" s="1" t="str">
        <f>"0100"</f>
        <v>0100</v>
      </c>
      <c r="H43" s="1" t="str">
        <f>"0101"</f>
        <v>0101</v>
      </c>
      <c r="I43" s="1" t="str">
        <f>"0111"</f>
        <v>0111</v>
      </c>
      <c r="J43" s="1" t="str">
        <f>"0110"</f>
        <v>0110</v>
      </c>
      <c r="K43" s="1" t="str">
        <f>"1100"</f>
        <v>1100</v>
      </c>
      <c r="L43" s="1" t="str">
        <f>"1101"</f>
        <v>1101</v>
      </c>
      <c r="M43" s="1" t="str">
        <f>"1111"</f>
        <v>1111</v>
      </c>
      <c r="N43" s="1" t="str">
        <f>"1110"</f>
        <v>1110</v>
      </c>
      <c r="O43" s="1" t="str">
        <f>"1000"</f>
        <v>1000</v>
      </c>
      <c r="P43" s="1" t="str">
        <f>"1001"</f>
        <v>1001</v>
      </c>
      <c r="Q43" s="1" t="str">
        <f>"1011"</f>
        <v>1011</v>
      </c>
      <c r="R43" s="1" t="str">
        <f>"1010"</f>
        <v>1010</v>
      </c>
    </row>
    <row r="44" spans="1:18" x14ac:dyDescent="0.2">
      <c r="B44" s="1" t="str">
        <f>"000"</f>
        <v>000</v>
      </c>
      <c r="C44" s="2" t="str">
        <f>IFERROR(INDEX(Display!$N$3:$N$12,MATCH(CONCATENATE($B44,C$43),Display!$I$3:$I$12,0)), " ")</f>
        <v xml:space="preserve"> </v>
      </c>
      <c r="D44" s="3" t="str">
        <f>IFERROR(INDEX(Display!$N$3:$N$12,MATCH(CONCATENATE($B44,D$43),Display!$I$3:$I$12,0)), " ")</f>
        <v xml:space="preserve"> </v>
      </c>
      <c r="E44" s="3" t="str">
        <f>IFERROR(INDEX(Display!$N$3:$N$12,MATCH(CONCATENATE($B44,E$43),Display!$I$3:$I$12,0)), " ")</f>
        <v xml:space="preserve"> </v>
      </c>
      <c r="F44" s="4" t="str">
        <f>IFERROR(INDEX(Display!$N$3:$N$12,MATCH(CONCATENATE($B44,F$43),Display!$I$3:$I$12,0)), " ")</f>
        <v xml:space="preserve"> </v>
      </c>
      <c r="G44" s="5" t="str">
        <f>IFERROR(INDEX(Display!$N$3:$N$12,MATCH(CONCATENATE($B44,G$43),Display!$I$3:$I$12,0)), " ")</f>
        <v xml:space="preserve"> </v>
      </c>
      <c r="H44" s="6" t="str">
        <f>IFERROR(INDEX(Display!$N$3:$N$12,MATCH(CONCATENATE($B44,H$43),Display!$I$3:$I$12,0)), " ")</f>
        <v xml:space="preserve"> </v>
      </c>
      <c r="I44" s="6" t="str">
        <f>IFERROR(INDEX(Display!$N$3:$N$12,MATCH(CONCATENATE($B44,I$43),Display!$I$3:$I$12,0)), " ")</f>
        <v xml:space="preserve"> </v>
      </c>
      <c r="J44" s="7" t="str">
        <f>IFERROR(INDEX(Display!$N$3:$N$12,MATCH(CONCATENATE($B44,J$43),Display!$I$3:$I$12,0)), " ")</f>
        <v xml:space="preserve"> </v>
      </c>
      <c r="K44" s="8" t="str">
        <f>IFERROR(INDEX(Display!$N$3:$N$12,MATCH(CONCATENATE($B44,K$43),Display!$I$3:$I$12,0)), " ")</f>
        <v xml:space="preserve"> </v>
      </c>
      <c r="L44" s="3" t="str">
        <f>IFERROR(INDEX(Display!$N$3:$N$12,MATCH(CONCATENATE($B44,L$43),Display!$I$3:$I$12,0)), " ")</f>
        <v xml:space="preserve"> </v>
      </c>
      <c r="M44" s="3" t="str">
        <f>IFERROR(INDEX(Display!$N$3:$N$12,MATCH(CONCATENATE($B44,M$43),Display!$I$3:$I$12,0)), " ")</f>
        <v xml:space="preserve"> </v>
      </c>
      <c r="N44" s="4" t="str">
        <f>IFERROR(INDEX(Display!$N$3:$N$12,MATCH(CONCATENATE($B44,N$43),Display!$I$3:$I$12,0)), " ")</f>
        <v xml:space="preserve"> </v>
      </c>
      <c r="O44" s="5" t="str">
        <f>IFERROR(INDEX(Display!$N$3:$N$12,MATCH(CONCATENATE($B44,O$43),Display!$I$3:$I$12,0)), " ")</f>
        <v xml:space="preserve"> </v>
      </c>
      <c r="P44" s="6" t="str">
        <f>IFERROR(INDEX(Display!$N$3:$N$12,MATCH(CONCATENATE($B44,P$43),Display!$I$3:$I$12,0)), " ")</f>
        <v xml:space="preserve"> </v>
      </c>
      <c r="Q44" s="6" t="str">
        <f>IFERROR(INDEX(Display!$N$3:$N$12,MATCH(CONCATENATE($B44,Q$43),Display!$I$3:$I$12,0)), " ")</f>
        <v xml:space="preserve"> </v>
      </c>
      <c r="R44" s="9" t="str">
        <f>IFERROR(INDEX(Display!$N$3:$N$12,MATCH(CONCATENATE($B44,R$43),Display!$I$3:$I$12,0)), " ")</f>
        <v xml:space="preserve"> </v>
      </c>
    </row>
    <row r="45" spans="1:18" x14ac:dyDescent="0.2">
      <c r="B45" s="1" t="str">
        <f>"001"</f>
        <v>001</v>
      </c>
      <c r="C45" s="10" t="str">
        <f>IFERROR(INDEX(Display!$N$3:$N$12,MATCH(CONCATENATE($B45,C$43),Display!$I$3:$I$12,0)), " ")</f>
        <v xml:space="preserve"> </v>
      </c>
      <c r="D45" s="11" t="str">
        <f>IFERROR(INDEX(Display!$N$3:$N$12,MATCH(CONCATENATE($B45,D$43),Display!$I$3:$I$12,0)), " ")</f>
        <v xml:space="preserve"> </v>
      </c>
      <c r="E45" s="11" t="str">
        <f>IFERROR(INDEX(Display!$N$3:$N$12,MATCH(CONCATENATE($B45,E$43),Display!$I$3:$I$12,0)), " ")</f>
        <v xml:space="preserve"> </v>
      </c>
      <c r="F45" s="12" t="str">
        <f>IFERROR(INDEX(Display!$N$3:$N$12,MATCH(CONCATENATE($B45,F$43),Display!$I$3:$I$12,0)), " ")</f>
        <v xml:space="preserve"> </v>
      </c>
      <c r="G45" s="13" t="str">
        <f>IFERROR(INDEX(Display!$N$3:$N$12,MATCH(CONCATENATE($B45,G$43),Display!$I$3:$I$12,0)), " ")</f>
        <v xml:space="preserve"> </v>
      </c>
      <c r="H45" s="14" t="str">
        <f>IFERROR(INDEX(Display!$N$3:$N$12,MATCH(CONCATENATE($B45,H$43),Display!$I$3:$I$12,0)), " ")</f>
        <v xml:space="preserve"> </v>
      </c>
      <c r="I45" s="14" t="str">
        <f>IFERROR(INDEX(Display!$N$3:$N$12,MATCH(CONCATENATE($B45,I$43),Display!$I$3:$I$12,0)), " ")</f>
        <v xml:space="preserve"> </v>
      </c>
      <c r="J45" s="15" t="str">
        <f>IFERROR(INDEX(Display!$N$3:$N$12,MATCH(CONCATENATE($B45,J$43),Display!$I$3:$I$12,0)), " ")</f>
        <v xml:space="preserve"> </v>
      </c>
      <c r="K45" s="16" t="str">
        <f>IFERROR(INDEX(Display!$N$3:$N$12,MATCH(CONCATENATE($B45,K$43),Display!$I$3:$I$12,0)), " ")</f>
        <v xml:space="preserve"> </v>
      </c>
      <c r="L45" s="11" t="str">
        <f>IFERROR(INDEX(Display!$N$3:$N$12,MATCH(CONCATENATE($B45,L$43),Display!$I$3:$I$12,0)), " ")</f>
        <v xml:space="preserve"> </v>
      </c>
      <c r="M45" s="11">
        <f>IFERROR(INDEX(Display!$N$3:$N$12,MATCH(CONCATENATE($B45,M$43),Display!$I$3:$I$12,0)), " ")</f>
        <v>0</v>
      </c>
      <c r="N45" s="12" t="str">
        <f>IFERROR(INDEX(Display!$N$3:$N$12,MATCH(CONCATENATE($B45,N$43),Display!$I$3:$I$12,0)), " ")</f>
        <v xml:space="preserve"> </v>
      </c>
      <c r="O45" s="13" t="str">
        <f>IFERROR(INDEX(Display!$N$3:$N$12,MATCH(CONCATENATE($B45,O$43),Display!$I$3:$I$12,0)), " ")</f>
        <v xml:space="preserve"> </v>
      </c>
      <c r="P45" s="14" t="str">
        <f>IFERROR(INDEX(Display!$N$3:$N$12,MATCH(CONCATENATE($B45,P$43),Display!$I$3:$I$12,0)), " ")</f>
        <v xml:space="preserve"> </v>
      </c>
      <c r="Q45" s="14" t="str">
        <f>IFERROR(INDEX(Display!$N$3:$N$12,MATCH(CONCATENATE($B45,Q$43),Display!$I$3:$I$12,0)), " ")</f>
        <v xml:space="preserve"> </v>
      </c>
      <c r="R45" s="17" t="str">
        <f>IFERROR(INDEX(Display!$N$3:$N$12,MATCH(CONCATENATE($B45,R$43),Display!$I$3:$I$12,0)), " ")</f>
        <v xml:space="preserve"> </v>
      </c>
    </row>
    <row r="46" spans="1:18" x14ac:dyDescent="0.2">
      <c r="B46" s="1" t="str">
        <f>"011"</f>
        <v>011</v>
      </c>
      <c r="C46" s="10">
        <f>IFERROR(INDEX(Display!$N$3:$N$12,MATCH(CONCATENATE($B46,C$43),Display!$I$3:$I$12,0)), " ")</f>
        <v>1</v>
      </c>
      <c r="D46" s="11" t="str">
        <f>IFERROR(INDEX(Display!$N$3:$N$12,MATCH(CONCATENATE($B46,D$43),Display!$I$3:$I$12,0)), " ")</f>
        <v xml:space="preserve"> </v>
      </c>
      <c r="E46" s="11">
        <f>IFERROR(INDEX(Display!$N$3:$N$12,MATCH(CONCATENATE($B46,E$43),Display!$I$3:$I$12,0)), " ")</f>
        <v>0</v>
      </c>
      <c r="F46" s="12" t="str">
        <f>IFERROR(INDEX(Display!$N$3:$N$12,MATCH(CONCATENATE($B46,F$43),Display!$I$3:$I$12,0)), " ")</f>
        <v xml:space="preserve"> </v>
      </c>
      <c r="G46" s="13" t="str">
        <f>IFERROR(INDEX(Display!$N$3:$N$12,MATCH(CONCATENATE($B46,G$43),Display!$I$3:$I$12,0)), " ")</f>
        <v xml:space="preserve"> </v>
      </c>
      <c r="H46" s="14" t="str">
        <f>IFERROR(INDEX(Display!$N$3:$N$12,MATCH(CONCATENATE($B46,H$43),Display!$I$3:$I$12,0)), " ")</f>
        <v xml:space="preserve"> </v>
      </c>
      <c r="I46" s="14" t="str">
        <f>IFERROR(INDEX(Display!$N$3:$N$12,MATCH(CONCATENATE($B46,I$43),Display!$I$3:$I$12,0)), " ")</f>
        <v xml:space="preserve"> </v>
      </c>
      <c r="J46" s="15" t="str">
        <f>IFERROR(INDEX(Display!$N$3:$N$12,MATCH(CONCATENATE($B46,J$43),Display!$I$3:$I$12,0)), " ")</f>
        <v xml:space="preserve"> </v>
      </c>
      <c r="K46" s="16" t="str">
        <f>IFERROR(INDEX(Display!$N$3:$N$12,MATCH(CONCATENATE($B46,K$43),Display!$I$3:$I$12,0)), " ")</f>
        <v xml:space="preserve"> </v>
      </c>
      <c r="L46" s="11" t="str">
        <f>IFERROR(INDEX(Display!$N$3:$N$12,MATCH(CONCATENATE($B46,L$43),Display!$I$3:$I$12,0)), " ")</f>
        <v xml:space="preserve"> </v>
      </c>
      <c r="M46" s="11" t="str">
        <f>IFERROR(INDEX(Display!$N$3:$N$12,MATCH(CONCATENATE($B46,M$43),Display!$I$3:$I$12,0)), " ")</f>
        <v xml:space="preserve"> </v>
      </c>
      <c r="N46" s="12" t="str">
        <f>IFERROR(INDEX(Display!$N$3:$N$12,MATCH(CONCATENATE($B46,N$43),Display!$I$3:$I$12,0)), " ")</f>
        <v xml:space="preserve"> </v>
      </c>
      <c r="O46" s="13" t="str">
        <f>IFERROR(INDEX(Display!$N$3:$N$12,MATCH(CONCATENATE($B46,O$43),Display!$I$3:$I$12,0)), " ")</f>
        <v xml:space="preserve"> </v>
      </c>
      <c r="P46" s="14" t="str">
        <f>IFERROR(INDEX(Display!$N$3:$N$12,MATCH(CONCATENATE($B46,P$43),Display!$I$3:$I$12,0)), " ")</f>
        <v xml:space="preserve"> </v>
      </c>
      <c r="Q46" s="14" t="str">
        <f>IFERROR(INDEX(Display!$N$3:$N$12,MATCH(CONCATENATE($B46,Q$43),Display!$I$3:$I$12,0)), " ")</f>
        <v xml:space="preserve"> </v>
      </c>
      <c r="R46" s="17" t="str">
        <f>IFERROR(INDEX(Display!$N$3:$N$12,MATCH(CONCATENATE($B46,R$43),Display!$I$3:$I$12,0)), " ")</f>
        <v xml:space="preserve"> </v>
      </c>
    </row>
    <row r="47" spans="1:18" x14ac:dyDescent="0.2">
      <c r="B47" s="1" t="str">
        <f>"010"</f>
        <v>010</v>
      </c>
      <c r="C47" s="18" t="str">
        <f>IFERROR(INDEX(Display!$N$3:$N$12,MATCH(CONCATENATE($B47,C$43),Display!$I$3:$I$12,0)), " ")</f>
        <v xml:space="preserve"> </v>
      </c>
      <c r="D47" s="19" t="str">
        <f>IFERROR(INDEX(Display!$N$3:$N$12,MATCH(CONCATENATE($B47,D$43),Display!$I$3:$I$12,0)), " ")</f>
        <v xml:space="preserve"> </v>
      </c>
      <c r="E47" s="19" t="str">
        <f>IFERROR(INDEX(Display!$N$3:$N$12,MATCH(CONCATENATE($B47,E$43),Display!$I$3:$I$12,0)), " ")</f>
        <v xml:space="preserve"> </v>
      </c>
      <c r="F47" s="20" t="str">
        <f>IFERROR(INDEX(Display!$N$3:$N$12,MATCH(CONCATENATE($B47,F$43),Display!$I$3:$I$12,0)), " ")</f>
        <v xml:space="preserve"> </v>
      </c>
      <c r="G47" s="21" t="str">
        <f>IFERROR(INDEX(Display!$N$3:$N$12,MATCH(CONCATENATE($B47,G$43),Display!$I$3:$I$12,0)), " ")</f>
        <v xml:space="preserve"> </v>
      </c>
      <c r="H47" s="22" t="str">
        <f>IFERROR(INDEX(Display!$N$3:$N$12,MATCH(CONCATENATE($B47,H$43),Display!$I$3:$I$12,0)), " ")</f>
        <v xml:space="preserve"> </v>
      </c>
      <c r="I47" s="22" t="str">
        <f>IFERROR(INDEX(Display!$N$3:$N$12,MATCH(CONCATENATE($B47,I$43),Display!$I$3:$I$12,0)), " ")</f>
        <v xml:space="preserve"> </v>
      </c>
      <c r="J47" s="23" t="str">
        <f>IFERROR(INDEX(Display!$N$3:$N$12,MATCH(CONCATENATE($B47,J$43),Display!$I$3:$I$12,0)), " ")</f>
        <v xml:space="preserve"> </v>
      </c>
      <c r="K47" s="24" t="str">
        <f>IFERROR(INDEX(Display!$N$3:$N$12,MATCH(CONCATENATE($B47,K$43),Display!$I$3:$I$12,0)), " ")</f>
        <v xml:space="preserve"> </v>
      </c>
      <c r="L47" s="19" t="str">
        <f>IFERROR(INDEX(Display!$N$3:$N$12,MATCH(CONCATENATE($B47,L$43),Display!$I$3:$I$12,0)), " ")</f>
        <v xml:space="preserve"> </v>
      </c>
      <c r="M47" s="19" t="str">
        <f>IFERROR(INDEX(Display!$N$3:$N$12,MATCH(CONCATENATE($B47,M$43),Display!$I$3:$I$12,0)), " ")</f>
        <v xml:space="preserve"> </v>
      </c>
      <c r="N47" s="20" t="str">
        <f>IFERROR(INDEX(Display!$N$3:$N$12,MATCH(CONCATENATE($B47,N$43),Display!$I$3:$I$12,0)), " ")</f>
        <v xml:space="preserve"> </v>
      </c>
      <c r="O47" s="21" t="str">
        <f>IFERROR(INDEX(Display!$N$3:$N$12,MATCH(CONCATENATE($B47,O$43),Display!$I$3:$I$12,0)), " ")</f>
        <v xml:space="preserve"> </v>
      </c>
      <c r="P47" s="22" t="str">
        <f>IFERROR(INDEX(Display!$N$3:$N$12,MATCH(CONCATENATE($B47,P$43),Display!$I$3:$I$12,0)), " ")</f>
        <v xml:space="preserve"> </v>
      </c>
      <c r="Q47" s="22" t="str">
        <f>IFERROR(INDEX(Display!$N$3:$N$12,MATCH(CONCATENATE($B47,Q$43),Display!$I$3:$I$12,0)), " ")</f>
        <v xml:space="preserve"> </v>
      </c>
      <c r="R47" s="25" t="str">
        <f>IFERROR(INDEX(Display!$N$3:$N$12,MATCH(CONCATENATE($B47,R$43),Display!$I$3:$I$12,0)), " ")</f>
        <v xml:space="preserve"> </v>
      </c>
    </row>
    <row r="48" spans="1:18" x14ac:dyDescent="0.2">
      <c r="B48" s="1" t="str">
        <f>"100"</f>
        <v>100</v>
      </c>
      <c r="C48" s="5" t="str">
        <f>IFERROR(INDEX(Display!$N$3:$N$12,MATCH(CONCATENATE($B48,C$43),Display!$I$3:$I$12,0)), " ")</f>
        <v xml:space="preserve"> </v>
      </c>
      <c r="D48" s="6" t="str">
        <f>IFERROR(INDEX(Display!$N$3:$N$12,MATCH(CONCATENATE($B48,D$43),Display!$I$3:$I$12,0)), " ")</f>
        <v xml:space="preserve"> </v>
      </c>
      <c r="E48" s="6" t="str">
        <f>IFERROR(INDEX(Display!$N$3:$N$12,MATCH(CONCATENATE($B48,E$43),Display!$I$3:$I$12,0)), " ")</f>
        <v xml:space="preserve"> </v>
      </c>
      <c r="F48" s="9" t="str">
        <f>IFERROR(INDEX(Display!$N$3:$N$12,MATCH(CONCATENATE($B48,F$43),Display!$I$3:$I$12,0)), " ")</f>
        <v xml:space="preserve"> </v>
      </c>
      <c r="G48" s="2" t="str">
        <f>IFERROR(INDEX(Display!$N$3:$N$12,MATCH(CONCATENATE($B48,G$43),Display!$I$3:$I$12,0)), " ")</f>
        <v xml:space="preserve"> </v>
      </c>
      <c r="H48" s="3" t="str">
        <f>IFERROR(INDEX(Display!$N$3:$N$12,MATCH(CONCATENATE($B48,H$43),Display!$I$3:$I$12,0)), " ")</f>
        <v xml:space="preserve"> </v>
      </c>
      <c r="I48" s="3" t="str">
        <f>IFERROR(INDEX(Display!$N$3:$N$12,MATCH(CONCATENATE($B48,I$43),Display!$I$3:$I$12,0)), " ")</f>
        <v xml:space="preserve"> </v>
      </c>
      <c r="J48" s="26" t="str">
        <f>IFERROR(INDEX(Display!$N$3:$N$12,MATCH(CONCATENATE($B48,J$43),Display!$I$3:$I$12,0)), " ")</f>
        <v xml:space="preserve"> </v>
      </c>
      <c r="K48" s="27" t="str">
        <f>IFERROR(INDEX(Display!$N$3:$N$12,MATCH(CONCATENATE($B48,K$43),Display!$I$3:$I$12,0)), " ")</f>
        <v xml:space="preserve"> </v>
      </c>
      <c r="L48" s="6" t="str">
        <f>IFERROR(INDEX(Display!$N$3:$N$12,MATCH(CONCATENATE($B48,L$43),Display!$I$3:$I$12,0)), " ")</f>
        <v xml:space="preserve"> </v>
      </c>
      <c r="M48" s="6" t="str">
        <f>IFERROR(INDEX(Display!$N$3:$N$12,MATCH(CONCATENATE($B48,M$43),Display!$I$3:$I$12,0)), " ")</f>
        <v xml:space="preserve"> </v>
      </c>
      <c r="N48" s="9" t="str">
        <f>IFERROR(INDEX(Display!$N$3:$N$12,MATCH(CONCATENATE($B48,N$43),Display!$I$3:$I$12,0)), " ")</f>
        <v xml:space="preserve"> </v>
      </c>
      <c r="O48" s="2" t="str">
        <f>IFERROR(INDEX(Display!$N$3:$N$12,MATCH(CONCATENATE($B48,O$43),Display!$I$3:$I$12,0)), " ")</f>
        <v xml:space="preserve"> </v>
      </c>
      <c r="P48" s="3" t="str">
        <f>IFERROR(INDEX(Display!$N$3:$N$12,MATCH(CONCATENATE($B48,P$43),Display!$I$3:$I$12,0)), " ")</f>
        <v xml:space="preserve"> </v>
      </c>
      <c r="Q48" s="3" t="str">
        <f>IFERROR(INDEX(Display!$N$3:$N$12,MATCH(CONCATENATE($B48,Q$43),Display!$I$3:$I$12,0)), " ")</f>
        <v xml:space="preserve"> </v>
      </c>
      <c r="R48" s="4" t="str">
        <f>IFERROR(INDEX(Display!$N$3:$N$12,MATCH(CONCATENATE($B48,R$43),Display!$I$3:$I$12,0)), " ")</f>
        <v xml:space="preserve"> </v>
      </c>
    </row>
    <row r="49" spans="2:18" x14ac:dyDescent="0.2">
      <c r="B49" s="1" t="str">
        <f>"101"</f>
        <v>101</v>
      </c>
      <c r="C49" s="13" t="str">
        <f>IFERROR(INDEX(Display!$N$3:$N$12,MATCH(CONCATENATE($B49,C$43),Display!$I$3:$I$12,0)), " ")</f>
        <v xml:space="preserve"> </v>
      </c>
      <c r="D49" s="14" t="str">
        <f>IFERROR(INDEX(Display!$N$3:$N$12,MATCH(CONCATENATE($B49,D$43),Display!$I$3:$I$12,0)), " ")</f>
        <v xml:space="preserve"> </v>
      </c>
      <c r="E49" s="14" t="str">
        <f>IFERROR(INDEX(Display!$N$3:$N$12,MATCH(CONCATENATE($B49,E$43),Display!$I$3:$I$12,0)), " ")</f>
        <v xml:space="preserve"> </v>
      </c>
      <c r="F49" s="17" t="str">
        <f>IFERROR(INDEX(Display!$N$3:$N$12,MATCH(CONCATENATE($B49,F$43),Display!$I$3:$I$12,0)), " ")</f>
        <v xml:space="preserve"> </v>
      </c>
      <c r="G49" s="10" t="str">
        <f>IFERROR(INDEX(Display!$N$3:$N$12,MATCH(CONCATENATE($B49,G$43),Display!$I$3:$I$12,0)), " ")</f>
        <v xml:space="preserve"> </v>
      </c>
      <c r="H49" s="11" t="str">
        <f>IFERROR(INDEX(Display!$N$3:$N$12,MATCH(CONCATENATE($B49,H$43),Display!$I$3:$I$12,0)), " ")</f>
        <v xml:space="preserve"> </v>
      </c>
      <c r="I49" s="11" t="str">
        <f>IFERROR(INDEX(Display!$N$3:$N$12,MATCH(CONCATENATE($B49,I$43),Display!$I$3:$I$12,0)), " ")</f>
        <v xml:space="preserve"> </v>
      </c>
      <c r="J49" s="28" t="str">
        <f>IFERROR(INDEX(Display!$N$3:$N$12,MATCH(CONCATENATE($B49,J$43),Display!$I$3:$I$12,0)), " ")</f>
        <v xml:space="preserve"> </v>
      </c>
      <c r="K49" s="29" t="str">
        <f>IFERROR(INDEX(Display!$N$3:$N$12,MATCH(CONCATENATE($B49,K$43),Display!$I$3:$I$12,0)), " ")</f>
        <v xml:space="preserve"> </v>
      </c>
      <c r="L49" s="14" t="str">
        <f>IFERROR(INDEX(Display!$N$3:$N$12,MATCH(CONCATENATE($B49,L$43),Display!$I$3:$I$12,0)), " ")</f>
        <v xml:space="preserve"> </v>
      </c>
      <c r="M49" s="14" t="str">
        <f>IFERROR(INDEX(Display!$N$3:$N$12,MATCH(CONCATENATE($B49,M$43),Display!$I$3:$I$12,0)), " ")</f>
        <v xml:space="preserve"> </v>
      </c>
      <c r="N49" s="17" t="str">
        <f>IFERROR(INDEX(Display!$N$3:$N$12,MATCH(CONCATENATE($B49,N$43),Display!$I$3:$I$12,0)), " ")</f>
        <v xml:space="preserve"> </v>
      </c>
      <c r="O49" s="10" t="str">
        <f>IFERROR(INDEX(Display!$N$3:$N$12,MATCH(CONCATENATE($B49,O$43),Display!$I$3:$I$12,0)), " ")</f>
        <v xml:space="preserve"> </v>
      </c>
      <c r="P49" s="11" t="str">
        <f>IFERROR(INDEX(Display!$N$3:$N$12,MATCH(CONCATENATE($B49,P$43),Display!$I$3:$I$12,0)), " ")</f>
        <v xml:space="preserve"> </v>
      </c>
      <c r="Q49" s="11">
        <f>IFERROR(INDEX(Display!$N$3:$N$12,MATCH(CONCATENATE($B49,Q$43),Display!$I$3:$I$12,0)), " ")</f>
        <v>1</v>
      </c>
      <c r="R49" s="12" t="str">
        <f>IFERROR(INDEX(Display!$N$3:$N$12,MATCH(CONCATENATE($B49,R$43),Display!$I$3:$I$12,0)), " ")</f>
        <v xml:space="preserve"> </v>
      </c>
    </row>
    <row r="50" spans="2:18" x14ac:dyDescent="0.2">
      <c r="B50" s="1" t="str">
        <f>"111"</f>
        <v>111</v>
      </c>
      <c r="C50" s="13">
        <f>IFERROR(INDEX(Display!$N$3:$N$12,MATCH(CONCATENATE($B50,C$43),Display!$I$3:$I$12,0)), " ")</f>
        <v>1</v>
      </c>
      <c r="D50" s="14" t="str">
        <f>IFERROR(INDEX(Display!$N$3:$N$12,MATCH(CONCATENATE($B50,D$43),Display!$I$3:$I$12,0)), " ")</f>
        <v xml:space="preserve"> </v>
      </c>
      <c r="E50" s="14">
        <f>IFERROR(INDEX(Display!$N$3:$N$12,MATCH(CONCATENATE($B50,E$43),Display!$I$3:$I$12,0)), " ")</f>
        <v>1</v>
      </c>
      <c r="F50" s="17" t="str">
        <f>IFERROR(INDEX(Display!$N$3:$N$12,MATCH(CONCATENATE($B50,F$43),Display!$I$3:$I$12,0)), " ")</f>
        <v xml:space="preserve"> </v>
      </c>
      <c r="G50" s="10" t="str">
        <f>IFERROR(INDEX(Display!$N$3:$N$12,MATCH(CONCATENATE($B50,G$43),Display!$I$3:$I$12,0)), " ")</f>
        <v xml:space="preserve"> </v>
      </c>
      <c r="H50" s="11" t="str">
        <f>IFERROR(INDEX(Display!$N$3:$N$12,MATCH(CONCATENATE($B50,H$43),Display!$I$3:$I$12,0)), " ")</f>
        <v xml:space="preserve"> </v>
      </c>
      <c r="I50" s="11" t="str">
        <f>IFERROR(INDEX(Display!$N$3:$N$12,MATCH(CONCATENATE($B50,I$43),Display!$I$3:$I$12,0)), " ")</f>
        <v xml:space="preserve"> </v>
      </c>
      <c r="J50" s="28" t="str">
        <f>IFERROR(INDEX(Display!$N$3:$N$12,MATCH(CONCATENATE($B50,J$43),Display!$I$3:$I$12,0)), " ")</f>
        <v xml:space="preserve"> </v>
      </c>
      <c r="K50" s="29" t="str">
        <f>IFERROR(INDEX(Display!$N$3:$N$12,MATCH(CONCATENATE($B50,K$43),Display!$I$3:$I$12,0)), " ")</f>
        <v xml:space="preserve"> </v>
      </c>
      <c r="L50" s="14" t="str">
        <f>IFERROR(INDEX(Display!$N$3:$N$12,MATCH(CONCATENATE($B50,L$43),Display!$I$3:$I$12,0)), " ")</f>
        <v xml:space="preserve"> </v>
      </c>
      <c r="M50" s="14">
        <f>IFERROR(INDEX(Display!$N$3:$N$12,MATCH(CONCATENATE($B50,M$43),Display!$I$3:$I$12,0)), " ")</f>
        <v>0</v>
      </c>
      <c r="N50" s="17">
        <f>IFERROR(INDEX(Display!$N$3:$N$12,MATCH(CONCATENATE($B50,N$43),Display!$I$3:$I$12,0)), " ")</f>
        <v>0</v>
      </c>
      <c r="O50" s="10" t="str">
        <f>IFERROR(INDEX(Display!$N$3:$N$12,MATCH(CONCATENATE($B50,O$43),Display!$I$3:$I$12,0)), " ")</f>
        <v xml:space="preserve"> </v>
      </c>
      <c r="P50" s="11">
        <f>IFERROR(INDEX(Display!$N$3:$N$12,MATCH(CONCATENATE($B50,P$43),Display!$I$3:$I$12,0)), " ")</f>
        <v>0</v>
      </c>
      <c r="Q50" s="11" t="str">
        <f>IFERROR(INDEX(Display!$N$3:$N$12,MATCH(CONCATENATE($B50,Q$43),Display!$I$3:$I$12,0)), " ")</f>
        <v xml:space="preserve"> </v>
      </c>
      <c r="R50" s="12" t="str">
        <f>IFERROR(INDEX(Display!$N$3:$N$12,MATCH(CONCATENATE($B50,R$43),Display!$I$3:$I$12,0)), " ")</f>
        <v xml:space="preserve"> </v>
      </c>
    </row>
    <row r="51" spans="2:18" x14ac:dyDescent="0.2">
      <c r="B51" s="1" t="str">
        <f>"110"</f>
        <v>110</v>
      </c>
      <c r="C51" s="21" t="str">
        <f>IFERROR(INDEX(Display!$N$3:$N$12,MATCH(CONCATENATE($B51,C$43),Display!$I$3:$I$12,0)), " ")</f>
        <v xml:space="preserve"> </v>
      </c>
      <c r="D51" s="22" t="str">
        <f>IFERROR(INDEX(Display!$N$3:$N$12,MATCH(CONCATENATE($B51,D$43),Display!$I$3:$I$12,0)), " ")</f>
        <v xml:space="preserve"> </v>
      </c>
      <c r="E51" s="22" t="str">
        <f>IFERROR(INDEX(Display!$N$3:$N$12,MATCH(CONCATENATE($B51,E$43),Display!$I$3:$I$12,0)), " ")</f>
        <v xml:space="preserve"> </v>
      </c>
      <c r="F51" s="25" t="str">
        <f>IFERROR(INDEX(Display!$N$3:$N$12,MATCH(CONCATENATE($B51,F$43),Display!$I$3:$I$12,0)), " ")</f>
        <v xml:space="preserve"> </v>
      </c>
      <c r="G51" s="18" t="str">
        <f>IFERROR(INDEX(Display!$N$3:$N$12,MATCH(CONCATENATE($B51,G$43),Display!$I$3:$I$12,0)), " ")</f>
        <v xml:space="preserve"> </v>
      </c>
      <c r="H51" s="19" t="str">
        <f>IFERROR(INDEX(Display!$N$3:$N$12,MATCH(CONCATENATE($B51,H$43),Display!$I$3:$I$12,0)), " ")</f>
        <v xml:space="preserve"> </v>
      </c>
      <c r="I51" s="19" t="str">
        <f>IFERROR(INDEX(Display!$N$3:$N$12,MATCH(CONCATENATE($B51,I$43),Display!$I$3:$I$12,0)), " ")</f>
        <v xml:space="preserve"> </v>
      </c>
      <c r="J51" s="30" t="str">
        <f>IFERROR(INDEX(Display!$N$3:$N$12,MATCH(CONCATENATE($B51,J$43),Display!$I$3:$I$12,0)), " ")</f>
        <v xml:space="preserve"> </v>
      </c>
      <c r="K51" s="31" t="str">
        <f>IFERROR(INDEX(Display!$N$3:$N$12,MATCH(CONCATENATE($B51,K$43),Display!$I$3:$I$12,0)), " ")</f>
        <v xml:space="preserve"> </v>
      </c>
      <c r="L51" s="22">
        <f>IFERROR(INDEX(Display!$N$3:$N$12,MATCH(CONCATENATE($B51,L$43),Display!$I$3:$I$12,0)), " ")</f>
        <v>0</v>
      </c>
      <c r="M51" s="22" t="str">
        <f>IFERROR(INDEX(Display!$N$3:$N$12,MATCH(CONCATENATE($B51,M$43),Display!$I$3:$I$12,0)), " ")</f>
        <v xml:space="preserve"> </v>
      </c>
      <c r="N51" s="25" t="str">
        <f>IFERROR(INDEX(Display!$N$3:$N$12,MATCH(CONCATENATE($B51,N$43),Display!$I$3:$I$12,0)), " ")</f>
        <v xml:space="preserve"> </v>
      </c>
      <c r="O51" s="18" t="str">
        <f>IFERROR(INDEX(Display!$N$3:$N$12,MATCH(CONCATENATE($B51,O$43),Display!$I$3:$I$12,0)), " ")</f>
        <v xml:space="preserve"> </v>
      </c>
      <c r="P51" s="19" t="str">
        <f>IFERROR(INDEX(Display!$N$3:$N$12,MATCH(CONCATENATE($B51,P$43),Display!$I$3:$I$12,0)), " ")</f>
        <v xml:space="preserve"> </v>
      </c>
      <c r="Q51" s="19" t="str">
        <f>IFERROR(INDEX(Display!$N$3:$N$12,MATCH(CONCATENATE($B51,Q$43),Display!$I$3:$I$12,0)), " ")</f>
        <v xml:space="preserve"> </v>
      </c>
      <c r="R51" s="20" t="str">
        <f>IFERROR(INDEX(Display!$N$3:$N$12,MATCH(CONCATENATE($B51,R$43),Display!$I$3:$I$12,0)), " ")</f>
        <v xml:space="preserve"> </v>
      </c>
    </row>
    <row r="52" spans="2:18" x14ac:dyDescent="0.2">
      <c r="B52" s="36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</row>
    <row r="54" spans="2:18" x14ac:dyDescent="0.2">
      <c r="B54" s="1" t="s">
        <v>5</v>
      </c>
      <c r="C54" s="1" t="str">
        <f>"0000"</f>
        <v>0000</v>
      </c>
      <c r="D54" s="1" t="str">
        <f>"0001"</f>
        <v>0001</v>
      </c>
      <c r="E54" s="1" t="str">
        <f>"0011"</f>
        <v>0011</v>
      </c>
      <c r="F54" s="1" t="str">
        <f>"0010"</f>
        <v>0010</v>
      </c>
      <c r="G54" s="1" t="str">
        <f>"0100"</f>
        <v>0100</v>
      </c>
      <c r="H54" s="1" t="str">
        <f>"0101"</f>
        <v>0101</v>
      </c>
      <c r="I54" s="1" t="str">
        <f>"0111"</f>
        <v>0111</v>
      </c>
      <c r="J54" s="1" t="str">
        <f>"0110"</f>
        <v>0110</v>
      </c>
      <c r="K54" s="1" t="str">
        <f>"1100"</f>
        <v>1100</v>
      </c>
      <c r="L54" s="1" t="str">
        <f>"1101"</f>
        <v>1101</v>
      </c>
      <c r="M54" s="1" t="str">
        <f>"1111"</f>
        <v>1111</v>
      </c>
      <c r="N54" s="1" t="str">
        <f>"1110"</f>
        <v>1110</v>
      </c>
      <c r="O54" s="1" t="str">
        <f>"1000"</f>
        <v>1000</v>
      </c>
      <c r="P54" s="1" t="str">
        <f>"1001"</f>
        <v>1001</v>
      </c>
      <c r="Q54" s="1" t="str">
        <f>"1011"</f>
        <v>1011</v>
      </c>
      <c r="R54" s="1" t="str">
        <f>"1010"</f>
        <v>1010</v>
      </c>
    </row>
    <row r="55" spans="2:18" x14ac:dyDescent="0.2">
      <c r="B55" s="1" t="str">
        <f>"000"</f>
        <v>000</v>
      </c>
      <c r="C55" s="2" t="str">
        <f>IFERROR(INDEX(Display!$O$3:$O$12,MATCH(CONCATENATE($B55,C$54),Display!$I$3:$I$12,0)), " ")</f>
        <v xml:space="preserve"> </v>
      </c>
      <c r="D55" s="3" t="str">
        <f>IFERROR(INDEX(Display!$O$3:$O$12,MATCH(CONCATENATE($B55,D$54),Display!$I$3:$I$12,0)), " ")</f>
        <v xml:space="preserve"> </v>
      </c>
      <c r="E55" s="3" t="str">
        <f>IFERROR(INDEX(Display!$O$3:$O$12,MATCH(CONCATENATE($B55,E$54),Display!$I$3:$I$12,0)), " ")</f>
        <v xml:space="preserve"> </v>
      </c>
      <c r="F55" s="4" t="str">
        <f>IFERROR(INDEX(Display!$O$3:$O$12,MATCH(CONCATENATE($B55,F$54),Display!$I$3:$I$12,0)), " ")</f>
        <v xml:space="preserve"> </v>
      </c>
      <c r="G55" s="5" t="str">
        <f>IFERROR(INDEX(Display!$O$3:$O$12,MATCH(CONCATENATE($B55,G$54),Display!$I$3:$I$12,0)), " ")</f>
        <v xml:space="preserve"> </v>
      </c>
      <c r="H55" s="6" t="str">
        <f>IFERROR(INDEX(Display!$O$3:$O$12,MATCH(CONCATENATE($B55,H$54),Display!$I$3:$I$12,0)), " ")</f>
        <v xml:space="preserve"> </v>
      </c>
      <c r="I55" s="6" t="str">
        <f>IFERROR(INDEX(Display!$O$3:$O$12,MATCH(CONCATENATE($B55,I$54),Display!$I$3:$I$12,0)), " ")</f>
        <v xml:space="preserve"> </v>
      </c>
      <c r="J55" s="7" t="str">
        <f>IFERROR(INDEX(Display!$O$3:$O$12,MATCH(CONCATENATE($B55,J$54),Display!$I$3:$I$12,0)), " ")</f>
        <v xml:space="preserve"> </v>
      </c>
      <c r="K55" s="8" t="str">
        <f>IFERROR(INDEX(Display!$O$3:$O$12,MATCH(CONCATENATE($B55,K$54),Display!$I$3:$I$12,0)), " ")</f>
        <v xml:space="preserve"> </v>
      </c>
      <c r="L55" s="3" t="str">
        <f>IFERROR(INDEX(Display!$O$3:$O$12,MATCH(CONCATENATE($B55,L$54),Display!$I$3:$I$12,0)), " ")</f>
        <v xml:space="preserve"> </v>
      </c>
      <c r="M55" s="3" t="str">
        <f>IFERROR(INDEX(Display!$O$3:$O$12,MATCH(CONCATENATE($B55,M$54),Display!$I$3:$I$12,0)), " ")</f>
        <v xml:space="preserve"> </v>
      </c>
      <c r="N55" s="4" t="str">
        <f>IFERROR(INDEX(Display!$O$3:$O$12,MATCH(CONCATENATE($B55,N$54),Display!$I$3:$I$12,0)), " ")</f>
        <v xml:space="preserve"> </v>
      </c>
      <c r="O55" s="5" t="str">
        <f>IFERROR(INDEX(Display!$O$3:$O$12,MATCH(CONCATENATE($B55,O$54),Display!$I$3:$I$12,0)), " ")</f>
        <v xml:space="preserve"> </v>
      </c>
      <c r="P55" s="6" t="str">
        <f>IFERROR(INDEX(Display!$O$3:$O$12,MATCH(CONCATENATE($B55,P$54),Display!$I$3:$I$12,0)), " ")</f>
        <v xml:space="preserve"> </v>
      </c>
      <c r="Q55" s="6" t="str">
        <f>IFERROR(INDEX(Display!$O$3:$O$12,MATCH(CONCATENATE($B55,Q$54),Display!$I$3:$I$12,0)), " ")</f>
        <v xml:space="preserve"> </v>
      </c>
      <c r="R55" s="9" t="str">
        <f>IFERROR(INDEX(Display!$O$3:$O$12,MATCH(CONCATENATE($B55,R$54),Display!$I$3:$I$12,0)), " ")</f>
        <v xml:space="preserve"> </v>
      </c>
    </row>
    <row r="56" spans="2:18" x14ac:dyDescent="0.2">
      <c r="B56" s="1" t="str">
        <f>"001"</f>
        <v>001</v>
      </c>
      <c r="C56" s="10" t="str">
        <f>IFERROR(INDEX(Display!$O$3:$O$12,MATCH(CONCATENATE($B56,C$54),Display!$I$3:$I$12,0)), " ")</f>
        <v xml:space="preserve"> </v>
      </c>
      <c r="D56" s="11" t="str">
        <f>IFERROR(INDEX(Display!$O$3:$O$12,MATCH(CONCATENATE($B56,D$54),Display!$I$3:$I$12,0)), " ")</f>
        <v xml:space="preserve"> </v>
      </c>
      <c r="E56" s="11" t="str">
        <f>IFERROR(INDEX(Display!$O$3:$O$12,MATCH(CONCATENATE($B56,E$54),Display!$I$3:$I$12,0)), " ")</f>
        <v xml:space="preserve"> </v>
      </c>
      <c r="F56" s="12" t="str">
        <f>IFERROR(INDEX(Display!$O$3:$O$12,MATCH(CONCATENATE($B56,F$54),Display!$I$3:$I$12,0)), " ")</f>
        <v xml:space="preserve"> </v>
      </c>
      <c r="G56" s="13" t="str">
        <f>IFERROR(INDEX(Display!$O$3:$O$12,MATCH(CONCATENATE($B56,G$54),Display!$I$3:$I$12,0)), " ")</f>
        <v xml:space="preserve"> </v>
      </c>
      <c r="H56" s="14" t="str">
        <f>IFERROR(INDEX(Display!$O$3:$O$12,MATCH(CONCATENATE($B56,H$54),Display!$I$3:$I$12,0)), " ")</f>
        <v xml:space="preserve"> </v>
      </c>
      <c r="I56" s="14" t="str">
        <f>IFERROR(INDEX(Display!$O$3:$O$12,MATCH(CONCATENATE($B56,I$54),Display!$I$3:$I$12,0)), " ")</f>
        <v xml:space="preserve"> </v>
      </c>
      <c r="J56" s="15" t="str">
        <f>IFERROR(INDEX(Display!$O$3:$O$12,MATCH(CONCATENATE($B56,J$54),Display!$I$3:$I$12,0)), " ")</f>
        <v xml:space="preserve"> </v>
      </c>
      <c r="K56" s="16" t="str">
        <f>IFERROR(INDEX(Display!$O$3:$O$12,MATCH(CONCATENATE($B56,K$54),Display!$I$3:$I$12,0)), " ")</f>
        <v xml:space="preserve"> </v>
      </c>
      <c r="L56" s="11" t="str">
        <f>IFERROR(INDEX(Display!$O$3:$O$12,MATCH(CONCATENATE($B56,L$54),Display!$I$3:$I$12,0)), " ")</f>
        <v xml:space="preserve"> </v>
      </c>
      <c r="M56" s="11">
        <f>IFERROR(INDEX(Display!$O$3:$O$12,MATCH(CONCATENATE($B56,M$54),Display!$I$3:$I$12,0)), " ")</f>
        <v>0</v>
      </c>
      <c r="N56" s="12" t="str">
        <f>IFERROR(INDEX(Display!$O$3:$O$12,MATCH(CONCATENATE($B56,N$54),Display!$I$3:$I$12,0)), " ")</f>
        <v xml:space="preserve"> </v>
      </c>
      <c r="O56" s="13" t="str">
        <f>IFERROR(INDEX(Display!$O$3:$O$12,MATCH(CONCATENATE($B56,O$54),Display!$I$3:$I$12,0)), " ")</f>
        <v xml:space="preserve"> </v>
      </c>
      <c r="P56" s="14" t="str">
        <f>IFERROR(INDEX(Display!$O$3:$O$12,MATCH(CONCATENATE($B56,P$54),Display!$I$3:$I$12,0)), " ")</f>
        <v xml:space="preserve"> </v>
      </c>
      <c r="Q56" s="14" t="str">
        <f>IFERROR(INDEX(Display!$O$3:$O$12,MATCH(CONCATENATE($B56,Q$54),Display!$I$3:$I$12,0)), " ")</f>
        <v xml:space="preserve"> </v>
      </c>
      <c r="R56" s="17" t="str">
        <f>IFERROR(INDEX(Display!$O$3:$O$12,MATCH(CONCATENATE($B56,R$54),Display!$I$3:$I$12,0)), " ")</f>
        <v xml:space="preserve"> </v>
      </c>
    </row>
    <row r="57" spans="2:18" x14ac:dyDescent="0.2">
      <c r="B57" s="1" t="str">
        <f>"011"</f>
        <v>011</v>
      </c>
      <c r="C57" s="10">
        <f>IFERROR(INDEX(Display!$O$3:$O$12,MATCH(CONCATENATE($B57,C$54),Display!$I$3:$I$12,0)), " ")</f>
        <v>0</v>
      </c>
      <c r="D57" s="11" t="str">
        <f>IFERROR(INDEX(Display!$O$3:$O$12,MATCH(CONCATENATE($B57,D$54),Display!$I$3:$I$12,0)), " ")</f>
        <v xml:space="preserve"> </v>
      </c>
      <c r="E57" s="11">
        <f>IFERROR(INDEX(Display!$O$3:$O$12,MATCH(CONCATENATE($B57,E$54),Display!$I$3:$I$12,0)), " ")</f>
        <v>1</v>
      </c>
      <c r="F57" s="12" t="str">
        <f>IFERROR(INDEX(Display!$O$3:$O$12,MATCH(CONCATENATE($B57,F$54),Display!$I$3:$I$12,0)), " ")</f>
        <v xml:space="preserve"> </v>
      </c>
      <c r="G57" s="13" t="str">
        <f>IFERROR(INDEX(Display!$O$3:$O$12,MATCH(CONCATENATE($B57,G$54),Display!$I$3:$I$12,0)), " ")</f>
        <v xml:space="preserve"> </v>
      </c>
      <c r="H57" s="14" t="str">
        <f>IFERROR(INDEX(Display!$O$3:$O$12,MATCH(CONCATENATE($B57,H$54),Display!$I$3:$I$12,0)), " ")</f>
        <v xml:space="preserve"> </v>
      </c>
      <c r="I57" s="14" t="str">
        <f>IFERROR(INDEX(Display!$O$3:$O$12,MATCH(CONCATENATE($B57,I$54),Display!$I$3:$I$12,0)), " ")</f>
        <v xml:space="preserve"> </v>
      </c>
      <c r="J57" s="15" t="str">
        <f>IFERROR(INDEX(Display!$O$3:$O$12,MATCH(CONCATENATE($B57,J$54),Display!$I$3:$I$12,0)), " ")</f>
        <v xml:space="preserve"> </v>
      </c>
      <c r="K57" s="16" t="str">
        <f>IFERROR(INDEX(Display!$O$3:$O$12,MATCH(CONCATENATE($B57,K$54),Display!$I$3:$I$12,0)), " ")</f>
        <v xml:space="preserve"> </v>
      </c>
      <c r="L57" s="11" t="str">
        <f>IFERROR(INDEX(Display!$O$3:$O$12,MATCH(CONCATENATE($B57,L$54),Display!$I$3:$I$12,0)), " ")</f>
        <v xml:space="preserve"> </v>
      </c>
      <c r="M57" s="11" t="str">
        <f>IFERROR(INDEX(Display!$O$3:$O$12,MATCH(CONCATENATE($B57,M$54),Display!$I$3:$I$12,0)), " ")</f>
        <v xml:space="preserve"> </v>
      </c>
      <c r="N57" s="12" t="str">
        <f>IFERROR(INDEX(Display!$O$3:$O$12,MATCH(CONCATENATE($B57,N$54),Display!$I$3:$I$12,0)), " ")</f>
        <v xml:space="preserve"> </v>
      </c>
      <c r="O57" s="13" t="str">
        <f>IFERROR(INDEX(Display!$O$3:$O$12,MATCH(CONCATENATE($B57,O$54),Display!$I$3:$I$12,0)), " ")</f>
        <v xml:space="preserve"> </v>
      </c>
      <c r="P57" s="14" t="str">
        <f>IFERROR(INDEX(Display!$O$3:$O$12,MATCH(CONCATENATE($B57,P$54),Display!$I$3:$I$12,0)), " ")</f>
        <v xml:space="preserve"> </v>
      </c>
      <c r="Q57" s="14" t="str">
        <f>IFERROR(INDEX(Display!$O$3:$O$12,MATCH(CONCATENATE($B57,Q$54),Display!$I$3:$I$12,0)), " ")</f>
        <v xml:space="preserve"> </v>
      </c>
      <c r="R57" s="17" t="str">
        <f>IFERROR(INDEX(Display!$O$3:$O$12,MATCH(CONCATENATE($B57,R$54),Display!$I$3:$I$12,0)), " ")</f>
        <v xml:space="preserve"> </v>
      </c>
    </row>
    <row r="58" spans="2:18" x14ac:dyDescent="0.2">
      <c r="B58" s="1" t="str">
        <f>"010"</f>
        <v>010</v>
      </c>
      <c r="C58" s="18" t="str">
        <f>IFERROR(INDEX(Display!$O$3:$O$12,MATCH(CONCATENATE($B58,C$54),Display!$I$3:$I$12,0)), " ")</f>
        <v xml:space="preserve"> </v>
      </c>
      <c r="D58" s="19" t="str">
        <f>IFERROR(INDEX(Display!$O$3:$O$12,MATCH(CONCATENATE($B58,D$54),Display!$I$3:$I$12,0)), " ")</f>
        <v xml:space="preserve"> </v>
      </c>
      <c r="E58" s="19" t="str">
        <f>IFERROR(INDEX(Display!$O$3:$O$12,MATCH(CONCATENATE($B58,E$54),Display!$I$3:$I$12,0)), " ")</f>
        <v xml:space="preserve"> </v>
      </c>
      <c r="F58" s="20" t="str">
        <f>IFERROR(INDEX(Display!$O$3:$O$12,MATCH(CONCATENATE($B58,F$54),Display!$I$3:$I$12,0)), " ")</f>
        <v xml:space="preserve"> </v>
      </c>
      <c r="G58" s="21" t="str">
        <f>IFERROR(INDEX(Display!$O$3:$O$12,MATCH(CONCATENATE($B58,G$54),Display!$I$3:$I$12,0)), " ")</f>
        <v xml:space="preserve"> </v>
      </c>
      <c r="H58" s="22" t="str">
        <f>IFERROR(INDEX(Display!$O$3:$O$12,MATCH(CONCATENATE($B58,H$54),Display!$I$3:$I$12,0)), " ")</f>
        <v xml:space="preserve"> </v>
      </c>
      <c r="I58" s="22" t="str">
        <f>IFERROR(INDEX(Display!$O$3:$O$12,MATCH(CONCATENATE($B58,I$54),Display!$I$3:$I$12,0)), " ")</f>
        <v xml:space="preserve"> </v>
      </c>
      <c r="J58" s="23" t="str">
        <f>IFERROR(INDEX(Display!$O$3:$O$12,MATCH(CONCATENATE($B58,J$54),Display!$I$3:$I$12,0)), " ")</f>
        <v xml:space="preserve"> </v>
      </c>
      <c r="K58" s="24" t="str">
        <f>IFERROR(INDEX(Display!$O$3:$O$12,MATCH(CONCATENATE($B58,K$54),Display!$I$3:$I$12,0)), " ")</f>
        <v xml:space="preserve"> </v>
      </c>
      <c r="L58" s="19" t="str">
        <f>IFERROR(INDEX(Display!$O$3:$O$12,MATCH(CONCATENATE($B58,L$54),Display!$I$3:$I$12,0)), " ")</f>
        <v xml:space="preserve"> </v>
      </c>
      <c r="M58" s="19" t="str">
        <f>IFERROR(INDEX(Display!$O$3:$O$12,MATCH(CONCATENATE($B58,M$54),Display!$I$3:$I$12,0)), " ")</f>
        <v xml:space="preserve"> </v>
      </c>
      <c r="N58" s="20" t="str">
        <f>IFERROR(INDEX(Display!$O$3:$O$12,MATCH(CONCATENATE($B58,N$54),Display!$I$3:$I$12,0)), " ")</f>
        <v xml:space="preserve"> </v>
      </c>
      <c r="O58" s="21" t="str">
        <f>IFERROR(INDEX(Display!$O$3:$O$12,MATCH(CONCATENATE($B58,O$54),Display!$I$3:$I$12,0)), " ")</f>
        <v xml:space="preserve"> </v>
      </c>
      <c r="P58" s="22" t="str">
        <f>IFERROR(INDEX(Display!$O$3:$O$12,MATCH(CONCATENATE($B58,P$54),Display!$I$3:$I$12,0)), " ")</f>
        <v xml:space="preserve"> </v>
      </c>
      <c r="Q58" s="22" t="str">
        <f>IFERROR(INDEX(Display!$O$3:$O$12,MATCH(CONCATENATE($B58,Q$54),Display!$I$3:$I$12,0)), " ")</f>
        <v xml:space="preserve"> </v>
      </c>
      <c r="R58" s="25" t="str">
        <f>IFERROR(INDEX(Display!$O$3:$O$12,MATCH(CONCATENATE($B58,R$54),Display!$I$3:$I$12,0)), " ")</f>
        <v xml:space="preserve"> </v>
      </c>
    </row>
    <row r="59" spans="2:18" x14ac:dyDescent="0.2">
      <c r="B59" s="1" t="str">
        <f>"100"</f>
        <v>100</v>
      </c>
      <c r="C59" s="5" t="str">
        <f>IFERROR(INDEX(Display!$O$3:$O$12,MATCH(CONCATENATE($B59,C$54),Display!$I$3:$I$12,0)), " ")</f>
        <v xml:space="preserve"> </v>
      </c>
      <c r="D59" s="6" t="str">
        <f>IFERROR(INDEX(Display!$O$3:$O$12,MATCH(CONCATENATE($B59,D$54),Display!$I$3:$I$12,0)), " ")</f>
        <v xml:space="preserve"> </v>
      </c>
      <c r="E59" s="6" t="str">
        <f>IFERROR(INDEX(Display!$O$3:$O$12,MATCH(CONCATENATE($B59,E$54),Display!$I$3:$I$12,0)), " ")</f>
        <v xml:space="preserve"> </v>
      </c>
      <c r="F59" s="9" t="str">
        <f>IFERROR(INDEX(Display!$O$3:$O$12,MATCH(CONCATENATE($B59,F$54),Display!$I$3:$I$12,0)), " ")</f>
        <v xml:space="preserve"> </v>
      </c>
      <c r="G59" s="2" t="str">
        <f>IFERROR(INDEX(Display!$O$3:$O$12,MATCH(CONCATENATE($B59,G$54),Display!$I$3:$I$12,0)), " ")</f>
        <v xml:space="preserve"> </v>
      </c>
      <c r="H59" s="3" t="str">
        <f>IFERROR(INDEX(Display!$O$3:$O$12,MATCH(CONCATENATE($B59,H$54),Display!$I$3:$I$12,0)), " ")</f>
        <v xml:space="preserve"> </v>
      </c>
      <c r="I59" s="3" t="str">
        <f>IFERROR(INDEX(Display!$O$3:$O$12,MATCH(CONCATENATE($B59,I$54),Display!$I$3:$I$12,0)), " ")</f>
        <v xml:space="preserve"> </v>
      </c>
      <c r="J59" s="26" t="str">
        <f>IFERROR(INDEX(Display!$O$3:$O$12,MATCH(CONCATENATE($B59,J$54),Display!$I$3:$I$12,0)), " ")</f>
        <v xml:space="preserve"> </v>
      </c>
      <c r="K59" s="27" t="str">
        <f>IFERROR(INDEX(Display!$O$3:$O$12,MATCH(CONCATENATE($B59,K$54),Display!$I$3:$I$12,0)), " ")</f>
        <v xml:space="preserve"> </v>
      </c>
      <c r="L59" s="6" t="str">
        <f>IFERROR(INDEX(Display!$O$3:$O$12,MATCH(CONCATENATE($B59,L$54),Display!$I$3:$I$12,0)), " ")</f>
        <v xml:space="preserve"> </v>
      </c>
      <c r="M59" s="6" t="str">
        <f>IFERROR(INDEX(Display!$O$3:$O$12,MATCH(CONCATENATE($B59,M$54),Display!$I$3:$I$12,0)), " ")</f>
        <v xml:space="preserve"> </v>
      </c>
      <c r="N59" s="9" t="str">
        <f>IFERROR(INDEX(Display!$O$3:$O$12,MATCH(CONCATENATE($B59,N$54),Display!$I$3:$I$12,0)), " ")</f>
        <v xml:space="preserve"> </v>
      </c>
      <c r="O59" s="2" t="str">
        <f>IFERROR(INDEX(Display!$O$3:$O$12,MATCH(CONCATENATE($B59,O$54),Display!$I$3:$I$12,0)), " ")</f>
        <v xml:space="preserve"> </v>
      </c>
      <c r="P59" s="3" t="str">
        <f>IFERROR(INDEX(Display!$O$3:$O$12,MATCH(CONCATENATE($B59,P$54),Display!$I$3:$I$12,0)), " ")</f>
        <v xml:space="preserve"> </v>
      </c>
      <c r="Q59" s="3" t="str">
        <f>IFERROR(INDEX(Display!$O$3:$O$12,MATCH(CONCATENATE($B59,Q$54),Display!$I$3:$I$12,0)), " ")</f>
        <v xml:space="preserve"> </v>
      </c>
      <c r="R59" s="4" t="str">
        <f>IFERROR(INDEX(Display!$O$3:$O$12,MATCH(CONCATENATE($B59,R$54),Display!$I$3:$I$12,0)), " ")</f>
        <v xml:space="preserve"> </v>
      </c>
    </row>
    <row r="60" spans="2:18" x14ac:dyDescent="0.2">
      <c r="B60" s="1" t="str">
        <f>"101"</f>
        <v>101</v>
      </c>
      <c r="C60" s="13" t="str">
        <f>IFERROR(INDEX(Display!$O$3:$O$12,MATCH(CONCATENATE($B60,C$54),Display!$I$3:$I$12,0)), " ")</f>
        <v xml:space="preserve"> </v>
      </c>
      <c r="D60" s="14" t="str">
        <f>IFERROR(INDEX(Display!$O$3:$O$12,MATCH(CONCATENATE($B60,D$54),Display!$I$3:$I$12,0)), " ")</f>
        <v xml:space="preserve"> </v>
      </c>
      <c r="E60" s="14" t="str">
        <f>IFERROR(INDEX(Display!$O$3:$O$12,MATCH(CONCATENATE($B60,E$54),Display!$I$3:$I$12,0)), " ")</f>
        <v xml:space="preserve"> </v>
      </c>
      <c r="F60" s="17" t="str">
        <f>IFERROR(INDEX(Display!$O$3:$O$12,MATCH(CONCATENATE($B60,F$54),Display!$I$3:$I$12,0)), " ")</f>
        <v xml:space="preserve"> </v>
      </c>
      <c r="G60" s="10" t="str">
        <f>IFERROR(INDEX(Display!$O$3:$O$12,MATCH(CONCATENATE($B60,G$54),Display!$I$3:$I$12,0)), " ")</f>
        <v xml:space="preserve"> </v>
      </c>
      <c r="H60" s="11" t="str">
        <f>IFERROR(INDEX(Display!$O$3:$O$12,MATCH(CONCATENATE($B60,H$54),Display!$I$3:$I$12,0)), " ")</f>
        <v xml:space="preserve"> </v>
      </c>
      <c r="I60" s="11" t="str">
        <f>IFERROR(INDEX(Display!$O$3:$O$12,MATCH(CONCATENATE($B60,I$54),Display!$I$3:$I$12,0)), " ")</f>
        <v xml:space="preserve"> </v>
      </c>
      <c r="J60" s="28" t="str">
        <f>IFERROR(INDEX(Display!$O$3:$O$12,MATCH(CONCATENATE($B60,J$54),Display!$I$3:$I$12,0)), " ")</f>
        <v xml:space="preserve"> </v>
      </c>
      <c r="K60" s="29" t="str">
        <f>IFERROR(INDEX(Display!$O$3:$O$12,MATCH(CONCATENATE($B60,K$54),Display!$I$3:$I$12,0)), " ")</f>
        <v xml:space="preserve"> </v>
      </c>
      <c r="L60" s="14" t="str">
        <f>IFERROR(INDEX(Display!$O$3:$O$12,MATCH(CONCATENATE($B60,L$54),Display!$I$3:$I$12,0)), " ")</f>
        <v xml:space="preserve"> </v>
      </c>
      <c r="M60" s="14" t="str">
        <f>IFERROR(INDEX(Display!$O$3:$O$12,MATCH(CONCATENATE($B60,M$54),Display!$I$3:$I$12,0)), " ")</f>
        <v xml:space="preserve"> </v>
      </c>
      <c r="N60" s="17" t="str">
        <f>IFERROR(INDEX(Display!$O$3:$O$12,MATCH(CONCATENATE($B60,N$54),Display!$I$3:$I$12,0)), " ")</f>
        <v xml:space="preserve"> </v>
      </c>
      <c r="O60" s="10" t="str">
        <f>IFERROR(INDEX(Display!$O$3:$O$12,MATCH(CONCATENATE($B60,O$54),Display!$I$3:$I$12,0)), " ")</f>
        <v xml:space="preserve"> </v>
      </c>
      <c r="P60" s="11" t="str">
        <f>IFERROR(INDEX(Display!$O$3:$O$12,MATCH(CONCATENATE($B60,P$54),Display!$I$3:$I$12,0)), " ")</f>
        <v xml:space="preserve"> </v>
      </c>
      <c r="Q60" s="11">
        <f>IFERROR(INDEX(Display!$O$3:$O$12,MATCH(CONCATENATE($B60,Q$54),Display!$I$3:$I$12,0)), " ")</f>
        <v>1</v>
      </c>
      <c r="R60" s="12" t="str">
        <f>IFERROR(INDEX(Display!$O$3:$O$12,MATCH(CONCATENATE($B60,R$54),Display!$I$3:$I$12,0)), " ")</f>
        <v xml:space="preserve"> </v>
      </c>
    </row>
    <row r="61" spans="2:18" x14ac:dyDescent="0.2">
      <c r="B61" s="1" t="str">
        <f>"111"</f>
        <v>111</v>
      </c>
      <c r="C61" s="13">
        <f>IFERROR(INDEX(Display!$O$3:$O$12,MATCH(CONCATENATE($B61,C$54),Display!$I$3:$I$12,0)), " ")</f>
        <v>1</v>
      </c>
      <c r="D61" s="14" t="str">
        <f>IFERROR(INDEX(Display!$O$3:$O$12,MATCH(CONCATENATE($B61,D$54),Display!$I$3:$I$12,0)), " ")</f>
        <v xml:space="preserve"> </v>
      </c>
      <c r="E61" s="14">
        <f>IFERROR(INDEX(Display!$O$3:$O$12,MATCH(CONCATENATE($B61,E$54),Display!$I$3:$I$12,0)), " ")</f>
        <v>1</v>
      </c>
      <c r="F61" s="17" t="str">
        <f>IFERROR(INDEX(Display!$O$3:$O$12,MATCH(CONCATENATE($B61,F$54),Display!$I$3:$I$12,0)), " ")</f>
        <v xml:space="preserve"> </v>
      </c>
      <c r="G61" s="10" t="str">
        <f>IFERROR(INDEX(Display!$O$3:$O$12,MATCH(CONCATENATE($B61,G$54),Display!$I$3:$I$12,0)), " ")</f>
        <v xml:space="preserve"> </v>
      </c>
      <c r="H61" s="11" t="str">
        <f>IFERROR(INDEX(Display!$O$3:$O$12,MATCH(CONCATENATE($B61,H$54),Display!$I$3:$I$12,0)), " ")</f>
        <v xml:space="preserve"> </v>
      </c>
      <c r="I61" s="11" t="str">
        <f>IFERROR(INDEX(Display!$O$3:$O$12,MATCH(CONCATENATE($B61,I$54),Display!$I$3:$I$12,0)), " ")</f>
        <v xml:space="preserve"> </v>
      </c>
      <c r="J61" s="28" t="str">
        <f>IFERROR(INDEX(Display!$O$3:$O$12,MATCH(CONCATENATE($B61,J$54),Display!$I$3:$I$12,0)), " ")</f>
        <v xml:space="preserve"> </v>
      </c>
      <c r="K61" s="29" t="str">
        <f>IFERROR(INDEX(Display!$O$3:$O$12,MATCH(CONCATENATE($B61,K$54),Display!$I$3:$I$12,0)), " ")</f>
        <v xml:space="preserve"> </v>
      </c>
      <c r="L61" s="14" t="str">
        <f>IFERROR(INDEX(Display!$O$3:$O$12,MATCH(CONCATENATE($B61,L$54),Display!$I$3:$I$12,0)), " ")</f>
        <v xml:space="preserve"> </v>
      </c>
      <c r="M61" s="14">
        <f>IFERROR(INDEX(Display!$O$3:$O$12,MATCH(CONCATENATE($B61,M$54),Display!$I$3:$I$12,0)), " ")</f>
        <v>1</v>
      </c>
      <c r="N61" s="17">
        <f>IFERROR(INDEX(Display!$O$3:$O$12,MATCH(CONCATENATE($B61,N$54),Display!$I$3:$I$12,0)), " ")</f>
        <v>0</v>
      </c>
      <c r="O61" s="10" t="str">
        <f>IFERROR(INDEX(Display!$O$3:$O$12,MATCH(CONCATENATE($B61,O$54),Display!$I$3:$I$12,0)), " ")</f>
        <v xml:space="preserve"> </v>
      </c>
      <c r="P61" s="11">
        <f>IFERROR(INDEX(Display!$O$3:$O$12,MATCH(CONCATENATE($B61,P$54),Display!$I$3:$I$12,0)), " ")</f>
        <v>1</v>
      </c>
      <c r="Q61" s="11" t="str">
        <f>IFERROR(INDEX(Display!$O$3:$O$12,MATCH(CONCATENATE($B61,Q$54),Display!$I$3:$I$12,0)), " ")</f>
        <v xml:space="preserve"> </v>
      </c>
      <c r="R61" s="12" t="str">
        <f>IFERROR(INDEX(Display!$O$3:$O$12,MATCH(CONCATENATE($B61,R$54),Display!$I$3:$I$12,0)), " ")</f>
        <v xml:space="preserve"> </v>
      </c>
    </row>
    <row r="62" spans="2:18" x14ac:dyDescent="0.2">
      <c r="B62" s="1" t="str">
        <f>"110"</f>
        <v>110</v>
      </c>
      <c r="C62" s="21" t="str">
        <f>IFERROR(INDEX(Display!$O$3:$O$12,MATCH(CONCATENATE($B62,C$54),Display!$I$3:$I$12,0)), " ")</f>
        <v xml:space="preserve"> </v>
      </c>
      <c r="D62" s="22" t="str">
        <f>IFERROR(INDEX(Display!$O$3:$O$12,MATCH(CONCATENATE($B62,D$54),Display!$I$3:$I$12,0)), " ")</f>
        <v xml:space="preserve"> </v>
      </c>
      <c r="E62" s="22" t="str">
        <f>IFERROR(INDEX(Display!$O$3:$O$12,MATCH(CONCATENATE($B62,E$54),Display!$I$3:$I$12,0)), " ")</f>
        <v xml:space="preserve"> </v>
      </c>
      <c r="F62" s="25" t="str">
        <f>IFERROR(INDEX(Display!$O$3:$O$12,MATCH(CONCATENATE($B62,F$54),Display!$I$3:$I$12,0)), " ")</f>
        <v xml:space="preserve"> </v>
      </c>
      <c r="G62" s="18" t="str">
        <f>IFERROR(INDEX(Display!$O$3:$O$12,MATCH(CONCATENATE($B62,G$54),Display!$I$3:$I$12,0)), " ")</f>
        <v xml:space="preserve"> </v>
      </c>
      <c r="H62" s="19" t="str">
        <f>IFERROR(INDEX(Display!$O$3:$O$12,MATCH(CONCATENATE($B62,H$54),Display!$I$3:$I$12,0)), " ")</f>
        <v xml:space="preserve"> </v>
      </c>
      <c r="I62" s="19" t="str">
        <f>IFERROR(INDEX(Display!$O$3:$O$12,MATCH(CONCATENATE($B62,I$54),Display!$I$3:$I$12,0)), " ")</f>
        <v xml:space="preserve"> </v>
      </c>
      <c r="J62" s="30" t="str">
        <f>IFERROR(INDEX(Display!$O$3:$O$12,MATCH(CONCATENATE($B62,J$54),Display!$I$3:$I$12,0)), " ")</f>
        <v xml:space="preserve"> </v>
      </c>
      <c r="K62" s="31" t="str">
        <f>IFERROR(INDEX(Display!$O$3:$O$12,MATCH(CONCATENATE($B62,K$54),Display!$I$3:$I$12,0)), " ")</f>
        <v xml:space="preserve"> </v>
      </c>
      <c r="L62" s="22">
        <f>IFERROR(INDEX(Display!$O$3:$O$12,MATCH(CONCATENATE($B62,L$54),Display!$I$3:$I$12,0)), " ")</f>
        <v>0</v>
      </c>
      <c r="M62" s="22" t="str">
        <f>IFERROR(INDEX(Display!$O$3:$O$12,MATCH(CONCATENATE($B62,M$54),Display!$I$3:$I$12,0)), " ")</f>
        <v xml:space="preserve"> </v>
      </c>
      <c r="N62" s="25" t="str">
        <f>IFERROR(INDEX(Display!$O$3:$O$12,MATCH(CONCATENATE($B62,N$54),Display!$I$3:$I$12,0)), " ")</f>
        <v xml:space="preserve"> </v>
      </c>
      <c r="O62" s="18" t="str">
        <f>IFERROR(INDEX(Display!$O$3:$O$12,MATCH(CONCATENATE($B62,O$54),Display!$I$3:$I$12,0)), " ")</f>
        <v xml:space="preserve"> </v>
      </c>
      <c r="P62" s="19" t="str">
        <f>IFERROR(INDEX(Display!$O$3:$O$12,MATCH(CONCATENATE($B62,P$54),Display!$I$3:$I$12,0)), " ")</f>
        <v xml:space="preserve"> </v>
      </c>
      <c r="Q62" s="19" t="str">
        <f>IFERROR(INDEX(Display!$O$3:$O$12,MATCH(CONCATENATE($B62,Q$54),Display!$I$3:$I$12,0)), " ")</f>
        <v xml:space="preserve"> </v>
      </c>
      <c r="R62" s="20" t="str">
        <f>IFERROR(INDEX(Display!$O$3:$O$12,MATCH(CONCATENATE($B62,R$54),Display!$I$3:$I$12,0)), " ")</f>
        <v xml:space="preserve"> </v>
      </c>
    </row>
    <row r="63" spans="2:18" s="36" customFormat="1" x14ac:dyDescent="0.2"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5" spans="1:18" x14ac:dyDescent="0.2">
      <c r="A65" s="1" t="str">
        <f>A33</f>
        <v>a b c \ d e f g</v>
      </c>
      <c r="B65" s="1" t="s">
        <v>6</v>
      </c>
      <c r="C65" s="1" t="str">
        <f>"0000"</f>
        <v>0000</v>
      </c>
      <c r="D65" s="1" t="str">
        <f>"0001"</f>
        <v>0001</v>
      </c>
      <c r="E65" s="1" t="str">
        <f>"0011"</f>
        <v>0011</v>
      </c>
      <c r="F65" s="1" t="str">
        <f>"0010"</f>
        <v>0010</v>
      </c>
      <c r="G65" s="1" t="str">
        <f>"0100"</f>
        <v>0100</v>
      </c>
      <c r="H65" s="1" t="str">
        <f>"0101"</f>
        <v>0101</v>
      </c>
      <c r="I65" s="1" t="str">
        <f>"0111"</f>
        <v>0111</v>
      </c>
      <c r="J65" s="1" t="str">
        <f>"0110"</f>
        <v>0110</v>
      </c>
      <c r="K65" s="1" t="str">
        <f>"1100"</f>
        <v>1100</v>
      </c>
      <c r="L65" s="1" t="str">
        <f>"1101"</f>
        <v>1101</v>
      </c>
      <c r="M65" s="1" t="str">
        <f>"1111"</f>
        <v>1111</v>
      </c>
      <c r="N65" s="1" t="str">
        <f>"1110"</f>
        <v>1110</v>
      </c>
      <c r="O65" s="1" t="str">
        <f>"1000"</f>
        <v>1000</v>
      </c>
      <c r="P65" s="1" t="str">
        <f>"1001"</f>
        <v>1001</v>
      </c>
      <c r="Q65" s="1" t="str">
        <f>"1011"</f>
        <v>1011</v>
      </c>
      <c r="R65" s="1" t="str">
        <f>"1010"</f>
        <v>1010</v>
      </c>
    </row>
    <row r="66" spans="1:18" x14ac:dyDescent="0.2">
      <c r="B66" s="1" t="str">
        <f>"000"</f>
        <v>000</v>
      </c>
      <c r="C66" s="2" t="str">
        <f>IFERROR(INDEX(Display!$P$3:$P$12,MATCH(CONCATENATE($B66,C$65),Display!$I$3:$I$12,0)), " ")</f>
        <v xml:space="preserve"> </v>
      </c>
      <c r="D66" s="3" t="str">
        <f>IFERROR(INDEX(Display!$P$3:$P$12,MATCH(CONCATENATE($B66,D$65),Display!$I$3:$I$12,0)), " ")</f>
        <v xml:space="preserve"> </v>
      </c>
      <c r="E66" s="3" t="str">
        <f>IFERROR(INDEX(Display!$P$3:$P$12,MATCH(CONCATENATE($B66,E$65),Display!$I$3:$I$12,0)), " ")</f>
        <v xml:space="preserve"> </v>
      </c>
      <c r="F66" s="4" t="str">
        <f>IFERROR(INDEX(Display!$P$3:$P$12,MATCH(CONCATENATE($B66,F$65),Display!$I$3:$I$12,0)), " ")</f>
        <v xml:space="preserve"> </v>
      </c>
      <c r="G66" s="5" t="str">
        <f>IFERROR(INDEX(Display!$P$3:$P$12,MATCH(CONCATENATE($B66,G$65),Display!$I$3:$I$12,0)), " ")</f>
        <v xml:space="preserve"> </v>
      </c>
      <c r="H66" s="6" t="str">
        <f>IFERROR(INDEX(Display!$P$3:$P$12,MATCH(CONCATENATE($B66,H$65),Display!$I$3:$I$12,0)), " ")</f>
        <v xml:space="preserve"> </v>
      </c>
      <c r="I66" s="6" t="str">
        <f>IFERROR(INDEX(Display!$P$3:$P$12,MATCH(CONCATENATE($B66,I$65),Display!$I$3:$I$12,0)), " ")</f>
        <v xml:space="preserve"> </v>
      </c>
      <c r="J66" s="7" t="str">
        <f>IFERROR(INDEX(Display!$P$3:$P$12,MATCH(CONCATENATE($B66,J$65),Display!$I$3:$I$12,0)), " ")</f>
        <v xml:space="preserve"> </v>
      </c>
      <c r="K66" s="8" t="str">
        <f>IFERROR(INDEX(Display!$P$3:$P$12,MATCH(CONCATENATE($B66,K$65),Display!$I$3:$I$12,0)), " ")</f>
        <v xml:space="preserve"> </v>
      </c>
      <c r="L66" s="3" t="str">
        <f>IFERROR(INDEX(Display!$P$3:$P$12,MATCH(CONCATENATE($B66,L$65),Display!$I$3:$I$12,0)), " ")</f>
        <v xml:space="preserve"> </v>
      </c>
      <c r="M66" s="3" t="str">
        <f>IFERROR(INDEX(Display!$P$3:$P$12,MATCH(CONCATENATE($B66,M$65),Display!$I$3:$I$12,0)), " ")</f>
        <v xml:space="preserve"> </v>
      </c>
      <c r="N66" s="4" t="str">
        <f>IFERROR(INDEX(Display!$P$3:$P$12,MATCH(CONCATENATE($B66,N$65),Display!$I$3:$I$12,0)), " ")</f>
        <v xml:space="preserve"> </v>
      </c>
      <c r="O66" s="5" t="str">
        <f>IFERROR(INDEX(Display!$P$3:$P$12,MATCH(CONCATENATE($B66,O$65),Display!$I$3:$I$12,0)), " ")</f>
        <v xml:space="preserve"> </v>
      </c>
      <c r="P66" s="6" t="str">
        <f>IFERROR(INDEX(Display!$P$3:$P$12,MATCH(CONCATENATE($B66,P$65),Display!$I$3:$I$12,0)), " ")</f>
        <v xml:space="preserve"> </v>
      </c>
      <c r="Q66" s="6" t="str">
        <f>IFERROR(INDEX(Display!$P$3:$P$12,MATCH(CONCATENATE($B66,Q$65),Display!$I$3:$I$12,0)), " ")</f>
        <v xml:space="preserve"> </v>
      </c>
      <c r="R66" s="9" t="str">
        <f>IFERROR(INDEX(Display!$P$3:$P$12,MATCH(CONCATENATE($B66,R$65),Display!$I$3:$I$12,0)), " ")</f>
        <v xml:space="preserve"> </v>
      </c>
    </row>
    <row r="67" spans="1:18" x14ac:dyDescent="0.2">
      <c r="B67" s="1" t="str">
        <f>"001"</f>
        <v>001</v>
      </c>
      <c r="C67" s="10" t="str">
        <f>IFERROR(INDEX(Display!$P$3:$P$12,MATCH(CONCATENATE($B67,C$65),Display!$I$3:$I$12,0)), " ")</f>
        <v xml:space="preserve"> </v>
      </c>
      <c r="D67" s="11" t="str">
        <f>IFERROR(INDEX(Display!$P$3:$P$12,MATCH(CONCATENATE($B67,D$65),Display!$I$3:$I$12,0)), " ")</f>
        <v xml:space="preserve"> </v>
      </c>
      <c r="E67" s="11" t="str">
        <f>IFERROR(INDEX(Display!$P$3:$P$12,MATCH(CONCATENATE($B67,E$65),Display!$I$3:$I$12,0)), " ")</f>
        <v xml:space="preserve"> </v>
      </c>
      <c r="F67" s="12" t="str">
        <f>IFERROR(INDEX(Display!$P$3:$P$12,MATCH(CONCATENATE($B67,F$65),Display!$I$3:$I$12,0)), " ")</f>
        <v xml:space="preserve"> </v>
      </c>
      <c r="G67" s="13" t="str">
        <f>IFERROR(INDEX(Display!$P$3:$P$12,MATCH(CONCATENATE($B67,G$65),Display!$I$3:$I$12,0)), " ")</f>
        <v xml:space="preserve"> </v>
      </c>
      <c r="H67" s="14" t="str">
        <f>IFERROR(INDEX(Display!$P$3:$P$12,MATCH(CONCATENATE($B67,H$65),Display!$I$3:$I$12,0)), " ")</f>
        <v xml:space="preserve"> </v>
      </c>
      <c r="I67" s="14" t="str">
        <f>IFERROR(INDEX(Display!$P$3:$P$12,MATCH(CONCATENATE($B67,I$65),Display!$I$3:$I$12,0)), " ")</f>
        <v xml:space="preserve"> </v>
      </c>
      <c r="J67" s="15" t="str">
        <f>IFERROR(INDEX(Display!$P$3:$P$12,MATCH(CONCATENATE($B67,J$65),Display!$I$3:$I$12,0)), " ")</f>
        <v xml:space="preserve"> </v>
      </c>
      <c r="K67" s="16" t="str">
        <f>IFERROR(INDEX(Display!$P$3:$P$12,MATCH(CONCATENATE($B67,K$65),Display!$I$3:$I$12,0)), " ")</f>
        <v xml:space="preserve"> </v>
      </c>
      <c r="L67" s="11" t="str">
        <f>IFERROR(INDEX(Display!$P$3:$P$12,MATCH(CONCATENATE($B67,L$65),Display!$I$3:$I$12,0)), " ")</f>
        <v xml:space="preserve"> </v>
      </c>
      <c r="M67" s="11">
        <f>IFERROR(INDEX(Display!$P$3:$P$12,MATCH(CONCATENATE($B67,M$65),Display!$I$3:$I$12,0)), " ")</f>
        <v>0</v>
      </c>
      <c r="N67" s="12" t="str">
        <f>IFERROR(INDEX(Display!$P$3:$P$12,MATCH(CONCATENATE($B67,N$65),Display!$I$3:$I$12,0)), " ")</f>
        <v xml:space="preserve"> </v>
      </c>
      <c r="O67" s="13" t="str">
        <f>IFERROR(INDEX(Display!$P$3:$P$12,MATCH(CONCATENATE($B67,O$65),Display!$I$3:$I$12,0)), " ")</f>
        <v xml:space="preserve"> </v>
      </c>
      <c r="P67" s="14" t="str">
        <f>IFERROR(INDEX(Display!$P$3:$P$12,MATCH(CONCATENATE($B67,P$65),Display!$I$3:$I$12,0)), " ")</f>
        <v xml:space="preserve"> </v>
      </c>
      <c r="Q67" s="14" t="str">
        <f>IFERROR(INDEX(Display!$P$3:$P$12,MATCH(CONCATENATE($B67,Q$65),Display!$I$3:$I$12,0)), " ")</f>
        <v xml:space="preserve"> </v>
      </c>
      <c r="R67" s="17" t="str">
        <f>IFERROR(INDEX(Display!$P$3:$P$12,MATCH(CONCATENATE($B67,R$65),Display!$I$3:$I$12,0)), " ")</f>
        <v xml:space="preserve"> </v>
      </c>
    </row>
    <row r="68" spans="1:18" x14ac:dyDescent="0.2">
      <c r="B68" s="1" t="str">
        <f>"011"</f>
        <v>011</v>
      </c>
      <c r="C68" s="10">
        <f>IFERROR(INDEX(Display!$P$3:$P$12,MATCH(CONCATENATE($B68,C$65),Display!$I$3:$I$12,0)), " ")</f>
        <v>1</v>
      </c>
      <c r="D68" s="11" t="str">
        <f>IFERROR(INDEX(Display!$P$3:$P$12,MATCH(CONCATENATE($B68,D$65),Display!$I$3:$I$12,0)), " ")</f>
        <v xml:space="preserve"> </v>
      </c>
      <c r="E68" s="11">
        <f>IFERROR(INDEX(Display!$P$3:$P$12,MATCH(CONCATENATE($B68,E$65),Display!$I$3:$I$12,0)), " ")</f>
        <v>1</v>
      </c>
      <c r="F68" s="12" t="str">
        <f>IFERROR(INDEX(Display!$P$3:$P$12,MATCH(CONCATENATE($B68,F$65),Display!$I$3:$I$12,0)), " ")</f>
        <v xml:space="preserve"> </v>
      </c>
      <c r="G68" s="13" t="str">
        <f>IFERROR(INDEX(Display!$P$3:$P$12,MATCH(CONCATENATE($B68,G$65),Display!$I$3:$I$12,0)), " ")</f>
        <v xml:space="preserve"> </v>
      </c>
      <c r="H68" s="14" t="str">
        <f>IFERROR(INDEX(Display!$P$3:$P$12,MATCH(CONCATENATE($B68,H$65),Display!$I$3:$I$12,0)), " ")</f>
        <v xml:space="preserve"> </v>
      </c>
      <c r="I68" s="14" t="str">
        <f>IFERROR(INDEX(Display!$P$3:$P$12,MATCH(CONCATENATE($B68,I$65),Display!$I$3:$I$12,0)), " ")</f>
        <v xml:space="preserve"> </v>
      </c>
      <c r="J68" s="15" t="str">
        <f>IFERROR(INDEX(Display!$P$3:$P$12,MATCH(CONCATENATE($B68,J$65),Display!$I$3:$I$12,0)), " ")</f>
        <v xml:space="preserve"> </v>
      </c>
      <c r="K68" s="16" t="str">
        <f>IFERROR(INDEX(Display!$P$3:$P$12,MATCH(CONCATENATE($B68,K$65),Display!$I$3:$I$12,0)), " ")</f>
        <v xml:space="preserve"> </v>
      </c>
      <c r="L68" s="11" t="str">
        <f>IFERROR(INDEX(Display!$P$3:$P$12,MATCH(CONCATENATE($B68,L$65),Display!$I$3:$I$12,0)), " ")</f>
        <v xml:space="preserve"> </v>
      </c>
      <c r="M68" s="11" t="str">
        <f>IFERROR(INDEX(Display!$P$3:$P$12,MATCH(CONCATENATE($B68,M$65),Display!$I$3:$I$12,0)), " ")</f>
        <v xml:space="preserve"> </v>
      </c>
      <c r="N68" s="12" t="str">
        <f>IFERROR(INDEX(Display!$P$3:$P$12,MATCH(CONCATENATE($B68,N$65),Display!$I$3:$I$12,0)), " ")</f>
        <v xml:space="preserve"> </v>
      </c>
      <c r="O68" s="13" t="str">
        <f>IFERROR(INDEX(Display!$P$3:$P$12,MATCH(CONCATENATE($B68,O$65),Display!$I$3:$I$12,0)), " ")</f>
        <v xml:space="preserve"> </v>
      </c>
      <c r="P68" s="14" t="str">
        <f>IFERROR(INDEX(Display!$P$3:$P$12,MATCH(CONCATENATE($B68,P$65),Display!$I$3:$I$12,0)), " ")</f>
        <v xml:space="preserve"> </v>
      </c>
      <c r="Q68" s="14" t="str">
        <f>IFERROR(INDEX(Display!$P$3:$P$12,MATCH(CONCATENATE($B68,Q$65),Display!$I$3:$I$12,0)), " ")</f>
        <v xml:space="preserve"> </v>
      </c>
      <c r="R68" s="17" t="str">
        <f>IFERROR(INDEX(Display!$P$3:$P$12,MATCH(CONCATENATE($B68,R$65),Display!$I$3:$I$12,0)), " ")</f>
        <v xml:space="preserve"> </v>
      </c>
    </row>
    <row r="69" spans="1:18" x14ac:dyDescent="0.2">
      <c r="B69" s="1" t="str">
        <f>"010"</f>
        <v>010</v>
      </c>
      <c r="C69" s="18" t="str">
        <f>IFERROR(INDEX(Display!$P$3:$P$12,MATCH(CONCATENATE($B69,C$65),Display!$I$3:$I$12,0)), " ")</f>
        <v xml:space="preserve"> </v>
      </c>
      <c r="D69" s="19" t="str">
        <f>IFERROR(INDEX(Display!$P$3:$P$12,MATCH(CONCATENATE($B69,D$65),Display!$I$3:$I$12,0)), " ")</f>
        <v xml:space="preserve"> </v>
      </c>
      <c r="E69" s="19" t="str">
        <f>IFERROR(INDEX(Display!$P$3:$P$12,MATCH(CONCATENATE($B69,E$65),Display!$I$3:$I$12,0)), " ")</f>
        <v xml:space="preserve"> </v>
      </c>
      <c r="F69" s="20" t="str">
        <f>IFERROR(INDEX(Display!$P$3:$P$12,MATCH(CONCATENATE($B69,F$65),Display!$I$3:$I$12,0)), " ")</f>
        <v xml:space="preserve"> </v>
      </c>
      <c r="G69" s="21" t="str">
        <f>IFERROR(INDEX(Display!$P$3:$P$12,MATCH(CONCATENATE($B69,G$65),Display!$I$3:$I$12,0)), " ")</f>
        <v xml:space="preserve"> </v>
      </c>
      <c r="H69" s="22" t="str">
        <f>IFERROR(INDEX(Display!$P$3:$P$12,MATCH(CONCATENATE($B69,H$65),Display!$I$3:$I$12,0)), " ")</f>
        <v xml:space="preserve"> </v>
      </c>
      <c r="I69" s="22" t="str">
        <f>IFERROR(INDEX(Display!$P$3:$P$12,MATCH(CONCATENATE($B69,I$65),Display!$I$3:$I$12,0)), " ")</f>
        <v xml:space="preserve"> </v>
      </c>
      <c r="J69" s="23" t="str">
        <f>IFERROR(INDEX(Display!$P$3:$P$12,MATCH(CONCATENATE($B69,J$65),Display!$I$3:$I$12,0)), " ")</f>
        <v xml:space="preserve"> </v>
      </c>
      <c r="K69" s="24" t="str">
        <f>IFERROR(INDEX(Display!$P$3:$P$12,MATCH(CONCATENATE($B69,K$65),Display!$I$3:$I$12,0)), " ")</f>
        <v xml:space="preserve"> </v>
      </c>
      <c r="L69" s="19" t="str">
        <f>IFERROR(INDEX(Display!$P$3:$P$12,MATCH(CONCATENATE($B69,L$65),Display!$I$3:$I$12,0)), " ")</f>
        <v xml:space="preserve"> </v>
      </c>
      <c r="M69" s="19" t="str">
        <f>IFERROR(INDEX(Display!$P$3:$P$12,MATCH(CONCATENATE($B69,M$65),Display!$I$3:$I$12,0)), " ")</f>
        <v xml:space="preserve"> </v>
      </c>
      <c r="N69" s="20" t="str">
        <f>IFERROR(INDEX(Display!$P$3:$P$12,MATCH(CONCATENATE($B69,N$65),Display!$I$3:$I$12,0)), " ")</f>
        <v xml:space="preserve"> </v>
      </c>
      <c r="O69" s="21" t="str">
        <f>IFERROR(INDEX(Display!$P$3:$P$12,MATCH(CONCATENATE($B69,O$65),Display!$I$3:$I$12,0)), " ")</f>
        <v xml:space="preserve"> </v>
      </c>
      <c r="P69" s="22" t="str">
        <f>IFERROR(INDEX(Display!$P$3:$P$12,MATCH(CONCATENATE($B69,P$65),Display!$I$3:$I$12,0)), " ")</f>
        <v xml:space="preserve"> </v>
      </c>
      <c r="Q69" s="22" t="str">
        <f>IFERROR(INDEX(Display!$P$3:$P$12,MATCH(CONCATENATE($B69,Q$65),Display!$I$3:$I$12,0)), " ")</f>
        <v xml:space="preserve"> </v>
      </c>
      <c r="R69" s="25" t="str">
        <f>IFERROR(INDEX(Display!$P$3:$P$12,MATCH(CONCATENATE($B69,R$65),Display!$I$3:$I$12,0)), " ")</f>
        <v xml:space="preserve"> </v>
      </c>
    </row>
    <row r="70" spans="1:18" x14ac:dyDescent="0.2">
      <c r="B70" s="1" t="str">
        <f>"100"</f>
        <v>100</v>
      </c>
      <c r="C70" s="5" t="str">
        <f>IFERROR(INDEX(Display!$P$3:$P$12,MATCH(CONCATENATE($B70,C$65),Display!$I$3:$I$12,0)), " ")</f>
        <v xml:space="preserve"> </v>
      </c>
      <c r="D70" s="6" t="str">
        <f>IFERROR(INDEX(Display!$P$3:$P$12,MATCH(CONCATENATE($B70,D$65),Display!$I$3:$I$12,0)), " ")</f>
        <v xml:space="preserve"> </v>
      </c>
      <c r="E70" s="6" t="str">
        <f>IFERROR(INDEX(Display!$P$3:$P$12,MATCH(CONCATENATE($B70,E$65),Display!$I$3:$I$12,0)), " ")</f>
        <v xml:space="preserve"> </v>
      </c>
      <c r="F70" s="9" t="str">
        <f>IFERROR(INDEX(Display!$P$3:$P$12,MATCH(CONCATENATE($B70,F$65),Display!$I$3:$I$12,0)), " ")</f>
        <v xml:space="preserve"> </v>
      </c>
      <c r="G70" s="2" t="str">
        <f>IFERROR(INDEX(Display!$P$3:$P$12,MATCH(CONCATENATE($B70,G$65),Display!$I$3:$I$12,0)), " ")</f>
        <v xml:space="preserve"> </v>
      </c>
      <c r="H70" s="3" t="str">
        <f>IFERROR(INDEX(Display!$P$3:$P$12,MATCH(CONCATENATE($B70,H$65),Display!$I$3:$I$12,0)), " ")</f>
        <v xml:space="preserve"> </v>
      </c>
      <c r="I70" s="3" t="str">
        <f>IFERROR(INDEX(Display!$P$3:$P$12,MATCH(CONCATENATE($B70,I$65),Display!$I$3:$I$12,0)), " ")</f>
        <v xml:space="preserve"> </v>
      </c>
      <c r="J70" s="26" t="str">
        <f>IFERROR(INDEX(Display!$P$3:$P$12,MATCH(CONCATENATE($B70,J$65),Display!$I$3:$I$12,0)), " ")</f>
        <v xml:space="preserve"> </v>
      </c>
      <c r="K70" s="27" t="str">
        <f>IFERROR(INDEX(Display!$P$3:$P$12,MATCH(CONCATENATE($B70,K$65),Display!$I$3:$I$12,0)), " ")</f>
        <v xml:space="preserve"> </v>
      </c>
      <c r="L70" s="6" t="str">
        <f>IFERROR(INDEX(Display!$P$3:$P$12,MATCH(CONCATENATE($B70,L$65),Display!$I$3:$I$12,0)), " ")</f>
        <v xml:space="preserve"> </v>
      </c>
      <c r="M70" s="6" t="str">
        <f>IFERROR(INDEX(Display!$P$3:$P$12,MATCH(CONCATENATE($B70,M$65),Display!$I$3:$I$12,0)), " ")</f>
        <v xml:space="preserve"> </v>
      </c>
      <c r="N70" s="9" t="str">
        <f>IFERROR(INDEX(Display!$P$3:$P$12,MATCH(CONCATENATE($B70,N$65),Display!$I$3:$I$12,0)), " ")</f>
        <v xml:space="preserve"> </v>
      </c>
      <c r="O70" s="2" t="str">
        <f>IFERROR(INDEX(Display!$P$3:$P$12,MATCH(CONCATENATE($B70,O$65),Display!$I$3:$I$12,0)), " ")</f>
        <v xml:space="preserve"> </v>
      </c>
      <c r="P70" s="3" t="str">
        <f>IFERROR(INDEX(Display!$P$3:$P$12,MATCH(CONCATENATE($B70,P$65),Display!$I$3:$I$12,0)), " ")</f>
        <v xml:space="preserve"> </v>
      </c>
      <c r="Q70" s="3" t="str">
        <f>IFERROR(INDEX(Display!$P$3:$P$12,MATCH(CONCATENATE($B70,Q$65),Display!$I$3:$I$12,0)), " ")</f>
        <v xml:space="preserve"> </v>
      </c>
      <c r="R70" s="4" t="str">
        <f>IFERROR(INDEX(Display!$P$3:$P$12,MATCH(CONCATENATE($B70,R$65),Display!$I$3:$I$12,0)), " ")</f>
        <v xml:space="preserve"> </v>
      </c>
    </row>
    <row r="71" spans="1:18" x14ac:dyDescent="0.2">
      <c r="B71" s="1" t="str">
        <f>"101"</f>
        <v>101</v>
      </c>
      <c r="C71" s="13" t="str">
        <f>IFERROR(INDEX(Display!$P$3:$P$12,MATCH(CONCATENATE($B71,C$65),Display!$I$3:$I$12,0)), " ")</f>
        <v xml:space="preserve"> </v>
      </c>
      <c r="D71" s="14" t="str">
        <f>IFERROR(INDEX(Display!$P$3:$P$12,MATCH(CONCATENATE($B71,D$65),Display!$I$3:$I$12,0)), " ")</f>
        <v xml:space="preserve"> </v>
      </c>
      <c r="E71" s="14" t="str">
        <f>IFERROR(INDEX(Display!$P$3:$P$12,MATCH(CONCATENATE($B71,E$65),Display!$I$3:$I$12,0)), " ")</f>
        <v xml:space="preserve"> </v>
      </c>
      <c r="F71" s="17" t="str">
        <f>IFERROR(INDEX(Display!$P$3:$P$12,MATCH(CONCATENATE($B71,F$65),Display!$I$3:$I$12,0)), " ")</f>
        <v xml:space="preserve"> </v>
      </c>
      <c r="G71" s="10" t="str">
        <f>IFERROR(INDEX(Display!$P$3:$P$12,MATCH(CONCATENATE($B71,G$65),Display!$I$3:$I$12,0)), " ")</f>
        <v xml:space="preserve"> </v>
      </c>
      <c r="H71" s="11" t="str">
        <f>IFERROR(INDEX(Display!$P$3:$P$12,MATCH(CONCATENATE($B71,H$65),Display!$I$3:$I$12,0)), " ")</f>
        <v xml:space="preserve"> </v>
      </c>
      <c r="I71" s="11" t="str">
        <f>IFERROR(INDEX(Display!$P$3:$P$12,MATCH(CONCATENATE($B71,I$65),Display!$I$3:$I$12,0)), " ")</f>
        <v xml:space="preserve"> </v>
      </c>
      <c r="J71" s="28" t="str">
        <f>IFERROR(INDEX(Display!$P$3:$P$12,MATCH(CONCATENATE($B71,J$65),Display!$I$3:$I$12,0)), " ")</f>
        <v xml:space="preserve"> </v>
      </c>
      <c r="K71" s="29" t="str">
        <f>IFERROR(INDEX(Display!$P$3:$P$12,MATCH(CONCATENATE($B71,K$65),Display!$I$3:$I$12,0)), " ")</f>
        <v xml:space="preserve"> </v>
      </c>
      <c r="L71" s="14" t="str">
        <f>IFERROR(INDEX(Display!$P$3:$P$12,MATCH(CONCATENATE($B71,L$65),Display!$I$3:$I$12,0)), " ")</f>
        <v xml:space="preserve"> </v>
      </c>
      <c r="M71" s="14" t="str">
        <f>IFERROR(INDEX(Display!$P$3:$P$12,MATCH(CONCATENATE($B71,M$65),Display!$I$3:$I$12,0)), " ")</f>
        <v xml:space="preserve"> </v>
      </c>
      <c r="N71" s="17" t="str">
        <f>IFERROR(INDEX(Display!$P$3:$P$12,MATCH(CONCATENATE($B71,N$65),Display!$I$3:$I$12,0)), " ")</f>
        <v xml:space="preserve"> </v>
      </c>
      <c r="O71" s="10" t="str">
        <f>IFERROR(INDEX(Display!$P$3:$P$12,MATCH(CONCATENATE($B71,O$65),Display!$I$3:$I$12,0)), " ")</f>
        <v xml:space="preserve"> </v>
      </c>
      <c r="P71" s="11" t="str">
        <f>IFERROR(INDEX(Display!$P$3:$P$12,MATCH(CONCATENATE($B71,P$65),Display!$I$3:$I$12,0)), " ")</f>
        <v xml:space="preserve"> </v>
      </c>
      <c r="Q71" s="11">
        <f>IFERROR(INDEX(Display!$P$3:$P$12,MATCH(CONCATENATE($B71,Q$65),Display!$I$3:$I$12,0)), " ")</f>
        <v>1</v>
      </c>
      <c r="R71" s="12" t="str">
        <f>IFERROR(INDEX(Display!$P$3:$P$12,MATCH(CONCATENATE($B71,R$65),Display!$I$3:$I$12,0)), " ")</f>
        <v xml:space="preserve"> </v>
      </c>
    </row>
    <row r="72" spans="1:18" x14ac:dyDescent="0.2">
      <c r="B72" s="1" t="str">
        <f>"111"</f>
        <v>111</v>
      </c>
      <c r="C72" s="13">
        <f>IFERROR(INDEX(Display!$P$3:$P$12,MATCH(CONCATENATE($B72,C$65),Display!$I$3:$I$12,0)), " ")</f>
        <v>1</v>
      </c>
      <c r="D72" s="14" t="str">
        <f>IFERROR(INDEX(Display!$P$3:$P$12,MATCH(CONCATENATE($B72,D$65),Display!$I$3:$I$12,0)), " ")</f>
        <v xml:space="preserve"> </v>
      </c>
      <c r="E72" s="14">
        <f>IFERROR(INDEX(Display!$P$3:$P$12,MATCH(CONCATENATE($B72,E$65),Display!$I$3:$I$12,0)), " ")</f>
        <v>0</v>
      </c>
      <c r="F72" s="17" t="str">
        <f>IFERROR(INDEX(Display!$P$3:$P$12,MATCH(CONCATENATE($B72,F$65),Display!$I$3:$I$12,0)), " ")</f>
        <v xml:space="preserve"> </v>
      </c>
      <c r="G72" s="10" t="str">
        <f>IFERROR(INDEX(Display!$P$3:$P$12,MATCH(CONCATENATE($B72,G$65),Display!$I$3:$I$12,0)), " ")</f>
        <v xml:space="preserve"> </v>
      </c>
      <c r="H72" s="11" t="str">
        <f>IFERROR(INDEX(Display!$P$3:$P$12,MATCH(CONCATENATE($B72,H$65),Display!$I$3:$I$12,0)), " ")</f>
        <v xml:space="preserve"> </v>
      </c>
      <c r="I72" s="11" t="str">
        <f>IFERROR(INDEX(Display!$P$3:$P$12,MATCH(CONCATENATE($B72,I$65),Display!$I$3:$I$12,0)), " ")</f>
        <v xml:space="preserve"> </v>
      </c>
      <c r="J72" s="28" t="str">
        <f>IFERROR(INDEX(Display!$P$3:$P$12,MATCH(CONCATENATE($B72,J$65),Display!$I$3:$I$12,0)), " ")</f>
        <v xml:space="preserve"> </v>
      </c>
      <c r="K72" s="29" t="str">
        <f>IFERROR(INDEX(Display!$P$3:$P$12,MATCH(CONCATENATE($B72,K$65),Display!$I$3:$I$12,0)), " ")</f>
        <v xml:space="preserve"> </v>
      </c>
      <c r="L72" s="14" t="str">
        <f>IFERROR(INDEX(Display!$P$3:$P$12,MATCH(CONCATENATE($B72,L$65),Display!$I$3:$I$12,0)), " ")</f>
        <v xml:space="preserve"> </v>
      </c>
      <c r="M72" s="14">
        <f>IFERROR(INDEX(Display!$P$3:$P$12,MATCH(CONCATENATE($B72,M$65),Display!$I$3:$I$12,0)), " ")</f>
        <v>1</v>
      </c>
      <c r="N72" s="17">
        <f>IFERROR(INDEX(Display!$P$3:$P$12,MATCH(CONCATENATE($B72,N$65),Display!$I$3:$I$12,0)), " ")</f>
        <v>0</v>
      </c>
      <c r="O72" s="10" t="str">
        <f>IFERROR(INDEX(Display!$P$3:$P$12,MATCH(CONCATENATE($B72,O$65),Display!$I$3:$I$12,0)), " ")</f>
        <v xml:space="preserve"> </v>
      </c>
      <c r="P72" s="11">
        <f>IFERROR(INDEX(Display!$P$3:$P$12,MATCH(CONCATENATE($B72,P$65),Display!$I$3:$I$12,0)), " ")</f>
        <v>1</v>
      </c>
      <c r="Q72" s="11" t="str">
        <f>IFERROR(INDEX(Display!$P$3:$P$12,MATCH(CONCATENATE($B72,Q$65),Display!$I$3:$I$12,0)), " ")</f>
        <v xml:space="preserve"> </v>
      </c>
      <c r="R72" s="12" t="str">
        <f>IFERROR(INDEX(Display!$P$3:$P$12,MATCH(CONCATENATE($B72,R$65),Display!$I$3:$I$12,0)), " ")</f>
        <v xml:space="preserve"> </v>
      </c>
    </row>
    <row r="73" spans="1:18" x14ac:dyDescent="0.2">
      <c r="B73" s="1" t="str">
        <f>"110"</f>
        <v>110</v>
      </c>
      <c r="C73" s="21" t="str">
        <f>IFERROR(INDEX(Display!$P$3:$P$12,MATCH(CONCATENATE($B73,C$65),Display!$I$3:$I$12,0)), " ")</f>
        <v xml:space="preserve"> </v>
      </c>
      <c r="D73" s="22" t="str">
        <f>IFERROR(INDEX(Display!$P$3:$P$12,MATCH(CONCATENATE($B73,D$65),Display!$I$3:$I$12,0)), " ")</f>
        <v xml:space="preserve"> </v>
      </c>
      <c r="E73" s="22" t="str">
        <f>IFERROR(INDEX(Display!$P$3:$P$12,MATCH(CONCATENATE($B73,E$65),Display!$I$3:$I$12,0)), " ")</f>
        <v xml:space="preserve"> </v>
      </c>
      <c r="F73" s="25" t="str">
        <f>IFERROR(INDEX(Display!$P$3:$P$12,MATCH(CONCATENATE($B73,F$65),Display!$I$3:$I$12,0)), " ")</f>
        <v xml:space="preserve"> </v>
      </c>
      <c r="G73" s="18" t="str">
        <f>IFERROR(INDEX(Display!$P$3:$P$12,MATCH(CONCATENATE($B73,G$65),Display!$I$3:$I$12,0)), " ")</f>
        <v xml:space="preserve"> </v>
      </c>
      <c r="H73" s="19" t="str">
        <f>IFERROR(INDEX(Display!$P$3:$P$12,MATCH(CONCATENATE($B73,H$65),Display!$I$3:$I$12,0)), " ")</f>
        <v xml:space="preserve"> </v>
      </c>
      <c r="I73" s="19" t="str">
        <f>IFERROR(INDEX(Display!$P$3:$P$12,MATCH(CONCATENATE($B73,I$65),Display!$I$3:$I$12,0)), " ")</f>
        <v xml:space="preserve"> </v>
      </c>
      <c r="J73" s="30" t="str">
        <f>IFERROR(INDEX(Display!$P$3:$P$12,MATCH(CONCATENATE($B73,J$65),Display!$I$3:$I$12,0)), " ")</f>
        <v xml:space="preserve"> </v>
      </c>
      <c r="K73" s="31" t="str">
        <f>IFERROR(INDEX(Display!$P$3:$P$12,MATCH(CONCATENATE($B73,K$65),Display!$I$3:$I$12,0)), " ")</f>
        <v xml:space="preserve"> </v>
      </c>
      <c r="L73" s="22">
        <f>IFERROR(INDEX(Display!$P$3:$P$12,MATCH(CONCATENATE($B73,L$65),Display!$I$3:$I$12,0)), " ")</f>
        <v>1</v>
      </c>
      <c r="M73" s="22" t="str">
        <f>IFERROR(INDEX(Display!$P$3:$P$12,MATCH(CONCATENATE($B73,M$65),Display!$I$3:$I$12,0)), " ")</f>
        <v xml:space="preserve"> </v>
      </c>
      <c r="N73" s="25" t="str">
        <f>IFERROR(INDEX(Display!$P$3:$P$12,MATCH(CONCATENATE($B73,N$65),Display!$I$3:$I$12,0)), " ")</f>
        <v xml:space="preserve"> </v>
      </c>
      <c r="O73" s="18" t="str">
        <f>IFERROR(INDEX(Display!$P$3:$P$12,MATCH(CONCATENATE($B73,O$65),Display!$I$3:$I$12,0)), " ")</f>
        <v xml:space="preserve"> </v>
      </c>
      <c r="P73" s="19" t="str">
        <f>IFERROR(INDEX(Display!$P$3:$P$12,MATCH(CONCATENATE($B73,P$65),Display!$I$3:$I$12,0)), " ")</f>
        <v xml:space="preserve"> </v>
      </c>
      <c r="Q73" s="19" t="str">
        <f>IFERROR(INDEX(Display!$P$3:$P$12,MATCH(CONCATENATE($B73,Q$65),Display!$I$3:$I$12,0)), " ")</f>
        <v xml:space="preserve"> </v>
      </c>
      <c r="R73" s="20" t="str">
        <f>IFERROR(INDEX(Display!$P$3:$P$12,MATCH(CONCATENATE($B73,R$65),Display!$I$3:$I$12,0)), " ")</f>
        <v xml:space="preserve"> </v>
      </c>
    </row>
  </sheetData>
  <phoneticPr fontId="1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showRuler="0" workbookViewId="0">
      <selection activeCell="K12" sqref="K12:P12"/>
    </sheetView>
  </sheetViews>
  <sheetFormatPr baseColWidth="10" defaultColWidth="3" defaultRowHeight="16" x14ac:dyDescent="0.2"/>
  <cols>
    <col min="1" max="1" width="7.33203125" customWidth="1"/>
    <col min="9" max="9" width="9.1640625" bestFit="1" customWidth="1"/>
  </cols>
  <sheetData>
    <row r="2" spans="2:16" x14ac:dyDescent="0.2">
      <c r="B2" s="32" t="s">
        <v>0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3" t="s">
        <v>6</v>
      </c>
      <c r="I2" s="35"/>
      <c r="J2" s="34" t="s">
        <v>0</v>
      </c>
      <c r="K2" s="32" t="s">
        <v>1</v>
      </c>
      <c r="L2" s="32" t="s">
        <v>2</v>
      </c>
      <c r="M2" s="32" t="s">
        <v>3</v>
      </c>
      <c r="N2" s="32" t="s">
        <v>4</v>
      </c>
      <c r="O2" s="32" t="s">
        <v>5</v>
      </c>
      <c r="P2" s="32" t="s">
        <v>6</v>
      </c>
    </row>
    <row r="3" spans="2:16" x14ac:dyDescent="0.2">
      <c r="B3" s="32">
        <v>1</v>
      </c>
      <c r="C3" s="32">
        <v>1</v>
      </c>
      <c r="D3" s="32">
        <v>1</v>
      </c>
      <c r="E3" s="32">
        <v>1</v>
      </c>
      <c r="F3" s="32">
        <v>1</v>
      </c>
      <c r="G3" s="32">
        <v>1</v>
      </c>
      <c r="H3" s="33">
        <v>0</v>
      </c>
      <c r="I3" s="35" t="str">
        <f>CONCATENATE(B3,C3,D3,E3,F3,G3,H3)</f>
        <v>1111110</v>
      </c>
      <c r="J3" s="34">
        <f>B4</f>
        <v>0</v>
      </c>
      <c r="K3" s="32">
        <f>C4</f>
        <v>1</v>
      </c>
      <c r="L3" s="32">
        <f t="shared" ref="L3:P3" si="0">D4</f>
        <v>1</v>
      </c>
      <c r="M3" s="32">
        <f t="shared" si="0"/>
        <v>0</v>
      </c>
      <c r="N3" s="32">
        <f t="shared" si="0"/>
        <v>0</v>
      </c>
      <c r="O3" s="32">
        <f t="shared" si="0"/>
        <v>0</v>
      </c>
      <c r="P3" s="32">
        <f t="shared" si="0"/>
        <v>0</v>
      </c>
    </row>
    <row r="4" spans="2:16" x14ac:dyDescent="0.2">
      <c r="B4" s="32">
        <v>0</v>
      </c>
      <c r="C4" s="32">
        <v>1</v>
      </c>
      <c r="D4" s="32">
        <v>1</v>
      </c>
      <c r="E4" s="32">
        <v>0</v>
      </c>
      <c r="F4" s="32">
        <v>0</v>
      </c>
      <c r="G4" s="32">
        <v>0</v>
      </c>
      <c r="H4" s="33">
        <v>0</v>
      </c>
      <c r="I4" s="35" t="str">
        <f t="shared" ref="I4:I12" si="1">CONCATENATE(B4,C4,D4,E4,F4,G4,H4)</f>
        <v>0110000</v>
      </c>
      <c r="J4" s="34">
        <f t="shared" ref="J4:J12" si="2">B5</f>
        <v>1</v>
      </c>
      <c r="K4" s="32">
        <f t="shared" ref="K4:K12" si="3">C5</f>
        <v>1</v>
      </c>
      <c r="L4" s="32">
        <f t="shared" ref="L4:L12" si="4">D5</f>
        <v>0</v>
      </c>
      <c r="M4" s="32">
        <f t="shared" ref="M4:M12" si="5">E5</f>
        <v>1</v>
      </c>
      <c r="N4" s="32">
        <f t="shared" ref="N4:N12" si="6">F5</f>
        <v>1</v>
      </c>
      <c r="O4" s="32">
        <f t="shared" ref="O4:O12" si="7">G5</f>
        <v>0</v>
      </c>
      <c r="P4" s="32">
        <f t="shared" ref="P4:P12" si="8">H5</f>
        <v>1</v>
      </c>
    </row>
    <row r="5" spans="2:16" x14ac:dyDescent="0.2">
      <c r="B5" s="32">
        <v>1</v>
      </c>
      <c r="C5" s="32">
        <v>1</v>
      </c>
      <c r="D5" s="32">
        <v>0</v>
      </c>
      <c r="E5" s="32">
        <v>1</v>
      </c>
      <c r="F5" s="32">
        <v>1</v>
      </c>
      <c r="G5" s="32">
        <v>0</v>
      </c>
      <c r="H5" s="33">
        <v>1</v>
      </c>
      <c r="I5" s="35" t="str">
        <f t="shared" si="1"/>
        <v>1101101</v>
      </c>
      <c r="J5" s="34">
        <f t="shared" si="2"/>
        <v>1</v>
      </c>
      <c r="K5" s="32">
        <f t="shared" si="3"/>
        <v>1</v>
      </c>
      <c r="L5" s="32">
        <f t="shared" si="4"/>
        <v>1</v>
      </c>
      <c r="M5" s="32">
        <f t="shared" si="5"/>
        <v>1</v>
      </c>
      <c r="N5" s="32">
        <f t="shared" si="6"/>
        <v>0</v>
      </c>
      <c r="O5" s="32">
        <f t="shared" si="7"/>
        <v>0</v>
      </c>
      <c r="P5" s="32">
        <f t="shared" si="8"/>
        <v>1</v>
      </c>
    </row>
    <row r="6" spans="2:16" x14ac:dyDescent="0.2">
      <c r="B6" s="32">
        <v>1</v>
      </c>
      <c r="C6" s="32">
        <v>1</v>
      </c>
      <c r="D6" s="32">
        <v>1</v>
      </c>
      <c r="E6" s="32">
        <v>1</v>
      </c>
      <c r="F6" s="32">
        <v>0</v>
      </c>
      <c r="G6" s="32">
        <v>0</v>
      </c>
      <c r="H6" s="33">
        <v>1</v>
      </c>
      <c r="I6" s="35" t="str">
        <f t="shared" si="1"/>
        <v>1111001</v>
      </c>
      <c r="J6" s="34">
        <f t="shared" si="2"/>
        <v>0</v>
      </c>
      <c r="K6" s="32">
        <f t="shared" si="3"/>
        <v>1</v>
      </c>
      <c r="L6" s="32">
        <f t="shared" si="4"/>
        <v>1</v>
      </c>
      <c r="M6" s="32">
        <f t="shared" si="5"/>
        <v>0</v>
      </c>
      <c r="N6" s="32">
        <f t="shared" si="6"/>
        <v>0</v>
      </c>
      <c r="O6" s="32">
        <f t="shared" si="7"/>
        <v>1</v>
      </c>
      <c r="P6" s="32">
        <f t="shared" si="8"/>
        <v>1</v>
      </c>
    </row>
    <row r="7" spans="2:16" x14ac:dyDescent="0.2">
      <c r="B7" s="32">
        <v>0</v>
      </c>
      <c r="C7" s="32">
        <v>1</v>
      </c>
      <c r="D7" s="32">
        <v>1</v>
      </c>
      <c r="E7" s="32">
        <v>0</v>
      </c>
      <c r="F7" s="32">
        <v>0</v>
      </c>
      <c r="G7" s="32">
        <v>1</v>
      </c>
      <c r="H7" s="33">
        <v>1</v>
      </c>
      <c r="I7" s="35" t="str">
        <f t="shared" si="1"/>
        <v>0110011</v>
      </c>
      <c r="J7" s="34">
        <f t="shared" si="2"/>
        <v>1</v>
      </c>
      <c r="K7" s="32">
        <f t="shared" si="3"/>
        <v>0</v>
      </c>
      <c r="L7" s="32">
        <f t="shared" si="4"/>
        <v>1</v>
      </c>
      <c r="M7" s="32">
        <f t="shared" si="5"/>
        <v>1</v>
      </c>
      <c r="N7" s="32">
        <f t="shared" si="6"/>
        <v>0</v>
      </c>
      <c r="O7" s="32">
        <f t="shared" si="7"/>
        <v>1</v>
      </c>
      <c r="P7" s="32">
        <f t="shared" si="8"/>
        <v>1</v>
      </c>
    </row>
    <row r="8" spans="2:16" x14ac:dyDescent="0.2">
      <c r="B8" s="32">
        <v>1</v>
      </c>
      <c r="C8" s="32">
        <v>0</v>
      </c>
      <c r="D8" s="32">
        <v>1</v>
      </c>
      <c r="E8" s="32">
        <v>1</v>
      </c>
      <c r="F8" s="32">
        <v>0</v>
      </c>
      <c r="G8" s="32">
        <v>1</v>
      </c>
      <c r="H8" s="33">
        <v>1</v>
      </c>
      <c r="I8" s="35" t="str">
        <f t="shared" si="1"/>
        <v>1011011</v>
      </c>
      <c r="J8" s="34">
        <f t="shared" si="2"/>
        <v>0</v>
      </c>
      <c r="K8" s="32">
        <f t="shared" si="3"/>
        <v>0</v>
      </c>
      <c r="L8" s="32">
        <f t="shared" si="4"/>
        <v>1</v>
      </c>
      <c r="M8" s="32">
        <f t="shared" si="5"/>
        <v>1</v>
      </c>
      <c r="N8" s="32">
        <f t="shared" si="6"/>
        <v>1</v>
      </c>
      <c r="O8" s="32">
        <f t="shared" si="7"/>
        <v>1</v>
      </c>
      <c r="P8" s="32">
        <f t="shared" si="8"/>
        <v>1</v>
      </c>
    </row>
    <row r="9" spans="2:16" x14ac:dyDescent="0.2">
      <c r="B9" s="32">
        <v>0</v>
      </c>
      <c r="C9" s="32">
        <v>0</v>
      </c>
      <c r="D9" s="32">
        <v>1</v>
      </c>
      <c r="E9" s="32">
        <v>1</v>
      </c>
      <c r="F9" s="32">
        <v>1</v>
      </c>
      <c r="G9" s="32">
        <v>1</v>
      </c>
      <c r="H9" s="33">
        <v>1</v>
      </c>
      <c r="I9" s="35" t="str">
        <f t="shared" si="1"/>
        <v>0011111</v>
      </c>
      <c r="J9" s="34">
        <f t="shared" si="2"/>
        <v>1</v>
      </c>
      <c r="K9" s="32">
        <f t="shared" si="3"/>
        <v>1</v>
      </c>
      <c r="L9" s="32">
        <f t="shared" si="4"/>
        <v>1</v>
      </c>
      <c r="M9" s="32">
        <f t="shared" si="5"/>
        <v>0</v>
      </c>
      <c r="N9" s="32">
        <f t="shared" si="6"/>
        <v>0</v>
      </c>
      <c r="O9" s="32">
        <f t="shared" si="7"/>
        <v>0</v>
      </c>
      <c r="P9" s="32">
        <f t="shared" si="8"/>
        <v>0</v>
      </c>
    </row>
    <row r="10" spans="2:16" x14ac:dyDescent="0.2">
      <c r="B10" s="32">
        <v>1</v>
      </c>
      <c r="C10" s="32">
        <v>1</v>
      </c>
      <c r="D10" s="32">
        <v>1</v>
      </c>
      <c r="E10" s="32">
        <v>0</v>
      </c>
      <c r="F10" s="32">
        <v>0</v>
      </c>
      <c r="G10" s="32">
        <v>0</v>
      </c>
      <c r="H10" s="33">
        <v>0</v>
      </c>
      <c r="I10" s="35" t="str">
        <f t="shared" si="1"/>
        <v>1110000</v>
      </c>
      <c r="J10" s="34">
        <f t="shared" si="2"/>
        <v>1</v>
      </c>
      <c r="K10" s="32">
        <f t="shared" si="3"/>
        <v>1</v>
      </c>
      <c r="L10" s="32">
        <f t="shared" si="4"/>
        <v>1</v>
      </c>
      <c r="M10" s="32">
        <f t="shared" si="5"/>
        <v>1</v>
      </c>
      <c r="N10" s="32">
        <f t="shared" si="6"/>
        <v>1</v>
      </c>
      <c r="O10" s="32">
        <f t="shared" si="7"/>
        <v>1</v>
      </c>
      <c r="P10" s="32">
        <f t="shared" si="8"/>
        <v>1</v>
      </c>
    </row>
    <row r="11" spans="2:16" x14ac:dyDescent="0.2">
      <c r="B11" s="32">
        <v>1</v>
      </c>
      <c r="C11" s="32">
        <v>1</v>
      </c>
      <c r="D11" s="32">
        <v>1</v>
      </c>
      <c r="E11" s="32">
        <v>1</v>
      </c>
      <c r="F11" s="32">
        <v>1</v>
      </c>
      <c r="G11" s="32">
        <v>1</v>
      </c>
      <c r="H11" s="33">
        <v>1</v>
      </c>
      <c r="I11" s="35" t="str">
        <f t="shared" si="1"/>
        <v>1111111</v>
      </c>
      <c r="J11" s="34">
        <f t="shared" si="2"/>
        <v>1</v>
      </c>
      <c r="K11" s="32">
        <f t="shared" si="3"/>
        <v>1</v>
      </c>
      <c r="L11" s="32">
        <f t="shared" si="4"/>
        <v>1</v>
      </c>
      <c r="M11" s="32">
        <f t="shared" si="5"/>
        <v>0</v>
      </c>
      <c r="N11" s="32">
        <f t="shared" si="6"/>
        <v>0</v>
      </c>
      <c r="O11" s="32">
        <f t="shared" si="7"/>
        <v>1</v>
      </c>
      <c r="P11" s="32">
        <f t="shared" si="8"/>
        <v>1</v>
      </c>
    </row>
    <row r="12" spans="2:16" x14ac:dyDescent="0.2">
      <c r="B12" s="32">
        <v>1</v>
      </c>
      <c r="C12" s="32">
        <v>1</v>
      </c>
      <c r="D12" s="32">
        <v>1</v>
      </c>
      <c r="E12" s="32">
        <v>0</v>
      </c>
      <c r="F12" s="32">
        <v>0</v>
      </c>
      <c r="G12" s="32">
        <v>1</v>
      </c>
      <c r="H12" s="33">
        <v>1</v>
      </c>
      <c r="I12" s="35" t="str">
        <f t="shared" si="1"/>
        <v>1110011</v>
      </c>
      <c r="J12" s="34">
        <f>B3</f>
        <v>1</v>
      </c>
      <c r="K12" s="32">
        <f>C3</f>
        <v>1</v>
      </c>
      <c r="L12" s="32">
        <f t="shared" ref="L12:P12" si="9">D3</f>
        <v>1</v>
      </c>
      <c r="M12" s="32">
        <f t="shared" si="9"/>
        <v>1</v>
      </c>
      <c r="N12" s="32">
        <f t="shared" si="9"/>
        <v>1</v>
      </c>
      <c r="O12" s="32">
        <f t="shared" si="9"/>
        <v>1</v>
      </c>
      <c r="P12" s="32">
        <f t="shared" si="9"/>
        <v>0</v>
      </c>
    </row>
  </sheetData>
  <phoneticPr fontId="1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Display Map</vt:lpstr>
      <vt:lpstr>Display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2016-10-13T18:50:14Z</cp:lastPrinted>
  <dcterms:created xsi:type="dcterms:W3CDTF">2016-10-13T16:41:45Z</dcterms:created>
  <dcterms:modified xsi:type="dcterms:W3CDTF">2016-10-20T18:47:28Z</dcterms:modified>
</cp:coreProperties>
</file>