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tmenninger/Documents/Important/School/Caltech/Classes/EE 119a/EE119a/"/>
    </mc:Choice>
  </mc:AlternateContent>
  <bookViews>
    <workbookView xWindow="80" yWindow="460" windowWidth="25520" windowHeight="15540" tabRatio="500"/>
  </bookViews>
  <sheets>
    <sheet name="Display Map" sheetId="1" r:id="rId1"/>
    <sheet name="Display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54" i="1" l="1"/>
  <c r="A43" i="1"/>
  <c r="A22" i="1"/>
  <c r="A12" i="1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B67" i="1"/>
  <c r="C2" i="1"/>
  <c r="B5" i="2"/>
  <c r="C5" i="2"/>
  <c r="D5" i="2"/>
  <c r="E5" i="2"/>
  <c r="F5" i="2"/>
  <c r="G5" i="2"/>
  <c r="H5" i="2"/>
  <c r="I5" i="2"/>
  <c r="B6" i="2"/>
  <c r="C6" i="2"/>
  <c r="D6" i="2"/>
  <c r="E6" i="2"/>
  <c r="F6" i="2"/>
  <c r="G6" i="2"/>
  <c r="H6" i="2"/>
  <c r="I6" i="2"/>
  <c r="B7" i="2"/>
  <c r="C7" i="2"/>
  <c r="D7" i="2"/>
  <c r="E7" i="2"/>
  <c r="F7" i="2"/>
  <c r="G7" i="2"/>
  <c r="H7" i="2"/>
  <c r="I7" i="2"/>
  <c r="B8" i="2"/>
  <c r="C8" i="2"/>
  <c r="D8" i="2"/>
  <c r="E8" i="2"/>
  <c r="F8" i="2"/>
  <c r="G8" i="2"/>
  <c r="H8" i="2"/>
  <c r="I8" i="2"/>
  <c r="B9" i="2"/>
  <c r="C9" i="2"/>
  <c r="D9" i="2"/>
  <c r="E9" i="2"/>
  <c r="F9" i="2"/>
  <c r="G9" i="2"/>
  <c r="H9" i="2"/>
  <c r="I9" i="2"/>
  <c r="B10" i="2"/>
  <c r="C10" i="2"/>
  <c r="D10" i="2"/>
  <c r="E10" i="2"/>
  <c r="F10" i="2"/>
  <c r="G10" i="2"/>
  <c r="H10" i="2"/>
  <c r="I10" i="2"/>
  <c r="B11" i="2"/>
  <c r="C11" i="2"/>
  <c r="D11" i="2"/>
  <c r="E11" i="2"/>
  <c r="F11" i="2"/>
  <c r="G11" i="2"/>
  <c r="H11" i="2"/>
  <c r="I11" i="2"/>
  <c r="B12" i="2"/>
  <c r="C12" i="2"/>
  <c r="D12" i="2"/>
  <c r="E12" i="2"/>
  <c r="F12" i="2"/>
  <c r="G12" i="2"/>
  <c r="H12" i="2"/>
  <c r="I12" i="2"/>
  <c r="B13" i="2"/>
  <c r="C13" i="2"/>
  <c r="D13" i="2"/>
  <c r="E13" i="2"/>
  <c r="F13" i="2"/>
  <c r="G13" i="2"/>
  <c r="H13" i="2"/>
  <c r="I13" i="2"/>
  <c r="B14" i="2"/>
  <c r="C14" i="2"/>
  <c r="D14" i="2"/>
  <c r="E14" i="2"/>
  <c r="F14" i="2"/>
  <c r="G14" i="2"/>
  <c r="H14" i="2"/>
  <c r="I14" i="2"/>
  <c r="B15" i="2"/>
  <c r="C15" i="2"/>
  <c r="D15" i="2"/>
  <c r="E15" i="2"/>
  <c r="F15" i="2"/>
  <c r="G15" i="2"/>
  <c r="H15" i="2"/>
  <c r="I15" i="2"/>
  <c r="B16" i="2"/>
  <c r="C16" i="2"/>
  <c r="D16" i="2"/>
  <c r="E16" i="2"/>
  <c r="F16" i="2"/>
  <c r="G16" i="2"/>
  <c r="H16" i="2"/>
  <c r="I16" i="2"/>
  <c r="B17" i="2"/>
  <c r="C17" i="2"/>
  <c r="D17" i="2"/>
  <c r="E17" i="2"/>
  <c r="F17" i="2"/>
  <c r="G17" i="2"/>
  <c r="H17" i="2"/>
  <c r="I17" i="2"/>
  <c r="B18" i="2"/>
  <c r="C18" i="2"/>
  <c r="D18" i="2"/>
  <c r="E18" i="2"/>
  <c r="F18" i="2"/>
  <c r="G18" i="2"/>
  <c r="H18" i="2"/>
  <c r="I18" i="2"/>
  <c r="B19" i="2"/>
  <c r="C19" i="2"/>
  <c r="D19" i="2"/>
  <c r="E19" i="2"/>
  <c r="F19" i="2"/>
  <c r="G19" i="2"/>
  <c r="H19" i="2"/>
  <c r="I19" i="2"/>
  <c r="B20" i="2"/>
  <c r="C20" i="2"/>
  <c r="D20" i="2"/>
  <c r="E20" i="2"/>
  <c r="F20" i="2"/>
  <c r="G20" i="2"/>
  <c r="H20" i="2"/>
  <c r="I20" i="2"/>
  <c r="B21" i="2"/>
  <c r="C21" i="2"/>
  <c r="D21" i="2"/>
  <c r="E21" i="2"/>
  <c r="F21" i="2"/>
  <c r="G21" i="2"/>
  <c r="H21" i="2"/>
  <c r="I21" i="2"/>
  <c r="B22" i="2"/>
  <c r="C22" i="2"/>
  <c r="D22" i="2"/>
  <c r="E22" i="2"/>
  <c r="F22" i="2"/>
  <c r="G22" i="2"/>
  <c r="H22" i="2"/>
  <c r="I22" i="2"/>
  <c r="B23" i="2"/>
  <c r="C23" i="2"/>
  <c r="D23" i="2"/>
  <c r="E23" i="2"/>
  <c r="F23" i="2"/>
  <c r="G23" i="2"/>
  <c r="H23" i="2"/>
  <c r="I23" i="2"/>
  <c r="B24" i="2"/>
  <c r="C24" i="2"/>
  <c r="D24" i="2"/>
  <c r="E24" i="2"/>
  <c r="F24" i="2"/>
  <c r="G24" i="2"/>
  <c r="H24" i="2"/>
  <c r="I24" i="2"/>
  <c r="B25" i="2"/>
  <c r="C25" i="2"/>
  <c r="D25" i="2"/>
  <c r="E25" i="2"/>
  <c r="F25" i="2"/>
  <c r="G25" i="2"/>
  <c r="H25" i="2"/>
  <c r="I25" i="2"/>
  <c r="B26" i="2"/>
  <c r="C26" i="2"/>
  <c r="D26" i="2"/>
  <c r="E26" i="2"/>
  <c r="F26" i="2"/>
  <c r="G26" i="2"/>
  <c r="H26" i="2"/>
  <c r="I26" i="2"/>
  <c r="B27" i="2"/>
  <c r="C27" i="2"/>
  <c r="D27" i="2"/>
  <c r="E27" i="2"/>
  <c r="F27" i="2"/>
  <c r="G27" i="2"/>
  <c r="H27" i="2"/>
  <c r="I27" i="2"/>
  <c r="B28" i="2"/>
  <c r="C28" i="2"/>
  <c r="D28" i="2"/>
  <c r="E28" i="2"/>
  <c r="F28" i="2"/>
  <c r="G28" i="2"/>
  <c r="H28" i="2"/>
  <c r="I28" i="2"/>
  <c r="B29" i="2"/>
  <c r="C29" i="2"/>
  <c r="D29" i="2"/>
  <c r="E29" i="2"/>
  <c r="F29" i="2"/>
  <c r="G29" i="2"/>
  <c r="H29" i="2"/>
  <c r="I29" i="2"/>
  <c r="B30" i="2"/>
  <c r="C30" i="2"/>
  <c r="D30" i="2"/>
  <c r="E30" i="2"/>
  <c r="F30" i="2"/>
  <c r="G30" i="2"/>
  <c r="H30" i="2"/>
  <c r="I30" i="2"/>
  <c r="B31" i="2"/>
  <c r="C31" i="2"/>
  <c r="D31" i="2"/>
  <c r="E31" i="2"/>
  <c r="F31" i="2"/>
  <c r="G31" i="2"/>
  <c r="H31" i="2"/>
  <c r="I31" i="2"/>
  <c r="B32" i="2"/>
  <c r="C32" i="2"/>
  <c r="D32" i="2"/>
  <c r="E32" i="2"/>
  <c r="F32" i="2"/>
  <c r="G32" i="2"/>
  <c r="H32" i="2"/>
  <c r="I32" i="2"/>
  <c r="B33" i="2"/>
  <c r="C33" i="2"/>
  <c r="D33" i="2"/>
  <c r="E33" i="2"/>
  <c r="F33" i="2"/>
  <c r="G33" i="2"/>
  <c r="H33" i="2"/>
  <c r="I33" i="2"/>
  <c r="B34" i="2"/>
  <c r="C34" i="2"/>
  <c r="D34" i="2"/>
  <c r="E34" i="2"/>
  <c r="F34" i="2"/>
  <c r="G34" i="2"/>
  <c r="H34" i="2"/>
  <c r="I34" i="2"/>
  <c r="B35" i="2"/>
  <c r="C35" i="2"/>
  <c r="D35" i="2"/>
  <c r="E35" i="2"/>
  <c r="F35" i="2"/>
  <c r="G35" i="2"/>
  <c r="H35" i="2"/>
  <c r="I35" i="2"/>
  <c r="B36" i="2"/>
  <c r="C36" i="2"/>
  <c r="D36" i="2"/>
  <c r="E36" i="2"/>
  <c r="F36" i="2"/>
  <c r="G36" i="2"/>
  <c r="H36" i="2"/>
  <c r="I36" i="2"/>
  <c r="B37" i="2"/>
  <c r="C37" i="2"/>
  <c r="D37" i="2"/>
  <c r="E37" i="2"/>
  <c r="F37" i="2"/>
  <c r="G37" i="2"/>
  <c r="H37" i="2"/>
  <c r="I37" i="2"/>
  <c r="B38" i="2"/>
  <c r="C38" i="2"/>
  <c r="D38" i="2"/>
  <c r="E38" i="2"/>
  <c r="F38" i="2"/>
  <c r="G38" i="2"/>
  <c r="H38" i="2"/>
  <c r="I38" i="2"/>
  <c r="B39" i="2"/>
  <c r="C39" i="2"/>
  <c r="D39" i="2"/>
  <c r="E39" i="2"/>
  <c r="F39" i="2"/>
  <c r="G39" i="2"/>
  <c r="H39" i="2"/>
  <c r="I39" i="2"/>
  <c r="B40" i="2"/>
  <c r="C40" i="2"/>
  <c r="D40" i="2"/>
  <c r="E40" i="2"/>
  <c r="F40" i="2"/>
  <c r="G40" i="2"/>
  <c r="H40" i="2"/>
  <c r="I40" i="2"/>
  <c r="B41" i="2"/>
  <c r="C41" i="2"/>
  <c r="D41" i="2"/>
  <c r="E41" i="2"/>
  <c r="F41" i="2"/>
  <c r="G41" i="2"/>
  <c r="H41" i="2"/>
  <c r="I41" i="2"/>
  <c r="B42" i="2"/>
  <c r="C42" i="2"/>
  <c r="D42" i="2"/>
  <c r="E42" i="2"/>
  <c r="F42" i="2"/>
  <c r="G42" i="2"/>
  <c r="H42" i="2"/>
  <c r="I42" i="2"/>
  <c r="B43" i="2"/>
  <c r="C43" i="2"/>
  <c r="D43" i="2"/>
  <c r="E43" i="2"/>
  <c r="F43" i="2"/>
  <c r="G43" i="2"/>
  <c r="H43" i="2"/>
  <c r="I43" i="2"/>
  <c r="B44" i="2"/>
  <c r="C44" i="2"/>
  <c r="D44" i="2"/>
  <c r="E44" i="2"/>
  <c r="F44" i="2"/>
  <c r="G44" i="2"/>
  <c r="H44" i="2"/>
  <c r="I44" i="2"/>
  <c r="B45" i="2"/>
  <c r="C45" i="2"/>
  <c r="D45" i="2"/>
  <c r="E45" i="2"/>
  <c r="F45" i="2"/>
  <c r="G45" i="2"/>
  <c r="H45" i="2"/>
  <c r="I45" i="2"/>
  <c r="B46" i="2"/>
  <c r="C46" i="2"/>
  <c r="D46" i="2"/>
  <c r="E46" i="2"/>
  <c r="F46" i="2"/>
  <c r="G46" i="2"/>
  <c r="H46" i="2"/>
  <c r="I46" i="2"/>
  <c r="B47" i="2"/>
  <c r="C47" i="2"/>
  <c r="D47" i="2"/>
  <c r="E47" i="2"/>
  <c r="F47" i="2"/>
  <c r="G47" i="2"/>
  <c r="H47" i="2"/>
  <c r="I47" i="2"/>
  <c r="B48" i="2"/>
  <c r="C48" i="2"/>
  <c r="D48" i="2"/>
  <c r="E48" i="2"/>
  <c r="F48" i="2"/>
  <c r="G48" i="2"/>
  <c r="H48" i="2"/>
  <c r="I48" i="2"/>
  <c r="B49" i="2"/>
  <c r="C49" i="2"/>
  <c r="D49" i="2"/>
  <c r="E49" i="2"/>
  <c r="F49" i="2"/>
  <c r="G49" i="2"/>
  <c r="H49" i="2"/>
  <c r="I49" i="2"/>
  <c r="B50" i="2"/>
  <c r="C50" i="2"/>
  <c r="D50" i="2"/>
  <c r="E50" i="2"/>
  <c r="F50" i="2"/>
  <c r="G50" i="2"/>
  <c r="H50" i="2"/>
  <c r="I50" i="2"/>
  <c r="B51" i="2"/>
  <c r="C51" i="2"/>
  <c r="D51" i="2"/>
  <c r="E51" i="2"/>
  <c r="F51" i="2"/>
  <c r="G51" i="2"/>
  <c r="H51" i="2"/>
  <c r="I51" i="2"/>
  <c r="B52" i="2"/>
  <c r="C52" i="2"/>
  <c r="D52" i="2"/>
  <c r="E52" i="2"/>
  <c r="F52" i="2"/>
  <c r="G52" i="2"/>
  <c r="H52" i="2"/>
  <c r="I52" i="2"/>
  <c r="J5" i="2"/>
  <c r="K5" i="2"/>
  <c r="L5" i="2"/>
  <c r="M5" i="2"/>
  <c r="N5" i="2"/>
  <c r="O5" i="2"/>
  <c r="P5" i="2"/>
  <c r="J6" i="2"/>
  <c r="K6" i="2"/>
  <c r="L6" i="2"/>
  <c r="M6" i="2"/>
  <c r="N6" i="2"/>
  <c r="O6" i="2"/>
  <c r="P6" i="2"/>
  <c r="J7" i="2"/>
  <c r="K7" i="2"/>
  <c r="L7" i="2"/>
  <c r="M7" i="2"/>
  <c r="N7" i="2"/>
  <c r="O7" i="2"/>
  <c r="P7" i="2"/>
  <c r="J8" i="2"/>
  <c r="K8" i="2"/>
  <c r="L8" i="2"/>
  <c r="M8" i="2"/>
  <c r="N8" i="2"/>
  <c r="O8" i="2"/>
  <c r="P8" i="2"/>
  <c r="J9" i="2"/>
  <c r="K9" i="2"/>
  <c r="L9" i="2"/>
  <c r="M9" i="2"/>
  <c r="N9" i="2"/>
  <c r="O9" i="2"/>
  <c r="P9" i="2"/>
  <c r="J10" i="2"/>
  <c r="K10" i="2"/>
  <c r="L10" i="2"/>
  <c r="M10" i="2"/>
  <c r="N10" i="2"/>
  <c r="O10" i="2"/>
  <c r="P10" i="2"/>
  <c r="J11" i="2"/>
  <c r="K11" i="2"/>
  <c r="L11" i="2"/>
  <c r="M11" i="2"/>
  <c r="N11" i="2"/>
  <c r="O11" i="2"/>
  <c r="P11" i="2"/>
  <c r="J12" i="2"/>
  <c r="K12" i="2"/>
  <c r="L12" i="2"/>
  <c r="M12" i="2"/>
  <c r="N12" i="2"/>
  <c r="O12" i="2"/>
  <c r="P12" i="2"/>
  <c r="J13" i="2"/>
  <c r="K13" i="2"/>
  <c r="L13" i="2"/>
  <c r="M13" i="2"/>
  <c r="N13" i="2"/>
  <c r="O13" i="2"/>
  <c r="P13" i="2"/>
  <c r="J14" i="2"/>
  <c r="K14" i="2"/>
  <c r="L14" i="2"/>
  <c r="M14" i="2"/>
  <c r="N14" i="2"/>
  <c r="O14" i="2"/>
  <c r="P14" i="2"/>
  <c r="J15" i="2"/>
  <c r="K15" i="2"/>
  <c r="L15" i="2"/>
  <c r="M15" i="2"/>
  <c r="N15" i="2"/>
  <c r="O15" i="2"/>
  <c r="P15" i="2"/>
  <c r="J16" i="2"/>
  <c r="K16" i="2"/>
  <c r="L16" i="2"/>
  <c r="M16" i="2"/>
  <c r="N16" i="2"/>
  <c r="O16" i="2"/>
  <c r="P16" i="2"/>
  <c r="J17" i="2"/>
  <c r="K17" i="2"/>
  <c r="L17" i="2"/>
  <c r="M17" i="2"/>
  <c r="N17" i="2"/>
  <c r="O17" i="2"/>
  <c r="P17" i="2"/>
  <c r="J18" i="2"/>
  <c r="K18" i="2"/>
  <c r="L18" i="2"/>
  <c r="M18" i="2"/>
  <c r="N18" i="2"/>
  <c r="O18" i="2"/>
  <c r="P18" i="2"/>
  <c r="J19" i="2"/>
  <c r="K19" i="2"/>
  <c r="L19" i="2"/>
  <c r="M19" i="2"/>
  <c r="N19" i="2"/>
  <c r="O19" i="2"/>
  <c r="P19" i="2"/>
  <c r="J20" i="2"/>
  <c r="K20" i="2"/>
  <c r="L20" i="2"/>
  <c r="M20" i="2"/>
  <c r="N20" i="2"/>
  <c r="O20" i="2"/>
  <c r="P20" i="2"/>
  <c r="J21" i="2"/>
  <c r="K21" i="2"/>
  <c r="L21" i="2"/>
  <c r="M21" i="2"/>
  <c r="N21" i="2"/>
  <c r="O21" i="2"/>
  <c r="P21" i="2"/>
  <c r="J22" i="2"/>
  <c r="K22" i="2"/>
  <c r="L22" i="2"/>
  <c r="M22" i="2"/>
  <c r="N22" i="2"/>
  <c r="O22" i="2"/>
  <c r="P22" i="2"/>
  <c r="J23" i="2"/>
  <c r="K23" i="2"/>
  <c r="L23" i="2"/>
  <c r="M23" i="2"/>
  <c r="N23" i="2"/>
  <c r="O23" i="2"/>
  <c r="P23" i="2"/>
  <c r="J24" i="2"/>
  <c r="K24" i="2"/>
  <c r="L24" i="2"/>
  <c r="M24" i="2"/>
  <c r="N24" i="2"/>
  <c r="O24" i="2"/>
  <c r="P24" i="2"/>
  <c r="J25" i="2"/>
  <c r="K25" i="2"/>
  <c r="L25" i="2"/>
  <c r="M25" i="2"/>
  <c r="N25" i="2"/>
  <c r="O25" i="2"/>
  <c r="P25" i="2"/>
  <c r="J26" i="2"/>
  <c r="K26" i="2"/>
  <c r="L26" i="2"/>
  <c r="M26" i="2"/>
  <c r="N26" i="2"/>
  <c r="O26" i="2"/>
  <c r="P26" i="2"/>
  <c r="J27" i="2"/>
  <c r="K27" i="2"/>
  <c r="L27" i="2"/>
  <c r="M27" i="2"/>
  <c r="N27" i="2"/>
  <c r="O27" i="2"/>
  <c r="P27" i="2"/>
  <c r="J28" i="2"/>
  <c r="K28" i="2"/>
  <c r="L28" i="2"/>
  <c r="M28" i="2"/>
  <c r="N28" i="2"/>
  <c r="O28" i="2"/>
  <c r="P28" i="2"/>
  <c r="J29" i="2"/>
  <c r="K29" i="2"/>
  <c r="L29" i="2"/>
  <c r="M29" i="2"/>
  <c r="N29" i="2"/>
  <c r="O29" i="2"/>
  <c r="P29" i="2"/>
  <c r="J30" i="2"/>
  <c r="K30" i="2"/>
  <c r="L30" i="2"/>
  <c r="M30" i="2"/>
  <c r="N30" i="2"/>
  <c r="O30" i="2"/>
  <c r="P30" i="2"/>
  <c r="J31" i="2"/>
  <c r="K31" i="2"/>
  <c r="L31" i="2"/>
  <c r="M31" i="2"/>
  <c r="N31" i="2"/>
  <c r="O31" i="2"/>
  <c r="P31" i="2"/>
  <c r="J32" i="2"/>
  <c r="K32" i="2"/>
  <c r="L32" i="2"/>
  <c r="M32" i="2"/>
  <c r="N32" i="2"/>
  <c r="O32" i="2"/>
  <c r="P32" i="2"/>
  <c r="J33" i="2"/>
  <c r="K33" i="2"/>
  <c r="L33" i="2"/>
  <c r="M33" i="2"/>
  <c r="N33" i="2"/>
  <c r="O33" i="2"/>
  <c r="P33" i="2"/>
  <c r="J34" i="2"/>
  <c r="K34" i="2"/>
  <c r="L34" i="2"/>
  <c r="M34" i="2"/>
  <c r="N34" i="2"/>
  <c r="O34" i="2"/>
  <c r="P34" i="2"/>
  <c r="J35" i="2"/>
  <c r="K35" i="2"/>
  <c r="L35" i="2"/>
  <c r="M35" i="2"/>
  <c r="N35" i="2"/>
  <c r="O35" i="2"/>
  <c r="P35" i="2"/>
  <c r="J36" i="2"/>
  <c r="K36" i="2"/>
  <c r="L36" i="2"/>
  <c r="M36" i="2"/>
  <c r="N36" i="2"/>
  <c r="O36" i="2"/>
  <c r="P36" i="2"/>
  <c r="J37" i="2"/>
  <c r="K37" i="2"/>
  <c r="L37" i="2"/>
  <c r="M37" i="2"/>
  <c r="N37" i="2"/>
  <c r="O37" i="2"/>
  <c r="P37" i="2"/>
  <c r="J38" i="2"/>
  <c r="K38" i="2"/>
  <c r="L38" i="2"/>
  <c r="M38" i="2"/>
  <c r="N38" i="2"/>
  <c r="O38" i="2"/>
  <c r="P38" i="2"/>
  <c r="J39" i="2"/>
  <c r="K39" i="2"/>
  <c r="L39" i="2"/>
  <c r="M39" i="2"/>
  <c r="N39" i="2"/>
  <c r="O39" i="2"/>
  <c r="P39" i="2"/>
  <c r="J40" i="2"/>
  <c r="K40" i="2"/>
  <c r="L40" i="2"/>
  <c r="M40" i="2"/>
  <c r="N40" i="2"/>
  <c r="O40" i="2"/>
  <c r="P40" i="2"/>
  <c r="J41" i="2"/>
  <c r="K41" i="2"/>
  <c r="L41" i="2"/>
  <c r="M41" i="2"/>
  <c r="N41" i="2"/>
  <c r="O41" i="2"/>
  <c r="P41" i="2"/>
  <c r="J42" i="2"/>
  <c r="K42" i="2"/>
  <c r="L42" i="2"/>
  <c r="M42" i="2"/>
  <c r="N42" i="2"/>
  <c r="O42" i="2"/>
  <c r="P42" i="2"/>
  <c r="J43" i="2"/>
  <c r="K43" i="2"/>
  <c r="L43" i="2"/>
  <c r="M43" i="2"/>
  <c r="N43" i="2"/>
  <c r="O43" i="2"/>
  <c r="P43" i="2"/>
  <c r="J44" i="2"/>
  <c r="K44" i="2"/>
  <c r="L44" i="2"/>
  <c r="M44" i="2"/>
  <c r="N44" i="2"/>
  <c r="O44" i="2"/>
  <c r="P44" i="2"/>
  <c r="J45" i="2"/>
  <c r="K45" i="2"/>
  <c r="L45" i="2"/>
  <c r="M45" i="2"/>
  <c r="N45" i="2"/>
  <c r="O45" i="2"/>
  <c r="P45" i="2"/>
  <c r="J46" i="2"/>
  <c r="K46" i="2"/>
  <c r="L46" i="2"/>
  <c r="M46" i="2"/>
  <c r="N46" i="2"/>
  <c r="O46" i="2"/>
  <c r="P46" i="2"/>
  <c r="J47" i="2"/>
  <c r="K47" i="2"/>
  <c r="L47" i="2"/>
  <c r="M47" i="2"/>
  <c r="N47" i="2"/>
  <c r="O47" i="2"/>
  <c r="P47" i="2"/>
  <c r="J48" i="2"/>
  <c r="K48" i="2"/>
  <c r="L48" i="2"/>
  <c r="M48" i="2"/>
  <c r="N48" i="2"/>
  <c r="O48" i="2"/>
  <c r="P48" i="2"/>
  <c r="J49" i="2"/>
  <c r="K49" i="2"/>
  <c r="L49" i="2"/>
  <c r="M49" i="2"/>
  <c r="N49" i="2"/>
  <c r="O49" i="2"/>
  <c r="P49" i="2"/>
  <c r="J50" i="2"/>
  <c r="K50" i="2"/>
  <c r="L50" i="2"/>
  <c r="M50" i="2"/>
  <c r="N50" i="2"/>
  <c r="O50" i="2"/>
  <c r="P50" i="2"/>
  <c r="J51" i="2"/>
  <c r="K51" i="2"/>
  <c r="L51" i="2"/>
  <c r="M51" i="2"/>
  <c r="N51" i="2"/>
  <c r="O51" i="2"/>
  <c r="P51" i="2"/>
  <c r="J52" i="2"/>
  <c r="K52" i="2"/>
  <c r="L52" i="2"/>
  <c r="M52" i="2"/>
  <c r="N52" i="2"/>
  <c r="O52" i="2"/>
  <c r="P52" i="2"/>
  <c r="B3" i="2"/>
  <c r="C3" i="2"/>
  <c r="D3" i="2"/>
  <c r="E3" i="2"/>
  <c r="F3" i="2"/>
  <c r="G3" i="2"/>
  <c r="H3" i="2"/>
  <c r="I3" i="2"/>
  <c r="C67" i="1"/>
  <c r="D2" i="1"/>
  <c r="D67" i="1"/>
  <c r="E2" i="1"/>
  <c r="E67" i="1"/>
  <c r="F2" i="1"/>
  <c r="F67" i="1"/>
  <c r="G2" i="1"/>
  <c r="G67" i="1"/>
  <c r="H2" i="1"/>
  <c r="H67" i="1"/>
  <c r="I2" i="1"/>
  <c r="I67" i="1"/>
  <c r="J2" i="1"/>
  <c r="J67" i="1"/>
  <c r="K2" i="1"/>
  <c r="K67" i="1"/>
  <c r="L2" i="1"/>
  <c r="L67" i="1"/>
  <c r="M2" i="1"/>
  <c r="M67" i="1"/>
  <c r="N2" i="1"/>
  <c r="N67" i="1"/>
  <c r="O2" i="1"/>
  <c r="O67" i="1"/>
  <c r="P2" i="1"/>
  <c r="P67" i="1"/>
  <c r="Q2" i="1"/>
  <c r="Q67" i="1"/>
  <c r="R2" i="1"/>
  <c r="R67" i="1"/>
  <c r="B68" i="1"/>
  <c r="C68" i="1"/>
  <c r="D68" i="1"/>
  <c r="E68" i="1"/>
  <c r="F68" i="1"/>
  <c r="G68" i="1"/>
  <c r="H68" i="1"/>
  <c r="I68" i="1"/>
  <c r="J68" i="1"/>
  <c r="K68" i="1"/>
  <c r="L68" i="1"/>
  <c r="M68" i="1"/>
  <c r="N68" i="1"/>
  <c r="O68" i="1"/>
  <c r="P68" i="1"/>
  <c r="Q68" i="1"/>
  <c r="R68" i="1"/>
  <c r="B69" i="1"/>
  <c r="C69" i="1"/>
  <c r="D69" i="1"/>
  <c r="E69" i="1"/>
  <c r="F69" i="1"/>
  <c r="G69" i="1"/>
  <c r="H69" i="1"/>
  <c r="I69" i="1"/>
  <c r="J69" i="1"/>
  <c r="K69" i="1"/>
  <c r="L69" i="1"/>
  <c r="M69" i="1"/>
  <c r="N69" i="1"/>
  <c r="O69" i="1"/>
  <c r="P69" i="1"/>
  <c r="Q69" i="1"/>
  <c r="R69" i="1"/>
  <c r="B70" i="1"/>
  <c r="C70" i="1"/>
  <c r="D70" i="1"/>
  <c r="E70" i="1"/>
  <c r="F70" i="1"/>
  <c r="G70" i="1"/>
  <c r="H70" i="1"/>
  <c r="I70" i="1"/>
  <c r="J70" i="1"/>
  <c r="K70" i="1"/>
  <c r="L70" i="1"/>
  <c r="M70" i="1"/>
  <c r="N70" i="1"/>
  <c r="O70" i="1"/>
  <c r="P70" i="1"/>
  <c r="Q70" i="1"/>
  <c r="R70" i="1"/>
  <c r="B71" i="1"/>
  <c r="C71" i="1"/>
  <c r="D71" i="1"/>
  <c r="E71" i="1"/>
  <c r="F71" i="1"/>
  <c r="G71" i="1"/>
  <c r="H71" i="1"/>
  <c r="I71" i="1"/>
  <c r="J71" i="1"/>
  <c r="K71" i="1"/>
  <c r="L71" i="1"/>
  <c r="M71" i="1"/>
  <c r="N71" i="1"/>
  <c r="O71" i="1"/>
  <c r="P71" i="1"/>
  <c r="Q71" i="1"/>
  <c r="R71" i="1"/>
  <c r="B72" i="1"/>
  <c r="C72" i="1"/>
  <c r="D72" i="1"/>
  <c r="E72" i="1"/>
  <c r="F72" i="1"/>
  <c r="G72" i="1"/>
  <c r="H72" i="1"/>
  <c r="I72" i="1"/>
  <c r="J72" i="1"/>
  <c r="K72" i="1"/>
  <c r="L72" i="1"/>
  <c r="M72" i="1"/>
  <c r="N72" i="1"/>
  <c r="O72" i="1"/>
  <c r="P72" i="1"/>
  <c r="Q72" i="1"/>
  <c r="R72" i="1"/>
  <c r="B73" i="1"/>
  <c r="C73" i="1"/>
  <c r="D73" i="1"/>
  <c r="E73" i="1"/>
  <c r="F73" i="1"/>
  <c r="G73" i="1"/>
  <c r="H73" i="1"/>
  <c r="I73" i="1"/>
  <c r="J73" i="1"/>
  <c r="K73" i="1"/>
  <c r="L73" i="1"/>
  <c r="M73" i="1"/>
  <c r="N73" i="1"/>
  <c r="O73" i="1"/>
  <c r="P73" i="1"/>
  <c r="Q73" i="1"/>
  <c r="R73" i="1"/>
  <c r="B66" i="1"/>
  <c r="D66" i="1"/>
  <c r="E66" i="1"/>
  <c r="F66" i="1"/>
  <c r="G66" i="1"/>
  <c r="H66" i="1"/>
  <c r="I66" i="1"/>
  <c r="J66" i="1"/>
  <c r="K66" i="1"/>
  <c r="L66" i="1"/>
  <c r="M66" i="1"/>
  <c r="N66" i="1"/>
  <c r="O66" i="1"/>
  <c r="P66" i="1"/>
  <c r="Q66" i="1"/>
  <c r="R66" i="1"/>
  <c r="B58" i="1"/>
  <c r="C58" i="1"/>
  <c r="D58" i="1"/>
  <c r="E58" i="1"/>
  <c r="F58" i="1"/>
  <c r="G58" i="1"/>
  <c r="H58" i="1"/>
  <c r="I58" i="1"/>
  <c r="J58" i="1"/>
  <c r="K58" i="1"/>
  <c r="L58" i="1"/>
  <c r="M58" i="1"/>
  <c r="N58" i="1"/>
  <c r="O58" i="1"/>
  <c r="P58" i="1"/>
  <c r="Q58" i="1"/>
  <c r="R58" i="1"/>
  <c r="B59" i="1"/>
  <c r="C59" i="1"/>
  <c r="D59" i="1"/>
  <c r="E59" i="1"/>
  <c r="F59" i="1"/>
  <c r="G59" i="1"/>
  <c r="H59" i="1"/>
  <c r="I59" i="1"/>
  <c r="J59" i="1"/>
  <c r="K59" i="1"/>
  <c r="L59" i="1"/>
  <c r="M59" i="1"/>
  <c r="N59" i="1"/>
  <c r="O59" i="1"/>
  <c r="P59" i="1"/>
  <c r="Q59" i="1"/>
  <c r="R59" i="1"/>
  <c r="B60" i="1"/>
  <c r="C60" i="1"/>
  <c r="D60" i="1"/>
  <c r="E60" i="1"/>
  <c r="F60" i="1"/>
  <c r="G60" i="1"/>
  <c r="H60" i="1"/>
  <c r="I60" i="1"/>
  <c r="J60" i="1"/>
  <c r="K60" i="1"/>
  <c r="L60" i="1"/>
  <c r="M60" i="1"/>
  <c r="N60" i="1"/>
  <c r="O60" i="1"/>
  <c r="P60" i="1"/>
  <c r="Q60" i="1"/>
  <c r="R60" i="1"/>
  <c r="B61" i="1"/>
  <c r="C61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B62" i="1"/>
  <c r="C62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B56" i="1"/>
  <c r="C56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B57" i="1"/>
  <c r="C57" i="1"/>
  <c r="D57" i="1"/>
  <c r="E57" i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B55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B45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B46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B47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B48" i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B49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B50" i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B51" i="1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B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B36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B37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B38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B39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B40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B41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B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B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B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B4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B5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B6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B7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B8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B9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B3" i="1"/>
  <c r="J3" i="2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K3" i="2"/>
  <c r="L3" i="2"/>
  <c r="M3" i="2"/>
  <c r="N3" i="2"/>
  <c r="O3" i="2"/>
  <c r="P3" i="2"/>
  <c r="C66" i="1"/>
  <c r="C55" i="1"/>
  <c r="C44" i="1"/>
  <c r="C34" i="1"/>
  <c r="C23" i="1"/>
  <c r="C13" i="1"/>
  <c r="C3" i="1"/>
  <c r="A1" i="1"/>
  <c r="B65" i="1"/>
  <c r="B54" i="1"/>
  <c r="B43" i="1"/>
  <c r="B33" i="1"/>
  <c r="B22" i="1"/>
  <c r="B12" i="1"/>
  <c r="B2" i="1"/>
  <c r="A33" i="1"/>
  <c r="A65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C43" i="1"/>
  <c r="D43" i="1"/>
  <c r="E43" i="1"/>
  <c r="F43" i="1"/>
  <c r="G43" i="1"/>
  <c r="H43" i="1"/>
  <c r="I43" i="1"/>
  <c r="J43" i="1"/>
  <c r="K43" i="1"/>
  <c r="L43" i="1"/>
  <c r="M43" i="1"/>
  <c r="O43" i="1"/>
  <c r="P43" i="1"/>
  <c r="Q43" i="1"/>
  <c r="R43" i="1"/>
  <c r="N43" i="1"/>
  <c r="C65" i="1"/>
  <c r="D65" i="1"/>
  <c r="E65" i="1"/>
  <c r="F65" i="1"/>
  <c r="G65" i="1"/>
  <c r="H65" i="1"/>
  <c r="I65" i="1"/>
  <c r="J65" i="1"/>
  <c r="K65" i="1"/>
  <c r="L65" i="1"/>
  <c r="M65" i="1"/>
  <c r="N65" i="1"/>
  <c r="O65" i="1"/>
  <c r="P65" i="1"/>
  <c r="Q65" i="1"/>
  <c r="R65" i="1"/>
  <c r="C54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3"/>
  <sheetViews>
    <sheetView tabSelected="1" showRuler="0" topLeftCell="A28" workbookViewId="0">
      <selection activeCell="Z41" sqref="Z41"/>
    </sheetView>
  </sheetViews>
  <sheetFormatPr baseColWidth="10" defaultColWidth="5.1640625" defaultRowHeight="16" x14ac:dyDescent="0.2"/>
  <cols>
    <col min="1" max="1" width="15.6640625" style="1" bestFit="1" customWidth="1"/>
    <col min="2" max="2" width="5.1640625" style="1"/>
    <col min="3" max="3" width="5.33203125" style="1" bestFit="1" customWidth="1"/>
    <col min="4" max="16384" width="5.1640625" style="1"/>
  </cols>
  <sheetData>
    <row r="1" spans="1:18" x14ac:dyDescent="0.2">
      <c r="A1" s="1" t="str">
        <f>CONCATENATE(Display!B2," ",Display!C2," ",Display!D2," \ ",Display!E2," ",Display!F2," ",Display!G2," ",Display!H2)</f>
        <v>7 6 5 \ 4 3 2 1</v>
      </c>
    </row>
    <row r="2" spans="1:18" ht="17" thickBot="1" x14ac:dyDescent="0.25">
      <c r="B2" s="1">
        <f>Display!J2</f>
        <v>7</v>
      </c>
      <c r="C2" s="1" t="str">
        <f>"0000"</f>
        <v>0000</v>
      </c>
      <c r="D2" s="1" t="str">
        <f>"0001"</f>
        <v>0001</v>
      </c>
      <c r="E2" s="1" t="str">
        <f>"0011"</f>
        <v>0011</v>
      </c>
      <c r="F2" s="1" t="str">
        <f>"0010"</f>
        <v>0010</v>
      </c>
      <c r="G2" s="1" t="str">
        <f>"0100"</f>
        <v>0100</v>
      </c>
      <c r="H2" s="1" t="str">
        <f>"0101"</f>
        <v>0101</v>
      </c>
      <c r="I2" s="1" t="str">
        <f>"0111"</f>
        <v>0111</v>
      </c>
      <c r="J2" s="1" t="str">
        <f>"0110"</f>
        <v>0110</v>
      </c>
      <c r="K2" s="1" t="str">
        <f>"1100"</f>
        <v>1100</v>
      </c>
      <c r="L2" s="1" t="str">
        <f>"1101"</f>
        <v>1101</v>
      </c>
      <c r="M2" s="1" t="str">
        <f>"1111"</f>
        <v>1111</v>
      </c>
      <c r="N2" s="1" t="str">
        <f>"1110"</f>
        <v>1110</v>
      </c>
      <c r="O2" s="1" t="str">
        <f>"1000"</f>
        <v>1000</v>
      </c>
      <c r="P2" s="1" t="str">
        <f>"1001"</f>
        <v>1001</v>
      </c>
      <c r="Q2" s="1" t="str">
        <f>"1011"</f>
        <v>1011</v>
      </c>
      <c r="R2" s="1" t="str">
        <f>"1010"</f>
        <v>1010</v>
      </c>
    </row>
    <row r="3" spans="1:18" x14ac:dyDescent="0.2">
      <c r="B3" s="1" t="str">
        <f>"000"</f>
        <v>000</v>
      </c>
      <c r="C3" s="10">
        <f>IFERROR(INDEX(Display!$J$3:$J$52,MATCH(CONCATENATE($B3,C$2),Display!$I$3:$I$52,0)), " ")</f>
        <v>0</v>
      </c>
      <c r="D3" s="11">
        <f>IFERROR(INDEX(Display!$J$3:$J$52,MATCH(CONCATENATE($B3,D$2),Display!$I$3:$I$52,0)), " ")</f>
        <v>0</v>
      </c>
      <c r="E3" s="11">
        <f>IFERROR(INDEX(Display!$J$3:$J$52,MATCH(CONCATENATE($B3,E$2),Display!$I$3:$I$52,0)), " ")</f>
        <v>0</v>
      </c>
      <c r="F3" s="11">
        <f>IFERROR(INDEX(Display!$J$3:$J$52,MATCH(CONCATENATE($B3,F$2),Display!$I$3:$I$52,0)), " ")</f>
        <v>0</v>
      </c>
      <c r="G3" s="11">
        <f>IFERROR(INDEX(Display!$J$3:$J$52,MATCH(CONCATENATE($B3,G$2),Display!$I$3:$I$52,0)), " ")</f>
        <v>0</v>
      </c>
      <c r="H3" s="11" t="str">
        <f>IFERROR(INDEX(Display!$J$3:$J$52,MATCH(CONCATENATE($B3,H$2),Display!$I$3:$I$52,0)), " ")</f>
        <v xml:space="preserve"> </v>
      </c>
      <c r="I3" s="11" t="str">
        <f>IFERROR(INDEX(Display!$J$3:$J$52,MATCH(CONCATENATE($B3,I$2),Display!$I$3:$I$52,0)), " ")</f>
        <v xml:space="preserve"> </v>
      </c>
      <c r="J3" s="16" t="str">
        <f>IFERROR(INDEX(Display!$J$3:$J$52,MATCH(CONCATENATE($B3,J$2),Display!$I$3:$I$52,0)), " ")</f>
        <v xml:space="preserve"> </v>
      </c>
      <c r="K3" s="26">
        <f>IFERROR(INDEX(Display!$J$3:$J$52,MATCH(CONCATENATE($B3,K$2),Display!$I$3:$I$52,0)), " ")</f>
        <v>0</v>
      </c>
      <c r="L3" s="27" t="str">
        <f>IFERROR(INDEX(Display!$J$3:$J$52,MATCH(CONCATENATE($B3,L$2),Display!$I$3:$I$52,0)), " ")</f>
        <v xml:space="preserve"> </v>
      </c>
      <c r="M3" s="27" t="str">
        <f>IFERROR(INDEX(Display!$J$3:$J$52,MATCH(CONCATENATE($B3,M$2),Display!$I$3:$I$52,0)), " ")</f>
        <v xml:space="preserve"> </v>
      </c>
      <c r="N3" s="27" t="str">
        <f>IFERROR(INDEX(Display!$J$3:$J$52,MATCH(CONCATENATE($B3,N$2),Display!$I$3:$I$52,0)), " ")</f>
        <v xml:space="preserve"> </v>
      </c>
      <c r="O3" s="27">
        <f>IFERROR(INDEX(Display!$J$3:$J$52,MATCH(CONCATENATE($B3,O$2),Display!$I$3:$I$52,0)), " ")</f>
        <v>0</v>
      </c>
      <c r="P3" s="27">
        <f>IFERROR(INDEX(Display!$J$3:$J$52,MATCH(CONCATENATE($B3,P$2),Display!$I$3:$I$52,0)), " ")</f>
        <v>0</v>
      </c>
      <c r="Q3" s="27">
        <f>IFERROR(INDEX(Display!$J$3:$J$52,MATCH(CONCATENATE($B3,Q$2),Display!$I$3:$I$52,0)), " ")</f>
        <v>0</v>
      </c>
      <c r="R3" s="28">
        <f>IFERROR(INDEX(Display!$J$3:$J$52,MATCH(CONCATENATE($B3,R$2),Display!$I$3:$I$52,0)), " ")</f>
        <v>0</v>
      </c>
    </row>
    <row r="4" spans="1:18" x14ac:dyDescent="0.2">
      <c r="B4" s="1" t="str">
        <f>"001"</f>
        <v>001</v>
      </c>
      <c r="C4" s="12">
        <f>IFERROR(INDEX(Display!$J$3:$J$52,MATCH(CONCATENATE($B4,C$2),Display!$I$3:$I$52,0)), " ")</f>
        <v>0</v>
      </c>
      <c r="D4" s="9">
        <f>IFERROR(INDEX(Display!$J$3:$J$52,MATCH(CONCATENATE($B4,D$2),Display!$I$3:$I$52,0)), " ")</f>
        <v>0</v>
      </c>
      <c r="E4" s="9">
        <f>IFERROR(INDEX(Display!$J$3:$J$52,MATCH(CONCATENATE($B4,E$2),Display!$I$3:$I$52,0)), " ")</f>
        <v>0</v>
      </c>
      <c r="F4" s="9">
        <f>IFERROR(INDEX(Display!$J$3:$J$52,MATCH(CONCATENATE($B4,F$2),Display!$I$3:$I$52,0)), " ")</f>
        <v>0</v>
      </c>
      <c r="G4" s="9">
        <f>IFERROR(INDEX(Display!$J$3:$J$52,MATCH(CONCATENATE($B4,G$2),Display!$I$3:$I$52,0)), " ")</f>
        <v>0</v>
      </c>
      <c r="H4" s="9" t="str">
        <f>IFERROR(INDEX(Display!$J$3:$J$52,MATCH(CONCATENATE($B4,H$2),Display!$I$3:$I$52,0)), " ")</f>
        <v xml:space="preserve"> </v>
      </c>
      <c r="I4" s="9" t="str">
        <f>IFERROR(INDEX(Display!$J$3:$J$52,MATCH(CONCATENATE($B4,I$2),Display!$I$3:$I$52,0)), " ")</f>
        <v xml:space="preserve"> </v>
      </c>
      <c r="J4" s="17" t="str">
        <f>IFERROR(INDEX(Display!$J$3:$J$52,MATCH(CONCATENATE($B4,J$2),Display!$I$3:$I$52,0)), " ")</f>
        <v xml:space="preserve"> </v>
      </c>
      <c r="K4" s="29">
        <f>IFERROR(INDEX(Display!$J$3:$J$52,MATCH(CONCATENATE($B4,K$2),Display!$I$3:$I$52,0)), " ")</f>
        <v>0</v>
      </c>
      <c r="L4" s="2" t="str">
        <f>IFERROR(INDEX(Display!$J$3:$J$52,MATCH(CONCATENATE($B4,L$2),Display!$I$3:$I$52,0)), " ")</f>
        <v xml:space="preserve"> </v>
      </c>
      <c r="M4" s="2" t="str">
        <f>IFERROR(INDEX(Display!$J$3:$J$52,MATCH(CONCATENATE($B4,M$2),Display!$I$3:$I$52,0)), " ")</f>
        <v xml:space="preserve"> </v>
      </c>
      <c r="N4" s="2" t="str">
        <f>IFERROR(INDEX(Display!$J$3:$J$52,MATCH(CONCATENATE($B4,N$2),Display!$I$3:$I$52,0)), " ")</f>
        <v xml:space="preserve"> </v>
      </c>
      <c r="O4" s="2">
        <f>IFERROR(INDEX(Display!$J$3:$J$52,MATCH(CONCATENATE($B4,O$2),Display!$I$3:$I$52,0)), " ")</f>
        <v>0</v>
      </c>
      <c r="P4" s="2">
        <f>IFERROR(INDEX(Display!$J$3:$J$52,MATCH(CONCATENATE($B4,P$2),Display!$I$3:$I$52,0)), " ")</f>
        <v>0</v>
      </c>
      <c r="Q4" s="2">
        <f>IFERROR(INDEX(Display!$J$3:$J$52,MATCH(CONCATENATE($B4,Q$2),Display!$I$3:$I$52,0)), " ")</f>
        <v>0</v>
      </c>
      <c r="R4" s="30">
        <f>IFERROR(INDEX(Display!$J$3:$J$52,MATCH(CONCATENATE($B4,R$2),Display!$I$3:$I$52,0)), " ")</f>
        <v>0</v>
      </c>
    </row>
    <row r="5" spans="1:18" x14ac:dyDescent="0.2">
      <c r="B5" s="1" t="str">
        <f>"011"</f>
        <v>011</v>
      </c>
      <c r="C5" s="12">
        <f>IFERROR(INDEX(Display!$J$3:$J$52,MATCH(CONCATENATE($B5,C$2),Display!$I$3:$I$52,0)), " ")</f>
        <v>0</v>
      </c>
      <c r="D5" s="9">
        <f>IFERROR(INDEX(Display!$J$3:$J$52,MATCH(CONCATENATE($B5,D$2),Display!$I$3:$I$52,0)), " ")</f>
        <v>0</v>
      </c>
      <c r="E5" s="9">
        <f>IFERROR(INDEX(Display!$J$3:$J$52,MATCH(CONCATENATE($B5,E$2),Display!$I$3:$I$52,0)), " ")</f>
        <v>0</v>
      </c>
      <c r="F5" s="9">
        <f>IFERROR(INDEX(Display!$J$3:$J$52,MATCH(CONCATENATE($B5,F$2),Display!$I$3:$I$52,0)), " ")</f>
        <v>0</v>
      </c>
      <c r="G5" s="9">
        <f>IFERROR(INDEX(Display!$J$3:$J$52,MATCH(CONCATENATE($B5,G$2),Display!$I$3:$I$52,0)), " ")</f>
        <v>0</v>
      </c>
      <c r="H5" s="9" t="str">
        <f>IFERROR(INDEX(Display!$J$3:$J$52,MATCH(CONCATENATE($B5,H$2),Display!$I$3:$I$52,0)), " ")</f>
        <v xml:space="preserve"> </v>
      </c>
      <c r="I5" s="9" t="str">
        <f>IFERROR(INDEX(Display!$J$3:$J$52,MATCH(CONCATENATE($B5,I$2),Display!$I$3:$I$52,0)), " ")</f>
        <v xml:space="preserve"> </v>
      </c>
      <c r="J5" s="17" t="str">
        <f>IFERROR(INDEX(Display!$J$3:$J$52,MATCH(CONCATENATE($B5,J$2),Display!$I$3:$I$52,0)), " ")</f>
        <v xml:space="preserve"> </v>
      </c>
      <c r="K5" s="29">
        <f>IFERROR(INDEX(Display!$J$3:$J$52,MATCH(CONCATENATE($B5,K$2),Display!$I$3:$I$52,0)), " ")</f>
        <v>0</v>
      </c>
      <c r="L5" s="2" t="str">
        <f>IFERROR(INDEX(Display!$J$3:$J$52,MATCH(CONCATENATE($B5,L$2),Display!$I$3:$I$52,0)), " ")</f>
        <v xml:space="preserve"> </v>
      </c>
      <c r="M5" s="2" t="str">
        <f>IFERROR(INDEX(Display!$J$3:$J$52,MATCH(CONCATENATE($B5,M$2),Display!$I$3:$I$52,0)), " ")</f>
        <v xml:space="preserve"> </v>
      </c>
      <c r="N5" s="2" t="str">
        <f>IFERROR(INDEX(Display!$J$3:$J$52,MATCH(CONCATENATE($B5,N$2),Display!$I$3:$I$52,0)), " ")</f>
        <v xml:space="preserve"> </v>
      </c>
      <c r="O5" s="2">
        <f>IFERROR(INDEX(Display!$J$3:$J$52,MATCH(CONCATENATE($B5,O$2),Display!$I$3:$I$52,0)), " ")</f>
        <v>0</v>
      </c>
      <c r="P5" s="2">
        <f>IFERROR(INDEX(Display!$J$3:$J$52,MATCH(CONCATENATE($B5,P$2),Display!$I$3:$I$52,0)), " ")</f>
        <v>0</v>
      </c>
      <c r="Q5" s="2">
        <f>IFERROR(INDEX(Display!$J$3:$J$52,MATCH(CONCATENATE($B5,Q$2),Display!$I$3:$I$52,0)), " ")</f>
        <v>0</v>
      </c>
      <c r="R5" s="30">
        <f>IFERROR(INDEX(Display!$J$3:$J$52,MATCH(CONCATENATE($B5,R$2),Display!$I$3:$I$52,0)), " ")</f>
        <v>0</v>
      </c>
    </row>
    <row r="6" spans="1:18" ht="17" thickBot="1" x14ac:dyDescent="0.25">
      <c r="B6" s="1" t="str">
        <f>"010"</f>
        <v>010</v>
      </c>
      <c r="C6" s="20">
        <f>IFERROR(INDEX(Display!$J$3:$J$52,MATCH(CONCATENATE($B6,C$2),Display!$I$3:$I$52,0)), " ")</f>
        <v>0</v>
      </c>
      <c r="D6" s="21">
        <f>IFERROR(INDEX(Display!$J$3:$J$52,MATCH(CONCATENATE($B6,D$2),Display!$I$3:$I$52,0)), " ")</f>
        <v>0</v>
      </c>
      <c r="E6" s="21">
        <f>IFERROR(INDEX(Display!$J$3:$J$52,MATCH(CONCATENATE($B6,E$2),Display!$I$3:$I$52,0)), " ")</f>
        <v>0</v>
      </c>
      <c r="F6" s="21">
        <f>IFERROR(INDEX(Display!$J$3:$J$52,MATCH(CONCATENATE($B6,F$2),Display!$I$3:$I$52,0)), " ")</f>
        <v>0</v>
      </c>
      <c r="G6" s="21">
        <f>IFERROR(INDEX(Display!$J$3:$J$52,MATCH(CONCATENATE($B6,G$2),Display!$I$3:$I$52,0)), " ")</f>
        <v>0</v>
      </c>
      <c r="H6" s="21" t="str">
        <f>IFERROR(INDEX(Display!$J$3:$J$52,MATCH(CONCATENATE($B6,H$2),Display!$I$3:$I$52,0)), " ")</f>
        <v xml:space="preserve"> </v>
      </c>
      <c r="I6" s="21" t="str">
        <f>IFERROR(INDEX(Display!$J$3:$J$52,MATCH(CONCATENATE($B6,I$2),Display!$I$3:$I$52,0)), " ")</f>
        <v xml:space="preserve"> </v>
      </c>
      <c r="J6" s="22" t="str">
        <f>IFERROR(INDEX(Display!$J$3:$J$52,MATCH(CONCATENATE($B6,J$2),Display!$I$3:$I$52,0)), " ")</f>
        <v xml:space="preserve"> </v>
      </c>
      <c r="K6" s="31">
        <f>IFERROR(INDEX(Display!$J$3:$J$52,MATCH(CONCATENATE($B6,K$2),Display!$I$3:$I$52,0)), " ")</f>
        <v>0</v>
      </c>
      <c r="L6" s="32" t="str">
        <f>IFERROR(INDEX(Display!$J$3:$J$52,MATCH(CONCATENATE($B6,L$2),Display!$I$3:$I$52,0)), " ")</f>
        <v xml:space="preserve"> </v>
      </c>
      <c r="M6" s="32" t="str">
        <f>IFERROR(INDEX(Display!$J$3:$J$52,MATCH(CONCATENATE($B6,M$2),Display!$I$3:$I$52,0)), " ")</f>
        <v xml:space="preserve"> </v>
      </c>
      <c r="N6" s="32" t="str">
        <f>IFERROR(INDEX(Display!$J$3:$J$52,MATCH(CONCATENATE($B6,N$2),Display!$I$3:$I$52,0)), " ")</f>
        <v xml:space="preserve"> </v>
      </c>
      <c r="O6" s="32">
        <f>IFERROR(INDEX(Display!$J$3:$J$52,MATCH(CONCATENATE($B6,O$2),Display!$I$3:$I$52,0)), " ")</f>
        <v>0</v>
      </c>
      <c r="P6" s="32">
        <f>IFERROR(INDEX(Display!$J$3:$J$52,MATCH(CONCATENATE($B6,P$2),Display!$I$3:$I$52,0)), " ")</f>
        <v>0</v>
      </c>
      <c r="Q6" s="32">
        <f>IFERROR(INDEX(Display!$J$3:$J$52,MATCH(CONCATENATE($B6,Q$2),Display!$I$3:$I$52,0)), " ")</f>
        <v>0</v>
      </c>
      <c r="R6" s="33">
        <f>IFERROR(INDEX(Display!$J$3:$J$52,MATCH(CONCATENATE($B6,R$2),Display!$I$3:$I$52,0)), " ")</f>
        <v>0</v>
      </c>
    </row>
    <row r="7" spans="1:18" x14ac:dyDescent="0.2">
      <c r="B7" s="1" t="str">
        <f>"100"</f>
        <v>100</v>
      </c>
      <c r="C7" s="26">
        <f>IFERROR(INDEX(Display!$J$3:$J$52,MATCH(CONCATENATE($B7,C$2),Display!$I$3:$I$52,0)), " ")</f>
        <v>0</v>
      </c>
      <c r="D7" s="27">
        <f>IFERROR(INDEX(Display!$J$3:$J$52,MATCH(CONCATENATE($B7,D$2),Display!$I$3:$I$52,0)), " ")</f>
        <v>0</v>
      </c>
      <c r="E7" s="27">
        <f>IFERROR(INDEX(Display!$J$3:$J$52,MATCH(CONCATENATE($B7,E$2),Display!$I$3:$I$52,0)), " ")</f>
        <v>0</v>
      </c>
      <c r="F7" s="27">
        <f>IFERROR(INDEX(Display!$J$3:$J$52,MATCH(CONCATENATE($B7,F$2),Display!$I$3:$I$52,0)), " ")</f>
        <v>0</v>
      </c>
      <c r="G7" s="27">
        <f>IFERROR(INDEX(Display!$J$3:$J$52,MATCH(CONCATENATE($B7,G$2),Display!$I$3:$I$52,0)), " ")</f>
        <v>0</v>
      </c>
      <c r="H7" s="27" t="str">
        <f>IFERROR(INDEX(Display!$J$3:$J$52,MATCH(CONCATENATE($B7,H$2),Display!$I$3:$I$52,0)), " ")</f>
        <v xml:space="preserve"> </v>
      </c>
      <c r="I7" s="27" t="str">
        <f>IFERROR(INDEX(Display!$J$3:$J$52,MATCH(CONCATENATE($B7,I$2),Display!$I$3:$I$52,0)), " ")</f>
        <v xml:space="preserve"> </v>
      </c>
      <c r="J7" s="28" t="str">
        <f>IFERROR(INDEX(Display!$J$3:$J$52,MATCH(CONCATENATE($B7,J$2),Display!$I$3:$I$52,0)), " ")</f>
        <v xml:space="preserve"> </v>
      </c>
      <c r="K7" s="23">
        <f>IFERROR(INDEX(Display!$J$3:$J$52,MATCH(CONCATENATE($B7,K$2),Display!$I$3:$I$52,0)), " ")</f>
        <v>0</v>
      </c>
      <c r="L7" s="24" t="str">
        <f>IFERROR(INDEX(Display!$J$3:$J$52,MATCH(CONCATENATE($B7,L$2),Display!$I$3:$I$52,0)), " ")</f>
        <v xml:space="preserve"> </v>
      </c>
      <c r="M7" s="24" t="str">
        <f>IFERROR(INDEX(Display!$J$3:$J$52,MATCH(CONCATENATE($B7,M$2),Display!$I$3:$I$52,0)), " ")</f>
        <v xml:space="preserve"> </v>
      </c>
      <c r="N7" s="24" t="str">
        <f>IFERROR(INDEX(Display!$J$3:$J$52,MATCH(CONCATENATE($B7,N$2),Display!$I$3:$I$52,0)), " ")</f>
        <v xml:space="preserve"> </v>
      </c>
      <c r="O7" s="24">
        <f>IFERROR(INDEX(Display!$J$3:$J$52,MATCH(CONCATENATE($B7,O$2),Display!$I$3:$I$52,0)), " ")</f>
        <v>0</v>
      </c>
      <c r="P7" s="24">
        <f>IFERROR(INDEX(Display!$J$3:$J$52,MATCH(CONCATENATE($B7,P$2),Display!$I$3:$I$52,0)), " ")</f>
        <v>0</v>
      </c>
      <c r="Q7" s="24">
        <f>IFERROR(INDEX(Display!$J$3:$J$52,MATCH(CONCATENATE($B7,Q$2),Display!$I$3:$I$52,0)), " ")</f>
        <v>0</v>
      </c>
      <c r="R7" s="25">
        <f>IFERROR(INDEX(Display!$J$3:$J$52,MATCH(CONCATENATE($B7,R$2),Display!$I$3:$I$52,0)), " ")</f>
        <v>0</v>
      </c>
    </row>
    <row r="8" spans="1:18" x14ac:dyDescent="0.2">
      <c r="B8" s="1" t="str">
        <f>"101"</f>
        <v>101</v>
      </c>
      <c r="C8" s="29" t="str">
        <f>IFERROR(INDEX(Display!$J$3:$J$52,MATCH(CONCATENATE($B8,C$2),Display!$I$3:$I$52,0)), " ")</f>
        <v xml:space="preserve"> </v>
      </c>
      <c r="D8" s="2" t="str">
        <f>IFERROR(INDEX(Display!$J$3:$J$52,MATCH(CONCATENATE($B8,D$2),Display!$I$3:$I$52,0)), " ")</f>
        <v xml:space="preserve"> </v>
      </c>
      <c r="E8" s="2" t="str">
        <f>IFERROR(INDEX(Display!$J$3:$J$52,MATCH(CONCATENATE($B8,E$2),Display!$I$3:$I$52,0)), " ")</f>
        <v xml:space="preserve"> </v>
      </c>
      <c r="F8" s="2" t="str">
        <f>IFERROR(INDEX(Display!$J$3:$J$52,MATCH(CONCATENATE($B8,F$2),Display!$I$3:$I$52,0)), " ")</f>
        <v xml:space="preserve"> </v>
      </c>
      <c r="G8" s="2" t="str">
        <f>IFERROR(INDEX(Display!$J$3:$J$52,MATCH(CONCATENATE($B8,G$2),Display!$I$3:$I$52,0)), " ")</f>
        <v xml:space="preserve"> </v>
      </c>
      <c r="H8" s="2" t="str">
        <f>IFERROR(INDEX(Display!$J$3:$J$52,MATCH(CONCATENATE($B8,H$2),Display!$I$3:$I$52,0)), " ")</f>
        <v xml:space="preserve"> </v>
      </c>
      <c r="I8" s="2" t="str">
        <f>IFERROR(INDEX(Display!$J$3:$J$52,MATCH(CONCATENATE($B8,I$2),Display!$I$3:$I$52,0)), " ")</f>
        <v xml:space="preserve"> </v>
      </c>
      <c r="J8" s="30" t="str">
        <f>IFERROR(INDEX(Display!$J$3:$J$52,MATCH(CONCATENATE($B8,J$2),Display!$I$3:$I$52,0)), " ")</f>
        <v xml:space="preserve"> </v>
      </c>
      <c r="K8" s="18" t="str">
        <f>IFERROR(INDEX(Display!$J$3:$J$52,MATCH(CONCATENATE($B8,K$2),Display!$I$3:$I$52,0)), " ")</f>
        <v xml:space="preserve"> </v>
      </c>
      <c r="L8" s="9" t="str">
        <f>IFERROR(INDEX(Display!$J$3:$J$52,MATCH(CONCATENATE($B8,L$2),Display!$I$3:$I$52,0)), " ")</f>
        <v xml:space="preserve"> </v>
      </c>
      <c r="M8" s="9" t="str">
        <f>IFERROR(INDEX(Display!$J$3:$J$52,MATCH(CONCATENATE($B8,M$2),Display!$I$3:$I$52,0)), " ")</f>
        <v xml:space="preserve"> </v>
      </c>
      <c r="N8" s="9" t="str">
        <f>IFERROR(INDEX(Display!$J$3:$J$52,MATCH(CONCATENATE($B8,N$2),Display!$I$3:$I$52,0)), " ")</f>
        <v xml:space="preserve"> </v>
      </c>
      <c r="O8" s="9" t="str">
        <f>IFERROR(INDEX(Display!$J$3:$J$52,MATCH(CONCATENATE($B8,O$2),Display!$I$3:$I$52,0)), " ")</f>
        <v xml:space="preserve"> </v>
      </c>
      <c r="P8" s="9" t="str">
        <f>IFERROR(INDEX(Display!$J$3:$J$52,MATCH(CONCATENATE($B8,P$2),Display!$I$3:$I$52,0)), " ")</f>
        <v xml:space="preserve"> </v>
      </c>
      <c r="Q8" s="9" t="str">
        <f>IFERROR(INDEX(Display!$J$3:$J$52,MATCH(CONCATENATE($B8,Q$2),Display!$I$3:$I$52,0)), " ")</f>
        <v xml:space="preserve"> </v>
      </c>
      <c r="R8" s="13" t="str">
        <f>IFERROR(INDEX(Display!$J$3:$J$52,MATCH(CONCATENATE($B8,R$2),Display!$I$3:$I$52,0)), " ")</f>
        <v xml:space="preserve"> </v>
      </c>
    </row>
    <row r="9" spans="1:18" x14ac:dyDescent="0.2">
      <c r="B9" s="1" t="str">
        <f>"111"</f>
        <v>111</v>
      </c>
      <c r="C9" s="29" t="str">
        <f>IFERROR(INDEX(Display!$J$3:$J$52,MATCH(CONCATENATE($B9,C$2),Display!$I$3:$I$52,0)), " ")</f>
        <v xml:space="preserve"> </v>
      </c>
      <c r="D9" s="2" t="str">
        <f>IFERROR(INDEX(Display!$J$3:$J$52,MATCH(CONCATENATE($B9,D$2),Display!$I$3:$I$52,0)), " ")</f>
        <v xml:space="preserve"> </v>
      </c>
      <c r="E9" s="2" t="str">
        <f>IFERROR(INDEX(Display!$J$3:$J$52,MATCH(CONCATENATE($B9,E$2),Display!$I$3:$I$52,0)), " ")</f>
        <v xml:space="preserve"> </v>
      </c>
      <c r="F9" s="2" t="str">
        <f>IFERROR(INDEX(Display!$J$3:$J$52,MATCH(CONCATENATE($B9,F$2),Display!$I$3:$I$52,0)), " ")</f>
        <v xml:space="preserve"> </v>
      </c>
      <c r="G9" s="2" t="str">
        <f>IFERROR(INDEX(Display!$J$3:$J$52,MATCH(CONCATENATE($B9,G$2),Display!$I$3:$I$52,0)), " ")</f>
        <v xml:space="preserve"> </v>
      </c>
      <c r="H9" s="2" t="str">
        <f>IFERROR(INDEX(Display!$J$3:$J$52,MATCH(CONCATENATE($B9,H$2),Display!$I$3:$I$52,0)), " ")</f>
        <v xml:space="preserve"> </v>
      </c>
      <c r="I9" s="2" t="str">
        <f>IFERROR(INDEX(Display!$J$3:$J$52,MATCH(CONCATENATE($B9,I$2),Display!$I$3:$I$52,0)), " ")</f>
        <v xml:space="preserve"> </v>
      </c>
      <c r="J9" s="30" t="str">
        <f>IFERROR(INDEX(Display!$J$3:$J$52,MATCH(CONCATENATE($B9,J$2),Display!$I$3:$I$52,0)), " ")</f>
        <v xml:space="preserve"> </v>
      </c>
      <c r="K9" s="18" t="str">
        <f>IFERROR(INDEX(Display!$J$3:$J$52,MATCH(CONCATENATE($B9,K$2),Display!$I$3:$I$52,0)), " ")</f>
        <v xml:space="preserve"> </v>
      </c>
      <c r="L9" s="9" t="str">
        <f>IFERROR(INDEX(Display!$J$3:$J$52,MATCH(CONCATENATE($B9,L$2),Display!$I$3:$I$52,0)), " ")</f>
        <v xml:space="preserve"> </v>
      </c>
      <c r="M9" s="9" t="str">
        <f>IFERROR(INDEX(Display!$J$3:$J$52,MATCH(CONCATENATE($B9,M$2),Display!$I$3:$I$52,0)), " ")</f>
        <v xml:space="preserve"> </v>
      </c>
      <c r="N9" s="9" t="str">
        <f>IFERROR(INDEX(Display!$J$3:$J$52,MATCH(CONCATENATE($B9,N$2),Display!$I$3:$I$52,0)), " ")</f>
        <v xml:space="preserve"> </v>
      </c>
      <c r="O9" s="9" t="str">
        <f>IFERROR(INDEX(Display!$J$3:$J$52,MATCH(CONCATENATE($B9,O$2),Display!$I$3:$I$52,0)), " ")</f>
        <v xml:space="preserve"> </v>
      </c>
      <c r="P9" s="9" t="str">
        <f>IFERROR(INDEX(Display!$J$3:$J$52,MATCH(CONCATENATE($B9,P$2),Display!$I$3:$I$52,0)), " ")</f>
        <v xml:space="preserve"> </v>
      </c>
      <c r="Q9" s="9" t="str">
        <f>IFERROR(INDEX(Display!$J$3:$J$52,MATCH(CONCATENATE($B9,Q$2),Display!$I$3:$I$52,0)), " ")</f>
        <v xml:space="preserve"> </v>
      </c>
      <c r="R9" s="13" t="str">
        <f>IFERROR(INDEX(Display!$J$3:$J$52,MATCH(CONCATENATE($B9,R$2),Display!$I$3:$I$52,0)), " ")</f>
        <v xml:space="preserve"> </v>
      </c>
    </row>
    <row r="10" spans="1:18" ht="17" thickBot="1" x14ac:dyDescent="0.25">
      <c r="B10" s="1" t="str">
        <f>"110"</f>
        <v>110</v>
      </c>
      <c r="C10" s="31" t="str">
        <f>IFERROR(INDEX(Display!$J$3:$J$52,MATCH(CONCATENATE($B10,C$2),Display!$I$3:$I$52,0)), " ")</f>
        <v xml:space="preserve"> </v>
      </c>
      <c r="D10" s="32" t="str">
        <f>IFERROR(INDEX(Display!$J$3:$J$52,MATCH(CONCATENATE($B10,D$2),Display!$I$3:$I$52,0)), " ")</f>
        <v xml:space="preserve"> </v>
      </c>
      <c r="E10" s="32" t="str">
        <f>IFERROR(INDEX(Display!$J$3:$J$52,MATCH(CONCATENATE($B10,E$2),Display!$I$3:$I$52,0)), " ")</f>
        <v xml:space="preserve"> </v>
      </c>
      <c r="F10" s="32" t="str">
        <f>IFERROR(INDEX(Display!$J$3:$J$52,MATCH(CONCATENATE($B10,F$2),Display!$I$3:$I$52,0)), " ")</f>
        <v xml:space="preserve"> </v>
      </c>
      <c r="G10" s="32" t="str">
        <f>IFERROR(INDEX(Display!$J$3:$J$52,MATCH(CONCATENATE($B10,G$2),Display!$I$3:$I$52,0)), " ")</f>
        <v xml:space="preserve"> </v>
      </c>
      <c r="H10" s="32" t="str">
        <f>IFERROR(INDEX(Display!$J$3:$J$52,MATCH(CONCATENATE($B10,H$2),Display!$I$3:$I$52,0)), " ")</f>
        <v xml:space="preserve"> </v>
      </c>
      <c r="I10" s="32" t="str">
        <f>IFERROR(INDEX(Display!$J$3:$J$52,MATCH(CONCATENATE($B10,I$2),Display!$I$3:$I$52,0)), " ")</f>
        <v xml:space="preserve"> </v>
      </c>
      <c r="J10" s="33" t="str">
        <f>IFERROR(INDEX(Display!$J$3:$J$52,MATCH(CONCATENATE($B10,J$2),Display!$I$3:$I$52,0)), " ")</f>
        <v xml:space="preserve"> </v>
      </c>
      <c r="K10" s="19" t="str">
        <f>IFERROR(INDEX(Display!$J$3:$J$52,MATCH(CONCATENATE($B10,K$2),Display!$I$3:$I$52,0)), " ")</f>
        <v xml:space="preserve"> </v>
      </c>
      <c r="L10" s="14" t="str">
        <f>IFERROR(INDEX(Display!$J$3:$J$52,MATCH(CONCATENATE($B10,L$2),Display!$I$3:$I$52,0)), " ")</f>
        <v xml:space="preserve"> </v>
      </c>
      <c r="M10" s="14" t="str">
        <f>IFERROR(INDEX(Display!$J$3:$J$52,MATCH(CONCATENATE($B10,M$2),Display!$I$3:$I$52,0)), " ")</f>
        <v xml:space="preserve"> </v>
      </c>
      <c r="N10" s="14" t="str">
        <f>IFERROR(INDEX(Display!$J$3:$J$52,MATCH(CONCATENATE($B10,N$2),Display!$I$3:$I$52,0)), " ")</f>
        <v xml:space="preserve"> </v>
      </c>
      <c r="O10" s="14" t="str">
        <f>IFERROR(INDEX(Display!$J$3:$J$52,MATCH(CONCATENATE($B10,O$2),Display!$I$3:$I$52,0)), " ")</f>
        <v xml:space="preserve"> </v>
      </c>
      <c r="P10" s="14" t="str">
        <f>IFERROR(INDEX(Display!$J$3:$J$52,MATCH(CONCATENATE($B10,P$2),Display!$I$3:$I$52,0)), " ")</f>
        <v xml:space="preserve"> </v>
      </c>
      <c r="Q10" s="14" t="str">
        <f>IFERROR(INDEX(Display!$J$3:$J$52,MATCH(CONCATENATE($B10,Q$2),Display!$I$3:$I$52,0)), " ")</f>
        <v xml:space="preserve"> </v>
      </c>
      <c r="R10" s="15" t="str">
        <f>IFERROR(INDEX(Display!$J$3:$J$52,MATCH(CONCATENATE($B10,R$2),Display!$I$3:$I$52,0)), " ")</f>
        <v xml:space="preserve"> </v>
      </c>
    </row>
    <row r="12" spans="1:18" ht="17" thickBot="1" x14ac:dyDescent="0.25">
      <c r="A12" s="1" t="str">
        <f>A1</f>
        <v>7 6 5 \ 4 3 2 1</v>
      </c>
      <c r="B12" s="1">
        <f>Display!K2</f>
        <v>6</v>
      </c>
      <c r="C12" s="1" t="str">
        <f>"0000"</f>
        <v>0000</v>
      </c>
      <c r="D12" s="1" t="str">
        <f>"0001"</f>
        <v>0001</v>
      </c>
      <c r="E12" s="1" t="str">
        <f>"0011"</f>
        <v>0011</v>
      </c>
      <c r="F12" s="1" t="str">
        <f>"0010"</f>
        <v>0010</v>
      </c>
      <c r="G12" s="1" t="str">
        <f>"0100"</f>
        <v>0100</v>
      </c>
      <c r="H12" s="1" t="str">
        <f>"0101"</f>
        <v>0101</v>
      </c>
      <c r="I12" s="1" t="str">
        <f>"0111"</f>
        <v>0111</v>
      </c>
      <c r="J12" s="1" t="str">
        <f>"0110"</f>
        <v>0110</v>
      </c>
      <c r="K12" s="1" t="str">
        <f>"1100"</f>
        <v>1100</v>
      </c>
      <c r="L12" s="1" t="str">
        <f>"1101"</f>
        <v>1101</v>
      </c>
      <c r="M12" s="1" t="str">
        <f>"1111"</f>
        <v>1111</v>
      </c>
      <c r="N12" s="1" t="str">
        <f>"1110"</f>
        <v>1110</v>
      </c>
      <c r="O12" s="1" t="str">
        <f>"1000"</f>
        <v>1000</v>
      </c>
      <c r="P12" s="1" t="str">
        <f>"1001"</f>
        <v>1001</v>
      </c>
      <c r="Q12" s="1" t="str">
        <f>"1011"</f>
        <v>1011</v>
      </c>
      <c r="R12" s="1" t="str">
        <f>"1010"</f>
        <v>1010</v>
      </c>
    </row>
    <row r="13" spans="1:18" x14ac:dyDescent="0.2">
      <c r="B13" s="1" t="str">
        <f>"000"</f>
        <v>000</v>
      </c>
      <c r="C13" s="10">
        <f>IFERROR(INDEX(Display!$K$3:$K$52,MATCH(CONCATENATE($B13,C$2),Display!$I$3:$I$52,0)), " ")</f>
        <v>0</v>
      </c>
      <c r="D13" s="11">
        <f>IFERROR(INDEX(Display!$K$3:$K$52,MATCH(CONCATENATE($B13,D$2),Display!$I$3:$I$52,0)), " ")</f>
        <v>0</v>
      </c>
      <c r="E13" s="11">
        <f>IFERROR(INDEX(Display!$K$3:$K$52,MATCH(CONCATENATE($B13,E$2),Display!$I$3:$I$52,0)), " ")</f>
        <v>0</v>
      </c>
      <c r="F13" s="11">
        <f>IFERROR(INDEX(Display!$K$3:$K$52,MATCH(CONCATENATE($B13,F$2),Display!$I$3:$I$52,0)), " ")</f>
        <v>0</v>
      </c>
      <c r="G13" s="11">
        <f>IFERROR(INDEX(Display!$K$3:$K$52,MATCH(CONCATENATE($B13,G$2),Display!$I$3:$I$52,0)), " ")</f>
        <v>0</v>
      </c>
      <c r="H13" s="11" t="str">
        <f>IFERROR(INDEX(Display!$K$3:$K$52,MATCH(CONCATENATE($B13,H$2),Display!$I$3:$I$52,0)), " ")</f>
        <v xml:space="preserve"> </v>
      </c>
      <c r="I13" s="11" t="str">
        <f>IFERROR(INDEX(Display!$K$3:$K$52,MATCH(CONCATENATE($B13,I$2),Display!$I$3:$I$52,0)), " ")</f>
        <v xml:space="preserve"> </v>
      </c>
      <c r="J13" s="16" t="str">
        <f>IFERROR(INDEX(Display!$K$3:$K$52,MATCH(CONCATENATE($B13,J$2),Display!$I$3:$I$52,0)), " ")</f>
        <v xml:space="preserve"> </v>
      </c>
      <c r="K13" s="26">
        <f>IFERROR(INDEX(Display!$K$3:$K$52,MATCH(CONCATENATE($B13,K$2),Display!$I$3:$I$52,0)), " ")</f>
        <v>0</v>
      </c>
      <c r="L13" s="27" t="str">
        <f>IFERROR(INDEX(Display!$K$3:$K$52,MATCH(CONCATENATE($B13,L$2),Display!$I$3:$I$52,0)), " ")</f>
        <v xml:space="preserve"> </v>
      </c>
      <c r="M13" s="27" t="str">
        <f>IFERROR(INDEX(Display!$K$3:$K$52,MATCH(CONCATENATE($B13,M$2),Display!$I$3:$I$52,0)), " ")</f>
        <v xml:space="preserve"> </v>
      </c>
      <c r="N13" s="27" t="str">
        <f>IFERROR(INDEX(Display!$K$3:$K$52,MATCH(CONCATENATE($B13,N$2),Display!$I$3:$I$52,0)), " ")</f>
        <v xml:space="preserve"> </v>
      </c>
      <c r="O13" s="27">
        <f>IFERROR(INDEX(Display!$K$3:$K$52,MATCH(CONCATENATE($B13,O$2),Display!$I$3:$I$52,0)), " ")</f>
        <v>0</v>
      </c>
      <c r="P13" s="27">
        <f>IFERROR(INDEX(Display!$K$3:$K$52,MATCH(CONCATENATE($B13,P$2),Display!$I$3:$I$52,0)), " ")</f>
        <v>0</v>
      </c>
      <c r="Q13" s="27">
        <f>IFERROR(INDEX(Display!$K$3:$K$52,MATCH(CONCATENATE($B13,Q$2),Display!$I$3:$I$52,0)), " ")</f>
        <v>0</v>
      </c>
      <c r="R13" s="28">
        <f>IFERROR(INDEX(Display!$K$3:$K$52,MATCH(CONCATENATE($B13,R$2),Display!$I$3:$I$52,0)), " ")</f>
        <v>0</v>
      </c>
    </row>
    <row r="14" spans="1:18" x14ac:dyDescent="0.2">
      <c r="B14" s="1" t="str">
        <f>"001"</f>
        <v>001</v>
      </c>
      <c r="C14" s="12">
        <f>IFERROR(INDEX(Display!$K$3:$K$52,MATCH(CONCATENATE($B14,C$2),Display!$I$3:$I$52,0)), " ")</f>
        <v>0</v>
      </c>
      <c r="D14" s="9">
        <f>IFERROR(INDEX(Display!$K$3:$K$52,MATCH(CONCATENATE($B14,D$2),Display!$I$3:$I$52,0)), " ")</f>
        <v>0</v>
      </c>
      <c r="E14" s="9">
        <f>IFERROR(INDEX(Display!$K$3:$K$52,MATCH(CONCATENATE($B14,E$2),Display!$I$3:$I$52,0)), " ")</f>
        <v>0</v>
      </c>
      <c r="F14" s="9">
        <f>IFERROR(INDEX(Display!$K$3:$K$52,MATCH(CONCATENATE($B14,F$2),Display!$I$3:$I$52,0)), " ")</f>
        <v>0</v>
      </c>
      <c r="G14" s="9">
        <f>IFERROR(INDEX(Display!$K$3:$K$52,MATCH(CONCATENATE($B14,G$2),Display!$I$3:$I$52,0)), " ")</f>
        <v>0</v>
      </c>
      <c r="H14" s="9" t="str">
        <f>IFERROR(INDEX(Display!$K$3:$K$52,MATCH(CONCATENATE($B14,H$2),Display!$I$3:$I$52,0)), " ")</f>
        <v xml:space="preserve"> </v>
      </c>
      <c r="I14" s="9" t="str">
        <f>IFERROR(INDEX(Display!$K$3:$K$52,MATCH(CONCATENATE($B14,I$2),Display!$I$3:$I$52,0)), " ")</f>
        <v xml:space="preserve"> </v>
      </c>
      <c r="J14" s="17" t="str">
        <f>IFERROR(INDEX(Display!$K$3:$K$52,MATCH(CONCATENATE($B14,J$2),Display!$I$3:$I$52,0)), " ")</f>
        <v xml:space="preserve"> </v>
      </c>
      <c r="K14" s="29">
        <f>IFERROR(INDEX(Display!$K$3:$K$52,MATCH(CONCATENATE($B14,K$2),Display!$I$3:$I$52,0)), " ")</f>
        <v>0</v>
      </c>
      <c r="L14" s="2" t="str">
        <f>IFERROR(INDEX(Display!$K$3:$K$52,MATCH(CONCATENATE($B14,L$2),Display!$I$3:$I$52,0)), " ")</f>
        <v xml:space="preserve"> </v>
      </c>
      <c r="M14" s="2" t="str">
        <f>IFERROR(INDEX(Display!$K$3:$K$52,MATCH(CONCATENATE($B14,M$2),Display!$I$3:$I$52,0)), " ")</f>
        <v xml:space="preserve"> </v>
      </c>
      <c r="N14" s="2" t="str">
        <f>IFERROR(INDEX(Display!$K$3:$K$52,MATCH(CONCATENATE($B14,N$2),Display!$I$3:$I$52,0)), " ")</f>
        <v xml:space="preserve"> </v>
      </c>
      <c r="O14" s="2">
        <f>IFERROR(INDEX(Display!$K$3:$K$52,MATCH(CONCATENATE($B14,O$2),Display!$I$3:$I$52,0)), " ")</f>
        <v>0</v>
      </c>
      <c r="P14" s="2">
        <f>IFERROR(INDEX(Display!$K$3:$K$52,MATCH(CONCATENATE($B14,P$2),Display!$I$3:$I$52,0)), " ")</f>
        <v>0</v>
      </c>
      <c r="Q14" s="2">
        <f>IFERROR(INDEX(Display!$K$3:$K$52,MATCH(CONCATENATE($B14,Q$2),Display!$I$3:$I$52,0)), " ")</f>
        <v>0</v>
      </c>
      <c r="R14" s="30">
        <f>IFERROR(INDEX(Display!$K$3:$K$52,MATCH(CONCATENATE($B14,R$2),Display!$I$3:$I$52,0)), " ")</f>
        <v>0</v>
      </c>
    </row>
    <row r="15" spans="1:18" x14ac:dyDescent="0.2">
      <c r="B15" s="1" t="str">
        <f>"011"</f>
        <v>011</v>
      </c>
      <c r="C15" s="12">
        <f>IFERROR(INDEX(Display!$K$3:$K$52,MATCH(CONCATENATE($B15,C$2),Display!$I$3:$I$52,0)), " ")</f>
        <v>0</v>
      </c>
      <c r="D15" s="9">
        <f>IFERROR(INDEX(Display!$K$3:$K$52,MATCH(CONCATENATE($B15,D$2),Display!$I$3:$I$52,0)), " ")</f>
        <v>0</v>
      </c>
      <c r="E15" s="9">
        <f>IFERROR(INDEX(Display!$K$3:$K$52,MATCH(CONCATENATE($B15,E$2),Display!$I$3:$I$52,0)), " ")</f>
        <v>1</v>
      </c>
      <c r="F15" s="9">
        <f>IFERROR(INDEX(Display!$K$3:$K$52,MATCH(CONCATENATE($B15,F$2),Display!$I$3:$I$52,0)), " ")</f>
        <v>1</v>
      </c>
      <c r="G15" s="9">
        <f>IFERROR(INDEX(Display!$K$3:$K$52,MATCH(CONCATENATE($B15,G$2),Display!$I$3:$I$52,0)), " ")</f>
        <v>1</v>
      </c>
      <c r="H15" s="9" t="str">
        <f>IFERROR(INDEX(Display!$K$3:$K$52,MATCH(CONCATENATE($B15,H$2),Display!$I$3:$I$52,0)), " ")</f>
        <v xml:space="preserve"> </v>
      </c>
      <c r="I15" s="9" t="str">
        <f>IFERROR(INDEX(Display!$K$3:$K$52,MATCH(CONCATENATE($B15,I$2),Display!$I$3:$I$52,0)), " ")</f>
        <v xml:space="preserve"> </v>
      </c>
      <c r="J15" s="17" t="str">
        <f>IFERROR(INDEX(Display!$K$3:$K$52,MATCH(CONCATENATE($B15,J$2),Display!$I$3:$I$52,0)), " ")</f>
        <v xml:space="preserve"> </v>
      </c>
      <c r="K15" s="29">
        <f>IFERROR(INDEX(Display!$K$3:$K$52,MATCH(CONCATENATE($B15,K$2),Display!$I$3:$I$52,0)), " ")</f>
        <v>1</v>
      </c>
      <c r="L15" s="2" t="str">
        <f>IFERROR(INDEX(Display!$K$3:$K$52,MATCH(CONCATENATE($B15,L$2),Display!$I$3:$I$52,0)), " ")</f>
        <v xml:space="preserve"> </v>
      </c>
      <c r="M15" s="2" t="str">
        <f>IFERROR(INDEX(Display!$K$3:$K$52,MATCH(CONCATENATE($B15,M$2),Display!$I$3:$I$52,0)), " ")</f>
        <v xml:space="preserve"> </v>
      </c>
      <c r="N15" s="2" t="str">
        <f>IFERROR(INDEX(Display!$K$3:$K$52,MATCH(CONCATENATE($B15,N$2),Display!$I$3:$I$52,0)), " ")</f>
        <v xml:space="preserve"> </v>
      </c>
      <c r="O15" s="2">
        <f>IFERROR(INDEX(Display!$K$3:$K$52,MATCH(CONCATENATE($B15,O$2),Display!$I$3:$I$52,0)), " ")</f>
        <v>1</v>
      </c>
      <c r="P15" s="2">
        <f>IFERROR(INDEX(Display!$K$3:$K$52,MATCH(CONCATENATE($B15,P$2),Display!$I$3:$I$52,0)), " ")</f>
        <v>1</v>
      </c>
      <c r="Q15" s="2">
        <f>IFERROR(INDEX(Display!$K$3:$K$52,MATCH(CONCATENATE($B15,Q$2),Display!$I$3:$I$52,0)), " ")</f>
        <v>1</v>
      </c>
      <c r="R15" s="30">
        <f>IFERROR(INDEX(Display!$K$3:$K$52,MATCH(CONCATENATE($B15,R$2),Display!$I$3:$I$52,0)), " ")</f>
        <v>1</v>
      </c>
    </row>
    <row r="16" spans="1:18" ht="17" thickBot="1" x14ac:dyDescent="0.25">
      <c r="B16" s="1" t="str">
        <f>"010"</f>
        <v>010</v>
      </c>
      <c r="C16" s="20">
        <f>IFERROR(INDEX(Display!$K$3:$K$52,MATCH(CONCATENATE($B16,C$2),Display!$I$3:$I$52,0)), " ")</f>
        <v>0</v>
      </c>
      <c r="D16" s="21">
        <f>IFERROR(INDEX(Display!$K$3:$K$52,MATCH(CONCATENATE($B16,D$2),Display!$I$3:$I$52,0)), " ")</f>
        <v>0</v>
      </c>
      <c r="E16" s="21">
        <f>IFERROR(INDEX(Display!$K$3:$K$52,MATCH(CONCATENATE($B16,E$2),Display!$I$3:$I$52,0)), " ")</f>
        <v>0</v>
      </c>
      <c r="F16" s="21">
        <f>IFERROR(INDEX(Display!$K$3:$K$52,MATCH(CONCATENATE($B16,F$2),Display!$I$3:$I$52,0)), " ")</f>
        <v>0</v>
      </c>
      <c r="G16" s="21">
        <f>IFERROR(INDEX(Display!$K$3:$K$52,MATCH(CONCATENATE($B16,G$2),Display!$I$3:$I$52,0)), " ")</f>
        <v>0</v>
      </c>
      <c r="H16" s="21" t="str">
        <f>IFERROR(INDEX(Display!$K$3:$K$52,MATCH(CONCATENATE($B16,H$2),Display!$I$3:$I$52,0)), " ")</f>
        <v xml:space="preserve"> </v>
      </c>
      <c r="I16" s="21" t="str">
        <f>IFERROR(INDEX(Display!$K$3:$K$52,MATCH(CONCATENATE($B16,I$2),Display!$I$3:$I$52,0)), " ")</f>
        <v xml:space="preserve"> </v>
      </c>
      <c r="J16" s="22" t="str">
        <f>IFERROR(INDEX(Display!$K$3:$K$52,MATCH(CONCATENATE($B16,J$2),Display!$I$3:$I$52,0)), " ")</f>
        <v xml:space="preserve"> </v>
      </c>
      <c r="K16" s="31">
        <f>IFERROR(INDEX(Display!$K$3:$K$52,MATCH(CONCATENATE($B16,K$2),Display!$I$3:$I$52,0)), " ")</f>
        <v>0</v>
      </c>
      <c r="L16" s="32" t="str">
        <f>IFERROR(INDEX(Display!$K$3:$K$52,MATCH(CONCATENATE($B16,L$2),Display!$I$3:$I$52,0)), " ")</f>
        <v xml:space="preserve"> </v>
      </c>
      <c r="M16" s="32" t="str">
        <f>IFERROR(INDEX(Display!$K$3:$K$52,MATCH(CONCATENATE($B16,M$2),Display!$I$3:$I$52,0)), " ")</f>
        <v xml:space="preserve"> </v>
      </c>
      <c r="N16" s="32" t="str">
        <f>IFERROR(INDEX(Display!$K$3:$K$52,MATCH(CONCATENATE($B16,N$2),Display!$I$3:$I$52,0)), " ")</f>
        <v xml:space="preserve"> </v>
      </c>
      <c r="O16" s="32">
        <f>IFERROR(INDEX(Display!$K$3:$K$52,MATCH(CONCATENATE($B16,O$2),Display!$I$3:$I$52,0)), " ")</f>
        <v>0</v>
      </c>
      <c r="P16" s="32">
        <f>IFERROR(INDEX(Display!$K$3:$K$52,MATCH(CONCATENATE($B16,P$2),Display!$I$3:$I$52,0)), " ")</f>
        <v>0</v>
      </c>
      <c r="Q16" s="32">
        <f>IFERROR(INDEX(Display!$K$3:$K$52,MATCH(CONCATENATE($B16,Q$2),Display!$I$3:$I$52,0)), " ")</f>
        <v>0</v>
      </c>
      <c r="R16" s="33">
        <f>IFERROR(INDEX(Display!$K$3:$K$52,MATCH(CONCATENATE($B16,R$2),Display!$I$3:$I$52,0)), " ")</f>
        <v>0</v>
      </c>
    </row>
    <row r="17" spans="1:18" x14ac:dyDescent="0.2">
      <c r="B17" s="1" t="str">
        <f>"100"</f>
        <v>100</v>
      </c>
      <c r="C17" s="26">
        <f>IFERROR(INDEX(Display!$K$3:$K$52,MATCH(CONCATENATE($B17,C$2),Display!$I$3:$I$52,0)), " ")</f>
        <v>1</v>
      </c>
      <c r="D17" s="27">
        <f>IFERROR(INDEX(Display!$K$3:$K$52,MATCH(CONCATENATE($B17,D$2),Display!$I$3:$I$52,0)), " ")</f>
        <v>1</v>
      </c>
      <c r="E17" s="27">
        <f>IFERROR(INDEX(Display!$K$3:$K$52,MATCH(CONCATENATE($B17,E$2),Display!$I$3:$I$52,0)), " ")</f>
        <v>1</v>
      </c>
      <c r="F17" s="27">
        <f>IFERROR(INDEX(Display!$K$3:$K$52,MATCH(CONCATENATE($B17,F$2),Display!$I$3:$I$52,0)), " ")</f>
        <v>1</v>
      </c>
      <c r="G17" s="27">
        <f>IFERROR(INDEX(Display!$K$3:$K$52,MATCH(CONCATENATE($B17,G$2),Display!$I$3:$I$52,0)), " ")</f>
        <v>1</v>
      </c>
      <c r="H17" s="27" t="str">
        <f>IFERROR(INDEX(Display!$K$3:$K$52,MATCH(CONCATENATE($B17,H$2),Display!$I$3:$I$52,0)), " ")</f>
        <v xml:space="preserve"> </v>
      </c>
      <c r="I17" s="27" t="str">
        <f>IFERROR(INDEX(Display!$K$3:$K$52,MATCH(CONCATENATE($B17,I$2),Display!$I$3:$I$52,0)), " ")</f>
        <v xml:space="preserve"> </v>
      </c>
      <c r="J17" s="28" t="str">
        <f>IFERROR(INDEX(Display!$K$3:$K$52,MATCH(CONCATENATE($B17,J$2),Display!$I$3:$I$52,0)), " ")</f>
        <v xml:space="preserve"> </v>
      </c>
      <c r="K17" s="23">
        <f>IFERROR(INDEX(Display!$K$3:$K$52,MATCH(CONCATENATE($B17,K$2),Display!$I$3:$I$52,0)), " ")</f>
        <v>1</v>
      </c>
      <c r="L17" s="24" t="str">
        <f>IFERROR(INDEX(Display!$K$3:$K$52,MATCH(CONCATENATE($B17,L$2),Display!$I$3:$I$52,0)), " ")</f>
        <v xml:space="preserve"> </v>
      </c>
      <c r="M17" s="24" t="str">
        <f>IFERROR(INDEX(Display!$K$3:$K$52,MATCH(CONCATENATE($B17,M$2),Display!$I$3:$I$52,0)), " ")</f>
        <v xml:space="preserve"> </v>
      </c>
      <c r="N17" s="24" t="str">
        <f>IFERROR(INDEX(Display!$K$3:$K$52,MATCH(CONCATENATE($B17,N$2),Display!$I$3:$I$52,0)), " ")</f>
        <v xml:space="preserve"> </v>
      </c>
      <c r="O17" s="24">
        <f>IFERROR(INDEX(Display!$K$3:$K$52,MATCH(CONCATENATE($B17,O$2),Display!$I$3:$I$52,0)), " ")</f>
        <v>1</v>
      </c>
      <c r="P17" s="24">
        <f>IFERROR(INDEX(Display!$K$3:$K$52,MATCH(CONCATENATE($B17,P$2),Display!$I$3:$I$52,0)), " ")</f>
        <v>1</v>
      </c>
      <c r="Q17" s="24">
        <f>IFERROR(INDEX(Display!$K$3:$K$52,MATCH(CONCATENATE($B17,Q$2),Display!$I$3:$I$52,0)), " ")</f>
        <v>1</v>
      </c>
      <c r="R17" s="25">
        <f>IFERROR(INDEX(Display!$K$3:$K$52,MATCH(CONCATENATE($B17,R$2),Display!$I$3:$I$52,0)), " ")</f>
        <v>1</v>
      </c>
    </row>
    <row r="18" spans="1:18" x14ac:dyDescent="0.2">
      <c r="B18" s="1" t="str">
        <f>"101"</f>
        <v>101</v>
      </c>
      <c r="C18" s="29" t="str">
        <f>IFERROR(INDEX(Display!$K$3:$K$52,MATCH(CONCATENATE($B18,C$2),Display!$I$3:$I$52,0)), " ")</f>
        <v xml:space="preserve"> </v>
      </c>
      <c r="D18" s="2" t="str">
        <f>IFERROR(INDEX(Display!$K$3:$K$52,MATCH(CONCATENATE($B18,D$2),Display!$I$3:$I$52,0)), " ")</f>
        <v xml:space="preserve"> </v>
      </c>
      <c r="E18" s="2" t="str">
        <f>IFERROR(INDEX(Display!$K$3:$K$52,MATCH(CONCATENATE($B18,E$2),Display!$I$3:$I$52,0)), " ")</f>
        <v xml:space="preserve"> </v>
      </c>
      <c r="F18" s="2" t="str">
        <f>IFERROR(INDEX(Display!$K$3:$K$52,MATCH(CONCATENATE($B18,F$2),Display!$I$3:$I$52,0)), " ")</f>
        <v xml:space="preserve"> </v>
      </c>
      <c r="G18" s="2" t="str">
        <f>IFERROR(INDEX(Display!$K$3:$K$52,MATCH(CONCATENATE($B18,G$2),Display!$I$3:$I$52,0)), " ")</f>
        <v xml:space="preserve"> </v>
      </c>
      <c r="H18" s="2" t="str">
        <f>IFERROR(INDEX(Display!$K$3:$K$52,MATCH(CONCATENATE($B18,H$2),Display!$I$3:$I$52,0)), " ")</f>
        <v xml:space="preserve"> </v>
      </c>
      <c r="I18" s="2" t="str">
        <f>IFERROR(INDEX(Display!$K$3:$K$52,MATCH(CONCATENATE($B18,I$2),Display!$I$3:$I$52,0)), " ")</f>
        <v xml:space="preserve"> </v>
      </c>
      <c r="J18" s="30" t="str">
        <f>IFERROR(INDEX(Display!$K$3:$K$52,MATCH(CONCATENATE($B18,J$2),Display!$I$3:$I$52,0)), " ")</f>
        <v xml:space="preserve"> </v>
      </c>
      <c r="K18" s="18" t="str">
        <f>IFERROR(INDEX(Display!$K$3:$K$52,MATCH(CONCATENATE($B18,K$2),Display!$I$3:$I$52,0)), " ")</f>
        <v xml:space="preserve"> </v>
      </c>
      <c r="L18" s="9" t="str">
        <f>IFERROR(INDEX(Display!$K$3:$K$52,MATCH(CONCATENATE($B18,L$2),Display!$I$3:$I$52,0)), " ")</f>
        <v xml:space="preserve"> </v>
      </c>
      <c r="M18" s="9" t="str">
        <f>IFERROR(INDEX(Display!$K$3:$K$52,MATCH(CONCATENATE($B18,M$2),Display!$I$3:$I$52,0)), " ")</f>
        <v xml:space="preserve"> </v>
      </c>
      <c r="N18" s="9" t="str">
        <f>IFERROR(INDEX(Display!$K$3:$K$52,MATCH(CONCATENATE($B18,N$2),Display!$I$3:$I$52,0)), " ")</f>
        <v xml:space="preserve"> </v>
      </c>
      <c r="O18" s="9" t="str">
        <f>IFERROR(INDEX(Display!$K$3:$K$52,MATCH(CONCATENATE($B18,O$2),Display!$I$3:$I$52,0)), " ")</f>
        <v xml:space="preserve"> </v>
      </c>
      <c r="P18" s="9" t="str">
        <f>IFERROR(INDEX(Display!$K$3:$K$52,MATCH(CONCATENATE($B18,P$2),Display!$I$3:$I$52,0)), " ")</f>
        <v xml:space="preserve"> </v>
      </c>
      <c r="Q18" s="9" t="str">
        <f>IFERROR(INDEX(Display!$K$3:$K$52,MATCH(CONCATENATE($B18,Q$2),Display!$I$3:$I$52,0)), " ")</f>
        <v xml:space="preserve"> </v>
      </c>
      <c r="R18" s="13" t="str">
        <f>IFERROR(INDEX(Display!$K$3:$K$52,MATCH(CONCATENATE($B18,R$2),Display!$I$3:$I$52,0)), " ")</f>
        <v xml:space="preserve"> </v>
      </c>
    </row>
    <row r="19" spans="1:18" x14ac:dyDescent="0.2">
      <c r="B19" s="1" t="str">
        <f>"111"</f>
        <v>111</v>
      </c>
      <c r="C19" s="29" t="str">
        <f>IFERROR(INDEX(Display!$K$3:$K$52,MATCH(CONCATENATE($B19,C$2),Display!$I$3:$I$52,0)), " ")</f>
        <v xml:space="preserve"> </v>
      </c>
      <c r="D19" s="2" t="str">
        <f>IFERROR(INDEX(Display!$K$3:$K$52,MATCH(CONCATENATE($B19,D$2),Display!$I$3:$I$52,0)), " ")</f>
        <v xml:space="preserve"> </v>
      </c>
      <c r="E19" s="2" t="str">
        <f>IFERROR(INDEX(Display!$K$3:$K$52,MATCH(CONCATENATE($B19,E$2),Display!$I$3:$I$52,0)), " ")</f>
        <v xml:space="preserve"> </v>
      </c>
      <c r="F19" s="2" t="str">
        <f>IFERROR(INDEX(Display!$K$3:$K$52,MATCH(CONCATENATE($B19,F$2),Display!$I$3:$I$52,0)), " ")</f>
        <v xml:space="preserve"> </v>
      </c>
      <c r="G19" s="2" t="str">
        <f>IFERROR(INDEX(Display!$K$3:$K$52,MATCH(CONCATENATE($B19,G$2),Display!$I$3:$I$52,0)), " ")</f>
        <v xml:space="preserve"> </v>
      </c>
      <c r="H19" s="2" t="str">
        <f>IFERROR(INDEX(Display!$K$3:$K$52,MATCH(CONCATENATE($B19,H$2),Display!$I$3:$I$52,0)), " ")</f>
        <v xml:space="preserve"> </v>
      </c>
      <c r="I19" s="2" t="str">
        <f>IFERROR(INDEX(Display!$K$3:$K$52,MATCH(CONCATENATE($B19,I$2),Display!$I$3:$I$52,0)), " ")</f>
        <v xml:space="preserve"> </v>
      </c>
      <c r="J19" s="30" t="str">
        <f>IFERROR(INDEX(Display!$K$3:$K$52,MATCH(CONCATENATE($B19,J$2),Display!$I$3:$I$52,0)), " ")</f>
        <v xml:space="preserve"> </v>
      </c>
      <c r="K19" s="18" t="str">
        <f>IFERROR(INDEX(Display!$K$3:$K$52,MATCH(CONCATENATE($B19,K$2),Display!$I$3:$I$52,0)), " ")</f>
        <v xml:space="preserve"> </v>
      </c>
      <c r="L19" s="9" t="str">
        <f>IFERROR(INDEX(Display!$K$3:$K$52,MATCH(CONCATENATE($B19,L$2),Display!$I$3:$I$52,0)), " ")</f>
        <v xml:space="preserve"> </v>
      </c>
      <c r="M19" s="9" t="str">
        <f>IFERROR(INDEX(Display!$K$3:$K$52,MATCH(CONCATENATE($B19,M$2),Display!$I$3:$I$52,0)), " ")</f>
        <v xml:space="preserve"> </v>
      </c>
      <c r="N19" s="9" t="str">
        <f>IFERROR(INDEX(Display!$K$3:$K$52,MATCH(CONCATENATE($B19,N$2),Display!$I$3:$I$52,0)), " ")</f>
        <v xml:space="preserve"> </v>
      </c>
      <c r="O19" s="9" t="str">
        <f>IFERROR(INDEX(Display!$K$3:$K$52,MATCH(CONCATENATE($B19,O$2),Display!$I$3:$I$52,0)), " ")</f>
        <v xml:space="preserve"> </v>
      </c>
      <c r="P19" s="9" t="str">
        <f>IFERROR(INDEX(Display!$K$3:$K$52,MATCH(CONCATENATE($B19,P$2),Display!$I$3:$I$52,0)), " ")</f>
        <v xml:space="preserve"> </v>
      </c>
      <c r="Q19" s="9" t="str">
        <f>IFERROR(INDEX(Display!$K$3:$K$52,MATCH(CONCATENATE($B19,Q$2),Display!$I$3:$I$52,0)), " ")</f>
        <v xml:space="preserve"> </v>
      </c>
      <c r="R19" s="13" t="str">
        <f>IFERROR(INDEX(Display!$K$3:$K$52,MATCH(CONCATENATE($B19,R$2),Display!$I$3:$I$52,0)), " ")</f>
        <v xml:space="preserve"> </v>
      </c>
    </row>
    <row r="20" spans="1:18" ht="17" thickBot="1" x14ac:dyDescent="0.25">
      <c r="B20" s="1" t="str">
        <f>"110"</f>
        <v>110</v>
      </c>
      <c r="C20" s="31" t="str">
        <f>IFERROR(INDEX(Display!$K$3:$K$52,MATCH(CONCATENATE($B20,C$2),Display!$I$3:$I$52,0)), " ")</f>
        <v xml:space="preserve"> </v>
      </c>
      <c r="D20" s="32" t="str">
        <f>IFERROR(INDEX(Display!$K$3:$K$52,MATCH(CONCATENATE($B20,D$2),Display!$I$3:$I$52,0)), " ")</f>
        <v xml:space="preserve"> </v>
      </c>
      <c r="E20" s="32" t="str">
        <f>IFERROR(INDEX(Display!$K$3:$K$52,MATCH(CONCATENATE($B20,E$2),Display!$I$3:$I$52,0)), " ")</f>
        <v xml:space="preserve"> </v>
      </c>
      <c r="F20" s="32" t="str">
        <f>IFERROR(INDEX(Display!$K$3:$K$52,MATCH(CONCATENATE($B20,F$2),Display!$I$3:$I$52,0)), " ")</f>
        <v xml:space="preserve"> </v>
      </c>
      <c r="G20" s="32" t="str">
        <f>IFERROR(INDEX(Display!$K$3:$K$52,MATCH(CONCATENATE($B20,G$2),Display!$I$3:$I$52,0)), " ")</f>
        <v xml:space="preserve"> </v>
      </c>
      <c r="H20" s="32" t="str">
        <f>IFERROR(INDEX(Display!$K$3:$K$52,MATCH(CONCATENATE($B20,H$2),Display!$I$3:$I$52,0)), " ")</f>
        <v xml:space="preserve"> </v>
      </c>
      <c r="I20" s="32" t="str">
        <f>IFERROR(INDEX(Display!$K$3:$K$52,MATCH(CONCATENATE($B20,I$2),Display!$I$3:$I$52,0)), " ")</f>
        <v xml:space="preserve"> </v>
      </c>
      <c r="J20" s="33" t="str">
        <f>IFERROR(INDEX(Display!$K$3:$K$52,MATCH(CONCATENATE($B20,J$2),Display!$I$3:$I$52,0)), " ")</f>
        <v xml:space="preserve"> </v>
      </c>
      <c r="K20" s="19" t="str">
        <f>IFERROR(INDEX(Display!$K$3:$K$52,MATCH(CONCATENATE($B20,K$2),Display!$I$3:$I$52,0)), " ")</f>
        <v xml:space="preserve"> </v>
      </c>
      <c r="L20" s="14" t="str">
        <f>IFERROR(INDEX(Display!$K$3:$K$52,MATCH(CONCATENATE($B20,L$2),Display!$I$3:$I$52,0)), " ")</f>
        <v xml:space="preserve"> </v>
      </c>
      <c r="M20" s="14" t="str">
        <f>IFERROR(INDEX(Display!$K$3:$K$52,MATCH(CONCATENATE($B20,M$2),Display!$I$3:$I$52,0)), " ")</f>
        <v xml:space="preserve"> </v>
      </c>
      <c r="N20" s="14" t="str">
        <f>IFERROR(INDEX(Display!$K$3:$K$52,MATCH(CONCATENATE($B20,N$2),Display!$I$3:$I$52,0)), " ")</f>
        <v xml:space="preserve"> </v>
      </c>
      <c r="O20" s="14" t="str">
        <f>IFERROR(INDEX(Display!$K$3:$K$52,MATCH(CONCATENATE($B20,O$2),Display!$I$3:$I$52,0)), " ")</f>
        <v xml:space="preserve"> </v>
      </c>
      <c r="P20" s="14" t="str">
        <f>IFERROR(INDEX(Display!$K$3:$K$52,MATCH(CONCATENATE($B20,P$2),Display!$I$3:$I$52,0)), " ")</f>
        <v xml:space="preserve"> </v>
      </c>
      <c r="Q20" s="14" t="str">
        <f>IFERROR(INDEX(Display!$K$3:$K$52,MATCH(CONCATENATE($B20,Q$2),Display!$I$3:$I$52,0)), " ")</f>
        <v xml:space="preserve"> </v>
      </c>
      <c r="R20" s="15" t="str">
        <f>IFERROR(INDEX(Display!$K$3:$K$52,MATCH(CONCATENATE($B20,R$2),Display!$I$3:$I$52,0)), " ")</f>
        <v xml:space="preserve"> </v>
      </c>
    </row>
    <row r="22" spans="1:18" ht="17" thickBot="1" x14ac:dyDescent="0.25">
      <c r="A22" s="1" t="str">
        <f>A1</f>
        <v>7 6 5 \ 4 3 2 1</v>
      </c>
      <c r="B22" s="1">
        <f>Display!L2</f>
        <v>5</v>
      </c>
      <c r="C22" s="1" t="str">
        <f>"0000"</f>
        <v>0000</v>
      </c>
      <c r="D22" s="1" t="str">
        <f>"0001"</f>
        <v>0001</v>
      </c>
      <c r="E22" s="1" t="str">
        <f>"0011"</f>
        <v>0011</v>
      </c>
      <c r="F22" s="1" t="str">
        <f>"0010"</f>
        <v>0010</v>
      </c>
      <c r="G22" s="1" t="str">
        <f>"0100"</f>
        <v>0100</v>
      </c>
      <c r="H22" s="1" t="str">
        <f>"0101"</f>
        <v>0101</v>
      </c>
      <c r="I22" s="1" t="str">
        <f>"0111"</f>
        <v>0111</v>
      </c>
      <c r="J22" s="1" t="str">
        <f>"0110"</f>
        <v>0110</v>
      </c>
      <c r="K22" s="1" t="str">
        <f>"1100"</f>
        <v>1100</v>
      </c>
      <c r="L22" s="1" t="str">
        <f>"1101"</f>
        <v>1101</v>
      </c>
      <c r="M22" s="1" t="str">
        <f>"1111"</f>
        <v>1111</v>
      </c>
      <c r="N22" s="1" t="str">
        <f>"1110"</f>
        <v>1110</v>
      </c>
      <c r="O22" s="1" t="str">
        <f>"1000"</f>
        <v>1000</v>
      </c>
      <c r="P22" s="1" t="str">
        <f>"1001"</f>
        <v>1001</v>
      </c>
      <c r="Q22" s="1" t="str">
        <f>"1011"</f>
        <v>1011</v>
      </c>
      <c r="R22" s="1" t="str">
        <f>"1010"</f>
        <v>1010</v>
      </c>
    </row>
    <row r="23" spans="1:18" x14ac:dyDescent="0.2">
      <c r="B23" s="1" t="str">
        <f>"000"</f>
        <v>000</v>
      </c>
      <c r="C23" s="10">
        <f>IFERROR(INDEX(Display!$L$3:$L$52,MATCH(CONCATENATE($B23,C$2),Display!$I$3:$I$52,0)), " ")</f>
        <v>0</v>
      </c>
      <c r="D23" s="11">
        <f>IFERROR(INDEX(Display!$L$3:$L$52,MATCH(CONCATENATE($B23,D$2),Display!$I$3:$I$52,0)), " ")</f>
        <v>0</v>
      </c>
      <c r="E23" s="11">
        <f>IFERROR(INDEX(Display!$L$3:$L$52,MATCH(CONCATENATE($B23,E$2),Display!$I$3:$I$52,0)), " ")</f>
        <v>0</v>
      </c>
      <c r="F23" s="11">
        <f>IFERROR(INDEX(Display!$L$3:$L$52,MATCH(CONCATENATE($B23,F$2),Display!$I$3:$I$52,0)), " ")</f>
        <v>0</v>
      </c>
      <c r="G23" s="11">
        <f>IFERROR(INDEX(Display!$L$3:$L$52,MATCH(CONCATENATE($B23,G$2),Display!$I$3:$I$52,0)), " ")</f>
        <v>0</v>
      </c>
      <c r="H23" s="11" t="str">
        <f>IFERROR(INDEX(Display!$L$3:$L$52,MATCH(CONCATENATE($B23,H$2),Display!$I$3:$I$52,0)), " ")</f>
        <v xml:space="preserve"> </v>
      </c>
      <c r="I23" s="11" t="str">
        <f>IFERROR(INDEX(Display!$L$3:$L$52,MATCH(CONCATENATE($B23,I$2),Display!$I$3:$I$52,0)), " ")</f>
        <v xml:space="preserve"> </v>
      </c>
      <c r="J23" s="16" t="str">
        <f>IFERROR(INDEX(Display!$L$3:$L$52,MATCH(CONCATENATE($B23,J$2),Display!$I$3:$I$52,0)), " ")</f>
        <v xml:space="preserve"> </v>
      </c>
      <c r="K23" s="26">
        <f>IFERROR(INDEX(Display!$L$3:$L$52,MATCH(CONCATENATE($B23,K$2),Display!$I$3:$I$52,0)), " ")</f>
        <v>0</v>
      </c>
      <c r="L23" s="27" t="str">
        <f>IFERROR(INDEX(Display!$L$3:$L$52,MATCH(CONCATENATE($B23,L$2),Display!$I$3:$I$52,0)), " ")</f>
        <v xml:space="preserve"> </v>
      </c>
      <c r="M23" s="27" t="str">
        <f>IFERROR(INDEX(Display!$L$3:$L$52,MATCH(CONCATENATE($B23,M$2),Display!$I$3:$I$52,0)), " ")</f>
        <v xml:space="preserve"> </v>
      </c>
      <c r="N23" s="27" t="str">
        <f>IFERROR(INDEX(Display!$L$3:$L$52,MATCH(CONCATENATE($B23,N$2),Display!$I$3:$I$52,0)), " ")</f>
        <v xml:space="preserve"> </v>
      </c>
      <c r="O23" s="27">
        <f>IFERROR(INDEX(Display!$L$3:$L$52,MATCH(CONCATENATE($B23,O$2),Display!$I$3:$I$52,0)), " ")</f>
        <v>0</v>
      </c>
      <c r="P23" s="27">
        <f>IFERROR(INDEX(Display!$L$3:$L$52,MATCH(CONCATENATE($B23,P$2),Display!$I$3:$I$52,0)), " ")</f>
        <v>0</v>
      </c>
      <c r="Q23" s="27">
        <f>IFERROR(INDEX(Display!$L$3:$L$52,MATCH(CONCATENATE($B23,Q$2),Display!$I$3:$I$52,0)), " ")</f>
        <v>0</v>
      </c>
      <c r="R23" s="28">
        <f>IFERROR(INDEX(Display!$L$3:$L$52,MATCH(CONCATENATE($B23,R$2),Display!$I$3:$I$52,0)), " ")</f>
        <v>0</v>
      </c>
    </row>
    <row r="24" spans="1:18" x14ac:dyDescent="0.2">
      <c r="B24" s="1" t="str">
        <f>"001"</f>
        <v>001</v>
      </c>
      <c r="C24" s="12">
        <f>IFERROR(INDEX(Display!$L$3:$L$52,MATCH(CONCATENATE($B24,C$2),Display!$I$3:$I$52,0)), " ")</f>
        <v>0</v>
      </c>
      <c r="D24" s="9">
        <f>IFERROR(INDEX(Display!$L$3:$L$52,MATCH(CONCATENATE($B24,D$2),Display!$I$3:$I$52,0)), " ")</f>
        <v>0</v>
      </c>
      <c r="E24" s="9">
        <f>IFERROR(INDEX(Display!$L$3:$L$52,MATCH(CONCATENATE($B24,E$2),Display!$I$3:$I$52,0)), " ")</f>
        <v>0</v>
      </c>
      <c r="F24" s="9">
        <f>IFERROR(INDEX(Display!$L$3:$L$52,MATCH(CONCATENATE($B24,F$2),Display!$I$3:$I$52,0)), " ")</f>
        <v>0</v>
      </c>
      <c r="G24" s="9">
        <f>IFERROR(INDEX(Display!$L$3:$L$52,MATCH(CONCATENATE($B24,G$2),Display!$I$3:$I$52,0)), " ")</f>
        <v>0</v>
      </c>
      <c r="H24" s="9" t="str">
        <f>IFERROR(INDEX(Display!$L$3:$L$52,MATCH(CONCATENATE($B24,H$2),Display!$I$3:$I$52,0)), " ")</f>
        <v xml:space="preserve"> </v>
      </c>
      <c r="I24" s="9" t="str">
        <f>IFERROR(INDEX(Display!$L$3:$L$52,MATCH(CONCATENATE($B24,I$2),Display!$I$3:$I$52,0)), " ")</f>
        <v xml:space="preserve"> </v>
      </c>
      <c r="J24" s="17" t="str">
        <f>IFERROR(INDEX(Display!$L$3:$L$52,MATCH(CONCATENATE($B24,J$2),Display!$I$3:$I$52,0)), " ")</f>
        <v xml:space="preserve"> </v>
      </c>
      <c r="K24" s="29">
        <f>IFERROR(INDEX(Display!$L$3:$L$52,MATCH(CONCATENATE($B24,K$2),Display!$I$3:$I$52,0)), " ")</f>
        <v>1</v>
      </c>
      <c r="L24" s="2" t="str">
        <f>IFERROR(INDEX(Display!$L$3:$L$52,MATCH(CONCATENATE($B24,L$2),Display!$I$3:$I$52,0)), " ")</f>
        <v xml:space="preserve"> </v>
      </c>
      <c r="M24" s="2" t="str">
        <f>IFERROR(INDEX(Display!$L$3:$L$52,MATCH(CONCATENATE($B24,M$2),Display!$I$3:$I$52,0)), " ")</f>
        <v xml:space="preserve"> </v>
      </c>
      <c r="N24" s="2" t="str">
        <f>IFERROR(INDEX(Display!$L$3:$L$52,MATCH(CONCATENATE($B24,N$2),Display!$I$3:$I$52,0)), " ")</f>
        <v xml:space="preserve"> </v>
      </c>
      <c r="O24" s="2">
        <f>IFERROR(INDEX(Display!$L$3:$L$52,MATCH(CONCATENATE($B24,O$2),Display!$I$3:$I$52,0)), " ")</f>
        <v>0</v>
      </c>
      <c r="P24" s="2">
        <f>IFERROR(INDEX(Display!$L$3:$L$52,MATCH(CONCATENATE($B24,P$2),Display!$I$3:$I$52,0)), " ")</f>
        <v>1</v>
      </c>
      <c r="Q24" s="2">
        <f>IFERROR(INDEX(Display!$L$3:$L$52,MATCH(CONCATENATE($B24,Q$2),Display!$I$3:$I$52,0)), " ")</f>
        <v>1</v>
      </c>
      <c r="R24" s="30">
        <f>IFERROR(INDEX(Display!$L$3:$L$52,MATCH(CONCATENATE($B24,R$2),Display!$I$3:$I$52,0)), " ")</f>
        <v>1</v>
      </c>
    </row>
    <row r="25" spans="1:18" x14ac:dyDescent="0.2">
      <c r="B25" s="1" t="str">
        <f>"011"</f>
        <v>011</v>
      </c>
      <c r="C25" s="12">
        <f>IFERROR(INDEX(Display!$L$3:$L$52,MATCH(CONCATENATE($B25,C$2),Display!$I$3:$I$52,0)), " ")</f>
        <v>1</v>
      </c>
      <c r="D25" s="9">
        <f>IFERROR(INDEX(Display!$L$3:$L$52,MATCH(CONCATENATE($B25,D$2),Display!$I$3:$I$52,0)), " ")</f>
        <v>1</v>
      </c>
      <c r="E25" s="9">
        <f>IFERROR(INDEX(Display!$L$3:$L$52,MATCH(CONCATENATE($B25,E$2),Display!$I$3:$I$52,0)), " ")</f>
        <v>0</v>
      </c>
      <c r="F25" s="9">
        <f>IFERROR(INDEX(Display!$L$3:$L$52,MATCH(CONCATENATE($B25,F$2),Display!$I$3:$I$52,0)), " ")</f>
        <v>0</v>
      </c>
      <c r="G25" s="9">
        <f>IFERROR(INDEX(Display!$L$3:$L$52,MATCH(CONCATENATE($B25,G$2),Display!$I$3:$I$52,0)), " ")</f>
        <v>0</v>
      </c>
      <c r="H25" s="9" t="str">
        <f>IFERROR(INDEX(Display!$L$3:$L$52,MATCH(CONCATENATE($B25,H$2),Display!$I$3:$I$52,0)), " ")</f>
        <v xml:space="preserve"> </v>
      </c>
      <c r="I25" s="9" t="str">
        <f>IFERROR(INDEX(Display!$L$3:$L$52,MATCH(CONCATENATE($B25,I$2),Display!$I$3:$I$52,0)), " ")</f>
        <v xml:space="preserve"> </v>
      </c>
      <c r="J25" s="17" t="str">
        <f>IFERROR(INDEX(Display!$L$3:$L$52,MATCH(CONCATENATE($B25,J$2),Display!$I$3:$I$52,0)), " ")</f>
        <v xml:space="preserve"> </v>
      </c>
      <c r="K25" s="29">
        <f>IFERROR(INDEX(Display!$L$3:$L$52,MATCH(CONCATENATE($B25,K$2),Display!$I$3:$I$52,0)), " ")</f>
        <v>0</v>
      </c>
      <c r="L25" s="2" t="str">
        <f>IFERROR(INDEX(Display!$L$3:$L$52,MATCH(CONCATENATE($B25,L$2),Display!$I$3:$I$52,0)), " ")</f>
        <v xml:space="preserve"> </v>
      </c>
      <c r="M25" s="2" t="str">
        <f>IFERROR(INDEX(Display!$L$3:$L$52,MATCH(CONCATENATE($B25,M$2),Display!$I$3:$I$52,0)), " ")</f>
        <v xml:space="preserve"> </v>
      </c>
      <c r="N25" s="2" t="str">
        <f>IFERROR(INDEX(Display!$L$3:$L$52,MATCH(CONCATENATE($B25,N$2),Display!$I$3:$I$52,0)), " ")</f>
        <v xml:space="preserve"> </v>
      </c>
      <c r="O25" s="2">
        <f>IFERROR(INDEX(Display!$L$3:$L$52,MATCH(CONCATENATE($B25,O$2),Display!$I$3:$I$52,0)), " ")</f>
        <v>0</v>
      </c>
      <c r="P25" s="2">
        <f>IFERROR(INDEX(Display!$L$3:$L$52,MATCH(CONCATENATE($B25,P$2),Display!$I$3:$I$52,0)), " ")</f>
        <v>0</v>
      </c>
      <c r="Q25" s="2">
        <f>IFERROR(INDEX(Display!$L$3:$L$52,MATCH(CONCATENATE($B25,Q$2),Display!$I$3:$I$52,0)), " ")</f>
        <v>0</v>
      </c>
      <c r="R25" s="30">
        <f>IFERROR(INDEX(Display!$L$3:$L$52,MATCH(CONCATENATE($B25,R$2),Display!$I$3:$I$52,0)), " ")</f>
        <v>0</v>
      </c>
    </row>
    <row r="26" spans="1:18" ht="17" thickBot="1" x14ac:dyDescent="0.25">
      <c r="B26" s="1" t="str">
        <f>"010"</f>
        <v>010</v>
      </c>
      <c r="C26" s="20">
        <f>IFERROR(INDEX(Display!$L$3:$L$52,MATCH(CONCATENATE($B26,C$2),Display!$I$3:$I$52,0)), " ")</f>
        <v>1</v>
      </c>
      <c r="D26" s="21">
        <f>IFERROR(INDEX(Display!$L$3:$L$52,MATCH(CONCATENATE($B26,D$2),Display!$I$3:$I$52,0)), " ")</f>
        <v>1</v>
      </c>
      <c r="E26" s="21">
        <f>IFERROR(INDEX(Display!$L$3:$L$52,MATCH(CONCATENATE($B26,E$2),Display!$I$3:$I$52,0)), " ")</f>
        <v>1</v>
      </c>
      <c r="F26" s="21">
        <f>IFERROR(INDEX(Display!$L$3:$L$52,MATCH(CONCATENATE($B26,F$2),Display!$I$3:$I$52,0)), " ")</f>
        <v>1</v>
      </c>
      <c r="G26" s="21">
        <f>IFERROR(INDEX(Display!$L$3:$L$52,MATCH(CONCATENATE($B26,G$2),Display!$I$3:$I$52,0)), " ")</f>
        <v>1</v>
      </c>
      <c r="H26" s="21" t="str">
        <f>IFERROR(INDEX(Display!$L$3:$L$52,MATCH(CONCATENATE($B26,H$2),Display!$I$3:$I$52,0)), " ")</f>
        <v xml:space="preserve"> </v>
      </c>
      <c r="I26" s="21" t="str">
        <f>IFERROR(INDEX(Display!$L$3:$L$52,MATCH(CONCATENATE($B26,I$2),Display!$I$3:$I$52,0)), " ")</f>
        <v xml:space="preserve"> </v>
      </c>
      <c r="J26" s="22" t="str">
        <f>IFERROR(INDEX(Display!$L$3:$L$52,MATCH(CONCATENATE($B26,J$2),Display!$I$3:$I$52,0)), " ")</f>
        <v xml:space="preserve"> </v>
      </c>
      <c r="K26" s="31">
        <f>IFERROR(INDEX(Display!$L$3:$L$52,MATCH(CONCATENATE($B26,K$2),Display!$I$3:$I$52,0)), " ")</f>
        <v>1</v>
      </c>
      <c r="L26" s="32" t="str">
        <f>IFERROR(INDEX(Display!$L$3:$L$52,MATCH(CONCATENATE($B26,L$2),Display!$I$3:$I$52,0)), " ")</f>
        <v xml:space="preserve"> </v>
      </c>
      <c r="M26" s="32" t="str">
        <f>IFERROR(INDEX(Display!$L$3:$L$52,MATCH(CONCATENATE($B26,M$2),Display!$I$3:$I$52,0)), " ")</f>
        <v xml:space="preserve"> </v>
      </c>
      <c r="N26" s="32" t="str">
        <f>IFERROR(INDEX(Display!$L$3:$L$52,MATCH(CONCATENATE($B26,N$2),Display!$I$3:$I$52,0)), " ")</f>
        <v xml:space="preserve"> </v>
      </c>
      <c r="O26" s="32">
        <f>IFERROR(INDEX(Display!$L$3:$L$52,MATCH(CONCATENATE($B26,O$2),Display!$I$3:$I$52,0)), " ")</f>
        <v>1</v>
      </c>
      <c r="P26" s="32">
        <f>IFERROR(INDEX(Display!$L$3:$L$52,MATCH(CONCATENATE($B26,P$2),Display!$I$3:$I$52,0)), " ")</f>
        <v>1</v>
      </c>
      <c r="Q26" s="32">
        <f>IFERROR(INDEX(Display!$L$3:$L$52,MATCH(CONCATENATE($B26,Q$2),Display!$I$3:$I$52,0)), " ")</f>
        <v>1</v>
      </c>
      <c r="R26" s="33">
        <f>IFERROR(INDEX(Display!$L$3:$L$52,MATCH(CONCATENATE($B26,R$2),Display!$I$3:$I$52,0)), " ")</f>
        <v>1</v>
      </c>
    </row>
    <row r="27" spans="1:18" x14ac:dyDescent="0.2">
      <c r="B27" s="1" t="str">
        <f>"100"</f>
        <v>100</v>
      </c>
      <c r="C27" s="26">
        <f>IFERROR(INDEX(Display!$L$3:$L$52,MATCH(CONCATENATE($B27,C$2),Display!$I$3:$I$52,0)), " ")</f>
        <v>0</v>
      </c>
      <c r="D27" s="27">
        <f>IFERROR(INDEX(Display!$L$3:$L$52,MATCH(CONCATENATE($B27,D$2),Display!$I$3:$I$52,0)), " ")</f>
        <v>0</v>
      </c>
      <c r="E27" s="27">
        <f>IFERROR(INDEX(Display!$L$3:$L$52,MATCH(CONCATENATE($B27,E$2),Display!$I$3:$I$52,0)), " ")</f>
        <v>0</v>
      </c>
      <c r="F27" s="27">
        <f>IFERROR(INDEX(Display!$L$3:$L$52,MATCH(CONCATENATE($B27,F$2),Display!$I$3:$I$52,0)), " ")</f>
        <v>0</v>
      </c>
      <c r="G27" s="27">
        <f>IFERROR(INDEX(Display!$L$3:$L$52,MATCH(CONCATENATE($B27,G$2),Display!$I$3:$I$52,0)), " ")</f>
        <v>0</v>
      </c>
      <c r="H27" s="27" t="str">
        <f>IFERROR(INDEX(Display!$L$3:$L$52,MATCH(CONCATENATE($B27,H$2),Display!$I$3:$I$52,0)), " ")</f>
        <v xml:space="preserve"> </v>
      </c>
      <c r="I27" s="27" t="str">
        <f>IFERROR(INDEX(Display!$L$3:$L$52,MATCH(CONCATENATE($B27,I$2),Display!$I$3:$I$52,0)), " ")</f>
        <v xml:space="preserve"> </v>
      </c>
      <c r="J27" s="28" t="str">
        <f>IFERROR(INDEX(Display!$L$3:$L$52,MATCH(CONCATENATE($B27,J$2),Display!$I$3:$I$52,0)), " ")</f>
        <v xml:space="preserve"> </v>
      </c>
      <c r="K27" s="23">
        <f>IFERROR(INDEX(Display!$L$3:$L$52,MATCH(CONCATENATE($B27,K$2),Display!$I$3:$I$52,0)), " ")</f>
        <v>1</v>
      </c>
      <c r="L27" s="24" t="str">
        <f>IFERROR(INDEX(Display!$L$3:$L$52,MATCH(CONCATENATE($B27,L$2),Display!$I$3:$I$52,0)), " ")</f>
        <v xml:space="preserve"> </v>
      </c>
      <c r="M27" s="24" t="str">
        <f>IFERROR(INDEX(Display!$L$3:$L$52,MATCH(CONCATENATE($B27,M$2),Display!$I$3:$I$52,0)), " ")</f>
        <v xml:space="preserve"> </v>
      </c>
      <c r="N27" s="24" t="str">
        <f>IFERROR(INDEX(Display!$L$3:$L$52,MATCH(CONCATENATE($B27,N$2),Display!$I$3:$I$52,0)), " ")</f>
        <v xml:space="preserve"> </v>
      </c>
      <c r="O27" s="24">
        <f>IFERROR(INDEX(Display!$L$3:$L$52,MATCH(CONCATENATE($B27,O$2),Display!$I$3:$I$52,0)), " ")</f>
        <v>0</v>
      </c>
      <c r="P27" s="24">
        <f>IFERROR(INDEX(Display!$L$3:$L$52,MATCH(CONCATENATE($B27,P$2),Display!$I$3:$I$52,0)), " ")</f>
        <v>0</v>
      </c>
      <c r="Q27" s="24">
        <f>IFERROR(INDEX(Display!$L$3:$L$52,MATCH(CONCATENATE($B27,Q$2),Display!$I$3:$I$52,0)), " ")</f>
        <v>1</v>
      </c>
      <c r="R27" s="25">
        <f>IFERROR(INDEX(Display!$L$3:$L$52,MATCH(CONCATENATE($B27,R$2),Display!$I$3:$I$52,0)), " ")</f>
        <v>0</v>
      </c>
    </row>
    <row r="28" spans="1:18" x14ac:dyDescent="0.2">
      <c r="B28" s="1" t="str">
        <f>"101"</f>
        <v>101</v>
      </c>
      <c r="C28" s="29" t="str">
        <f>IFERROR(INDEX(Display!$L$3:$L$52,MATCH(CONCATENATE($B28,C$2),Display!$I$3:$I$52,0)), " ")</f>
        <v xml:space="preserve"> </v>
      </c>
      <c r="D28" s="2" t="str">
        <f>IFERROR(INDEX(Display!$L$3:$L$52,MATCH(CONCATENATE($B28,D$2),Display!$I$3:$I$52,0)), " ")</f>
        <v xml:space="preserve"> </v>
      </c>
      <c r="E28" s="2" t="str">
        <f>IFERROR(INDEX(Display!$L$3:$L$52,MATCH(CONCATENATE($B28,E$2),Display!$I$3:$I$52,0)), " ")</f>
        <v xml:space="preserve"> </v>
      </c>
      <c r="F28" s="2" t="str">
        <f>IFERROR(INDEX(Display!$L$3:$L$52,MATCH(CONCATENATE($B28,F$2),Display!$I$3:$I$52,0)), " ")</f>
        <v xml:space="preserve"> </v>
      </c>
      <c r="G28" s="2" t="str">
        <f>IFERROR(INDEX(Display!$L$3:$L$52,MATCH(CONCATENATE($B28,G$2),Display!$I$3:$I$52,0)), " ")</f>
        <v xml:space="preserve"> </v>
      </c>
      <c r="H28" s="2" t="str">
        <f>IFERROR(INDEX(Display!$L$3:$L$52,MATCH(CONCATENATE($B28,H$2),Display!$I$3:$I$52,0)), " ")</f>
        <v xml:space="preserve"> </v>
      </c>
      <c r="I28" s="2" t="str">
        <f>IFERROR(INDEX(Display!$L$3:$L$52,MATCH(CONCATENATE($B28,I$2),Display!$I$3:$I$52,0)), " ")</f>
        <v xml:space="preserve"> </v>
      </c>
      <c r="J28" s="30" t="str">
        <f>IFERROR(INDEX(Display!$L$3:$L$52,MATCH(CONCATENATE($B28,J$2),Display!$I$3:$I$52,0)), " ")</f>
        <v xml:space="preserve"> </v>
      </c>
      <c r="K28" s="18" t="str">
        <f>IFERROR(INDEX(Display!$L$3:$L$52,MATCH(CONCATENATE($B28,K$2),Display!$I$3:$I$52,0)), " ")</f>
        <v xml:space="preserve"> </v>
      </c>
      <c r="L28" s="9" t="str">
        <f>IFERROR(INDEX(Display!$L$3:$L$52,MATCH(CONCATENATE($B28,L$2),Display!$I$3:$I$52,0)), " ")</f>
        <v xml:space="preserve"> </v>
      </c>
      <c r="M28" s="9" t="str">
        <f>IFERROR(INDEX(Display!$L$3:$L$52,MATCH(CONCATENATE($B28,M$2),Display!$I$3:$I$52,0)), " ")</f>
        <v xml:space="preserve"> </v>
      </c>
      <c r="N28" s="9" t="str">
        <f>IFERROR(INDEX(Display!$L$3:$L$52,MATCH(CONCATENATE($B28,N$2),Display!$I$3:$I$52,0)), " ")</f>
        <v xml:space="preserve"> </v>
      </c>
      <c r="O28" s="9" t="str">
        <f>IFERROR(INDEX(Display!$L$3:$L$52,MATCH(CONCATENATE($B28,O$2),Display!$I$3:$I$52,0)), " ")</f>
        <v xml:space="preserve"> </v>
      </c>
      <c r="P28" s="9" t="str">
        <f>IFERROR(INDEX(Display!$L$3:$L$52,MATCH(CONCATENATE($B28,P$2),Display!$I$3:$I$52,0)), " ")</f>
        <v xml:space="preserve"> </v>
      </c>
      <c r="Q28" s="9" t="str">
        <f>IFERROR(INDEX(Display!$L$3:$L$52,MATCH(CONCATENATE($B28,Q$2),Display!$I$3:$I$52,0)), " ")</f>
        <v xml:space="preserve"> </v>
      </c>
      <c r="R28" s="13" t="str">
        <f>IFERROR(INDEX(Display!$L$3:$L$52,MATCH(CONCATENATE($B28,R$2),Display!$I$3:$I$52,0)), " ")</f>
        <v xml:space="preserve"> </v>
      </c>
    </row>
    <row r="29" spans="1:18" x14ac:dyDescent="0.2">
      <c r="B29" s="1" t="str">
        <f>"111"</f>
        <v>111</v>
      </c>
      <c r="C29" s="29" t="str">
        <f>IFERROR(INDEX(Display!$L$3:$L$52,MATCH(CONCATENATE($B29,C$2),Display!$I$3:$I$52,0)), " ")</f>
        <v xml:space="preserve"> </v>
      </c>
      <c r="D29" s="2" t="str">
        <f>IFERROR(INDEX(Display!$L$3:$L$52,MATCH(CONCATENATE($B29,D$2),Display!$I$3:$I$52,0)), " ")</f>
        <v xml:space="preserve"> </v>
      </c>
      <c r="E29" s="2" t="str">
        <f>IFERROR(INDEX(Display!$L$3:$L$52,MATCH(CONCATENATE($B29,E$2),Display!$I$3:$I$52,0)), " ")</f>
        <v xml:space="preserve"> </v>
      </c>
      <c r="F29" s="2" t="str">
        <f>IFERROR(INDEX(Display!$L$3:$L$52,MATCH(CONCATENATE($B29,F$2),Display!$I$3:$I$52,0)), " ")</f>
        <v xml:space="preserve"> </v>
      </c>
      <c r="G29" s="2" t="str">
        <f>IFERROR(INDEX(Display!$L$3:$L$52,MATCH(CONCATENATE($B29,G$2),Display!$I$3:$I$52,0)), " ")</f>
        <v xml:space="preserve"> </v>
      </c>
      <c r="H29" s="2" t="str">
        <f>IFERROR(INDEX(Display!$L$3:$L$52,MATCH(CONCATENATE($B29,H$2),Display!$I$3:$I$52,0)), " ")</f>
        <v xml:space="preserve"> </v>
      </c>
      <c r="I29" s="2" t="str">
        <f>IFERROR(INDEX(Display!$L$3:$L$52,MATCH(CONCATENATE($B29,I$2),Display!$I$3:$I$52,0)), " ")</f>
        <v xml:space="preserve"> </v>
      </c>
      <c r="J29" s="30" t="str">
        <f>IFERROR(INDEX(Display!$L$3:$L$52,MATCH(CONCATENATE($B29,J$2),Display!$I$3:$I$52,0)), " ")</f>
        <v xml:space="preserve"> </v>
      </c>
      <c r="K29" s="18" t="str">
        <f>IFERROR(INDEX(Display!$L$3:$L$52,MATCH(CONCATENATE($B29,K$2),Display!$I$3:$I$52,0)), " ")</f>
        <v xml:space="preserve"> </v>
      </c>
      <c r="L29" s="9" t="str">
        <f>IFERROR(INDEX(Display!$L$3:$L$52,MATCH(CONCATENATE($B29,L$2),Display!$I$3:$I$52,0)), " ")</f>
        <v xml:space="preserve"> </v>
      </c>
      <c r="M29" s="9" t="str">
        <f>IFERROR(INDEX(Display!$L$3:$L$52,MATCH(CONCATENATE($B29,M$2),Display!$I$3:$I$52,0)), " ")</f>
        <v xml:space="preserve"> </v>
      </c>
      <c r="N29" s="9" t="str">
        <f>IFERROR(INDEX(Display!$L$3:$L$52,MATCH(CONCATENATE($B29,N$2),Display!$I$3:$I$52,0)), " ")</f>
        <v xml:space="preserve"> </v>
      </c>
      <c r="O29" s="9" t="str">
        <f>IFERROR(INDEX(Display!$L$3:$L$52,MATCH(CONCATENATE($B29,O$2),Display!$I$3:$I$52,0)), " ")</f>
        <v xml:space="preserve"> </v>
      </c>
      <c r="P29" s="9" t="str">
        <f>IFERROR(INDEX(Display!$L$3:$L$52,MATCH(CONCATENATE($B29,P$2),Display!$I$3:$I$52,0)), " ")</f>
        <v xml:space="preserve"> </v>
      </c>
      <c r="Q29" s="9" t="str">
        <f>IFERROR(INDEX(Display!$L$3:$L$52,MATCH(CONCATENATE($B29,Q$2),Display!$I$3:$I$52,0)), " ")</f>
        <v xml:space="preserve"> </v>
      </c>
      <c r="R29" s="13" t="str">
        <f>IFERROR(INDEX(Display!$L$3:$L$52,MATCH(CONCATENATE($B29,R$2),Display!$I$3:$I$52,0)), " ")</f>
        <v xml:space="preserve"> </v>
      </c>
    </row>
    <row r="30" spans="1:18" ht="17" thickBot="1" x14ac:dyDescent="0.25">
      <c r="B30" s="1" t="str">
        <f>"110"</f>
        <v>110</v>
      </c>
      <c r="C30" s="31" t="str">
        <f>IFERROR(INDEX(Display!$L$3:$L$52,MATCH(CONCATENATE($B30,C$2),Display!$I$3:$I$52,0)), " ")</f>
        <v xml:space="preserve"> </v>
      </c>
      <c r="D30" s="32" t="str">
        <f>IFERROR(INDEX(Display!$L$3:$L$52,MATCH(CONCATENATE($B30,D$2),Display!$I$3:$I$52,0)), " ")</f>
        <v xml:space="preserve"> </v>
      </c>
      <c r="E30" s="32" t="str">
        <f>IFERROR(INDEX(Display!$L$3:$L$52,MATCH(CONCATENATE($B30,E$2),Display!$I$3:$I$52,0)), " ")</f>
        <v xml:space="preserve"> </v>
      </c>
      <c r="F30" s="32" t="str">
        <f>IFERROR(INDEX(Display!$L$3:$L$52,MATCH(CONCATENATE($B30,F$2),Display!$I$3:$I$52,0)), " ")</f>
        <v xml:space="preserve"> </v>
      </c>
      <c r="G30" s="32" t="str">
        <f>IFERROR(INDEX(Display!$L$3:$L$52,MATCH(CONCATENATE($B30,G$2),Display!$I$3:$I$52,0)), " ")</f>
        <v xml:space="preserve"> </v>
      </c>
      <c r="H30" s="32" t="str">
        <f>IFERROR(INDEX(Display!$L$3:$L$52,MATCH(CONCATENATE($B30,H$2),Display!$I$3:$I$52,0)), " ")</f>
        <v xml:space="preserve"> </v>
      </c>
      <c r="I30" s="32" t="str">
        <f>IFERROR(INDEX(Display!$L$3:$L$52,MATCH(CONCATENATE($B30,I$2),Display!$I$3:$I$52,0)), " ")</f>
        <v xml:space="preserve"> </v>
      </c>
      <c r="J30" s="33" t="str">
        <f>IFERROR(INDEX(Display!$L$3:$L$52,MATCH(CONCATENATE($B30,J$2),Display!$I$3:$I$52,0)), " ")</f>
        <v xml:space="preserve"> </v>
      </c>
      <c r="K30" s="19" t="str">
        <f>IFERROR(INDEX(Display!$L$3:$L$52,MATCH(CONCATENATE($B30,K$2),Display!$I$3:$I$52,0)), " ")</f>
        <v xml:space="preserve"> </v>
      </c>
      <c r="L30" s="14" t="str">
        <f>IFERROR(INDEX(Display!$L$3:$L$52,MATCH(CONCATENATE($B30,L$2),Display!$I$3:$I$52,0)), " ")</f>
        <v xml:space="preserve"> </v>
      </c>
      <c r="M30" s="14" t="str">
        <f>IFERROR(INDEX(Display!$L$3:$L$52,MATCH(CONCATENATE($B30,M$2),Display!$I$3:$I$52,0)), " ")</f>
        <v xml:space="preserve"> </v>
      </c>
      <c r="N30" s="14" t="str">
        <f>IFERROR(INDEX(Display!$L$3:$L$52,MATCH(CONCATENATE($B30,N$2),Display!$I$3:$I$52,0)), " ")</f>
        <v xml:space="preserve"> </v>
      </c>
      <c r="O30" s="14" t="str">
        <f>IFERROR(INDEX(Display!$L$3:$L$52,MATCH(CONCATENATE($B30,O$2),Display!$I$3:$I$52,0)), " ")</f>
        <v xml:space="preserve"> </v>
      </c>
      <c r="P30" s="14" t="str">
        <f>IFERROR(INDEX(Display!$L$3:$L$52,MATCH(CONCATENATE($B30,P$2),Display!$I$3:$I$52,0)), " ")</f>
        <v xml:space="preserve"> </v>
      </c>
      <c r="Q30" s="14" t="str">
        <f>IFERROR(INDEX(Display!$L$3:$L$52,MATCH(CONCATENATE($B30,Q$2),Display!$I$3:$I$52,0)), " ")</f>
        <v xml:space="preserve"> </v>
      </c>
      <c r="R30" s="15" t="str">
        <f>IFERROR(INDEX(Display!$L$3:$L$52,MATCH(CONCATENATE($B30,R$2),Display!$I$3:$I$52,0)), " ")</f>
        <v xml:space="preserve"> </v>
      </c>
    </row>
    <row r="31" spans="1:18" s="4" customFormat="1" x14ac:dyDescent="0.2"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3" spans="1:18" ht="17" thickBot="1" x14ac:dyDescent="0.25">
      <c r="A33" s="1" t="str">
        <f>A1</f>
        <v>7 6 5 \ 4 3 2 1</v>
      </c>
      <c r="B33" s="1">
        <f>Display!M2</f>
        <v>4</v>
      </c>
      <c r="C33" s="1" t="str">
        <f>"0000"</f>
        <v>0000</v>
      </c>
      <c r="D33" s="1" t="str">
        <f>"0001"</f>
        <v>0001</v>
      </c>
      <c r="E33" s="1" t="str">
        <f>"0011"</f>
        <v>0011</v>
      </c>
      <c r="F33" s="1" t="str">
        <f>"0010"</f>
        <v>0010</v>
      </c>
      <c r="G33" s="1" t="str">
        <f>"0100"</f>
        <v>0100</v>
      </c>
      <c r="H33" s="1" t="str">
        <f>"0101"</f>
        <v>0101</v>
      </c>
      <c r="I33" s="1" t="str">
        <f>"0111"</f>
        <v>0111</v>
      </c>
      <c r="J33" s="1" t="str">
        <f>"0110"</f>
        <v>0110</v>
      </c>
      <c r="K33" s="1" t="str">
        <f>"1100"</f>
        <v>1100</v>
      </c>
      <c r="L33" s="1" t="str">
        <f>"1101"</f>
        <v>1101</v>
      </c>
      <c r="M33" s="1" t="str">
        <f>"1111"</f>
        <v>1111</v>
      </c>
      <c r="N33" s="1" t="str">
        <f>"1110"</f>
        <v>1110</v>
      </c>
      <c r="O33" s="1" t="str">
        <f>"1000"</f>
        <v>1000</v>
      </c>
      <c r="P33" s="1" t="str">
        <f>"1001"</f>
        <v>1001</v>
      </c>
      <c r="Q33" s="1" t="str">
        <f>"1011"</f>
        <v>1011</v>
      </c>
      <c r="R33" s="1" t="str">
        <f>"1010"</f>
        <v>1010</v>
      </c>
    </row>
    <row r="34" spans="1:18" x14ac:dyDescent="0.2">
      <c r="B34" s="1" t="str">
        <f>"000"</f>
        <v>000</v>
      </c>
      <c r="C34" s="10">
        <f>IFERROR(INDEX(Display!$M$3:$M$52,MATCH(CONCATENATE($B34,C$2),Display!$I$3:$I$52,0)), " ")</f>
        <v>0</v>
      </c>
      <c r="D34" s="11">
        <f>IFERROR(INDEX(Display!$M$3:$M$52,MATCH(CONCATENATE($B34,D$2),Display!$I$3:$I$52,0)), " ")</f>
        <v>0</v>
      </c>
      <c r="E34" s="11">
        <f>IFERROR(INDEX(Display!$M$3:$M$52,MATCH(CONCATENATE($B34,E$2),Display!$I$3:$I$52,0)), " ")</f>
        <v>0</v>
      </c>
      <c r="F34" s="11">
        <f>IFERROR(INDEX(Display!$M$3:$M$52,MATCH(CONCATENATE($B34,F$2),Display!$I$3:$I$52,0)), " ")</f>
        <v>0</v>
      </c>
      <c r="G34" s="11">
        <f>IFERROR(INDEX(Display!$M$3:$M$52,MATCH(CONCATENATE($B34,G$2),Display!$I$3:$I$52,0)), " ")</f>
        <v>0</v>
      </c>
      <c r="H34" s="11" t="str">
        <f>IFERROR(INDEX(Display!$M$3:$M$52,MATCH(CONCATENATE($B34,H$2),Display!$I$3:$I$52,0)), " ")</f>
        <v xml:space="preserve"> </v>
      </c>
      <c r="I34" s="11" t="str">
        <f>IFERROR(INDEX(Display!$M$3:$M$52,MATCH(CONCATENATE($B34,I$2),Display!$I$3:$I$52,0)), " ")</f>
        <v xml:space="preserve"> </v>
      </c>
      <c r="J34" s="16" t="str">
        <f>IFERROR(INDEX(Display!$M$3:$M$52,MATCH(CONCATENATE($B34,J$2),Display!$I$3:$I$52,0)), " ")</f>
        <v xml:space="preserve"> </v>
      </c>
      <c r="K34" s="26">
        <f>IFERROR(INDEX(Display!$M$3:$M$52,MATCH(CONCATENATE($B34,K$2),Display!$I$3:$I$52,0)), " ")</f>
        <v>1</v>
      </c>
      <c r="L34" s="27" t="str">
        <f>IFERROR(INDEX(Display!$M$3:$M$52,MATCH(CONCATENATE($B34,L$2),Display!$I$3:$I$52,0)), " ")</f>
        <v xml:space="preserve"> </v>
      </c>
      <c r="M34" s="27" t="str">
        <f>IFERROR(INDEX(Display!$M$3:$M$52,MATCH(CONCATENATE($B34,M$2),Display!$I$3:$I$52,0)), " ")</f>
        <v xml:space="preserve"> </v>
      </c>
      <c r="N34" s="27" t="str">
        <f>IFERROR(INDEX(Display!$M$3:$M$52,MATCH(CONCATENATE($B34,N$2),Display!$I$3:$I$52,0)), " ")</f>
        <v xml:space="preserve"> </v>
      </c>
      <c r="O34" s="27">
        <f>IFERROR(INDEX(Display!$M$3:$M$52,MATCH(CONCATENATE($B34,O$2),Display!$I$3:$I$52,0)), " ")</f>
        <v>0</v>
      </c>
      <c r="P34" s="27">
        <f>IFERROR(INDEX(Display!$M$3:$M$52,MATCH(CONCATENATE($B34,P$2),Display!$I$3:$I$52,0)), " ")</f>
        <v>0</v>
      </c>
      <c r="Q34" s="27">
        <f>IFERROR(INDEX(Display!$M$3:$M$52,MATCH(CONCATENATE($B34,Q$2),Display!$I$3:$I$52,0)), " ")</f>
        <v>1</v>
      </c>
      <c r="R34" s="28">
        <f>IFERROR(INDEX(Display!$M$3:$M$52,MATCH(CONCATENATE($B34,R$2),Display!$I$3:$I$52,0)), " ")</f>
        <v>0</v>
      </c>
    </row>
    <row r="35" spans="1:18" x14ac:dyDescent="0.2">
      <c r="B35" s="1" t="str">
        <f>"001"</f>
        <v>001</v>
      </c>
      <c r="C35" s="12">
        <f>IFERROR(INDEX(Display!$M$3:$M$52,MATCH(CONCATENATE($B35,C$2),Display!$I$3:$I$52,0)), " ")</f>
        <v>1</v>
      </c>
      <c r="D35" s="9">
        <f>IFERROR(INDEX(Display!$M$3:$M$52,MATCH(CONCATENATE($B35,D$2),Display!$I$3:$I$52,0)), " ")</f>
        <v>1</v>
      </c>
      <c r="E35" s="9">
        <f>IFERROR(INDEX(Display!$M$3:$M$52,MATCH(CONCATENATE($B35,E$2),Display!$I$3:$I$52,0)), " ")</f>
        <v>1</v>
      </c>
      <c r="F35" s="9">
        <f>IFERROR(INDEX(Display!$M$3:$M$52,MATCH(CONCATENATE($B35,F$2),Display!$I$3:$I$52,0)), " ")</f>
        <v>1</v>
      </c>
      <c r="G35" s="9">
        <f>IFERROR(INDEX(Display!$M$3:$M$52,MATCH(CONCATENATE($B35,G$2),Display!$I$3:$I$52,0)), " ")</f>
        <v>1</v>
      </c>
      <c r="H35" s="9" t="str">
        <f>IFERROR(INDEX(Display!$M$3:$M$52,MATCH(CONCATENATE($B35,H$2),Display!$I$3:$I$52,0)), " ")</f>
        <v xml:space="preserve"> </v>
      </c>
      <c r="I35" s="9" t="str">
        <f>IFERROR(INDEX(Display!$M$3:$M$52,MATCH(CONCATENATE($B35,I$2),Display!$I$3:$I$52,0)), " ")</f>
        <v xml:space="preserve"> </v>
      </c>
      <c r="J35" s="17" t="str">
        <f>IFERROR(INDEX(Display!$M$3:$M$52,MATCH(CONCATENATE($B35,J$2),Display!$I$3:$I$52,0)), " ")</f>
        <v xml:space="preserve"> </v>
      </c>
      <c r="K35" s="29">
        <f>IFERROR(INDEX(Display!$M$3:$M$52,MATCH(CONCATENATE($B35,K$2),Display!$I$3:$I$52,0)), " ")</f>
        <v>0</v>
      </c>
      <c r="L35" s="2" t="str">
        <f>IFERROR(INDEX(Display!$M$3:$M$52,MATCH(CONCATENATE($B35,L$2),Display!$I$3:$I$52,0)), " ")</f>
        <v xml:space="preserve"> </v>
      </c>
      <c r="M35" s="2" t="str">
        <f>IFERROR(INDEX(Display!$M$3:$M$52,MATCH(CONCATENATE($B35,M$2),Display!$I$3:$I$52,0)), " ")</f>
        <v xml:space="preserve"> </v>
      </c>
      <c r="N35" s="2" t="str">
        <f>IFERROR(INDEX(Display!$M$3:$M$52,MATCH(CONCATENATE($B35,N$2),Display!$I$3:$I$52,0)), " ")</f>
        <v xml:space="preserve"> </v>
      </c>
      <c r="O35" s="2">
        <f>IFERROR(INDEX(Display!$M$3:$M$52,MATCH(CONCATENATE($B35,O$2),Display!$I$3:$I$52,0)), " ")</f>
        <v>1</v>
      </c>
      <c r="P35" s="2">
        <f>IFERROR(INDEX(Display!$M$3:$M$52,MATCH(CONCATENATE($B35,P$2),Display!$I$3:$I$52,0)), " ")</f>
        <v>0</v>
      </c>
      <c r="Q35" s="2">
        <f>IFERROR(INDEX(Display!$M$3:$M$52,MATCH(CONCATENATE($B35,Q$2),Display!$I$3:$I$52,0)), " ")</f>
        <v>0</v>
      </c>
      <c r="R35" s="30">
        <f>IFERROR(INDEX(Display!$M$3:$M$52,MATCH(CONCATENATE($B35,R$2),Display!$I$3:$I$52,0)), " ")</f>
        <v>0</v>
      </c>
    </row>
    <row r="36" spans="1:18" x14ac:dyDescent="0.2">
      <c r="B36" s="1" t="str">
        <f>"011"</f>
        <v>011</v>
      </c>
      <c r="C36" s="12">
        <f>IFERROR(INDEX(Display!$M$3:$M$52,MATCH(CONCATENATE($B36,C$2),Display!$I$3:$I$52,0)), " ")</f>
        <v>1</v>
      </c>
      <c r="D36" s="9">
        <f>IFERROR(INDEX(Display!$M$3:$M$52,MATCH(CONCATENATE($B36,D$2),Display!$I$3:$I$52,0)), " ")</f>
        <v>1</v>
      </c>
      <c r="E36" s="9">
        <f>IFERROR(INDEX(Display!$M$3:$M$52,MATCH(CONCATENATE($B36,E$2),Display!$I$3:$I$52,0)), " ")</f>
        <v>0</v>
      </c>
      <c r="F36" s="9">
        <f>IFERROR(INDEX(Display!$M$3:$M$52,MATCH(CONCATENATE($B36,F$2),Display!$I$3:$I$52,0)), " ")</f>
        <v>0</v>
      </c>
      <c r="G36" s="9">
        <f>IFERROR(INDEX(Display!$M$3:$M$52,MATCH(CONCATENATE($B36,G$2),Display!$I$3:$I$52,0)), " ")</f>
        <v>0</v>
      </c>
      <c r="H36" s="9" t="str">
        <f>IFERROR(INDEX(Display!$M$3:$M$52,MATCH(CONCATENATE($B36,H$2),Display!$I$3:$I$52,0)), " ")</f>
        <v xml:space="preserve"> </v>
      </c>
      <c r="I36" s="9" t="str">
        <f>IFERROR(INDEX(Display!$M$3:$M$52,MATCH(CONCATENATE($B36,I$2),Display!$I$3:$I$52,0)), " ")</f>
        <v xml:space="preserve"> </v>
      </c>
      <c r="J36" s="17" t="str">
        <f>IFERROR(INDEX(Display!$M$3:$M$52,MATCH(CONCATENATE($B36,J$2),Display!$I$3:$I$52,0)), " ")</f>
        <v xml:space="preserve"> </v>
      </c>
      <c r="K36" s="29">
        <f>IFERROR(INDEX(Display!$M$3:$M$52,MATCH(CONCATENATE($B36,K$2),Display!$I$3:$I$52,0)), " ")</f>
        <v>0</v>
      </c>
      <c r="L36" s="2" t="str">
        <f>IFERROR(INDEX(Display!$M$3:$M$52,MATCH(CONCATENATE($B36,L$2),Display!$I$3:$I$52,0)), " ")</f>
        <v xml:space="preserve"> </v>
      </c>
      <c r="M36" s="2" t="str">
        <f>IFERROR(INDEX(Display!$M$3:$M$52,MATCH(CONCATENATE($B36,M$2),Display!$I$3:$I$52,0)), " ")</f>
        <v xml:space="preserve"> </v>
      </c>
      <c r="N36" s="2" t="str">
        <f>IFERROR(INDEX(Display!$M$3:$M$52,MATCH(CONCATENATE($B36,N$2),Display!$I$3:$I$52,0)), " ")</f>
        <v xml:space="preserve"> </v>
      </c>
      <c r="O36" s="2">
        <f>IFERROR(INDEX(Display!$M$3:$M$52,MATCH(CONCATENATE($B36,O$2),Display!$I$3:$I$52,0)), " ")</f>
        <v>0</v>
      </c>
      <c r="P36" s="2">
        <f>IFERROR(INDEX(Display!$M$3:$M$52,MATCH(CONCATENATE($B36,P$2),Display!$I$3:$I$52,0)), " ")</f>
        <v>0</v>
      </c>
      <c r="Q36" s="2">
        <f>IFERROR(INDEX(Display!$M$3:$M$52,MATCH(CONCATENATE($B36,Q$2),Display!$I$3:$I$52,0)), " ")</f>
        <v>0</v>
      </c>
      <c r="R36" s="30">
        <f>IFERROR(INDEX(Display!$M$3:$M$52,MATCH(CONCATENATE($B36,R$2),Display!$I$3:$I$52,0)), " ")</f>
        <v>0</v>
      </c>
    </row>
    <row r="37" spans="1:18" ht="17" thickBot="1" x14ac:dyDescent="0.25">
      <c r="B37" s="1" t="str">
        <f>"010"</f>
        <v>010</v>
      </c>
      <c r="C37" s="20">
        <f>IFERROR(INDEX(Display!$M$3:$M$52,MATCH(CONCATENATE($B37,C$2),Display!$I$3:$I$52,0)), " ")</f>
        <v>0</v>
      </c>
      <c r="D37" s="21">
        <f>IFERROR(INDEX(Display!$M$3:$M$52,MATCH(CONCATENATE($B37,D$2),Display!$I$3:$I$52,0)), " ")</f>
        <v>0</v>
      </c>
      <c r="E37" s="21">
        <f>IFERROR(INDEX(Display!$M$3:$M$52,MATCH(CONCATENATE($B37,E$2),Display!$I$3:$I$52,0)), " ")</f>
        <v>0</v>
      </c>
      <c r="F37" s="21">
        <f>IFERROR(INDEX(Display!$M$3:$M$52,MATCH(CONCATENATE($B37,F$2),Display!$I$3:$I$52,0)), " ")</f>
        <v>0</v>
      </c>
      <c r="G37" s="21">
        <f>IFERROR(INDEX(Display!$M$3:$M$52,MATCH(CONCATENATE($B37,G$2),Display!$I$3:$I$52,0)), " ")</f>
        <v>1</v>
      </c>
      <c r="H37" s="21" t="str">
        <f>IFERROR(INDEX(Display!$M$3:$M$52,MATCH(CONCATENATE($B37,H$2),Display!$I$3:$I$52,0)), " ")</f>
        <v xml:space="preserve"> </v>
      </c>
      <c r="I37" s="21" t="str">
        <f>IFERROR(INDEX(Display!$M$3:$M$52,MATCH(CONCATENATE($B37,I$2),Display!$I$3:$I$52,0)), " ")</f>
        <v xml:space="preserve"> </v>
      </c>
      <c r="J37" s="22" t="str">
        <f>IFERROR(INDEX(Display!$M$3:$M$52,MATCH(CONCATENATE($B37,J$2),Display!$I$3:$I$52,0)), " ")</f>
        <v xml:space="preserve"> </v>
      </c>
      <c r="K37" s="31">
        <f>IFERROR(INDEX(Display!$M$3:$M$52,MATCH(CONCATENATE($B37,K$2),Display!$I$3:$I$52,0)), " ")</f>
        <v>1</v>
      </c>
      <c r="L37" s="32" t="str">
        <f>IFERROR(INDEX(Display!$M$3:$M$52,MATCH(CONCATENATE($B37,L$2),Display!$I$3:$I$52,0)), " ")</f>
        <v xml:space="preserve"> </v>
      </c>
      <c r="M37" s="32" t="str">
        <f>IFERROR(INDEX(Display!$M$3:$M$52,MATCH(CONCATENATE($B37,M$2),Display!$I$3:$I$52,0)), " ")</f>
        <v xml:space="preserve"> </v>
      </c>
      <c r="N37" s="32" t="str">
        <f>IFERROR(INDEX(Display!$M$3:$M$52,MATCH(CONCATENATE($B37,N$2),Display!$I$3:$I$52,0)), " ")</f>
        <v xml:space="preserve"> </v>
      </c>
      <c r="O37" s="32">
        <f>IFERROR(INDEX(Display!$M$3:$M$52,MATCH(CONCATENATE($B37,O$2),Display!$I$3:$I$52,0)), " ")</f>
        <v>1</v>
      </c>
      <c r="P37" s="32">
        <f>IFERROR(INDEX(Display!$M$3:$M$52,MATCH(CONCATENATE($B37,P$2),Display!$I$3:$I$52,0)), " ")</f>
        <v>1</v>
      </c>
      <c r="Q37" s="32">
        <f>IFERROR(INDEX(Display!$M$3:$M$52,MATCH(CONCATENATE($B37,Q$2),Display!$I$3:$I$52,0)), " ")</f>
        <v>1</v>
      </c>
      <c r="R37" s="33">
        <f>IFERROR(INDEX(Display!$M$3:$M$52,MATCH(CONCATENATE($B37,R$2),Display!$I$3:$I$52,0)), " ")</f>
        <v>1</v>
      </c>
    </row>
    <row r="38" spans="1:18" x14ac:dyDescent="0.2">
      <c r="B38" s="1" t="str">
        <f>"100"</f>
        <v>100</v>
      </c>
      <c r="C38" s="26">
        <f>IFERROR(INDEX(Display!$M$3:$M$52,MATCH(CONCATENATE($B38,C$2),Display!$I$3:$I$52,0)), " ")</f>
        <v>1</v>
      </c>
      <c r="D38" s="27">
        <f>IFERROR(INDEX(Display!$M$3:$M$52,MATCH(CONCATENATE($B38,D$2),Display!$I$3:$I$52,0)), " ")</f>
        <v>1</v>
      </c>
      <c r="E38" s="27">
        <f>IFERROR(INDEX(Display!$M$3:$M$52,MATCH(CONCATENATE($B38,E$2),Display!$I$3:$I$52,0)), " ")</f>
        <v>1</v>
      </c>
      <c r="F38" s="27">
        <f>IFERROR(INDEX(Display!$M$3:$M$52,MATCH(CONCATENATE($B38,F$2),Display!$I$3:$I$52,0)), " ")</f>
        <v>1</v>
      </c>
      <c r="G38" s="27">
        <f>IFERROR(INDEX(Display!$M$3:$M$52,MATCH(CONCATENATE($B38,G$2),Display!$I$3:$I$52,0)), " ")</f>
        <v>1</v>
      </c>
      <c r="H38" s="27" t="str">
        <f>IFERROR(INDEX(Display!$M$3:$M$52,MATCH(CONCATENATE($B38,H$2),Display!$I$3:$I$52,0)), " ")</f>
        <v xml:space="preserve"> </v>
      </c>
      <c r="I38" s="27" t="str">
        <f>IFERROR(INDEX(Display!$M$3:$M$52,MATCH(CONCATENATE($B38,I$2),Display!$I$3:$I$52,0)), " ")</f>
        <v xml:space="preserve"> </v>
      </c>
      <c r="J38" s="28" t="str">
        <f>IFERROR(INDEX(Display!$M$3:$M$52,MATCH(CONCATENATE($B38,J$2),Display!$I$3:$I$52,0)), " ")</f>
        <v xml:space="preserve"> </v>
      </c>
      <c r="K38" s="23">
        <f>IFERROR(INDEX(Display!$M$3:$M$52,MATCH(CONCATENATE($B38,K$2),Display!$I$3:$I$52,0)), " ")</f>
        <v>0</v>
      </c>
      <c r="L38" s="24" t="str">
        <f>IFERROR(INDEX(Display!$M$3:$M$52,MATCH(CONCATENATE($B38,L$2),Display!$I$3:$I$52,0)), " ")</f>
        <v xml:space="preserve"> </v>
      </c>
      <c r="M38" s="24" t="str">
        <f>IFERROR(INDEX(Display!$M$3:$M$52,MATCH(CONCATENATE($B38,M$2),Display!$I$3:$I$52,0)), " ")</f>
        <v xml:space="preserve"> </v>
      </c>
      <c r="N38" s="24" t="str">
        <f>IFERROR(INDEX(Display!$M$3:$M$52,MATCH(CONCATENATE($B38,N$2),Display!$I$3:$I$52,0)), " ")</f>
        <v xml:space="preserve"> </v>
      </c>
      <c r="O38" s="24">
        <f>IFERROR(INDEX(Display!$M$3:$M$52,MATCH(CONCATENATE($B38,O$2),Display!$I$3:$I$52,0)), " ")</f>
        <v>1</v>
      </c>
      <c r="P38" s="24">
        <f>IFERROR(INDEX(Display!$M$3:$M$52,MATCH(CONCATENATE($B38,P$2),Display!$I$3:$I$52,0)), " ")</f>
        <v>1</v>
      </c>
      <c r="Q38" s="24">
        <f>IFERROR(INDEX(Display!$M$3:$M$52,MATCH(CONCATENATE($B38,Q$2),Display!$I$3:$I$52,0)), " ")</f>
        <v>0</v>
      </c>
      <c r="R38" s="25">
        <f>IFERROR(INDEX(Display!$M$3:$M$52,MATCH(CONCATENATE($B38,R$2),Display!$I$3:$I$52,0)), " ")</f>
        <v>1</v>
      </c>
    </row>
    <row r="39" spans="1:18" x14ac:dyDescent="0.2">
      <c r="B39" s="1" t="str">
        <f>"101"</f>
        <v>101</v>
      </c>
      <c r="C39" s="29" t="str">
        <f>IFERROR(INDEX(Display!$M$3:$M$52,MATCH(CONCATENATE($B39,C$2),Display!$I$3:$I$52,0)), " ")</f>
        <v xml:space="preserve"> </v>
      </c>
      <c r="D39" s="2" t="str">
        <f>IFERROR(INDEX(Display!$M$3:$M$52,MATCH(CONCATENATE($B39,D$2),Display!$I$3:$I$52,0)), " ")</f>
        <v xml:space="preserve"> </v>
      </c>
      <c r="E39" s="2" t="str">
        <f>IFERROR(INDEX(Display!$M$3:$M$52,MATCH(CONCATENATE($B39,E$2),Display!$I$3:$I$52,0)), " ")</f>
        <v xml:space="preserve"> </v>
      </c>
      <c r="F39" s="2" t="str">
        <f>IFERROR(INDEX(Display!$M$3:$M$52,MATCH(CONCATENATE($B39,F$2),Display!$I$3:$I$52,0)), " ")</f>
        <v xml:space="preserve"> </v>
      </c>
      <c r="G39" s="2" t="str">
        <f>IFERROR(INDEX(Display!$M$3:$M$52,MATCH(CONCATENATE($B39,G$2),Display!$I$3:$I$52,0)), " ")</f>
        <v xml:space="preserve"> </v>
      </c>
      <c r="H39" s="2" t="str">
        <f>IFERROR(INDEX(Display!$M$3:$M$52,MATCH(CONCATENATE($B39,H$2),Display!$I$3:$I$52,0)), " ")</f>
        <v xml:space="preserve"> </v>
      </c>
      <c r="I39" s="2" t="str">
        <f>IFERROR(INDEX(Display!$M$3:$M$52,MATCH(CONCATENATE($B39,I$2),Display!$I$3:$I$52,0)), " ")</f>
        <v xml:space="preserve"> </v>
      </c>
      <c r="J39" s="30" t="str">
        <f>IFERROR(INDEX(Display!$M$3:$M$52,MATCH(CONCATENATE($B39,J$2),Display!$I$3:$I$52,0)), " ")</f>
        <v xml:space="preserve"> </v>
      </c>
      <c r="K39" s="18" t="str">
        <f>IFERROR(INDEX(Display!$M$3:$M$52,MATCH(CONCATENATE($B39,K$2),Display!$I$3:$I$52,0)), " ")</f>
        <v xml:space="preserve"> </v>
      </c>
      <c r="L39" s="9" t="str">
        <f>IFERROR(INDEX(Display!$M$3:$M$52,MATCH(CONCATENATE($B39,L$2),Display!$I$3:$I$52,0)), " ")</f>
        <v xml:space="preserve"> </v>
      </c>
      <c r="M39" s="9" t="str">
        <f>IFERROR(INDEX(Display!$M$3:$M$52,MATCH(CONCATENATE($B39,M$2),Display!$I$3:$I$52,0)), " ")</f>
        <v xml:space="preserve"> </v>
      </c>
      <c r="N39" s="9" t="str">
        <f>IFERROR(INDEX(Display!$M$3:$M$52,MATCH(CONCATENATE($B39,N$2),Display!$I$3:$I$52,0)), " ")</f>
        <v xml:space="preserve"> </v>
      </c>
      <c r="O39" s="9" t="str">
        <f>IFERROR(INDEX(Display!$M$3:$M$52,MATCH(CONCATENATE($B39,O$2),Display!$I$3:$I$52,0)), " ")</f>
        <v xml:space="preserve"> </v>
      </c>
      <c r="P39" s="9" t="str">
        <f>IFERROR(INDEX(Display!$M$3:$M$52,MATCH(CONCATENATE($B39,P$2),Display!$I$3:$I$52,0)), " ")</f>
        <v xml:space="preserve"> </v>
      </c>
      <c r="Q39" s="9" t="str">
        <f>IFERROR(INDEX(Display!$M$3:$M$52,MATCH(CONCATENATE($B39,Q$2),Display!$I$3:$I$52,0)), " ")</f>
        <v xml:space="preserve"> </v>
      </c>
      <c r="R39" s="13" t="str">
        <f>IFERROR(INDEX(Display!$M$3:$M$52,MATCH(CONCATENATE($B39,R$2),Display!$I$3:$I$52,0)), " ")</f>
        <v xml:space="preserve"> </v>
      </c>
    </row>
    <row r="40" spans="1:18" x14ac:dyDescent="0.2">
      <c r="B40" s="1" t="str">
        <f>"111"</f>
        <v>111</v>
      </c>
      <c r="C40" s="29" t="str">
        <f>IFERROR(INDEX(Display!$M$3:$M$52,MATCH(CONCATENATE($B40,C$2),Display!$I$3:$I$52,0)), " ")</f>
        <v xml:space="preserve"> </v>
      </c>
      <c r="D40" s="2" t="str">
        <f>IFERROR(INDEX(Display!$M$3:$M$52,MATCH(CONCATENATE($B40,D$2),Display!$I$3:$I$52,0)), " ")</f>
        <v xml:space="preserve"> </v>
      </c>
      <c r="E40" s="2" t="str">
        <f>IFERROR(INDEX(Display!$M$3:$M$52,MATCH(CONCATENATE($B40,E$2),Display!$I$3:$I$52,0)), " ")</f>
        <v xml:space="preserve"> </v>
      </c>
      <c r="F40" s="2" t="str">
        <f>IFERROR(INDEX(Display!$M$3:$M$52,MATCH(CONCATENATE($B40,F$2),Display!$I$3:$I$52,0)), " ")</f>
        <v xml:space="preserve"> </v>
      </c>
      <c r="G40" s="2" t="str">
        <f>IFERROR(INDEX(Display!$M$3:$M$52,MATCH(CONCATENATE($B40,G$2),Display!$I$3:$I$52,0)), " ")</f>
        <v xml:space="preserve"> </v>
      </c>
      <c r="H40" s="2" t="str">
        <f>IFERROR(INDEX(Display!$M$3:$M$52,MATCH(CONCATENATE($B40,H$2),Display!$I$3:$I$52,0)), " ")</f>
        <v xml:space="preserve"> </v>
      </c>
      <c r="I40" s="2" t="str">
        <f>IFERROR(INDEX(Display!$M$3:$M$52,MATCH(CONCATENATE($B40,I$2),Display!$I$3:$I$52,0)), " ")</f>
        <v xml:space="preserve"> </v>
      </c>
      <c r="J40" s="30" t="str">
        <f>IFERROR(INDEX(Display!$M$3:$M$52,MATCH(CONCATENATE($B40,J$2),Display!$I$3:$I$52,0)), " ")</f>
        <v xml:space="preserve"> </v>
      </c>
      <c r="K40" s="18" t="str">
        <f>IFERROR(INDEX(Display!$M$3:$M$52,MATCH(CONCATENATE($B40,K$2),Display!$I$3:$I$52,0)), " ")</f>
        <v xml:space="preserve"> </v>
      </c>
      <c r="L40" s="9" t="str">
        <f>IFERROR(INDEX(Display!$M$3:$M$52,MATCH(CONCATENATE($B40,L$2),Display!$I$3:$I$52,0)), " ")</f>
        <v xml:space="preserve"> </v>
      </c>
      <c r="M40" s="9" t="str">
        <f>IFERROR(INDEX(Display!$M$3:$M$52,MATCH(CONCATENATE($B40,M$2),Display!$I$3:$I$52,0)), " ")</f>
        <v xml:space="preserve"> </v>
      </c>
      <c r="N40" s="9" t="str">
        <f>IFERROR(INDEX(Display!$M$3:$M$52,MATCH(CONCATENATE($B40,N$2),Display!$I$3:$I$52,0)), " ")</f>
        <v xml:space="preserve"> </v>
      </c>
      <c r="O40" s="9" t="str">
        <f>IFERROR(INDEX(Display!$M$3:$M$52,MATCH(CONCATENATE($B40,O$2),Display!$I$3:$I$52,0)), " ")</f>
        <v xml:space="preserve"> </v>
      </c>
      <c r="P40" s="9" t="str">
        <f>IFERROR(INDEX(Display!$M$3:$M$52,MATCH(CONCATENATE($B40,P$2),Display!$I$3:$I$52,0)), " ")</f>
        <v xml:space="preserve"> </v>
      </c>
      <c r="Q40" s="9" t="str">
        <f>IFERROR(INDEX(Display!$M$3:$M$52,MATCH(CONCATENATE($B40,Q$2),Display!$I$3:$I$52,0)), " ")</f>
        <v xml:space="preserve"> </v>
      </c>
      <c r="R40" s="13" t="str">
        <f>IFERROR(INDEX(Display!$M$3:$M$52,MATCH(CONCATENATE($B40,R$2),Display!$I$3:$I$52,0)), " ")</f>
        <v xml:space="preserve"> </v>
      </c>
    </row>
    <row r="41" spans="1:18" ht="17" thickBot="1" x14ac:dyDescent="0.25">
      <c r="B41" s="1" t="str">
        <f>"110"</f>
        <v>110</v>
      </c>
      <c r="C41" s="31" t="str">
        <f>IFERROR(INDEX(Display!$M$3:$M$52,MATCH(CONCATENATE($B41,C$2),Display!$I$3:$I$52,0)), " ")</f>
        <v xml:space="preserve"> </v>
      </c>
      <c r="D41" s="32" t="str">
        <f>IFERROR(INDEX(Display!$M$3:$M$52,MATCH(CONCATENATE($B41,D$2),Display!$I$3:$I$52,0)), " ")</f>
        <v xml:space="preserve"> </v>
      </c>
      <c r="E41" s="32" t="str">
        <f>IFERROR(INDEX(Display!$M$3:$M$52,MATCH(CONCATENATE($B41,E$2),Display!$I$3:$I$52,0)), " ")</f>
        <v xml:space="preserve"> </v>
      </c>
      <c r="F41" s="32" t="str">
        <f>IFERROR(INDEX(Display!$M$3:$M$52,MATCH(CONCATENATE($B41,F$2),Display!$I$3:$I$52,0)), " ")</f>
        <v xml:space="preserve"> </v>
      </c>
      <c r="G41" s="32" t="str">
        <f>IFERROR(INDEX(Display!$M$3:$M$52,MATCH(CONCATENATE($B41,G$2),Display!$I$3:$I$52,0)), " ")</f>
        <v xml:space="preserve"> </v>
      </c>
      <c r="H41" s="32" t="str">
        <f>IFERROR(INDEX(Display!$M$3:$M$52,MATCH(CONCATENATE($B41,H$2),Display!$I$3:$I$52,0)), " ")</f>
        <v xml:space="preserve"> </v>
      </c>
      <c r="I41" s="32" t="str">
        <f>IFERROR(INDEX(Display!$M$3:$M$52,MATCH(CONCATENATE($B41,I$2),Display!$I$3:$I$52,0)), " ")</f>
        <v xml:space="preserve"> </v>
      </c>
      <c r="J41" s="33" t="str">
        <f>IFERROR(INDEX(Display!$M$3:$M$52,MATCH(CONCATENATE($B41,J$2),Display!$I$3:$I$52,0)), " ")</f>
        <v xml:space="preserve"> </v>
      </c>
      <c r="K41" s="19" t="str">
        <f>IFERROR(INDEX(Display!$M$3:$M$52,MATCH(CONCATENATE($B41,K$2),Display!$I$3:$I$52,0)), " ")</f>
        <v xml:space="preserve"> </v>
      </c>
      <c r="L41" s="14" t="str">
        <f>IFERROR(INDEX(Display!$M$3:$M$52,MATCH(CONCATENATE($B41,L$2),Display!$I$3:$I$52,0)), " ")</f>
        <v xml:space="preserve"> </v>
      </c>
      <c r="M41" s="14" t="str">
        <f>IFERROR(INDEX(Display!$M$3:$M$52,MATCH(CONCATENATE($B41,M$2),Display!$I$3:$I$52,0)), " ")</f>
        <v xml:space="preserve"> </v>
      </c>
      <c r="N41" s="14" t="str">
        <f>IFERROR(INDEX(Display!$M$3:$M$52,MATCH(CONCATENATE($B41,N$2),Display!$I$3:$I$52,0)), " ")</f>
        <v xml:space="preserve"> </v>
      </c>
      <c r="O41" s="14" t="str">
        <f>IFERROR(INDEX(Display!$M$3:$M$52,MATCH(CONCATENATE($B41,O$2),Display!$I$3:$I$52,0)), " ")</f>
        <v xml:space="preserve"> </v>
      </c>
      <c r="P41" s="14" t="str">
        <f>IFERROR(INDEX(Display!$M$3:$M$52,MATCH(CONCATENATE($B41,P$2),Display!$I$3:$I$52,0)), " ")</f>
        <v xml:space="preserve"> </v>
      </c>
      <c r="Q41" s="14" t="str">
        <f>IFERROR(INDEX(Display!$M$3:$M$52,MATCH(CONCATENATE($B41,Q$2),Display!$I$3:$I$52,0)), " ")</f>
        <v xml:space="preserve"> </v>
      </c>
      <c r="R41" s="15" t="str">
        <f>IFERROR(INDEX(Display!$M$3:$M$52,MATCH(CONCATENATE($B41,R$2),Display!$I$3:$I$52,0)), " ")</f>
        <v xml:space="preserve"> </v>
      </c>
    </row>
    <row r="43" spans="1:18" ht="17" thickBot="1" x14ac:dyDescent="0.25">
      <c r="A43" s="1" t="str">
        <f>A1</f>
        <v>7 6 5 \ 4 3 2 1</v>
      </c>
      <c r="B43" s="1">
        <f>Display!N2</f>
        <v>3</v>
      </c>
      <c r="C43" s="1" t="str">
        <f>"0000"</f>
        <v>0000</v>
      </c>
      <c r="D43" s="1" t="str">
        <f>"0001"</f>
        <v>0001</v>
      </c>
      <c r="E43" s="1" t="str">
        <f>"0011"</f>
        <v>0011</v>
      </c>
      <c r="F43" s="1" t="str">
        <f>"0010"</f>
        <v>0010</v>
      </c>
      <c r="G43" s="1" t="str">
        <f>"0100"</f>
        <v>0100</v>
      </c>
      <c r="H43" s="1" t="str">
        <f>"0101"</f>
        <v>0101</v>
      </c>
      <c r="I43" s="1" t="str">
        <f>"0111"</f>
        <v>0111</v>
      </c>
      <c r="J43" s="1" t="str">
        <f>"0110"</f>
        <v>0110</v>
      </c>
      <c r="K43" s="1" t="str">
        <f>"1100"</f>
        <v>1100</v>
      </c>
      <c r="L43" s="1" t="str">
        <f>"1101"</f>
        <v>1101</v>
      </c>
      <c r="M43" s="1" t="str">
        <f>"1111"</f>
        <v>1111</v>
      </c>
      <c r="N43" s="1" t="str">
        <f>"1110"</f>
        <v>1110</v>
      </c>
      <c r="O43" s="1" t="str">
        <f>"1000"</f>
        <v>1000</v>
      </c>
      <c r="P43" s="1" t="str">
        <f>"1001"</f>
        <v>1001</v>
      </c>
      <c r="Q43" s="1" t="str">
        <f>"1011"</f>
        <v>1011</v>
      </c>
      <c r="R43" s="1" t="str">
        <f>"1010"</f>
        <v>1010</v>
      </c>
    </row>
    <row r="44" spans="1:18" x14ac:dyDescent="0.2">
      <c r="B44" s="1" t="str">
        <f>"000"</f>
        <v>000</v>
      </c>
      <c r="C44" s="10">
        <f>IFERROR(INDEX(Display!$N$3:$N$52,MATCH(CONCATENATE($B44,C$2),Display!$I$3:$I$52,0)), " ")</f>
        <v>0</v>
      </c>
      <c r="D44" s="11">
        <f>IFERROR(INDEX(Display!$N$3:$N$52,MATCH(CONCATENATE($B44,D$2),Display!$I$3:$I$52,0)), " ")</f>
        <v>0</v>
      </c>
      <c r="E44" s="11">
        <f>IFERROR(INDEX(Display!$N$3:$N$52,MATCH(CONCATENATE($B44,E$2),Display!$I$3:$I$52,0)), " ")</f>
        <v>0</v>
      </c>
      <c r="F44" s="11">
        <f>IFERROR(INDEX(Display!$N$3:$N$52,MATCH(CONCATENATE($B44,F$2),Display!$I$3:$I$52,0)), " ")</f>
        <v>0</v>
      </c>
      <c r="G44" s="11">
        <f>IFERROR(INDEX(Display!$N$3:$N$52,MATCH(CONCATENATE($B44,G$2),Display!$I$3:$I$52,0)), " ")</f>
        <v>1</v>
      </c>
      <c r="H44" s="11" t="str">
        <f>IFERROR(INDEX(Display!$N$3:$N$52,MATCH(CONCATENATE($B44,H$2),Display!$I$3:$I$52,0)), " ")</f>
        <v xml:space="preserve"> </v>
      </c>
      <c r="I44" s="11" t="str">
        <f>IFERROR(INDEX(Display!$N$3:$N$52,MATCH(CONCATENATE($B44,I$2),Display!$I$3:$I$52,0)), " ")</f>
        <v xml:space="preserve"> </v>
      </c>
      <c r="J44" s="16" t="str">
        <f>IFERROR(INDEX(Display!$N$3:$N$52,MATCH(CONCATENATE($B44,J$2),Display!$I$3:$I$52,0)), " ")</f>
        <v xml:space="preserve"> </v>
      </c>
      <c r="K44" s="26">
        <f>IFERROR(INDEX(Display!$N$3:$N$52,MATCH(CONCATENATE($B44,K$2),Display!$I$3:$I$52,0)), " ")</f>
        <v>0</v>
      </c>
      <c r="L44" s="27" t="str">
        <f>IFERROR(INDEX(Display!$N$3:$N$52,MATCH(CONCATENATE($B44,L$2),Display!$I$3:$I$52,0)), " ")</f>
        <v xml:space="preserve"> </v>
      </c>
      <c r="M44" s="27" t="str">
        <f>IFERROR(INDEX(Display!$N$3:$N$52,MATCH(CONCATENATE($B44,M$2),Display!$I$3:$I$52,0)), " ")</f>
        <v xml:space="preserve"> </v>
      </c>
      <c r="N44" s="27" t="str">
        <f>IFERROR(INDEX(Display!$N$3:$N$52,MATCH(CONCATENATE($B44,N$2),Display!$I$3:$I$52,0)), " ")</f>
        <v xml:space="preserve"> </v>
      </c>
      <c r="O44" s="27">
        <f>IFERROR(INDEX(Display!$N$3:$N$52,MATCH(CONCATENATE($B44,O$2),Display!$I$3:$I$52,0)), " ")</f>
        <v>1</v>
      </c>
      <c r="P44" s="27">
        <f>IFERROR(INDEX(Display!$N$3:$N$52,MATCH(CONCATENATE($B44,P$2),Display!$I$3:$I$52,0)), " ")</f>
        <v>1</v>
      </c>
      <c r="Q44" s="27">
        <f>IFERROR(INDEX(Display!$N$3:$N$52,MATCH(CONCATENATE($B44,Q$2),Display!$I$3:$I$52,0)), " ")</f>
        <v>0</v>
      </c>
      <c r="R44" s="28">
        <f>IFERROR(INDEX(Display!$N$3:$N$52,MATCH(CONCATENATE($B44,R$2),Display!$I$3:$I$52,0)), " ")</f>
        <v>1</v>
      </c>
    </row>
    <row r="45" spans="1:18" x14ac:dyDescent="0.2">
      <c r="B45" s="1" t="str">
        <f>"001"</f>
        <v>001</v>
      </c>
      <c r="C45" s="12">
        <f>IFERROR(INDEX(Display!$N$3:$N$52,MATCH(CONCATENATE($B45,C$2),Display!$I$3:$I$52,0)), " ")</f>
        <v>0</v>
      </c>
      <c r="D45" s="9">
        <f>IFERROR(INDEX(Display!$N$3:$N$52,MATCH(CONCATENATE($B45,D$2),Display!$I$3:$I$52,0)), " ")</f>
        <v>0</v>
      </c>
      <c r="E45" s="9">
        <f>IFERROR(INDEX(Display!$N$3:$N$52,MATCH(CONCATENATE($B45,E$2),Display!$I$3:$I$52,0)), " ")</f>
        <v>1</v>
      </c>
      <c r="F45" s="9">
        <f>IFERROR(INDEX(Display!$N$3:$N$52,MATCH(CONCATENATE($B45,F$2),Display!$I$3:$I$52,0)), " ")</f>
        <v>1</v>
      </c>
      <c r="G45" s="9">
        <f>IFERROR(INDEX(Display!$N$3:$N$52,MATCH(CONCATENATE($B45,G$2),Display!$I$3:$I$52,0)), " ")</f>
        <v>1</v>
      </c>
      <c r="H45" s="9" t="str">
        <f>IFERROR(INDEX(Display!$N$3:$N$52,MATCH(CONCATENATE($B45,H$2),Display!$I$3:$I$52,0)), " ")</f>
        <v xml:space="preserve"> </v>
      </c>
      <c r="I45" s="9" t="str">
        <f>IFERROR(INDEX(Display!$N$3:$N$52,MATCH(CONCATENATE($B45,I$2),Display!$I$3:$I$52,0)), " ")</f>
        <v xml:space="preserve"> </v>
      </c>
      <c r="J45" s="17" t="str">
        <f>IFERROR(INDEX(Display!$N$3:$N$52,MATCH(CONCATENATE($B45,J$2),Display!$I$3:$I$52,0)), " ")</f>
        <v xml:space="preserve"> </v>
      </c>
      <c r="K45" s="29">
        <f>IFERROR(INDEX(Display!$N$3:$N$52,MATCH(CONCATENATE($B45,K$2),Display!$I$3:$I$52,0)), " ")</f>
        <v>0</v>
      </c>
      <c r="L45" s="2" t="str">
        <f>IFERROR(INDEX(Display!$N$3:$N$52,MATCH(CONCATENATE($B45,L$2),Display!$I$3:$I$52,0)), " ")</f>
        <v xml:space="preserve"> </v>
      </c>
      <c r="M45" s="2" t="str">
        <f>IFERROR(INDEX(Display!$N$3:$N$52,MATCH(CONCATENATE($B45,M$2),Display!$I$3:$I$52,0)), " ")</f>
        <v xml:space="preserve"> </v>
      </c>
      <c r="N45" s="2" t="str">
        <f>IFERROR(INDEX(Display!$N$3:$N$52,MATCH(CONCATENATE($B45,N$2),Display!$I$3:$I$52,0)), " ")</f>
        <v xml:space="preserve"> </v>
      </c>
      <c r="O45" s="2">
        <f>IFERROR(INDEX(Display!$N$3:$N$52,MATCH(CONCATENATE($B45,O$2),Display!$I$3:$I$52,0)), " ")</f>
        <v>1</v>
      </c>
      <c r="P45" s="2">
        <f>IFERROR(INDEX(Display!$N$3:$N$52,MATCH(CONCATENATE($B45,P$2),Display!$I$3:$I$52,0)), " ")</f>
        <v>0</v>
      </c>
      <c r="Q45" s="2">
        <f>IFERROR(INDEX(Display!$N$3:$N$52,MATCH(CONCATENATE($B45,Q$2),Display!$I$3:$I$52,0)), " ")</f>
        <v>0</v>
      </c>
      <c r="R45" s="30">
        <f>IFERROR(INDEX(Display!$N$3:$N$52,MATCH(CONCATENATE($B45,R$2),Display!$I$3:$I$52,0)), " ")</f>
        <v>0</v>
      </c>
    </row>
    <row r="46" spans="1:18" x14ac:dyDescent="0.2">
      <c r="B46" s="1" t="str">
        <f>"011"</f>
        <v>011</v>
      </c>
      <c r="C46" s="12">
        <f>IFERROR(INDEX(Display!$N$3:$N$52,MATCH(CONCATENATE($B46,C$2),Display!$I$3:$I$52,0)), " ")</f>
        <v>1</v>
      </c>
      <c r="D46" s="9">
        <f>IFERROR(INDEX(Display!$N$3:$N$52,MATCH(CONCATENATE($B46,D$2),Display!$I$3:$I$52,0)), " ")</f>
        <v>1</v>
      </c>
      <c r="E46" s="9">
        <f>IFERROR(INDEX(Display!$N$3:$N$52,MATCH(CONCATENATE($B46,E$2),Display!$I$3:$I$52,0)), " ")</f>
        <v>0</v>
      </c>
      <c r="F46" s="9">
        <f>IFERROR(INDEX(Display!$N$3:$N$52,MATCH(CONCATENATE($B46,F$2),Display!$I$3:$I$52,0)), " ")</f>
        <v>0</v>
      </c>
      <c r="G46" s="9">
        <f>IFERROR(INDEX(Display!$N$3:$N$52,MATCH(CONCATENATE($B46,G$2),Display!$I$3:$I$52,0)), " ")</f>
        <v>0</v>
      </c>
      <c r="H46" s="9" t="str">
        <f>IFERROR(INDEX(Display!$N$3:$N$52,MATCH(CONCATENATE($B46,H$2),Display!$I$3:$I$52,0)), " ")</f>
        <v xml:space="preserve"> </v>
      </c>
      <c r="I46" s="9" t="str">
        <f>IFERROR(INDEX(Display!$N$3:$N$52,MATCH(CONCATENATE($B46,I$2),Display!$I$3:$I$52,0)), " ")</f>
        <v xml:space="preserve"> </v>
      </c>
      <c r="J46" s="17" t="str">
        <f>IFERROR(INDEX(Display!$N$3:$N$52,MATCH(CONCATENATE($B46,J$2),Display!$I$3:$I$52,0)), " ")</f>
        <v xml:space="preserve"> </v>
      </c>
      <c r="K46" s="29">
        <f>IFERROR(INDEX(Display!$N$3:$N$52,MATCH(CONCATENATE($B46,K$2),Display!$I$3:$I$52,0)), " ")</f>
        <v>1</v>
      </c>
      <c r="L46" s="2" t="str">
        <f>IFERROR(INDEX(Display!$N$3:$N$52,MATCH(CONCATENATE($B46,L$2),Display!$I$3:$I$52,0)), " ")</f>
        <v xml:space="preserve"> </v>
      </c>
      <c r="M46" s="2" t="str">
        <f>IFERROR(INDEX(Display!$N$3:$N$52,MATCH(CONCATENATE($B46,M$2),Display!$I$3:$I$52,0)), " ")</f>
        <v xml:space="preserve"> </v>
      </c>
      <c r="N46" s="2" t="str">
        <f>IFERROR(INDEX(Display!$N$3:$N$52,MATCH(CONCATENATE($B46,N$2),Display!$I$3:$I$52,0)), " ")</f>
        <v xml:space="preserve"> </v>
      </c>
      <c r="O46" s="2">
        <f>IFERROR(INDEX(Display!$N$3:$N$52,MATCH(CONCATENATE($B46,O$2),Display!$I$3:$I$52,0)), " ")</f>
        <v>0</v>
      </c>
      <c r="P46" s="2">
        <f>IFERROR(INDEX(Display!$N$3:$N$52,MATCH(CONCATENATE($B46,P$2),Display!$I$3:$I$52,0)), " ")</f>
        <v>1</v>
      </c>
      <c r="Q46" s="2">
        <f>IFERROR(INDEX(Display!$N$3:$N$52,MATCH(CONCATENATE($B46,Q$2),Display!$I$3:$I$52,0)), " ")</f>
        <v>1</v>
      </c>
      <c r="R46" s="30">
        <f>IFERROR(INDEX(Display!$N$3:$N$52,MATCH(CONCATENATE($B46,R$2),Display!$I$3:$I$52,0)), " ")</f>
        <v>1</v>
      </c>
    </row>
    <row r="47" spans="1:18" ht="17" thickBot="1" x14ac:dyDescent="0.25">
      <c r="B47" s="1" t="str">
        <f>"010"</f>
        <v>010</v>
      </c>
      <c r="C47" s="20">
        <f>IFERROR(INDEX(Display!$N$3:$N$52,MATCH(CONCATENATE($B47,C$2),Display!$I$3:$I$52,0)), " ")</f>
        <v>1</v>
      </c>
      <c r="D47" s="21">
        <f>IFERROR(INDEX(Display!$N$3:$N$52,MATCH(CONCATENATE($B47,D$2),Display!$I$3:$I$52,0)), " ")</f>
        <v>1</v>
      </c>
      <c r="E47" s="21">
        <f>IFERROR(INDEX(Display!$N$3:$N$52,MATCH(CONCATENATE($B47,E$2),Display!$I$3:$I$52,0)), " ")</f>
        <v>1</v>
      </c>
      <c r="F47" s="21">
        <f>IFERROR(INDEX(Display!$N$3:$N$52,MATCH(CONCATENATE($B47,F$2),Display!$I$3:$I$52,0)), " ")</f>
        <v>1</v>
      </c>
      <c r="G47" s="21">
        <f>IFERROR(INDEX(Display!$N$3:$N$52,MATCH(CONCATENATE($B47,G$2),Display!$I$3:$I$52,0)), " ")</f>
        <v>0</v>
      </c>
      <c r="H47" s="21" t="str">
        <f>IFERROR(INDEX(Display!$N$3:$N$52,MATCH(CONCATENATE($B47,H$2),Display!$I$3:$I$52,0)), " ")</f>
        <v xml:space="preserve"> </v>
      </c>
      <c r="I47" s="21" t="str">
        <f>IFERROR(INDEX(Display!$N$3:$N$52,MATCH(CONCATENATE($B47,I$2),Display!$I$3:$I$52,0)), " ")</f>
        <v xml:space="preserve"> </v>
      </c>
      <c r="J47" s="22" t="str">
        <f>IFERROR(INDEX(Display!$N$3:$N$52,MATCH(CONCATENATE($B47,J$2),Display!$I$3:$I$52,0)), " ")</f>
        <v xml:space="preserve"> </v>
      </c>
      <c r="K47" s="31">
        <f>IFERROR(INDEX(Display!$N$3:$N$52,MATCH(CONCATENATE($B47,K$2),Display!$I$3:$I$52,0)), " ")</f>
        <v>1</v>
      </c>
      <c r="L47" s="32" t="str">
        <f>IFERROR(INDEX(Display!$N$3:$N$52,MATCH(CONCATENATE($B47,L$2),Display!$I$3:$I$52,0)), " ")</f>
        <v xml:space="preserve"> </v>
      </c>
      <c r="M47" s="32" t="str">
        <f>IFERROR(INDEX(Display!$N$3:$N$52,MATCH(CONCATENATE($B47,M$2),Display!$I$3:$I$52,0)), " ")</f>
        <v xml:space="preserve"> </v>
      </c>
      <c r="N47" s="32" t="str">
        <f>IFERROR(INDEX(Display!$N$3:$N$52,MATCH(CONCATENATE($B47,N$2),Display!$I$3:$I$52,0)), " ")</f>
        <v xml:space="preserve"> </v>
      </c>
      <c r="O47" s="32">
        <f>IFERROR(INDEX(Display!$N$3:$N$52,MATCH(CONCATENATE($B47,O$2),Display!$I$3:$I$52,0)), " ")</f>
        <v>0</v>
      </c>
      <c r="P47" s="32">
        <f>IFERROR(INDEX(Display!$N$3:$N$52,MATCH(CONCATENATE($B47,P$2),Display!$I$3:$I$52,0)), " ")</f>
        <v>0</v>
      </c>
      <c r="Q47" s="32">
        <f>IFERROR(INDEX(Display!$N$3:$N$52,MATCH(CONCATENATE($B47,Q$2),Display!$I$3:$I$52,0)), " ")</f>
        <v>1</v>
      </c>
      <c r="R47" s="33">
        <f>IFERROR(INDEX(Display!$N$3:$N$52,MATCH(CONCATENATE($B47,R$2),Display!$I$3:$I$52,0)), " ")</f>
        <v>0</v>
      </c>
    </row>
    <row r="48" spans="1:18" x14ac:dyDescent="0.2">
      <c r="B48" s="1" t="str">
        <f>"100"</f>
        <v>100</v>
      </c>
      <c r="C48" s="26">
        <f>IFERROR(INDEX(Display!$N$3:$N$52,MATCH(CONCATENATE($B48,C$2),Display!$I$3:$I$52,0)), " ")</f>
        <v>0</v>
      </c>
      <c r="D48" s="27">
        <f>IFERROR(INDEX(Display!$N$3:$N$52,MATCH(CONCATENATE($B48,D$2),Display!$I$3:$I$52,0)), " ")</f>
        <v>0</v>
      </c>
      <c r="E48" s="27">
        <f>IFERROR(INDEX(Display!$N$3:$N$52,MATCH(CONCATENATE($B48,E$2),Display!$I$3:$I$52,0)), " ")</f>
        <v>0</v>
      </c>
      <c r="F48" s="27">
        <f>IFERROR(INDEX(Display!$N$3:$N$52,MATCH(CONCATENATE($B48,F$2),Display!$I$3:$I$52,0)), " ")</f>
        <v>0</v>
      </c>
      <c r="G48" s="27">
        <f>IFERROR(INDEX(Display!$N$3:$N$52,MATCH(CONCATENATE($B48,G$2),Display!$I$3:$I$52,0)), " ")</f>
        <v>1</v>
      </c>
      <c r="H48" s="27" t="str">
        <f>IFERROR(INDEX(Display!$N$3:$N$52,MATCH(CONCATENATE($B48,H$2),Display!$I$3:$I$52,0)), " ")</f>
        <v xml:space="preserve"> </v>
      </c>
      <c r="I48" s="27" t="str">
        <f>IFERROR(INDEX(Display!$N$3:$N$52,MATCH(CONCATENATE($B48,I$2),Display!$I$3:$I$52,0)), " ")</f>
        <v xml:space="preserve"> </v>
      </c>
      <c r="J48" s="28" t="str">
        <f>IFERROR(INDEX(Display!$N$3:$N$52,MATCH(CONCATENATE($B48,J$2),Display!$I$3:$I$52,0)), " ")</f>
        <v xml:space="preserve"> </v>
      </c>
      <c r="K48" s="23">
        <f>IFERROR(INDEX(Display!$N$3:$N$52,MATCH(CONCATENATE($B48,K$2),Display!$I$3:$I$52,0)), " ")</f>
        <v>0</v>
      </c>
      <c r="L48" s="24" t="str">
        <f>IFERROR(INDEX(Display!$N$3:$N$52,MATCH(CONCATENATE($B48,L$2),Display!$I$3:$I$52,0)), " ")</f>
        <v xml:space="preserve"> </v>
      </c>
      <c r="M48" s="24" t="str">
        <f>IFERROR(INDEX(Display!$N$3:$N$52,MATCH(CONCATENATE($B48,M$2),Display!$I$3:$I$52,0)), " ")</f>
        <v xml:space="preserve"> </v>
      </c>
      <c r="N48" s="24" t="str">
        <f>IFERROR(INDEX(Display!$N$3:$N$52,MATCH(CONCATENATE($B48,N$2),Display!$I$3:$I$52,0)), " ")</f>
        <v xml:space="preserve"> </v>
      </c>
      <c r="O48" s="24">
        <f>IFERROR(INDEX(Display!$N$3:$N$52,MATCH(CONCATENATE($B48,O$2),Display!$I$3:$I$52,0)), " ")</f>
        <v>1</v>
      </c>
      <c r="P48" s="24">
        <f>IFERROR(INDEX(Display!$N$3:$N$52,MATCH(CONCATENATE($B48,P$2),Display!$I$3:$I$52,0)), " ")</f>
        <v>1</v>
      </c>
      <c r="Q48" s="24">
        <f>IFERROR(INDEX(Display!$N$3:$N$52,MATCH(CONCATENATE($B48,Q$2),Display!$I$3:$I$52,0)), " ")</f>
        <v>0</v>
      </c>
      <c r="R48" s="25">
        <f>IFERROR(INDEX(Display!$N$3:$N$52,MATCH(CONCATENATE($B48,R$2),Display!$I$3:$I$52,0)), " ")</f>
        <v>1</v>
      </c>
    </row>
    <row r="49" spans="1:18" x14ac:dyDescent="0.2">
      <c r="B49" s="1" t="str">
        <f>"101"</f>
        <v>101</v>
      </c>
      <c r="C49" s="29" t="str">
        <f>IFERROR(INDEX(Display!$N$3:$N$52,MATCH(CONCATENATE($B49,C$2),Display!$I$3:$I$52,0)), " ")</f>
        <v xml:space="preserve"> </v>
      </c>
      <c r="D49" s="2" t="str">
        <f>IFERROR(INDEX(Display!$N$3:$N$52,MATCH(CONCATENATE($B49,D$2),Display!$I$3:$I$52,0)), " ")</f>
        <v xml:space="preserve"> </v>
      </c>
      <c r="E49" s="2" t="str">
        <f>IFERROR(INDEX(Display!$N$3:$N$52,MATCH(CONCATENATE($B49,E$2),Display!$I$3:$I$52,0)), " ")</f>
        <v xml:space="preserve"> </v>
      </c>
      <c r="F49" s="2" t="str">
        <f>IFERROR(INDEX(Display!$N$3:$N$52,MATCH(CONCATENATE($B49,F$2),Display!$I$3:$I$52,0)), " ")</f>
        <v xml:space="preserve"> </v>
      </c>
      <c r="G49" s="2" t="str">
        <f>IFERROR(INDEX(Display!$N$3:$N$52,MATCH(CONCATENATE($B49,G$2),Display!$I$3:$I$52,0)), " ")</f>
        <v xml:space="preserve"> </v>
      </c>
      <c r="H49" s="2" t="str">
        <f>IFERROR(INDEX(Display!$N$3:$N$52,MATCH(CONCATENATE($B49,H$2),Display!$I$3:$I$52,0)), " ")</f>
        <v xml:space="preserve"> </v>
      </c>
      <c r="I49" s="2" t="str">
        <f>IFERROR(INDEX(Display!$N$3:$N$52,MATCH(CONCATENATE($B49,I$2),Display!$I$3:$I$52,0)), " ")</f>
        <v xml:space="preserve"> </v>
      </c>
      <c r="J49" s="30" t="str">
        <f>IFERROR(INDEX(Display!$N$3:$N$52,MATCH(CONCATENATE($B49,J$2),Display!$I$3:$I$52,0)), " ")</f>
        <v xml:space="preserve"> </v>
      </c>
      <c r="K49" s="18" t="str">
        <f>IFERROR(INDEX(Display!$N$3:$N$52,MATCH(CONCATENATE($B49,K$2),Display!$I$3:$I$52,0)), " ")</f>
        <v xml:space="preserve"> </v>
      </c>
      <c r="L49" s="9" t="str">
        <f>IFERROR(INDEX(Display!$N$3:$N$52,MATCH(CONCATENATE($B49,L$2),Display!$I$3:$I$52,0)), " ")</f>
        <v xml:space="preserve"> </v>
      </c>
      <c r="M49" s="9" t="str">
        <f>IFERROR(INDEX(Display!$N$3:$N$52,MATCH(CONCATENATE($B49,M$2),Display!$I$3:$I$52,0)), " ")</f>
        <v xml:space="preserve"> </v>
      </c>
      <c r="N49" s="9" t="str">
        <f>IFERROR(INDEX(Display!$N$3:$N$52,MATCH(CONCATENATE($B49,N$2),Display!$I$3:$I$52,0)), " ")</f>
        <v xml:space="preserve"> </v>
      </c>
      <c r="O49" s="9" t="str">
        <f>IFERROR(INDEX(Display!$N$3:$N$52,MATCH(CONCATENATE($B49,O$2),Display!$I$3:$I$52,0)), " ")</f>
        <v xml:space="preserve"> </v>
      </c>
      <c r="P49" s="9" t="str">
        <f>IFERROR(INDEX(Display!$N$3:$N$52,MATCH(CONCATENATE($B49,P$2),Display!$I$3:$I$52,0)), " ")</f>
        <v xml:space="preserve"> </v>
      </c>
      <c r="Q49" s="9" t="str">
        <f>IFERROR(INDEX(Display!$N$3:$N$52,MATCH(CONCATENATE($B49,Q$2),Display!$I$3:$I$52,0)), " ")</f>
        <v xml:space="preserve"> </v>
      </c>
      <c r="R49" s="13" t="str">
        <f>IFERROR(INDEX(Display!$N$3:$N$52,MATCH(CONCATENATE($B49,R$2),Display!$I$3:$I$52,0)), " ")</f>
        <v xml:space="preserve"> </v>
      </c>
    </row>
    <row r="50" spans="1:18" x14ac:dyDescent="0.2">
      <c r="B50" s="1" t="str">
        <f>"111"</f>
        <v>111</v>
      </c>
      <c r="C50" s="29" t="str">
        <f>IFERROR(INDEX(Display!$N$3:$N$52,MATCH(CONCATENATE($B50,C$2),Display!$I$3:$I$52,0)), " ")</f>
        <v xml:space="preserve"> </v>
      </c>
      <c r="D50" s="2" t="str">
        <f>IFERROR(INDEX(Display!$N$3:$N$52,MATCH(CONCATENATE($B50,D$2),Display!$I$3:$I$52,0)), " ")</f>
        <v xml:space="preserve"> </v>
      </c>
      <c r="E50" s="2" t="str">
        <f>IFERROR(INDEX(Display!$N$3:$N$52,MATCH(CONCATENATE($B50,E$2),Display!$I$3:$I$52,0)), " ")</f>
        <v xml:space="preserve"> </v>
      </c>
      <c r="F50" s="2" t="str">
        <f>IFERROR(INDEX(Display!$N$3:$N$52,MATCH(CONCATENATE($B50,F$2),Display!$I$3:$I$52,0)), " ")</f>
        <v xml:space="preserve"> </v>
      </c>
      <c r="G50" s="2" t="str">
        <f>IFERROR(INDEX(Display!$N$3:$N$52,MATCH(CONCATENATE($B50,G$2),Display!$I$3:$I$52,0)), " ")</f>
        <v xml:space="preserve"> </v>
      </c>
      <c r="H50" s="2" t="str">
        <f>IFERROR(INDEX(Display!$N$3:$N$52,MATCH(CONCATENATE($B50,H$2),Display!$I$3:$I$52,0)), " ")</f>
        <v xml:space="preserve"> </v>
      </c>
      <c r="I50" s="2" t="str">
        <f>IFERROR(INDEX(Display!$N$3:$N$52,MATCH(CONCATENATE($B50,I$2),Display!$I$3:$I$52,0)), " ")</f>
        <v xml:space="preserve"> </v>
      </c>
      <c r="J50" s="30" t="str">
        <f>IFERROR(INDEX(Display!$N$3:$N$52,MATCH(CONCATENATE($B50,J$2),Display!$I$3:$I$52,0)), " ")</f>
        <v xml:space="preserve"> </v>
      </c>
      <c r="K50" s="18" t="str">
        <f>IFERROR(INDEX(Display!$N$3:$N$52,MATCH(CONCATENATE($B50,K$2),Display!$I$3:$I$52,0)), " ")</f>
        <v xml:space="preserve"> </v>
      </c>
      <c r="L50" s="9" t="str">
        <f>IFERROR(INDEX(Display!$N$3:$N$52,MATCH(CONCATENATE($B50,L$2),Display!$I$3:$I$52,0)), " ")</f>
        <v xml:space="preserve"> </v>
      </c>
      <c r="M50" s="9" t="str">
        <f>IFERROR(INDEX(Display!$N$3:$N$52,MATCH(CONCATENATE($B50,M$2),Display!$I$3:$I$52,0)), " ")</f>
        <v xml:space="preserve"> </v>
      </c>
      <c r="N50" s="9" t="str">
        <f>IFERROR(INDEX(Display!$N$3:$N$52,MATCH(CONCATENATE($B50,N$2),Display!$I$3:$I$52,0)), " ")</f>
        <v xml:space="preserve"> </v>
      </c>
      <c r="O50" s="9" t="str">
        <f>IFERROR(INDEX(Display!$N$3:$N$52,MATCH(CONCATENATE($B50,O$2),Display!$I$3:$I$52,0)), " ")</f>
        <v xml:space="preserve"> </v>
      </c>
      <c r="P50" s="9" t="str">
        <f>IFERROR(INDEX(Display!$N$3:$N$52,MATCH(CONCATENATE($B50,P$2),Display!$I$3:$I$52,0)), " ")</f>
        <v xml:space="preserve"> </v>
      </c>
      <c r="Q50" s="9" t="str">
        <f>IFERROR(INDEX(Display!$N$3:$N$52,MATCH(CONCATENATE($B50,Q$2),Display!$I$3:$I$52,0)), " ")</f>
        <v xml:space="preserve"> </v>
      </c>
      <c r="R50" s="13" t="str">
        <f>IFERROR(INDEX(Display!$N$3:$N$52,MATCH(CONCATENATE($B50,R$2),Display!$I$3:$I$52,0)), " ")</f>
        <v xml:space="preserve"> </v>
      </c>
    </row>
    <row r="51" spans="1:18" ht="17" thickBot="1" x14ac:dyDescent="0.25">
      <c r="B51" s="1" t="str">
        <f>"110"</f>
        <v>110</v>
      </c>
      <c r="C51" s="31" t="str">
        <f>IFERROR(INDEX(Display!$N$3:$N$52,MATCH(CONCATENATE($B51,C$2),Display!$I$3:$I$52,0)), " ")</f>
        <v xml:space="preserve"> </v>
      </c>
      <c r="D51" s="32" t="str">
        <f>IFERROR(INDEX(Display!$N$3:$N$52,MATCH(CONCATENATE($B51,D$2),Display!$I$3:$I$52,0)), " ")</f>
        <v xml:space="preserve"> </v>
      </c>
      <c r="E51" s="32" t="str">
        <f>IFERROR(INDEX(Display!$N$3:$N$52,MATCH(CONCATENATE($B51,E$2),Display!$I$3:$I$52,0)), " ")</f>
        <v xml:space="preserve"> </v>
      </c>
      <c r="F51" s="32" t="str">
        <f>IFERROR(INDEX(Display!$N$3:$N$52,MATCH(CONCATENATE($B51,F$2),Display!$I$3:$I$52,0)), " ")</f>
        <v xml:space="preserve"> </v>
      </c>
      <c r="G51" s="32" t="str">
        <f>IFERROR(INDEX(Display!$N$3:$N$52,MATCH(CONCATENATE($B51,G$2),Display!$I$3:$I$52,0)), " ")</f>
        <v xml:space="preserve"> </v>
      </c>
      <c r="H51" s="32" t="str">
        <f>IFERROR(INDEX(Display!$N$3:$N$52,MATCH(CONCATENATE($B51,H$2),Display!$I$3:$I$52,0)), " ")</f>
        <v xml:space="preserve"> </v>
      </c>
      <c r="I51" s="32" t="str">
        <f>IFERROR(INDEX(Display!$N$3:$N$52,MATCH(CONCATENATE($B51,I$2),Display!$I$3:$I$52,0)), " ")</f>
        <v xml:space="preserve"> </v>
      </c>
      <c r="J51" s="33" t="str">
        <f>IFERROR(INDEX(Display!$N$3:$N$52,MATCH(CONCATENATE($B51,J$2),Display!$I$3:$I$52,0)), " ")</f>
        <v xml:space="preserve"> </v>
      </c>
      <c r="K51" s="19" t="str">
        <f>IFERROR(INDEX(Display!$N$3:$N$52,MATCH(CONCATENATE($B51,K$2),Display!$I$3:$I$52,0)), " ")</f>
        <v xml:space="preserve"> </v>
      </c>
      <c r="L51" s="14" t="str">
        <f>IFERROR(INDEX(Display!$N$3:$N$52,MATCH(CONCATENATE($B51,L$2),Display!$I$3:$I$52,0)), " ")</f>
        <v xml:space="preserve"> </v>
      </c>
      <c r="M51" s="14" t="str">
        <f>IFERROR(INDEX(Display!$N$3:$N$52,MATCH(CONCATENATE($B51,M$2),Display!$I$3:$I$52,0)), " ")</f>
        <v xml:space="preserve"> </v>
      </c>
      <c r="N51" s="14" t="str">
        <f>IFERROR(INDEX(Display!$N$3:$N$52,MATCH(CONCATENATE($B51,N$2),Display!$I$3:$I$52,0)), " ")</f>
        <v xml:space="preserve"> </v>
      </c>
      <c r="O51" s="14" t="str">
        <f>IFERROR(INDEX(Display!$N$3:$N$52,MATCH(CONCATENATE($B51,O$2),Display!$I$3:$I$52,0)), " ")</f>
        <v xml:space="preserve"> </v>
      </c>
      <c r="P51" s="14" t="str">
        <f>IFERROR(INDEX(Display!$N$3:$N$52,MATCH(CONCATENATE($B51,P$2),Display!$I$3:$I$52,0)), " ")</f>
        <v xml:space="preserve"> </v>
      </c>
      <c r="Q51" s="14" t="str">
        <f>IFERROR(INDEX(Display!$N$3:$N$52,MATCH(CONCATENATE($B51,Q$2),Display!$I$3:$I$52,0)), " ")</f>
        <v xml:space="preserve"> </v>
      </c>
      <c r="R51" s="15" t="str">
        <f>IFERROR(INDEX(Display!$N$3:$N$52,MATCH(CONCATENATE($B51,R$2),Display!$I$3:$I$52,0)), " ")</f>
        <v xml:space="preserve"> </v>
      </c>
    </row>
    <row r="52" spans="1:18" x14ac:dyDescent="0.2"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4" spans="1:18" ht="17" thickBot="1" x14ac:dyDescent="0.25">
      <c r="A54" s="1" t="str">
        <f>A1</f>
        <v>7 6 5 \ 4 3 2 1</v>
      </c>
      <c r="B54" s="1">
        <f>Display!O2</f>
        <v>2</v>
      </c>
      <c r="C54" s="1" t="str">
        <f>"0000"</f>
        <v>0000</v>
      </c>
      <c r="D54" s="1" t="str">
        <f>"0001"</f>
        <v>0001</v>
      </c>
      <c r="E54" s="1" t="str">
        <f>"0011"</f>
        <v>0011</v>
      </c>
      <c r="F54" s="1" t="str">
        <f>"0010"</f>
        <v>0010</v>
      </c>
      <c r="G54" s="1" t="str">
        <f>"0100"</f>
        <v>0100</v>
      </c>
      <c r="H54" s="1" t="str">
        <f>"0101"</f>
        <v>0101</v>
      </c>
      <c r="I54" s="1" t="str">
        <f>"0111"</f>
        <v>0111</v>
      </c>
      <c r="J54" s="1" t="str">
        <f>"0110"</f>
        <v>0110</v>
      </c>
      <c r="K54" s="1" t="str">
        <f>"1100"</f>
        <v>1100</v>
      </c>
      <c r="L54" s="1" t="str">
        <f>"1101"</f>
        <v>1101</v>
      </c>
      <c r="M54" s="1" t="str">
        <f>"1111"</f>
        <v>1111</v>
      </c>
      <c r="N54" s="1" t="str">
        <f>"1110"</f>
        <v>1110</v>
      </c>
      <c r="O54" s="1" t="str">
        <f>"1000"</f>
        <v>1000</v>
      </c>
      <c r="P54" s="1" t="str">
        <f>"1001"</f>
        <v>1001</v>
      </c>
      <c r="Q54" s="1" t="str">
        <f>"1011"</f>
        <v>1011</v>
      </c>
      <c r="R54" s="1" t="str">
        <f>"1010"</f>
        <v>1010</v>
      </c>
    </row>
    <row r="55" spans="1:18" x14ac:dyDescent="0.2">
      <c r="B55" s="1" t="str">
        <f>"000"</f>
        <v>000</v>
      </c>
      <c r="C55" s="10">
        <f>IFERROR(INDEX(Display!$O$3:$O$52,MATCH(CONCATENATE($B55,C$2),Display!$I$3:$I$52,0)), " ")</f>
        <v>0</v>
      </c>
      <c r="D55" s="11">
        <f>IFERROR(INDEX(Display!$O$3:$O$52,MATCH(CONCATENATE($B55,D$2),Display!$I$3:$I$52,0)), " ")</f>
        <v>0</v>
      </c>
      <c r="E55" s="11">
        <f>IFERROR(INDEX(Display!$O$3:$O$52,MATCH(CONCATENATE($B55,E$2),Display!$I$3:$I$52,0)), " ")</f>
        <v>1</v>
      </c>
      <c r="F55" s="11">
        <f>IFERROR(INDEX(Display!$O$3:$O$52,MATCH(CONCATENATE($B55,F$2),Display!$I$3:$I$52,0)), " ")</f>
        <v>1</v>
      </c>
      <c r="G55" s="11">
        <f>IFERROR(INDEX(Display!$O$3:$O$52,MATCH(CONCATENATE($B55,G$2),Display!$I$3:$I$52,0)), " ")</f>
        <v>0</v>
      </c>
      <c r="H55" s="11" t="str">
        <f>IFERROR(INDEX(Display!$O$3:$O$52,MATCH(CONCATENATE($B55,H$2),Display!$I$3:$I$52,0)), " ")</f>
        <v xml:space="preserve"> </v>
      </c>
      <c r="I55" s="11" t="str">
        <f>IFERROR(INDEX(Display!$O$3:$O$52,MATCH(CONCATENATE($B55,I$2),Display!$I$3:$I$52,0)), " ")</f>
        <v xml:space="preserve"> </v>
      </c>
      <c r="J55" s="16" t="str">
        <f>IFERROR(INDEX(Display!$O$3:$O$52,MATCH(CONCATENATE($B55,J$2),Display!$I$3:$I$52,0)), " ")</f>
        <v xml:space="preserve"> </v>
      </c>
      <c r="K55" s="26">
        <f>IFERROR(INDEX(Display!$O$3:$O$52,MATCH(CONCATENATE($B55,K$2),Display!$I$3:$I$52,0)), " ")</f>
        <v>0</v>
      </c>
      <c r="L55" s="27" t="str">
        <f>IFERROR(INDEX(Display!$O$3:$O$52,MATCH(CONCATENATE($B55,L$2),Display!$I$3:$I$52,0)), " ")</f>
        <v xml:space="preserve"> </v>
      </c>
      <c r="M55" s="27" t="str">
        <f>IFERROR(INDEX(Display!$O$3:$O$52,MATCH(CONCATENATE($B55,M$2),Display!$I$3:$I$52,0)), " ")</f>
        <v xml:space="preserve"> </v>
      </c>
      <c r="N55" s="27" t="str">
        <f>IFERROR(INDEX(Display!$O$3:$O$52,MATCH(CONCATENATE($B55,N$2),Display!$I$3:$I$52,0)), " ")</f>
        <v xml:space="preserve"> </v>
      </c>
      <c r="O55" s="27">
        <f>IFERROR(INDEX(Display!$O$3:$O$52,MATCH(CONCATENATE($B55,O$2),Display!$I$3:$I$52,0)), " ")</f>
        <v>0</v>
      </c>
      <c r="P55" s="27">
        <f>IFERROR(INDEX(Display!$O$3:$O$52,MATCH(CONCATENATE($B55,P$2),Display!$I$3:$I$52,0)), " ")</f>
        <v>1</v>
      </c>
      <c r="Q55" s="27">
        <f>IFERROR(INDEX(Display!$O$3:$O$52,MATCH(CONCATENATE($B55,Q$2),Display!$I$3:$I$52,0)), " ")</f>
        <v>0</v>
      </c>
      <c r="R55" s="28">
        <f>IFERROR(INDEX(Display!$O$3:$O$52,MATCH(CONCATENATE($B55,R$2),Display!$I$3:$I$52,0)), " ")</f>
        <v>1</v>
      </c>
    </row>
    <row r="56" spans="1:18" x14ac:dyDescent="0.2">
      <c r="B56" s="1" t="str">
        <f>"001"</f>
        <v>001</v>
      </c>
      <c r="C56" s="12">
        <f>IFERROR(INDEX(Display!$O$3:$O$52,MATCH(CONCATENATE($B56,C$2),Display!$I$3:$I$52,0)), " ")</f>
        <v>1</v>
      </c>
      <c r="D56" s="9">
        <f>IFERROR(INDEX(Display!$O$3:$O$52,MATCH(CONCATENATE($B56,D$2),Display!$I$3:$I$52,0)), " ")</f>
        <v>1</v>
      </c>
      <c r="E56" s="9">
        <f>IFERROR(INDEX(Display!$O$3:$O$52,MATCH(CONCATENATE($B56,E$2),Display!$I$3:$I$52,0)), " ")</f>
        <v>0</v>
      </c>
      <c r="F56" s="9">
        <f>IFERROR(INDEX(Display!$O$3:$O$52,MATCH(CONCATENATE($B56,F$2),Display!$I$3:$I$52,0)), " ")</f>
        <v>0</v>
      </c>
      <c r="G56" s="9">
        <f>IFERROR(INDEX(Display!$O$3:$O$52,MATCH(CONCATENATE($B56,G$2),Display!$I$3:$I$52,0)), " ")</f>
        <v>1</v>
      </c>
      <c r="H56" s="9" t="str">
        <f>IFERROR(INDEX(Display!$O$3:$O$52,MATCH(CONCATENATE($B56,H$2),Display!$I$3:$I$52,0)), " ")</f>
        <v xml:space="preserve"> </v>
      </c>
      <c r="I56" s="9" t="str">
        <f>IFERROR(INDEX(Display!$O$3:$O$52,MATCH(CONCATENATE($B56,I$2),Display!$I$3:$I$52,0)), " ")</f>
        <v xml:space="preserve"> </v>
      </c>
      <c r="J56" s="17" t="str">
        <f>IFERROR(INDEX(Display!$O$3:$O$52,MATCH(CONCATENATE($B56,J$2),Display!$I$3:$I$52,0)), " ")</f>
        <v xml:space="preserve"> </v>
      </c>
      <c r="K56" s="29">
        <f>IFERROR(INDEX(Display!$O$3:$O$52,MATCH(CONCATENATE($B56,K$2),Display!$I$3:$I$52,0)), " ")</f>
        <v>1</v>
      </c>
      <c r="L56" s="2" t="str">
        <f>IFERROR(INDEX(Display!$O$3:$O$52,MATCH(CONCATENATE($B56,L$2),Display!$I$3:$I$52,0)), " ")</f>
        <v xml:space="preserve"> </v>
      </c>
      <c r="M56" s="2" t="str">
        <f>IFERROR(INDEX(Display!$O$3:$O$52,MATCH(CONCATENATE($B56,M$2),Display!$I$3:$I$52,0)), " ")</f>
        <v xml:space="preserve"> </v>
      </c>
      <c r="N56" s="2" t="str">
        <f>IFERROR(INDEX(Display!$O$3:$O$52,MATCH(CONCATENATE($B56,N$2),Display!$I$3:$I$52,0)), " ")</f>
        <v xml:space="preserve"> </v>
      </c>
      <c r="O56" s="2">
        <f>IFERROR(INDEX(Display!$O$3:$O$52,MATCH(CONCATENATE($B56,O$2),Display!$I$3:$I$52,0)), " ")</f>
        <v>1</v>
      </c>
      <c r="P56" s="2">
        <f>IFERROR(INDEX(Display!$O$3:$O$52,MATCH(CONCATENATE($B56,P$2),Display!$I$3:$I$52,0)), " ")</f>
        <v>0</v>
      </c>
      <c r="Q56" s="2">
        <f>IFERROR(INDEX(Display!$O$3:$O$52,MATCH(CONCATENATE($B56,Q$2),Display!$I$3:$I$52,0)), " ")</f>
        <v>1</v>
      </c>
      <c r="R56" s="30">
        <f>IFERROR(INDEX(Display!$O$3:$O$52,MATCH(CONCATENATE($B56,R$2),Display!$I$3:$I$52,0)), " ")</f>
        <v>0</v>
      </c>
    </row>
    <row r="57" spans="1:18" x14ac:dyDescent="0.2">
      <c r="B57" s="1" t="str">
        <f>"011"</f>
        <v>011</v>
      </c>
      <c r="C57" s="12">
        <f>IFERROR(INDEX(Display!$O$3:$O$52,MATCH(CONCATENATE($B57,C$2),Display!$I$3:$I$52,0)), " ")</f>
        <v>1</v>
      </c>
      <c r="D57" s="9">
        <f>IFERROR(INDEX(Display!$O$3:$O$52,MATCH(CONCATENATE($B57,D$2),Display!$I$3:$I$52,0)), " ")</f>
        <v>1</v>
      </c>
      <c r="E57" s="9">
        <f>IFERROR(INDEX(Display!$O$3:$O$52,MATCH(CONCATENATE($B57,E$2),Display!$I$3:$I$52,0)), " ")</f>
        <v>0</v>
      </c>
      <c r="F57" s="9">
        <f>IFERROR(INDEX(Display!$O$3:$O$52,MATCH(CONCATENATE($B57,F$2),Display!$I$3:$I$52,0)), " ")</f>
        <v>0</v>
      </c>
      <c r="G57" s="9">
        <f>IFERROR(INDEX(Display!$O$3:$O$52,MATCH(CONCATENATE($B57,G$2),Display!$I$3:$I$52,0)), " ")</f>
        <v>1</v>
      </c>
      <c r="H57" s="9" t="str">
        <f>IFERROR(INDEX(Display!$O$3:$O$52,MATCH(CONCATENATE($B57,H$2),Display!$I$3:$I$52,0)), " ")</f>
        <v xml:space="preserve"> </v>
      </c>
      <c r="I57" s="9" t="str">
        <f>IFERROR(INDEX(Display!$O$3:$O$52,MATCH(CONCATENATE($B57,I$2),Display!$I$3:$I$52,0)), " ")</f>
        <v xml:space="preserve"> </v>
      </c>
      <c r="J57" s="17" t="str">
        <f>IFERROR(INDEX(Display!$O$3:$O$52,MATCH(CONCATENATE($B57,J$2),Display!$I$3:$I$52,0)), " ")</f>
        <v xml:space="preserve"> </v>
      </c>
      <c r="K57" s="29">
        <f>IFERROR(INDEX(Display!$O$3:$O$52,MATCH(CONCATENATE($B57,K$2),Display!$I$3:$I$52,0)), " ")</f>
        <v>1</v>
      </c>
      <c r="L57" s="2" t="str">
        <f>IFERROR(INDEX(Display!$O$3:$O$52,MATCH(CONCATENATE($B57,L$2),Display!$I$3:$I$52,0)), " ")</f>
        <v xml:space="preserve"> </v>
      </c>
      <c r="M57" s="2" t="str">
        <f>IFERROR(INDEX(Display!$O$3:$O$52,MATCH(CONCATENATE($B57,M$2),Display!$I$3:$I$52,0)), " ")</f>
        <v xml:space="preserve"> </v>
      </c>
      <c r="N57" s="2" t="str">
        <f>IFERROR(INDEX(Display!$O$3:$O$52,MATCH(CONCATENATE($B57,N$2),Display!$I$3:$I$52,0)), " ")</f>
        <v xml:space="preserve"> </v>
      </c>
      <c r="O57" s="2">
        <f>IFERROR(INDEX(Display!$O$3:$O$52,MATCH(CONCATENATE($B57,O$2),Display!$I$3:$I$52,0)), " ")</f>
        <v>1</v>
      </c>
      <c r="P57" s="2">
        <f>IFERROR(INDEX(Display!$O$3:$O$52,MATCH(CONCATENATE($B57,P$2),Display!$I$3:$I$52,0)), " ")</f>
        <v>0</v>
      </c>
      <c r="Q57" s="2">
        <f>IFERROR(INDEX(Display!$O$3:$O$52,MATCH(CONCATENATE($B57,Q$2),Display!$I$3:$I$52,0)), " ")</f>
        <v>1</v>
      </c>
      <c r="R57" s="30">
        <f>IFERROR(INDEX(Display!$O$3:$O$52,MATCH(CONCATENATE($B57,R$2),Display!$I$3:$I$52,0)), " ")</f>
        <v>0</v>
      </c>
    </row>
    <row r="58" spans="1:18" ht="17" thickBot="1" x14ac:dyDescent="0.25">
      <c r="B58" s="1" t="str">
        <f>"010"</f>
        <v>010</v>
      </c>
      <c r="C58" s="20">
        <f>IFERROR(INDEX(Display!$O$3:$O$52,MATCH(CONCATENATE($B58,C$2),Display!$I$3:$I$52,0)), " ")</f>
        <v>0</v>
      </c>
      <c r="D58" s="21">
        <f>IFERROR(INDEX(Display!$O$3:$O$52,MATCH(CONCATENATE($B58,D$2),Display!$I$3:$I$52,0)), " ")</f>
        <v>0</v>
      </c>
      <c r="E58" s="21">
        <f>IFERROR(INDEX(Display!$O$3:$O$52,MATCH(CONCATENATE($B58,E$2),Display!$I$3:$I$52,0)), " ")</f>
        <v>1</v>
      </c>
      <c r="F58" s="21">
        <f>IFERROR(INDEX(Display!$O$3:$O$52,MATCH(CONCATENATE($B58,F$2),Display!$I$3:$I$52,0)), " ")</f>
        <v>1</v>
      </c>
      <c r="G58" s="21">
        <f>IFERROR(INDEX(Display!$O$3:$O$52,MATCH(CONCATENATE($B58,G$2),Display!$I$3:$I$52,0)), " ")</f>
        <v>0</v>
      </c>
      <c r="H58" s="21" t="str">
        <f>IFERROR(INDEX(Display!$O$3:$O$52,MATCH(CONCATENATE($B58,H$2),Display!$I$3:$I$52,0)), " ")</f>
        <v xml:space="preserve"> </v>
      </c>
      <c r="I58" s="21" t="str">
        <f>IFERROR(INDEX(Display!$O$3:$O$52,MATCH(CONCATENATE($B58,I$2),Display!$I$3:$I$52,0)), " ")</f>
        <v xml:space="preserve"> </v>
      </c>
      <c r="J58" s="22" t="str">
        <f>IFERROR(INDEX(Display!$O$3:$O$52,MATCH(CONCATENATE($B58,J$2),Display!$I$3:$I$52,0)), " ")</f>
        <v xml:space="preserve"> </v>
      </c>
      <c r="K58" s="31">
        <f>IFERROR(INDEX(Display!$O$3:$O$52,MATCH(CONCATENATE($B58,K$2),Display!$I$3:$I$52,0)), " ")</f>
        <v>0</v>
      </c>
      <c r="L58" s="32" t="str">
        <f>IFERROR(INDEX(Display!$O$3:$O$52,MATCH(CONCATENATE($B58,L$2),Display!$I$3:$I$52,0)), " ")</f>
        <v xml:space="preserve"> </v>
      </c>
      <c r="M58" s="32" t="str">
        <f>IFERROR(INDEX(Display!$O$3:$O$52,MATCH(CONCATENATE($B58,M$2),Display!$I$3:$I$52,0)), " ")</f>
        <v xml:space="preserve"> </v>
      </c>
      <c r="N58" s="32" t="str">
        <f>IFERROR(INDEX(Display!$O$3:$O$52,MATCH(CONCATENATE($B58,N$2),Display!$I$3:$I$52,0)), " ")</f>
        <v xml:space="preserve"> </v>
      </c>
      <c r="O58" s="32">
        <f>IFERROR(INDEX(Display!$O$3:$O$52,MATCH(CONCATENATE($B58,O$2),Display!$I$3:$I$52,0)), " ")</f>
        <v>0</v>
      </c>
      <c r="P58" s="32">
        <f>IFERROR(INDEX(Display!$O$3:$O$52,MATCH(CONCATENATE($B58,P$2),Display!$I$3:$I$52,0)), " ")</f>
        <v>1</v>
      </c>
      <c r="Q58" s="32">
        <f>IFERROR(INDEX(Display!$O$3:$O$52,MATCH(CONCATENATE($B58,Q$2),Display!$I$3:$I$52,0)), " ")</f>
        <v>0</v>
      </c>
      <c r="R58" s="33">
        <f>IFERROR(INDEX(Display!$O$3:$O$52,MATCH(CONCATENATE($B58,R$2),Display!$I$3:$I$52,0)), " ")</f>
        <v>1</v>
      </c>
    </row>
    <row r="59" spans="1:18" x14ac:dyDescent="0.2">
      <c r="B59" s="1" t="str">
        <f>"100"</f>
        <v>100</v>
      </c>
      <c r="C59" s="26">
        <f>IFERROR(INDEX(Display!$O$3:$O$52,MATCH(CONCATENATE($B59,C$2),Display!$I$3:$I$52,0)), " ")</f>
        <v>0</v>
      </c>
      <c r="D59" s="27">
        <f>IFERROR(INDEX(Display!$O$3:$O$52,MATCH(CONCATENATE($B59,D$2),Display!$I$3:$I$52,0)), " ")</f>
        <v>0</v>
      </c>
      <c r="E59" s="27">
        <f>IFERROR(INDEX(Display!$O$3:$O$52,MATCH(CONCATENATE($B59,E$2),Display!$I$3:$I$52,0)), " ")</f>
        <v>1</v>
      </c>
      <c r="F59" s="27">
        <f>IFERROR(INDEX(Display!$O$3:$O$52,MATCH(CONCATENATE($B59,F$2),Display!$I$3:$I$52,0)), " ")</f>
        <v>1</v>
      </c>
      <c r="G59" s="27">
        <f>IFERROR(INDEX(Display!$O$3:$O$52,MATCH(CONCATENATE($B59,G$2),Display!$I$3:$I$52,0)), " ")</f>
        <v>0</v>
      </c>
      <c r="H59" s="27" t="str">
        <f>IFERROR(INDEX(Display!$O$3:$O$52,MATCH(CONCATENATE($B59,H$2),Display!$I$3:$I$52,0)), " ")</f>
        <v xml:space="preserve"> </v>
      </c>
      <c r="I59" s="27" t="str">
        <f>IFERROR(INDEX(Display!$O$3:$O$52,MATCH(CONCATENATE($B59,I$2),Display!$I$3:$I$52,0)), " ")</f>
        <v xml:space="preserve"> </v>
      </c>
      <c r="J59" s="28" t="str">
        <f>IFERROR(INDEX(Display!$O$3:$O$52,MATCH(CONCATENATE($B59,J$2),Display!$I$3:$I$52,0)), " ")</f>
        <v xml:space="preserve"> </v>
      </c>
      <c r="K59" s="23">
        <f>IFERROR(INDEX(Display!$O$3:$O$52,MATCH(CONCATENATE($B59,K$2),Display!$I$3:$I$52,0)), " ")</f>
        <v>0</v>
      </c>
      <c r="L59" s="24" t="str">
        <f>IFERROR(INDEX(Display!$O$3:$O$52,MATCH(CONCATENATE($B59,L$2),Display!$I$3:$I$52,0)), " ")</f>
        <v xml:space="preserve"> </v>
      </c>
      <c r="M59" s="24" t="str">
        <f>IFERROR(INDEX(Display!$O$3:$O$52,MATCH(CONCATENATE($B59,M$2),Display!$I$3:$I$52,0)), " ")</f>
        <v xml:space="preserve"> </v>
      </c>
      <c r="N59" s="24" t="str">
        <f>IFERROR(INDEX(Display!$O$3:$O$52,MATCH(CONCATENATE($B59,N$2),Display!$I$3:$I$52,0)), " ")</f>
        <v xml:space="preserve"> </v>
      </c>
      <c r="O59" s="24">
        <f>IFERROR(INDEX(Display!$O$3:$O$52,MATCH(CONCATENATE($B59,O$2),Display!$I$3:$I$52,0)), " ")</f>
        <v>0</v>
      </c>
      <c r="P59" s="24">
        <f>IFERROR(INDEX(Display!$O$3:$O$52,MATCH(CONCATENATE($B59,P$2),Display!$I$3:$I$52,0)), " ")</f>
        <v>1</v>
      </c>
      <c r="Q59" s="24">
        <f>IFERROR(INDEX(Display!$O$3:$O$52,MATCH(CONCATENATE($B59,Q$2),Display!$I$3:$I$52,0)), " ")</f>
        <v>0</v>
      </c>
      <c r="R59" s="25">
        <f>IFERROR(INDEX(Display!$O$3:$O$52,MATCH(CONCATENATE($B59,R$2),Display!$I$3:$I$52,0)), " ")</f>
        <v>1</v>
      </c>
    </row>
    <row r="60" spans="1:18" x14ac:dyDescent="0.2">
      <c r="B60" s="1" t="str">
        <f>"101"</f>
        <v>101</v>
      </c>
      <c r="C60" s="29" t="str">
        <f>IFERROR(INDEX(Display!$O$3:$O$52,MATCH(CONCATENATE($B60,C$2),Display!$I$3:$I$52,0)), " ")</f>
        <v xml:space="preserve"> </v>
      </c>
      <c r="D60" s="2" t="str">
        <f>IFERROR(INDEX(Display!$O$3:$O$52,MATCH(CONCATENATE($B60,D$2),Display!$I$3:$I$52,0)), " ")</f>
        <v xml:space="preserve"> </v>
      </c>
      <c r="E60" s="2" t="str">
        <f>IFERROR(INDEX(Display!$O$3:$O$52,MATCH(CONCATENATE($B60,E$2),Display!$I$3:$I$52,0)), " ")</f>
        <v xml:space="preserve"> </v>
      </c>
      <c r="F60" s="2" t="str">
        <f>IFERROR(INDEX(Display!$O$3:$O$52,MATCH(CONCATENATE($B60,F$2),Display!$I$3:$I$52,0)), " ")</f>
        <v xml:space="preserve"> </v>
      </c>
      <c r="G60" s="2" t="str">
        <f>IFERROR(INDEX(Display!$O$3:$O$52,MATCH(CONCATENATE($B60,G$2),Display!$I$3:$I$52,0)), " ")</f>
        <v xml:space="preserve"> </v>
      </c>
      <c r="H60" s="2" t="str">
        <f>IFERROR(INDEX(Display!$O$3:$O$52,MATCH(CONCATENATE($B60,H$2),Display!$I$3:$I$52,0)), " ")</f>
        <v xml:space="preserve"> </v>
      </c>
      <c r="I60" s="2" t="str">
        <f>IFERROR(INDEX(Display!$O$3:$O$52,MATCH(CONCATENATE($B60,I$2),Display!$I$3:$I$52,0)), " ")</f>
        <v xml:space="preserve"> </v>
      </c>
      <c r="J60" s="30" t="str">
        <f>IFERROR(INDEX(Display!$O$3:$O$52,MATCH(CONCATENATE($B60,J$2),Display!$I$3:$I$52,0)), " ")</f>
        <v xml:space="preserve"> </v>
      </c>
      <c r="K60" s="18" t="str">
        <f>IFERROR(INDEX(Display!$O$3:$O$52,MATCH(CONCATENATE($B60,K$2),Display!$I$3:$I$52,0)), " ")</f>
        <v xml:space="preserve"> </v>
      </c>
      <c r="L60" s="9" t="str">
        <f>IFERROR(INDEX(Display!$O$3:$O$52,MATCH(CONCATENATE($B60,L$2),Display!$I$3:$I$52,0)), " ")</f>
        <v xml:space="preserve"> </v>
      </c>
      <c r="M60" s="9" t="str">
        <f>IFERROR(INDEX(Display!$O$3:$O$52,MATCH(CONCATENATE($B60,M$2),Display!$I$3:$I$52,0)), " ")</f>
        <v xml:space="preserve"> </v>
      </c>
      <c r="N60" s="9" t="str">
        <f>IFERROR(INDEX(Display!$O$3:$O$52,MATCH(CONCATENATE($B60,N$2),Display!$I$3:$I$52,0)), " ")</f>
        <v xml:space="preserve"> </v>
      </c>
      <c r="O60" s="9" t="str">
        <f>IFERROR(INDEX(Display!$O$3:$O$52,MATCH(CONCATENATE($B60,O$2),Display!$I$3:$I$52,0)), " ")</f>
        <v xml:space="preserve"> </v>
      </c>
      <c r="P60" s="9" t="str">
        <f>IFERROR(INDEX(Display!$O$3:$O$52,MATCH(CONCATENATE($B60,P$2),Display!$I$3:$I$52,0)), " ")</f>
        <v xml:space="preserve"> </v>
      </c>
      <c r="Q60" s="9" t="str">
        <f>IFERROR(INDEX(Display!$O$3:$O$52,MATCH(CONCATENATE($B60,Q$2),Display!$I$3:$I$52,0)), " ")</f>
        <v xml:space="preserve"> </v>
      </c>
      <c r="R60" s="13" t="str">
        <f>IFERROR(INDEX(Display!$O$3:$O$52,MATCH(CONCATENATE($B60,R$2),Display!$I$3:$I$52,0)), " ")</f>
        <v xml:space="preserve"> </v>
      </c>
    </row>
    <row r="61" spans="1:18" x14ac:dyDescent="0.2">
      <c r="B61" s="1" t="str">
        <f>"111"</f>
        <v>111</v>
      </c>
      <c r="C61" s="29" t="str">
        <f>IFERROR(INDEX(Display!$O$3:$O$52,MATCH(CONCATENATE($B61,C$2),Display!$I$3:$I$52,0)), " ")</f>
        <v xml:space="preserve"> </v>
      </c>
      <c r="D61" s="2" t="str">
        <f>IFERROR(INDEX(Display!$O$3:$O$52,MATCH(CONCATENATE($B61,D$2),Display!$I$3:$I$52,0)), " ")</f>
        <v xml:space="preserve"> </v>
      </c>
      <c r="E61" s="2" t="str">
        <f>IFERROR(INDEX(Display!$O$3:$O$52,MATCH(CONCATENATE($B61,E$2),Display!$I$3:$I$52,0)), " ")</f>
        <v xml:space="preserve"> </v>
      </c>
      <c r="F61" s="2" t="str">
        <f>IFERROR(INDEX(Display!$O$3:$O$52,MATCH(CONCATENATE($B61,F$2),Display!$I$3:$I$52,0)), " ")</f>
        <v xml:space="preserve"> </v>
      </c>
      <c r="G61" s="2" t="str">
        <f>IFERROR(INDEX(Display!$O$3:$O$52,MATCH(CONCATENATE($B61,G$2),Display!$I$3:$I$52,0)), " ")</f>
        <v xml:space="preserve"> </v>
      </c>
      <c r="H61" s="2" t="str">
        <f>IFERROR(INDEX(Display!$O$3:$O$52,MATCH(CONCATENATE($B61,H$2),Display!$I$3:$I$52,0)), " ")</f>
        <v xml:space="preserve"> </v>
      </c>
      <c r="I61" s="2" t="str">
        <f>IFERROR(INDEX(Display!$O$3:$O$52,MATCH(CONCATENATE($B61,I$2),Display!$I$3:$I$52,0)), " ")</f>
        <v xml:space="preserve"> </v>
      </c>
      <c r="J61" s="30" t="str">
        <f>IFERROR(INDEX(Display!$O$3:$O$52,MATCH(CONCATENATE($B61,J$2),Display!$I$3:$I$52,0)), " ")</f>
        <v xml:space="preserve"> </v>
      </c>
      <c r="K61" s="18" t="str">
        <f>IFERROR(INDEX(Display!$O$3:$O$52,MATCH(CONCATENATE($B61,K$2),Display!$I$3:$I$52,0)), " ")</f>
        <v xml:space="preserve"> </v>
      </c>
      <c r="L61" s="9" t="str">
        <f>IFERROR(INDEX(Display!$O$3:$O$52,MATCH(CONCATENATE($B61,L$2),Display!$I$3:$I$52,0)), " ")</f>
        <v xml:space="preserve"> </v>
      </c>
      <c r="M61" s="9" t="str">
        <f>IFERROR(INDEX(Display!$O$3:$O$52,MATCH(CONCATENATE($B61,M$2),Display!$I$3:$I$52,0)), " ")</f>
        <v xml:space="preserve"> </v>
      </c>
      <c r="N61" s="9" t="str">
        <f>IFERROR(INDEX(Display!$O$3:$O$52,MATCH(CONCATENATE($B61,N$2),Display!$I$3:$I$52,0)), " ")</f>
        <v xml:space="preserve"> </v>
      </c>
      <c r="O61" s="9" t="str">
        <f>IFERROR(INDEX(Display!$O$3:$O$52,MATCH(CONCATENATE($B61,O$2),Display!$I$3:$I$52,0)), " ")</f>
        <v xml:space="preserve"> </v>
      </c>
      <c r="P61" s="9" t="str">
        <f>IFERROR(INDEX(Display!$O$3:$O$52,MATCH(CONCATENATE($B61,P$2),Display!$I$3:$I$52,0)), " ")</f>
        <v xml:space="preserve"> </v>
      </c>
      <c r="Q61" s="9" t="str">
        <f>IFERROR(INDEX(Display!$O$3:$O$52,MATCH(CONCATENATE($B61,Q$2),Display!$I$3:$I$52,0)), " ")</f>
        <v xml:space="preserve"> </v>
      </c>
      <c r="R61" s="13" t="str">
        <f>IFERROR(INDEX(Display!$O$3:$O$52,MATCH(CONCATENATE($B61,R$2),Display!$I$3:$I$52,0)), " ")</f>
        <v xml:space="preserve"> </v>
      </c>
    </row>
    <row r="62" spans="1:18" ht="17" thickBot="1" x14ac:dyDescent="0.25">
      <c r="B62" s="1" t="str">
        <f>"110"</f>
        <v>110</v>
      </c>
      <c r="C62" s="31" t="str">
        <f>IFERROR(INDEX(Display!$O$3:$O$52,MATCH(CONCATENATE($B62,C$2),Display!$I$3:$I$52,0)), " ")</f>
        <v xml:space="preserve"> </v>
      </c>
      <c r="D62" s="32" t="str">
        <f>IFERROR(INDEX(Display!$O$3:$O$52,MATCH(CONCATENATE($B62,D$2),Display!$I$3:$I$52,0)), " ")</f>
        <v xml:space="preserve"> </v>
      </c>
      <c r="E62" s="32" t="str">
        <f>IFERROR(INDEX(Display!$O$3:$O$52,MATCH(CONCATENATE($B62,E$2),Display!$I$3:$I$52,0)), " ")</f>
        <v xml:space="preserve"> </v>
      </c>
      <c r="F62" s="32" t="str">
        <f>IFERROR(INDEX(Display!$O$3:$O$52,MATCH(CONCATENATE($B62,F$2),Display!$I$3:$I$52,0)), " ")</f>
        <v xml:space="preserve"> </v>
      </c>
      <c r="G62" s="32" t="str">
        <f>IFERROR(INDEX(Display!$O$3:$O$52,MATCH(CONCATENATE($B62,G$2),Display!$I$3:$I$52,0)), " ")</f>
        <v xml:space="preserve"> </v>
      </c>
      <c r="H62" s="32" t="str">
        <f>IFERROR(INDEX(Display!$O$3:$O$52,MATCH(CONCATENATE($B62,H$2),Display!$I$3:$I$52,0)), " ")</f>
        <v xml:space="preserve"> </v>
      </c>
      <c r="I62" s="32" t="str">
        <f>IFERROR(INDEX(Display!$O$3:$O$52,MATCH(CONCATENATE($B62,I$2),Display!$I$3:$I$52,0)), " ")</f>
        <v xml:space="preserve"> </v>
      </c>
      <c r="J62" s="33" t="str">
        <f>IFERROR(INDEX(Display!$O$3:$O$52,MATCH(CONCATENATE($B62,J$2),Display!$I$3:$I$52,0)), " ")</f>
        <v xml:space="preserve"> </v>
      </c>
      <c r="K62" s="19" t="str">
        <f>IFERROR(INDEX(Display!$O$3:$O$52,MATCH(CONCATENATE($B62,K$2),Display!$I$3:$I$52,0)), " ")</f>
        <v xml:space="preserve"> </v>
      </c>
      <c r="L62" s="14" t="str">
        <f>IFERROR(INDEX(Display!$O$3:$O$52,MATCH(CONCATENATE($B62,L$2),Display!$I$3:$I$52,0)), " ")</f>
        <v xml:space="preserve"> </v>
      </c>
      <c r="M62" s="14" t="str">
        <f>IFERROR(INDEX(Display!$O$3:$O$52,MATCH(CONCATENATE($B62,M$2),Display!$I$3:$I$52,0)), " ")</f>
        <v xml:space="preserve"> </v>
      </c>
      <c r="N62" s="14" t="str">
        <f>IFERROR(INDEX(Display!$O$3:$O$52,MATCH(CONCATENATE($B62,N$2),Display!$I$3:$I$52,0)), " ")</f>
        <v xml:space="preserve"> </v>
      </c>
      <c r="O62" s="14" t="str">
        <f>IFERROR(INDEX(Display!$O$3:$O$52,MATCH(CONCATENATE($B62,O$2),Display!$I$3:$I$52,0)), " ")</f>
        <v xml:space="preserve"> </v>
      </c>
      <c r="P62" s="14" t="str">
        <f>IFERROR(INDEX(Display!$O$3:$O$52,MATCH(CONCATENATE($B62,P$2),Display!$I$3:$I$52,0)), " ")</f>
        <v xml:space="preserve"> </v>
      </c>
      <c r="Q62" s="14" t="str">
        <f>IFERROR(INDEX(Display!$O$3:$O$52,MATCH(CONCATENATE($B62,Q$2),Display!$I$3:$I$52,0)), " ")</f>
        <v xml:space="preserve"> </v>
      </c>
      <c r="R62" s="15" t="str">
        <f>IFERROR(INDEX(Display!$O$3:$O$52,MATCH(CONCATENATE($B62,R$2),Display!$I$3:$I$52,0)), " ")</f>
        <v xml:space="preserve"> </v>
      </c>
    </row>
    <row r="63" spans="1:18" s="4" customFormat="1" x14ac:dyDescent="0.2"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5" spans="1:18" ht="17" thickBot="1" x14ac:dyDescent="0.25">
      <c r="A65" s="1" t="str">
        <f>A33</f>
        <v>7 6 5 \ 4 3 2 1</v>
      </c>
      <c r="B65" s="1">
        <f>Display!P2</f>
        <v>1</v>
      </c>
      <c r="C65" s="1" t="str">
        <f>"0000"</f>
        <v>0000</v>
      </c>
      <c r="D65" s="1" t="str">
        <f>"0001"</f>
        <v>0001</v>
      </c>
      <c r="E65" s="1" t="str">
        <f>"0011"</f>
        <v>0011</v>
      </c>
      <c r="F65" s="1" t="str">
        <f>"0010"</f>
        <v>0010</v>
      </c>
      <c r="G65" s="1" t="str">
        <f>"0100"</f>
        <v>0100</v>
      </c>
      <c r="H65" s="1" t="str">
        <f>"0101"</f>
        <v>0101</v>
      </c>
      <c r="I65" s="1" t="str">
        <f>"0111"</f>
        <v>0111</v>
      </c>
      <c r="J65" s="1" t="str">
        <f>"0110"</f>
        <v>0110</v>
      </c>
      <c r="K65" s="1" t="str">
        <f>"1100"</f>
        <v>1100</v>
      </c>
      <c r="L65" s="1" t="str">
        <f>"1101"</f>
        <v>1101</v>
      </c>
      <c r="M65" s="1" t="str">
        <f>"1111"</f>
        <v>1111</v>
      </c>
      <c r="N65" s="1" t="str">
        <f>"1110"</f>
        <v>1110</v>
      </c>
      <c r="O65" s="1" t="str">
        <f>"1000"</f>
        <v>1000</v>
      </c>
      <c r="P65" s="1" t="str">
        <f>"1001"</f>
        <v>1001</v>
      </c>
      <c r="Q65" s="1" t="str">
        <f>"1011"</f>
        <v>1011</v>
      </c>
      <c r="R65" s="1" t="str">
        <f>"1010"</f>
        <v>1010</v>
      </c>
    </row>
    <row r="66" spans="1:18" x14ac:dyDescent="0.2">
      <c r="B66" s="1" t="str">
        <f>"000"</f>
        <v>000</v>
      </c>
      <c r="C66" s="10">
        <f>IFERROR(INDEX(Display!$P$3:$P$52,MATCH(CONCATENATE($B66,C$2),Display!$I$3:$I$52,0)), " ")</f>
        <v>0</v>
      </c>
      <c r="D66" s="11">
        <f>IFERROR(INDEX(Display!$P$3:$P$52,MATCH(CONCATENATE($B66,D$2),Display!$I$3:$I$52,0)), " ")</f>
        <v>1</v>
      </c>
      <c r="E66" s="11">
        <f>IFERROR(INDEX(Display!$P$3:$P$52,MATCH(CONCATENATE($B66,E$2),Display!$I$3:$I$52,0)), " ")</f>
        <v>1</v>
      </c>
      <c r="F66" s="11">
        <f>IFERROR(INDEX(Display!$P$3:$P$52,MATCH(CONCATENATE($B66,F$2),Display!$I$3:$I$52,0)), " ")</f>
        <v>0</v>
      </c>
      <c r="G66" s="11">
        <f>IFERROR(INDEX(Display!$P$3:$P$52,MATCH(CONCATENATE($B66,G$2),Display!$I$3:$I$52,0)), " ")</f>
        <v>0</v>
      </c>
      <c r="H66" s="11" t="str">
        <f>IFERROR(INDEX(Display!$P$3:$P$52,MATCH(CONCATENATE($B66,H$2),Display!$I$3:$I$52,0)), " ")</f>
        <v xml:space="preserve"> </v>
      </c>
      <c r="I66" s="11" t="str">
        <f>IFERROR(INDEX(Display!$P$3:$P$52,MATCH(CONCATENATE($B66,I$2),Display!$I$3:$I$52,0)), " ")</f>
        <v xml:space="preserve"> </v>
      </c>
      <c r="J66" s="16" t="str">
        <f>IFERROR(INDEX(Display!$P$3:$P$52,MATCH(CONCATENATE($B66,J$2),Display!$I$3:$I$52,0)), " ")</f>
        <v xml:space="preserve"> </v>
      </c>
      <c r="K66" s="26">
        <f>IFERROR(INDEX(Display!$P$3:$P$52,MATCH(CONCATENATE($B66,K$2),Display!$I$3:$I$52,0)), " ")</f>
        <v>1</v>
      </c>
      <c r="L66" s="27" t="str">
        <f>IFERROR(INDEX(Display!$P$3:$P$52,MATCH(CONCATENATE($B66,L$2),Display!$I$3:$I$52,0)), " ")</f>
        <v xml:space="preserve"> </v>
      </c>
      <c r="M66" s="27" t="str">
        <f>IFERROR(INDEX(Display!$P$3:$P$52,MATCH(CONCATENATE($B66,M$2),Display!$I$3:$I$52,0)), " ")</f>
        <v xml:space="preserve"> </v>
      </c>
      <c r="N66" s="27" t="str">
        <f>IFERROR(INDEX(Display!$P$3:$P$52,MATCH(CONCATENATE($B66,N$2),Display!$I$3:$I$52,0)), " ")</f>
        <v xml:space="preserve"> </v>
      </c>
      <c r="O66" s="27">
        <f>IFERROR(INDEX(Display!$P$3:$P$52,MATCH(CONCATENATE($B66,O$2),Display!$I$3:$I$52,0)), " ")</f>
        <v>1</v>
      </c>
      <c r="P66" s="27">
        <f>IFERROR(INDEX(Display!$P$3:$P$52,MATCH(CONCATENATE($B66,P$2),Display!$I$3:$I$52,0)), " ")</f>
        <v>0</v>
      </c>
      <c r="Q66" s="27">
        <f>IFERROR(INDEX(Display!$P$3:$P$52,MATCH(CONCATENATE($B66,Q$2),Display!$I$3:$I$52,0)), " ")</f>
        <v>0</v>
      </c>
      <c r="R66" s="28">
        <f>IFERROR(INDEX(Display!$P$3:$P$52,MATCH(CONCATENATE($B66,R$2),Display!$I$3:$I$52,0)), " ")</f>
        <v>1</v>
      </c>
    </row>
    <row r="67" spans="1:18" x14ac:dyDescent="0.2">
      <c r="B67" s="1" t="str">
        <f>"001"</f>
        <v>001</v>
      </c>
      <c r="C67" s="12">
        <f>IFERROR(INDEX(Display!$P$3:$P$52,MATCH(CONCATENATE($B67,C$2),Display!$I$3:$I$52,0)), " ")</f>
        <v>0</v>
      </c>
      <c r="D67" s="9">
        <f>IFERROR(INDEX(Display!$P$3:$P$52,MATCH(CONCATENATE($B67,D$2),Display!$I$3:$I$52,0)), " ")</f>
        <v>1</v>
      </c>
      <c r="E67" s="9">
        <f>IFERROR(INDEX(Display!$P$3:$P$52,MATCH(CONCATENATE($B67,E$2),Display!$I$3:$I$52,0)), " ")</f>
        <v>1</v>
      </c>
      <c r="F67" s="9">
        <f>IFERROR(INDEX(Display!$P$3:$P$52,MATCH(CONCATENATE($B67,F$2),Display!$I$3:$I$52,0)), " ")</f>
        <v>0</v>
      </c>
      <c r="G67" s="9">
        <f>IFERROR(INDEX(Display!$P$3:$P$52,MATCH(CONCATENATE($B67,G$2),Display!$I$3:$I$52,0)), " ")</f>
        <v>0</v>
      </c>
      <c r="H67" s="9" t="str">
        <f>IFERROR(INDEX(Display!$P$3:$P$52,MATCH(CONCATENATE($B67,H$2),Display!$I$3:$I$52,0)), " ")</f>
        <v xml:space="preserve"> </v>
      </c>
      <c r="I67" s="9" t="str">
        <f>IFERROR(INDEX(Display!$P$3:$P$52,MATCH(CONCATENATE($B67,I$2),Display!$I$3:$I$52,0)), " ")</f>
        <v xml:space="preserve"> </v>
      </c>
      <c r="J67" s="17" t="str">
        <f>IFERROR(INDEX(Display!$P$3:$P$52,MATCH(CONCATENATE($B67,J$2),Display!$I$3:$I$52,0)), " ")</f>
        <v xml:space="preserve"> </v>
      </c>
      <c r="K67" s="29">
        <f>IFERROR(INDEX(Display!$P$3:$P$52,MATCH(CONCATENATE($B67,K$2),Display!$I$3:$I$52,0)), " ")</f>
        <v>1</v>
      </c>
      <c r="L67" s="2" t="str">
        <f>IFERROR(INDEX(Display!$P$3:$P$52,MATCH(CONCATENATE($B67,L$2),Display!$I$3:$I$52,0)), " ")</f>
        <v xml:space="preserve"> </v>
      </c>
      <c r="M67" s="2" t="str">
        <f>IFERROR(INDEX(Display!$P$3:$P$52,MATCH(CONCATENATE($B67,M$2),Display!$I$3:$I$52,0)), " ")</f>
        <v xml:space="preserve"> </v>
      </c>
      <c r="N67" s="2" t="str">
        <f>IFERROR(INDEX(Display!$P$3:$P$52,MATCH(CONCATENATE($B67,N$2),Display!$I$3:$I$52,0)), " ")</f>
        <v xml:space="preserve"> </v>
      </c>
      <c r="O67" s="2">
        <f>IFERROR(INDEX(Display!$P$3:$P$52,MATCH(CONCATENATE($B67,O$2),Display!$I$3:$I$52,0)), " ")</f>
        <v>1</v>
      </c>
      <c r="P67" s="2">
        <f>IFERROR(INDEX(Display!$P$3:$P$52,MATCH(CONCATENATE($B67,P$2),Display!$I$3:$I$52,0)), " ")</f>
        <v>0</v>
      </c>
      <c r="Q67" s="2">
        <f>IFERROR(INDEX(Display!$P$3:$P$52,MATCH(CONCATENATE($B67,Q$2),Display!$I$3:$I$52,0)), " ")</f>
        <v>0</v>
      </c>
      <c r="R67" s="30">
        <f>IFERROR(INDEX(Display!$P$3:$P$52,MATCH(CONCATENATE($B67,R$2),Display!$I$3:$I$52,0)), " ")</f>
        <v>1</v>
      </c>
    </row>
    <row r="68" spans="1:18" x14ac:dyDescent="0.2">
      <c r="B68" s="1" t="str">
        <f>"011"</f>
        <v>011</v>
      </c>
      <c r="C68" s="12">
        <f>IFERROR(INDEX(Display!$P$3:$P$52,MATCH(CONCATENATE($B68,C$2),Display!$I$3:$I$52,0)), " ")</f>
        <v>0</v>
      </c>
      <c r="D68" s="9">
        <f>IFERROR(INDEX(Display!$P$3:$P$52,MATCH(CONCATENATE($B68,D$2),Display!$I$3:$I$52,0)), " ")</f>
        <v>1</v>
      </c>
      <c r="E68" s="9">
        <f>IFERROR(INDEX(Display!$P$3:$P$52,MATCH(CONCATENATE($B68,E$2),Display!$I$3:$I$52,0)), " ")</f>
        <v>1</v>
      </c>
      <c r="F68" s="9">
        <f>IFERROR(INDEX(Display!$P$3:$P$52,MATCH(CONCATENATE($B68,F$2),Display!$I$3:$I$52,0)), " ")</f>
        <v>0</v>
      </c>
      <c r="G68" s="9">
        <f>IFERROR(INDEX(Display!$P$3:$P$52,MATCH(CONCATENATE($B68,G$2),Display!$I$3:$I$52,0)), " ")</f>
        <v>0</v>
      </c>
      <c r="H68" s="9" t="str">
        <f>IFERROR(INDEX(Display!$P$3:$P$52,MATCH(CONCATENATE($B68,H$2),Display!$I$3:$I$52,0)), " ")</f>
        <v xml:space="preserve"> </v>
      </c>
      <c r="I68" s="9" t="str">
        <f>IFERROR(INDEX(Display!$P$3:$P$52,MATCH(CONCATENATE($B68,I$2),Display!$I$3:$I$52,0)), " ")</f>
        <v xml:space="preserve"> </v>
      </c>
      <c r="J68" s="17" t="str">
        <f>IFERROR(INDEX(Display!$P$3:$P$52,MATCH(CONCATENATE($B68,J$2),Display!$I$3:$I$52,0)), " ")</f>
        <v xml:space="preserve"> </v>
      </c>
      <c r="K68" s="29">
        <f>IFERROR(INDEX(Display!$P$3:$P$52,MATCH(CONCATENATE($B68,K$2),Display!$I$3:$I$52,0)), " ")</f>
        <v>1</v>
      </c>
      <c r="L68" s="2" t="str">
        <f>IFERROR(INDEX(Display!$P$3:$P$52,MATCH(CONCATENATE($B68,L$2),Display!$I$3:$I$52,0)), " ")</f>
        <v xml:space="preserve"> </v>
      </c>
      <c r="M68" s="2" t="str">
        <f>IFERROR(INDEX(Display!$P$3:$P$52,MATCH(CONCATENATE($B68,M$2),Display!$I$3:$I$52,0)), " ")</f>
        <v xml:space="preserve"> </v>
      </c>
      <c r="N68" s="2" t="str">
        <f>IFERROR(INDEX(Display!$P$3:$P$52,MATCH(CONCATENATE($B68,N$2),Display!$I$3:$I$52,0)), " ")</f>
        <v xml:space="preserve"> </v>
      </c>
      <c r="O68" s="2">
        <f>IFERROR(INDEX(Display!$P$3:$P$52,MATCH(CONCATENATE($B68,O$2),Display!$I$3:$I$52,0)), " ")</f>
        <v>1</v>
      </c>
      <c r="P68" s="2">
        <f>IFERROR(INDEX(Display!$P$3:$P$52,MATCH(CONCATENATE($B68,P$2),Display!$I$3:$I$52,0)), " ")</f>
        <v>0</v>
      </c>
      <c r="Q68" s="2">
        <f>IFERROR(INDEX(Display!$P$3:$P$52,MATCH(CONCATENATE($B68,Q$2),Display!$I$3:$I$52,0)), " ")</f>
        <v>0</v>
      </c>
      <c r="R68" s="30">
        <f>IFERROR(INDEX(Display!$P$3:$P$52,MATCH(CONCATENATE($B68,R$2),Display!$I$3:$I$52,0)), " ")</f>
        <v>1</v>
      </c>
    </row>
    <row r="69" spans="1:18" ht="17" thickBot="1" x14ac:dyDescent="0.25">
      <c r="B69" s="1" t="str">
        <f>"010"</f>
        <v>010</v>
      </c>
      <c r="C69" s="20">
        <f>IFERROR(INDEX(Display!$P$3:$P$52,MATCH(CONCATENATE($B69,C$2),Display!$I$3:$I$52,0)), " ")</f>
        <v>0</v>
      </c>
      <c r="D69" s="21">
        <f>IFERROR(INDEX(Display!$P$3:$P$52,MATCH(CONCATENATE($B69,D$2),Display!$I$3:$I$52,0)), " ")</f>
        <v>1</v>
      </c>
      <c r="E69" s="21">
        <f>IFERROR(INDEX(Display!$P$3:$P$52,MATCH(CONCATENATE($B69,E$2),Display!$I$3:$I$52,0)), " ")</f>
        <v>1</v>
      </c>
      <c r="F69" s="21">
        <f>IFERROR(INDEX(Display!$P$3:$P$52,MATCH(CONCATENATE($B69,F$2),Display!$I$3:$I$52,0)), " ")</f>
        <v>0</v>
      </c>
      <c r="G69" s="21">
        <f>IFERROR(INDEX(Display!$P$3:$P$52,MATCH(CONCATENATE($B69,G$2),Display!$I$3:$I$52,0)), " ")</f>
        <v>0</v>
      </c>
      <c r="H69" s="21" t="str">
        <f>IFERROR(INDEX(Display!$P$3:$P$52,MATCH(CONCATENATE($B69,H$2),Display!$I$3:$I$52,0)), " ")</f>
        <v xml:space="preserve"> </v>
      </c>
      <c r="I69" s="21" t="str">
        <f>IFERROR(INDEX(Display!$P$3:$P$52,MATCH(CONCATENATE($B69,I$2),Display!$I$3:$I$52,0)), " ")</f>
        <v xml:space="preserve"> </v>
      </c>
      <c r="J69" s="22" t="str">
        <f>IFERROR(INDEX(Display!$P$3:$P$52,MATCH(CONCATENATE($B69,J$2),Display!$I$3:$I$52,0)), " ")</f>
        <v xml:space="preserve"> </v>
      </c>
      <c r="K69" s="31">
        <f>IFERROR(INDEX(Display!$P$3:$P$52,MATCH(CONCATENATE($B69,K$2),Display!$I$3:$I$52,0)), " ")</f>
        <v>1</v>
      </c>
      <c r="L69" s="32" t="str">
        <f>IFERROR(INDEX(Display!$P$3:$P$52,MATCH(CONCATENATE($B69,L$2),Display!$I$3:$I$52,0)), " ")</f>
        <v xml:space="preserve"> </v>
      </c>
      <c r="M69" s="32" t="str">
        <f>IFERROR(INDEX(Display!$P$3:$P$52,MATCH(CONCATENATE($B69,M$2),Display!$I$3:$I$52,0)), " ")</f>
        <v xml:space="preserve"> </v>
      </c>
      <c r="N69" s="32" t="str">
        <f>IFERROR(INDEX(Display!$P$3:$P$52,MATCH(CONCATENATE($B69,N$2),Display!$I$3:$I$52,0)), " ")</f>
        <v xml:space="preserve"> </v>
      </c>
      <c r="O69" s="32">
        <f>IFERROR(INDEX(Display!$P$3:$P$52,MATCH(CONCATENATE($B69,O$2),Display!$I$3:$I$52,0)), " ")</f>
        <v>1</v>
      </c>
      <c r="P69" s="32">
        <f>IFERROR(INDEX(Display!$P$3:$P$52,MATCH(CONCATENATE($B69,P$2),Display!$I$3:$I$52,0)), " ")</f>
        <v>0</v>
      </c>
      <c r="Q69" s="32">
        <f>IFERROR(INDEX(Display!$P$3:$P$52,MATCH(CONCATENATE($B69,Q$2),Display!$I$3:$I$52,0)), " ")</f>
        <v>0</v>
      </c>
      <c r="R69" s="33">
        <f>IFERROR(INDEX(Display!$P$3:$P$52,MATCH(CONCATENATE($B69,R$2),Display!$I$3:$I$52,0)), " ")</f>
        <v>1</v>
      </c>
    </row>
    <row r="70" spans="1:18" x14ac:dyDescent="0.2">
      <c r="B70" s="1" t="str">
        <f>"100"</f>
        <v>100</v>
      </c>
      <c r="C70" s="26">
        <f>IFERROR(INDEX(Display!$P$3:$P$52,MATCH(CONCATENATE($B70,C$2),Display!$I$3:$I$52,0)), " ")</f>
        <v>0</v>
      </c>
      <c r="D70" s="27">
        <f>IFERROR(INDEX(Display!$P$3:$P$52,MATCH(CONCATENATE($B70,D$2),Display!$I$3:$I$52,0)), " ")</f>
        <v>1</v>
      </c>
      <c r="E70" s="27">
        <f>IFERROR(INDEX(Display!$P$3:$P$52,MATCH(CONCATENATE($B70,E$2),Display!$I$3:$I$52,0)), " ")</f>
        <v>1</v>
      </c>
      <c r="F70" s="27">
        <f>IFERROR(INDEX(Display!$P$3:$P$52,MATCH(CONCATENATE($B70,F$2),Display!$I$3:$I$52,0)), " ")</f>
        <v>0</v>
      </c>
      <c r="G70" s="27">
        <f>IFERROR(INDEX(Display!$P$3:$P$52,MATCH(CONCATENATE($B70,G$2),Display!$I$3:$I$52,0)), " ")</f>
        <v>0</v>
      </c>
      <c r="H70" s="27" t="str">
        <f>IFERROR(INDEX(Display!$P$3:$P$52,MATCH(CONCATENATE($B70,H$2),Display!$I$3:$I$52,0)), " ")</f>
        <v xml:space="preserve"> </v>
      </c>
      <c r="I70" s="27" t="str">
        <f>IFERROR(INDEX(Display!$P$3:$P$52,MATCH(CONCATENATE($B70,I$2),Display!$I$3:$I$52,0)), " ")</f>
        <v xml:space="preserve"> </v>
      </c>
      <c r="J70" s="28" t="str">
        <f>IFERROR(INDEX(Display!$P$3:$P$52,MATCH(CONCATENATE($B70,J$2),Display!$I$3:$I$52,0)), " ")</f>
        <v xml:space="preserve"> </v>
      </c>
      <c r="K70" s="23">
        <f>IFERROR(INDEX(Display!$P$3:$P$52,MATCH(CONCATENATE($B70,K$2),Display!$I$3:$I$52,0)), " ")</f>
        <v>1</v>
      </c>
      <c r="L70" s="24" t="str">
        <f>IFERROR(INDEX(Display!$P$3:$P$52,MATCH(CONCATENATE($B70,L$2),Display!$I$3:$I$52,0)), " ")</f>
        <v xml:space="preserve"> </v>
      </c>
      <c r="M70" s="24" t="str">
        <f>IFERROR(INDEX(Display!$P$3:$P$52,MATCH(CONCATENATE($B70,M$2),Display!$I$3:$I$52,0)), " ")</f>
        <v xml:space="preserve"> </v>
      </c>
      <c r="N70" s="24" t="str">
        <f>IFERROR(INDEX(Display!$P$3:$P$52,MATCH(CONCATENATE($B70,N$2),Display!$I$3:$I$52,0)), " ")</f>
        <v xml:space="preserve"> </v>
      </c>
      <c r="O70" s="24">
        <f>IFERROR(INDEX(Display!$P$3:$P$52,MATCH(CONCATENATE($B70,O$2),Display!$I$3:$I$52,0)), " ")</f>
        <v>1</v>
      </c>
      <c r="P70" s="24">
        <f>IFERROR(INDEX(Display!$P$3:$P$52,MATCH(CONCATENATE($B70,P$2),Display!$I$3:$I$52,0)), " ")</f>
        <v>0</v>
      </c>
      <c r="Q70" s="24">
        <f>IFERROR(INDEX(Display!$P$3:$P$52,MATCH(CONCATENATE($B70,Q$2),Display!$I$3:$I$52,0)), " ")</f>
        <v>0</v>
      </c>
      <c r="R70" s="25">
        <f>IFERROR(INDEX(Display!$P$3:$P$52,MATCH(CONCATENATE($B70,R$2),Display!$I$3:$I$52,0)), " ")</f>
        <v>1</v>
      </c>
    </row>
    <row r="71" spans="1:18" x14ac:dyDescent="0.2">
      <c r="B71" s="1" t="str">
        <f>"101"</f>
        <v>101</v>
      </c>
      <c r="C71" s="29" t="str">
        <f>IFERROR(INDEX(Display!$P$3:$P$52,MATCH(CONCATENATE($B71,C$2),Display!$I$3:$I$52,0)), " ")</f>
        <v xml:space="preserve"> </v>
      </c>
      <c r="D71" s="2" t="str">
        <f>IFERROR(INDEX(Display!$P$3:$P$52,MATCH(CONCATENATE($B71,D$2),Display!$I$3:$I$52,0)), " ")</f>
        <v xml:space="preserve"> </v>
      </c>
      <c r="E71" s="2" t="str">
        <f>IFERROR(INDEX(Display!$P$3:$P$52,MATCH(CONCATENATE($B71,E$2),Display!$I$3:$I$52,0)), " ")</f>
        <v xml:space="preserve"> </v>
      </c>
      <c r="F71" s="2" t="str">
        <f>IFERROR(INDEX(Display!$P$3:$P$52,MATCH(CONCATENATE($B71,F$2),Display!$I$3:$I$52,0)), " ")</f>
        <v xml:space="preserve"> </v>
      </c>
      <c r="G71" s="2" t="str">
        <f>IFERROR(INDEX(Display!$P$3:$P$52,MATCH(CONCATENATE($B71,G$2),Display!$I$3:$I$52,0)), " ")</f>
        <v xml:space="preserve"> </v>
      </c>
      <c r="H71" s="2" t="str">
        <f>IFERROR(INDEX(Display!$P$3:$P$52,MATCH(CONCATENATE($B71,H$2),Display!$I$3:$I$52,0)), " ")</f>
        <v xml:space="preserve"> </v>
      </c>
      <c r="I71" s="2" t="str">
        <f>IFERROR(INDEX(Display!$P$3:$P$52,MATCH(CONCATENATE($B71,I$2),Display!$I$3:$I$52,0)), " ")</f>
        <v xml:space="preserve"> </v>
      </c>
      <c r="J71" s="30" t="str">
        <f>IFERROR(INDEX(Display!$P$3:$P$52,MATCH(CONCATENATE($B71,J$2),Display!$I$3:$I$52,0)), " ")</f>
        <v xml:space="preserve"> </v>
      </c>
      <c r="K71" s="18" t="str">
        <f>IFERROR(INDEX(Display!$P$3:$P$52,MATCH(CONCATENATE($B71,K$2),Display!$I$3:$I$52,0)), " ")</f>
        <v xml:space="preserve"> </v>
      </c>
      <c r="L71" s="9" t="str">
        <f>IFERROR(INDEX(Display!$P$3:$P$52,MATCH(CONCATENATE($B71,L$2),Display!$I$3:$I$52,0)), " ")</f>
        <v xml:space="preserve"> </v>
      </c>
      <c r="M71" s="9" t="str">
        <f>IFERROR(INDEX(Display!$P$3:$P$52,MATCH(CONCATENATE($B71,M$2),Display!$I$3:$I$52,0)), " ")</f>
        <v xml:space="preserve"> </v>
      </c>
      <c r="N71" s="9" t="str">
        <f>IFERROR(INDEX(Display!$P$3:$P$52,MATCH(CONCATENATE($B71,N$2),Display!$I$3:$I$52,0)), " ")</f>
        <v xml:space="preserve"> </v>
      </c>
      <c r="O71" s="9" t="str">
        <f>IFERROR(INDEX(Display!$P$3:$P$52,MATCH(CONCATENATE($B71,O$2),Display!$I$3:$I$52,0)), " ")</f>
        <v xml:space="preserve"> </v>
      </c>
      <c r="P71" s="9" t="str">
        <f>IFERROR(INDEX(Display!$P$3:$P$52,MATCH(CONCATENATE($B71,P$2),Display!$I$3:$I$52,0)), " ")</f>
        <v xml:space="preserve"> </v>
      </c>
      <c r="Q71" s="9" t="str">
        <f>IFERROR(INDEX(Display!$P$3:$P$52,MATCH(CONCATENATE($B71,Q$2),Display!$I$3:$I$52,0)), " ")</f>
        <v xml:space="preserve"> </v>
      </c>
      <c r="R71" s="13" t="str">
        <f>IFERROR(INDEX(Display!$P$3:$P$52,MATCH(CONCATENATE($B71,R$2),Display!$I$3:$I$52,0)), " ")</f>
        <v xml:space="preserve"> </v>
      </c>
    </row>
    <row r="72" spans="1:18" x14ac:dyDescent="0.2">
      <c r="B72" s="1" t="str">
        <f>"111"</f>
        <v>111</v>
      </c>
      <c r="C72" s="29" t="str">
        <f>IFERROR(INDEX(Display!$P$3:$P$52,MATCH(CONCATENATE($B72,C$2),Display!$I$3:$I$52,0)), " ")</f>
        <v xml:space="preserve"> </v>
      </c>
      <c r="D72" s="2" t="str">
        <f>IFERROR(INDEX(Display!$P$3:$P$52,MATCH(CONCATENATE($B72,D$2),Display!$I$3:$I$52,0)), " ")</f>
        <v xml:space="preserve"> </v>
      </c>
      <c r="E72" s="2" t="str">
        <f>IFERROR(INDEX(Display!$P$3:$P$52,MATCH(CONCATENATE($B72,E$2),Display!$I$3:$I$52,0)), " ")</f>
        <v xml:space="preserve"> </v>
      </c>
      <c r="F72" s="2" t="str">
        <f>IFERROR(INDEX(Display!$P$3:$P$52,MATCH(CONCATENATE($B72,F$2),Display!$I$3:$I$52,0)), " ")</f>
        <v xml:space="preserve"> </v>
      </c>
      <c r="G72" s="2" t="str">
        <f>IFERROR(INDEX(Display!$P$3:$P$52,MATCH(CONCATENATE($B72,G$2),Display!$I$3:$I$52,0)), " ")</f>
        <v xml:space="preserve"> </v>
      </c>
      <c r="H72" s="2" t="str">
        <f>IFERROR(INDEX(Display!$P$3:$P$52,MATCH(CONCATENATE($B72,H$2),Display!$I$3:$I$52,0)), " ")</f>
        <v xml:space="preserve"> </v>
      </c>
      <c r="I72" s="2" t="str">
        <f>IFERROR(INDEX(Display!$P$3:$P$52,MATCH(CONCATENATE($B72,I$2),Display!$I$3:$I$52,0)), " ")</f>
        <v xml:space="preserve"> </v>
      </c>
      <c r="J72" s="30" t="str">
        <f>IFERROR(INDEX(Display!$P$3:$P$52,MATCH(CONCATENATE($B72,J$2),Display!$I$3:$I$52,0)), " ")</f>
        <v xml:space="preserve"> </v>
      </c>
      <c r="K72" s="18" t="str">
        <f>IFERROR(INDEX(Display!$P$3:$P$52,MATCH(CONCATENATE($B72,K$2),Display!$I$3:$I$52,0)), " ")</f>
        <v xml:space="preserve"> </v>
      </c>
      <c r="L72" s="9" t="str">
        <f>IFERROR(INDEX(Display!$P$3:$P$52,MATCH(CONCATENATE($B72,L$2),Display!$I$3:$I$52,0)), " ")</f>
        <v xml:space="preserve"> </v>
      </c>
      <c r="M72" s="9" t="str">
        <f>IFERROR(INDEX(Display!$P$3:$P$52,MATCH(CONCATENATE($B72,M$2),Display!$I$3:$I$52,0)), " ")</f>
        <v xml:space="preserve"> </v>
      </c>
      <c r="N72" s="9" t="str">
        <f>IFERROR(INDEX(Display!$P$3:$P$52,MATCH(CONCATENATE($B72,N$2),Display!$I$3:$I$52,0)), " ")</f>
        <v xml:space="preserve"> </v>
      </c>
      <c r="O72" s="9" t="str">
        <f>IFERROR(INDEX(Display!$P$3:$P$52,MATCH(CONCATENATE($B72,O$2),Display!$I$3:$I$52,0)), " ")</f>
        <v xml:space="preserve"> </v>
      </c>
      <c r="P72" s="9" t="str">
        <f>IFERROR(INDEX(Display!$P$3:$P$52,MATCH(CONCATENATE($B72,P$2),Display!$I$3:$I$52,0)), " ")</f>
        <v xml:space="preserve"> </v>
      </c>
      <c r="Q72" s="9" t="str">
        <f>IFERROR(INDEX(Display!$P$3:$P$52,MATCH(CONCATENATE($B72,Q$2),Display!$I$3:$I$52,0)), " ")</f>
        <v xml:space="preserve"> </v>
      </c>
      <c r="R72" s="13" t="str">
        <f>IFERROR(INDEX(Display!$P$3:$P$52,MATCH(CONCATENATE($B72,R$2),Display!$I$3:$I$52,0)), " ")</f>
        <v xml:space="preserve"> </v>
      </c>
    </row>
    <row r="73" spans="1:18" ht="17" thickBot="1" x14ac:dyDescent="0.25">
      <c r="B73" s="1" t="str">
        <f>"110"</f>
        <v>110</v>
      </c>
      <c r="C73" s="31" t="str">
        <f>IFERROR(INDEX(Display!$P$3:$P$52,MATCH(CONCATENATE($B73,C$2),Display!$I$3:$I$52,0)), " ")</f>
        <v xml:space="preserve"> </v>
      </c>
      <c r="D73" s="32" t="str">
        <f>IFERROR(INDEX(Display!$P$3:$P$52,MATCH(CONCATENATE($B73,D$2),Display!$I$3:$I$52,0)), " ")</f>
        <v xml:space="preserve"> </v>
      </c>
      <c r="E73" s="32" t="str">
        <f>IFERROR(INDEX(Display!$P$3:$P$52,MATCH(CONCATENATE($B73,E$2),Display!$I$3:$I$52,0)), " ")</f>
        <v xml:space="preserve"> </v>
      </c>
      <c r="F73" s="32" t="str">
        <f>IFERROR(INDEX(Display!$P$3:$P$52,MATCH(CONCATENATE($B73,F$2),Display!$I$3:$I$52,0)), " ")</f>
        <v xml:space="preserve"> </v>
      </c>
      <c r="G73" s="32" t="str">
        <f>IFERROR(INDEX(Display!$P$3:$P$52,MATCH(CONCATENATE($B73,G$2),Display!$I$3:$I$52,0)), " ")</f>
        <v xml:space="preserve"> </v>
      </c>
      <c r="H73" s="32" t="str">
        <f>IFERROR(INDEX(Display!$P$3:$P$52,MATCH(CONCATENATE($B73,H$2),Display!$I$3:$I$52,0)), " ")</f>
        <v xml:space="preserve"> </v>
      </c>
      <c r="I73" s="32" t="str">
        <f>IFERROR(INDEX(Display!$P$3:$P$52,MATCH(CONCATENATE($B73,I$2),Display!$I$3:$I$52,0)), " ")</f>
        <v xml:space="preserve"> </v>
      </c>
      <c r="J73" s="33" t="str">
        <f>IFERROR(INDEX(Display!$P$3:$P$52,MATCH(CONCATENATE($B73,J$2),Display!$I$3:$I$52,0)), " ")</f>
        <v xml:space="preserve"> </v>
      </c>
      <c r="K73" s="19" t="str">
        <f>IFERROR(INDEX(Display!$P$3:$P$52,MATCH(CONCATENATE($B73,K$2),Display!$I$3:$I$52,0)), " ")</f>
        <v xml:space="preserve"> </v>
      </c>
      <c r="L73" s="14" t="str">
        <f>IFERROR(INDEX(Display!$P$3:$P$52,MATCH(CONCATENATE($B73,L$2),Display!$I$3:$I$52,0)), " ")</f>
        <v xml:space="preserve"> </v>
      </c>
      <c r="M73" s="14" t="str">
        <f>IFERROR(INDEX(Display!$P$3:$P$52,MATCH(CONCATENATE($B73,M$2),Display!$I$3:$I$52,0)), " ")</f>
        <v xml:space="preserve"> </v>
      </c>
      <c r="N73" s="14" t="str">
        <f>IFERROR(INDEX(Display!$P$3:$P$52,MATCH(CONCATENATE($B73,N$2),Display!$I$3:$I$52,0)), " ")</f>
        <v xml:space="preserve"> </v>
      </c>
      <c r="O73" s="14" t="str">
        <f>IFERROR(INDEX(Display!$P$3:$P$52,MATCH(CONCATENATE($B73,O$2),Display!$I$3:$I$52,0)), " ")</f>
        <v xml:space="preserve"> </v>
      </c>
      <c r="P73" s="14" t="str">
        <f>IFERROR(INDEX(Display!$P$3:$P$52,MATCH(CONCATENATE($B73,P$2),Display!$I$3:$I$52,0)), " ")</f>
        <v xml:space="preserve"> </v>
      </c>
      <c r="Q73" s="14" t="str">
        <f>IFERROR(INDEX(Display!$P$3:$P$52,MATCH(CONCATENATE($B73,Q$2),Display!$I$3:$I$52,0)), " ")</f>
        <v xml:space="preserve"> </v>
      </c>
      <c r="R73" s="15" t="str">
        <f>IFERROR(INDEX(Display!$P$3:$P$52,MATCH(CONCATENATE($B73,R$2),Display!$I$3:$I$52,0)), " ")</f>
        <v xml:space="preserve"> </v>
      </c>
    </row>
  </sheetData>
  <phoneticPr fontId="1" type="noConversion"/>
  <pageMargins left="0.7" right="0.7" top="0.75" bottom="0.75" header="0.3" footer="0.3"/>
  <pageSetup scale="96" orientation="landscape" horizontalDpi="0" verticalDpi="0"/>
  <rowBreaks count="1" manualBreakCount="1">
    <brk id="3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showRuler="0" topLeftCell="A27" workbookViewId="0">
      <selection activeCell="V5" sqref="V5"/>
    </sheetView>
  </sheetViews>
  <sheetFormatPr baseColWidth="10" defaultColWidth="3" defaultRowHeight="16" x14ac:dyDescent="0.2"/>
  <cols>
    <col min="1" max="1" width="7.33203125" customWidth="1"/>
    <col min="2" max="2" width="3" customWidth="1"/>
    <col min="8" max="8" width="3.1640625" bestFit="1" customWidth="1"/>
    <col min="9" max="9" width="9.1640625" bestFit="1" customWidth="1"/>
  </cols>
  <sheetData>
    <row r="1" spans="1:16" ht="17" thickBot="1" x14ac:dyDescent="0.25"/>
    <row r="2" spans="1:16" x14ac:dyDescent="0.2">
      <c r="B2" s="2">
        <v>7</v>
      </c>
      <c r="C2" s="2">
        <v>6</v>
      </c>
      <c r="D2" s="2">
        <v>5</v>
      </c>
      <c r="E2" s="2">
        <v>4</v>
      </c>
      <c r="F2" s="2">
        <v>3</v>
      </c>
      <c r="G2" s="2">
        <v>2</v>
      </c>
      <c r="H2" s="3">
        <v>1</v>
      </c>
      <c r="I2" s="7"/>
      <c r="J2" s="6">
        <v>7</v>
      </c>
      <c r="K2" s="2">
        <v>6</v>
      </c>
      <c r="L2" s="2">
        <v>5</v>
      </c>
      <c r="M2" s="2">
        <v>4</v>
      </c>
      <c r="N2" s="2">
        <v>3</v>
      </c>
      <c r="O2" s="2">
        <v>2</v>
      </c>
      <c r="P2" s="2">
        <v>1</v>
      </c>
    </row>
    <row r="3" spans="1:16" x14ac:dyDescent="0.2">
      <c r="A3">
        <v>1</v>
      </c>
      <c r="B3" s="2">
        <f>IF(FLOOR($A3/10,1)&gt;=2^3,1,0)</f>
        <v>0</v>
      </c>
      <c r="C3" s="2">
        <f>IF(FLOOR($A3/10,1)-B3*2^3&gt;=2^2,1,0)</f>
        <v>0</v>
      </c>
      <c r="D3" s="2">
        <f>IF(FLOOR($A3/10,1)-B3*2^3-C3*2^2&gt;=2^1,1,0)</f>
        <v>0</v>
      </c>
      <c r="E3" s="2">
        <f>IF(FLOOR($A3/10,1)-B3*2^3-C3*2^2-D3*2^1&gt;=2^0,1,0)</f>
        <v>0</v>
      </c>
      <c r="F3" s="2">
        <f>IF(MOD($A3,10)&gt;=2^3,1,0)</f>
        <v>0</v>
      </c>
      <c r="G3" s="2">
        <f>IF(MOD($A3,10)-F3*2^3&gt;=2^2,1,0)</f>
        <v>0</v>
      </c>
      <c r="H3" s="2">
        <f>IF(MOD($A3,10)-F3*2^3-G3*2^2&gt;=2^1,1,0)</f>
        <v>0</v>
      </c>
      <c r="I3" s="8" t="str">
        <f>CONCATENATE(B3, C3, D3, E3, F3, G3, H3)</f>
        <v>0000000</v>
      </c>
      <c r="J3" s="6">
        <f>IF($A3&gt;2^7,1,0)</f>
        <v>0</v>
      </c>
      <c r="K3" s="2">
        <f>IF($A3-J3*2^7&gt;2^6,1,0)</f>
        <v>0</v>
      </c>
      <c r="L3" s="2">
        <f>IF($A3-J3*2^7-K3*2^6&gt;2^5,1,0)</f>
        <v>0</v>
      </c>
      <c r="M3" s="2">
        <f>IF($A3-J3*2^7-K3*2^6-L3*2^5&gt;2^4,1,0)</f>
        <v>0</v>
      </c>
      <c r="N3" s="2">
        <f>IF($A3-J3*2^7-K3*2^6-L3*2^5-M3*2^4&gt;2^3,1,0)</f>
        <v>0</v>
      </c>
      <c r="O3" s="2">
        <f>IF($A3-J3*2^7-K3*2^6-L3*2^5-M3*2^4-N3*2^3&gt;2^2,1,0)</f>
        <v>0</v>
      </c>
      <c r="P3" s="2">
        <f>IF($A3-J3*2^7-K3*2^6-L3*2^5-M3*2^4-N3*2^3-O3*2^2&gt;2^1,1,0)</f>
        <v>0</v>
      </c>
    </row>
    <row r="4" spans="1:16" x14ac:dyDescent="0.2">
      <c r="A4">
        <v>3</v>
      </c>
      <c r="B4" s="2">
        <f>IF(FLOOR($A4/10,1)&gt;=2^3,1,0)</f>
        <v>0</v>
      </c>
      <c r="C4" s="2">
        <f>IF(FLOOR($A4/10,1)-B4*2^3&gt;=2^2,1,0)</f>
        <v>0</v>
      </c>
      <c r="D4" s="2">
        <f>IF(FLOOR($A4/10,1)-B4*2^3-C4*2^2&gt;=2^1,1,0)</f>
        <v>0</v>
      </c>
      <c r="E4" s="2">
        <f>IF(FLOOR($A4/10,1)-B4*2^3-C4*2^2-D4*2^1&gt;=2^0,1,0)</f>
        <v>0</v>
      </c>
      <c r="F4" s="2">
        <f>IF(MOD($A4,10)&gt;=2^3,1,0)</f>
        <v>0</v>
      </c>
      <c r="G4" s="2">
        <f>IF(MOD($A4,10)-F4*2^3&gt;=2^2,1,0)</f>
        <v>0</v>
      </c>
      <c r="H4" s="2">
        <f>IF(MOD($A4,10)-F4*2^3-G4*2^2&gt;=2^1,1,0)</f>
        <v>1</v>
      </c>
      <c r="I4" s="8" t="str">
        <f>CONCATENATE(B4, C4, D4, E4, F4, G4, H4)</f>
        <v>0000001</v>
      </c>
      <c r="J4" s="6">
        <f>IF($A4&gt;2^7,1,0)</f>
        <v>0</v>
      </c>
      <c r="K4" s="2">
        <f>IF($A4-J4*2^7&gt;2^6,1,0)</f>
        <v>0</v>
      </c>
      <c r="L4" s="2">
        <f>IF($A4-J4*2^7-K4*2^6&gt;2^5,1,0)</f>
        <v>0</v>
      </c>
      <c r="M4" s="2">
        <f>IF($A4-J4*2^7-K4*2^6-L4*2^5&gt;2^4,1,0)</f>
        <v>0</v>
      </c>
      <c r="N4" s="2">
        <f>IF($A4-J4*2^7-K4*2^6-L4*2^5-M4*2^4&gt;2^3,1,0)</f>
        <v>0</v>
      </c>
      <c r="O4" s="2">
        <f>IF($A4-J4*2^7-K4*2^6-L4*2^5-M4*2^4-N4*2^3&gt;2^2,1,0)</f>
        <v>0</v>
      </c>
      <c r="P4" s="2">
        <f>IF($A4-J4*2^7-K4*2^6-L4*2^5-M4*2^4-N4*2^3-O4*2^2&gt;2^1,1,0)</f>
        <v>1</v>
      </c>
    </row>
    <row r="5" spans="1:16" x14ac:dyDescent="0.2">
      <c r="A5">
        <v>5</v>
      </c>
      <c r="B5" s="2">
        <f t="shared" ref="B5:B52" si="0">IF(FLOOR($A5/10,1)&gt;=2^3,1,0)</f>
        <v>0</v>
      </c>
      <c r="C5" s="2">
        <f t="shared" ref="C5:C52" si="1">IF(FLOOR($A5/10,1)-B5*2^3&gt;=2^2,1,0)</f>
        <v>0</v>
      </c>
      <c r="D5" s="2">
        <f t="shared" ref="D5:D52" si="2">IF(FLOOR($A5/10,1)-B5*2^3-C5*2^2&gt;=2^1,1,0)</f>
        <v>0</v>
      </c>
      <c r="E5" s="2">
        <f t="shared" ref="E5:E52" si="3">IF(FLOOR($A5/10,1)-B5*2^3-C5*2^2-D5*2^1&gt;=2^0,1,0)</f>
        <v>0</v>
      </c>
      <c r="F5" s="2">
        <f t="shared" ref="F5:F52" si="4">IF(MOD($A5,10)&gt;=2^3,1,0)</f>
        <v>0</v>
      </c>
      <c r="G5" s="2">
        <f t="shared" ref="G5:G52" si="5">IF(MOD($A5,10)-F5*2^3&gt;=2^2,1,0)</f>
        <v>1</v>
      </c>
      <c r="H5" s="2">
        <f t="shared" ref="H5:H52" si="6">IF(MOD($A5,10)-F5*2^3-G5*2^2&gt;=2^1,1,0)</f>
        <v>0</v>
      </c>
      <c r="I5" s="8" t="str">
        <f t="shared" ref="I5:I52" si="7">CONCATENATE(B5, C5, D5, E5, F5, G5, H5)</f>
        <v>0000010</v>
      </c>
      <c r="J5" s="6">
        <f t="shared" ref="J5:J52" si="8">IF($A5&gt;2^7,1,0)</f>
        <v>0</v>
      </c>
      <c r="K5" s="2">
        <f t="shared" ref="K5:K52" si="9">IF($A5-J5*2^7&gt;2^6,1,0)</f>
        <v>0</v>
      </c>
      <c r="L5" s="2">
        <f t="shared" ref="L5:L52" si="10">IF($A5-J5*2^7-K5*2^6&gt;2^5,1,0)</f>
        <v>0</v>
      </c>
      <c r="M5" s="2">
        <f t="shared" ref="M5:M52" si="11">IF($A5-J5*2^7-K5*2^6-L5*2^5&gt;2^4,1,0)</f>
        <v>0</v>
      </c>
      <c r="N5" s="2">
        <f t="shared" ref="N5:N52" si="12">IF($A5-J5*2^7-K5*2^6-L5*2^5-M5*2^4&gt;2^3,1,0)</f>
        <v>0</v>
      </c>
      <c r="O5" s="2">
        <f t="shared" ref="O5:O52" si="13">IF($A5-J5*2^7-K5*2^6-L5*2^5-M5*2^4-N5*2^3&gt;2^2,1,0)</f>
        <v>1</v>
      </c>
      <c r="P5" s="2">
        <f t="shared" ref="P5:P52" si="14">IF($A5-J5*2^7-K5*2^6-L5*2^5-M5*2^4-N5*2^3-O5*2^2&gt;2^1,1,0)</f>
        <v>0</v>
      </c>
    </row>
    <row r="6" spans="1:16" x14ac:dyDescent="0.2">
      <c r="A6">
        <v>7</v>
      </c>
      <c r="B6" s="2">
        <f t="shared" si="0"/>
        <v>0</v>
      </c>
      <c r="C6" s="2">
        <f t="shared" si="1"/>
        <v>0</v>
      </c>
      <c r="D6" s="2">
        <f t="shared" si="2"/>
        <v>0</v>
      </c>
      <c r="E6" s="2">
        <f t="shared" si="3"/>
        <v>0</v>
      </c>
      <c r="F6" s="2">
        <f t="shared" si="4"/>
        <v>0</v>
      </c>
      <c r="G6" s="2">
        <f t="shared" si="5"/>
        <v>1</v>
      </c>
      <c r="H6" s="2">
        <f t="shared" si="6"/>
        <v>1</v>
      </c>
      <c r="I6" s="8" t="str">
        <f t="shared" si="7"/>
        <v>0000011</v>
      </c>
      <c r="J6" s="6">
        <f t="shared" si="8"/>
        <v>0</v>
      </c>
      <c r="K6" s="2">
        <f t="shared" si="9"/>
        <v>0</v>
      </c>
      <c r="L6" s="2">
        <f t="shared" si="10"/>
        <v>0</v>
      </c>
      <c r="M6" s="2">
        <f t="shared" si="11"/>
        <v>0</v>
      </c>
      <c r="N6" s="2">
        <f t="shared" si="12"/>
        <v>0</v>
      </c>
      <c r="O6" s="2">
        <f t="shared" si="13"/>
        <v>1</v>
      </c>
      <c r="P6" s="2">
        <f t="shared" si="14"/>
        <v>1</v>
      </c>
    </row>
    <row r="7" spans="1:16" x14ac:dyDescent="0.2">
      <c r="A7">
        <v>9</v>
      </c>
      <c r="B7" s="2">
        <f t="shared" si="0"/>
        <v>0</v>
      </c>
      <c r="C7" s="2">
        <f t="shared" si="1"/>
        <v>0</v>
      </c>
      <c r="D7" s="2">
        <f t="shared" si="2"/>
        <v>0</v>
      </c>
      <c r="E7" s="2">
        <f t="shared" si="3"/>
        <v>0</v>
      </c>
      <c r="F7" s="2">
        <f t="shared" si="4"/>
        <v>1</v>
      </c>
      <c r="G7" s="2">
        <f t="shared" si="5"/>
        <v>0</v>
      </c>
      <c r="H7" s="2">
        <f t="shared" si="6"/>
        <v>0</v>
      </c>
      <c r="I7" s="8" t="str">
        <f t="shared" si="7"/>
        <v>0000100</v>
      </c>
      <c r="J7" s="6">
        <f t="shared" si="8"/>
        <v>0</v>
      </c>
      <c r="K7" s="2">
        <f t="shared" si="9"/>
        <v>0</v>
      </c>
      <c r="L7" s="2">
        <f t="shared" si="10"/>
        <v>0</v>
      </c>
      <c r="M7" s="2">
        <f t="shared" si="11"/>
        <v>0</v>
      </c>
      <c r="N7" s="2">
        <f t="shared" si="12"/>
        <v>1</v>
      </c>
      <c r="O7" s="2">
        <f t="shared" si="13"/>
        <v>0</v>
      </c>
      <c r="P7" s="2">
        <f t="shared" si="14"/>
        <v>0</v>
      </c>
    </row>
    <row r="8" spans="1:16" x14ac:dyDescent="0.2">
      <c r="A8">
        <v>11</v>
      </c>
      <c r="B8" s="2">
        <f t="shared" si="0"/>
        <v>0</v>
      </c>
      <c r="C8" s="2">
        <f t="shared" si="1"/>
        <v>0</v>
      </c>
      <c r="D8" s="2">
        <f t="shared" si="2"/>
        <v>0</v>
      </c>
      <c r="E8" s="2">
        <f t="shared" si="3"/>
        <v>1</v>
      </c>
      <c r="F8" s="2">
        <f t="shared" si="4"/>
        <v>0</v>
      </c>
      <c r="G8" s="2">
        <f t="shared" si="5"/>
        <v>0</v>
      </c>
      <c r="H8" s="2">
        <f t="shared" si="6"/>
        <v>0</v>
      </c>
      <c r="I8" s="8" t="str">
        <f t="shared" si="7"/>
        <v>0001000</v>
      </c>
      <c r="J8" s="6">
        <f t="shared" si="8"/>
        <v>0</v>
      </c>
      <c r="K8" s="2">
        <f t="shared" si="9"/>
        <v>0</v>
      </c>
      <c r="L8" s="2">
        <f t="shared" si="10"/>
        <v>0</v>
      </c>
      <c r="M8" s="2">
        <f t="shared" si="11"/>
        <v>0</v>
      </c>
      <c r="N8" s="2">
        <f t="shared" si="12"/>
        <v>1</v>
      </c>
      <c r="O8" s="2">
        <f t="shared" si="13"/>
        <v>0</v>
      </c>
      <c r="P8" s="2">
        <f t="shared" si="14"/>
        <v>1</v>
      </c>
    </row>
    <row r="9" spans="1:16" x14ac:dyDescent="0.2">
      <c r="A9">
        <v>13</v>
      </c>
      <c r="B9" s="2">
        <f t="shared" si="0"/>
        <v>0</v>
      </c>
      <c r="C9" s="2">
        <f t="shared" si="1"/>
        <v>0</v>
      </c>
      <c r="D9" s="2">
        <f t="shared" si="2"/>
        <v>0</v>
      </c>
      <c r="E9" s="2">
        <f t="shared" si="3"/>
        <v>1</v>
      </c>
      <c r="F9" s="2">
        <f t="shared" si="4"/>
        <v>0</v>
      </c>
      <c r="G9" s="2">
        <f t="shared" si="5"/>
        <v>0</v>
      </c>
      <c r="H9" s="2">
        <f t="shared" si="6"/>
        <v>1</v>
      </c>
      <c r="I9" s="8" t="str">
        <f t="shared" si="7"/>
        <v>0001001</v>
      </c>
      <c r="J9" s="6">
        <f t="shared" si="8"/>
        <v>0</v>
      </c>
      <c r="K9" s="2">
        <f t="shared" si="9"/>
        <v>0</v>
      </c>
      <c r="L9" s="2">
        <f t="shared" si="10"/>
        <v>0</v>
      </c>
      <c r="M9" s="2">
        <f t="shared" si="11"/>
        <v>0</v>
      </c>
      <c r="N9" s="2">
        <f t="shared" si="12"/>
        <v>1</v>
      </c>
      <c r="O9" s="2">
        <f t="shared" si="13"/>
        <v>1</v>
      </c>
      <c r="P9" s="2">
        <f t="shared" si="14"/>
        <v>0</v>
      </c>
    </row>
    <row r="10" spans="1:16" x14ac:dyDescent="0.2">
      <c r="A10">
        <v>15</v>
      </c>
      <c r="B10" s="2">
        <f t="shared" si="0"/>
        <v>0</v>
      </c>
      <c r="C10" s="2">
        <f t="shared" si="1"/>
        <v>0</v>
      </c>
      <c r="D10" s="2">
        <f t="shared" si="2"/>
        <v>0</v>
      </c>
      <c r="E10" s="2">
        <f t="shared" si="3"/>
        <v>1</v>
      </c>
      <c r="F10" s="2">
        <f t="shared" si="4"/>
        <v>0</v>
      </c>
      <c r="G10" s="2">
        <f t="shared" si="5"/>
        <v>1</v>
      </c>
      <c r="H10" s="2">
        <f t="shared" si="6"/>
        <v>0</v>
      </c>
      <c r="I10" s="8" t="str">
        <f t="shared" si="7"/>
        <v>0001010</v>
      </c>
      <c r="J10" s="6">
        <f t="shared" si="8"/>
        <v>0</v>
      </c>
      <c r="K10" s="2">
        <f t="shared" si="9"/>
        <v>0</v>
      </c>
      <c r="L10" s="2">
        <f t="shared" si="10"/>
        <v>0</v>
      </c>
      <c r="M10" s="2">
        <f t="shared" si="11"/>
        <v>0</v>
      </c>
      <c r="N10" s="2">
        <f t="shared" si="12"/>
        <v>1</v>
      </c>
      <c r="O10" s="2">
        <f t="shared" si="13"/>
        <v>1</v>
      </c>
      <c r="P10" s="2">
        <f t="shared" si="14"/>
        <v>1</v>
      </c>
    </row>
    <row r="11" spans="1:16" x14ac:dyDescent="0.2">
      <c r="A11">
        <v>17</v>
      </c>
      <c r="B11" s="2">
        <f t="shared" si="0"/>
        <v>0</v>
      </c>
      <c r="C11" s="2">
        <f t="shared" si="1"/>
        <v>0</v>
      </c>
      <c r="D11" s="2">
        <f t="shared" si="2"/>
        <v>0</v>
      </c>
      <c r="E11" s="2">
        <f t="shared" si="3"/>
        <v>1</v>
      </c>
      <c r="F11" s="2">
        <f t="shared" si="4"/>
        <v>0</v>
      </c>
      <c r="G11" s="2">
        <f t="shared" si="5"/>
        <v>1</v>
      </c>
      <c r="H11" s="2">
        <f t="shared" si="6"/>
        <v>1</v>
      </c>
      <c r="I11" s="8" t="str">
        <f t="shared" si="7"/>
        <v>0001011</v>
      </c>
      <c r="J11" s="6">
        <f t="shared" si="8"/>
        <v>0</v>
      </c>
      <c r="K11" s="2">
        <f t="shared" si="9"/>
        <v>0</v>
      </c>
      <c r="L11" s="2">
        <f t="shared" si="10"/>
        <v>0</v>
      </c>
      <c r="M11" s="2">
        <f t="shared" si="11"/>
        <v>1</v>
      </c>
      <c r="N11" s="2">
        <f t="shared" si="12"/>
        <v>0</v>
      </c>
      <c r="O11" s="2">
        <f t="shared" si="13"/>
        <v>0</v>
      </c>
      <c r="P11" s="2">
        <f t="shared" si="14"/>
        <v>0</v>
      </c>
    </row>
    <row r="12" spans="1:16" x14ac:dyDescent="0.2">
      <c r="A12">
        <v>19</v>
      </c>
      <c r="B12" s="2">
        <f t="shared" si="0"/>
        <v>0</v>
      </c>
      <c r="C12" s="2">
        <f t="shared" si="1"/>
        <v>0</v>
      </c>
      <c r="D12" s="2">
        <f t="shared" si="2"/>
        <v>0</v>
      </c>
      <c r="E12" s="2">
        <f t="shared" si="3"/>
        <v>1</v>
      </c>
      <c r="F12" s="2">
        <f t="shared" si="4"/>
        <v>1</v>
      </c>
      <c r="G12" s="2">
        <f t="shared" si="5"/>
        <v>0</v>
      </c>
      <c r="H12" s="2">
        <f t="shared" si="6"/>
        <v>0</v>
      </c>
      <c r="I12" s="8" t="str">
        <f t="shared" si="7"/>
        <v>0001100</v>
      </c>
      <c r="J12" s="6">
        <f t="shared" si="8"/>
        <v>0</v>
      </c>
      <c r="K12" s="2">
        <f t="shared" si="9"/>
        <v>0</v>
      </c>
      <c r="L12" s="2">
        <f t="shared" si="10"/>
        <v>0</v>
      </c>
      <c r="M12" s="2">
        <f t="shared" si="11"/>
        <v>1</v>
      </c>
      <c r="N12" s="2">
        <f t="shared" si="12"/>
        <v>0</v>
      </c>
      <c r="O12" s="2">
        <f t="shared" si="13"/>
        <v>0</v>
      </c>
      <c r="P12" s="2">
        <f t="shared" si="14"/>
        <v>1</v>
      </c>
    </row>
    <row r="13" spans="1:16" x14ac:dyDescent="0.2">
      <c r="A13">
        <v>21</v>
      </c>
      <c r="B13" s="2">
        <f t="shared" si="0"/>
        <v>0</v>
      </c>
      <c r="C13" s="2">
        <f t="shared" si="1"/>
        <v>0</v>
      </c>
      <c r="D13" s="2">
        <f t="shared" si="2"/>
        <v>1</v>
      </c>
      <c r="E13" s="2">
        <f t="shared" si="3"/>
        <v>0</v>
      </c>
      <c r="F13" s="2">
        <f t="shared" si="4"/>
        <v>0</v>
      </c>
      <c r="G13" s="2">
        <f t="shared" si="5"/>
        <v>0</v>
      </c>
      <c r="H13" s="2">
        <f t="shared" si="6"/>
        <v>0</v>
      </c>
      <c r="I13" s="8" t="str">
        <f t="shared" si="7"/>
        <v>0010000</v>
      </c>
      <c r="J13" s="6">
        <f t="shared" si="8"/>
        <v>0</v>
      </c>
      <c r="K13" s="2">
        <f t="shared" si="9"/>
        <v>0</v>
      </c>
      <c r="L13" s="2">
        <f t="shared" si="10"/>
        <v>0</v>
      </c>
      <c r="M13" s="2">
        <f t="shared" si="11"/>
        <v>1</v>
      </c>
      <c r="N13" s="2">
        <f t="shared" si="12"/>
        <v>0</v>
      </c>
      <c r="O13" s="2">
        <f t="shared" si="13"/>
        <v>1</v>
      </c>
      <c r="P13" s="2">
        <f t="shared" si="14"/>
        <v>0</v>
      </c>
    </row>
    <row r="14" spans="1:16" x14ac:dyDescent="0.2">
      <c r="A14">
        <v>23</v>
      </c>
      <c r="B14" s="2">
        <f t="shared" si="0"/>
        <v>0</v>
      </c>
      <c r="C14" s="2">
        <f t="shared" si="1"/>
        <v>0</v>
      </c>
      <c r="D14" s="2">
        <f t="shared" si="2"/>
        <v>1</v>
      </c>
      <c r="E14" s="2">
        <f t="shared" si="3"/>
        <v>0</v>
      </c>
      <c r="F14" s="2">
        <f t="shared" si="4"/>
        <v>0</v>
      </c>
      <c r="G14" s="2">
        <f t="shared" si="5"/>
        <v>0</v>
      </c>
      <c r="H14" s="2">
        <f t="shared" si="6"/>
        <v>1</v>
      </c>
      <c r="I14" s="8" t="str">
        <f t="shared" si="7"/>
        <v>0010001</v>
      </c>
      <c r="J14" s="6">
        <f t="shared" si="8"/>
        <v>0</v>
      </c>
      <c r="K14" s="2">
        <f t="shared" si="9"/>
        <v>0</v>
      </c>
      <c r="L14" s="2">
        <f t="shared" si="10"/>
        <v>0</v>
      </c>
      <c r="M14" s="2">
        <f t="shared" si="11"/>
        <v>1</v>
      </c>
      <c r="N14" s="2">
        <f t="shared" si="12"/>
        <v>0</v>
      </c>
      <c r="O14" s="2">
        <f t="shared" si="13"/>
        <v>1</v>
      </c>
      <c r="P14" s="2">
        <f t="shared" si="14"/>
        <v>1</v>
      </c>
    </row>
    <row r="15" spans="1:16" x14ac:dyDescent="0.2">
      <c r="A15">
        <v>25</v>
      </c>
      <c r="B15" s="2">
        <f t="shared" si="0"/>
        <v>0</v>
      </c>
      <c r="C15" s="2">
        <f t="shared" si="1"/>
        <v>0</v>
      </c>
      <c r="D15" s="2">
        <f t="shared" si="2"/>
        <v>1</v>
      </c>
      <c r="E15" s="2">
        <f t="shared" si="3"/>
        <v>0</v>
      </c>
      <c r="F15" s="2">
        <f t="shared" si="4"/>
        <v>0</v>
      </c>
      <c r="G15" s="2">
        <f t="shared" si="5"/>
        <v>1</v>
      </c>
      <c r="H15" s="2">
        <f t="shared" si="6"/>
        <v>0</v>
      </c>
      <c r="I15" s="8" t="str">
        <f t="shared" si="7"/>
        <v>0010010</v>
      </c>
      <c r="J15" s="6">
        <f t="shared" si="8"/>
        <v>0</v>
      </c>
      <c r="K15" s="2">
        <f t="shared" si="9"/>
        <v>0</v>
      </c>
      <c r="L15" s="2">
        <f t="shared" si="10"/>
        <v>0</v>
      </c>
      <c r="M15" s="2">
        <f t="shared" si="11"/>
        <v>1</v>
      </c>
      <c r="N15" s="2">
        <f t="shared" si="12"/>
        <v>1</v>
      </c>
      <c r="O15" s="2">
        <f t="shared" si="13"/>
        <v>0</v>
      </c>
      <c r="P15" s="2">
        <f t="shared" si="14"/>
        <v>0</v>
      </c>
    </row>
    <row r="16" spans="1:16" x14ac:dyDescent="0.2">
      <c r="A16">
        <v>27</v>
      </c>
      <c r="B16" s="2">
        <f t="shared" si="0"/>
        <v>0</v>
      </c>
      <c r="C16" s="2">
        <f t="shared" si="1"/>
        <v>0</v>
      </c>
      <c r="D16" s="2">
        <f t="shared" si="2"/>
        <v>1</v>
      </c>
      <c r="E16" s="2">
        <f t="shared" si="3"/>
        <v>0</v>
      </c>
      <c r="F16" s="2">
        <f t="shared" si="4"/>
        <v>0</v>
      </c>
      <c r="G16" s="2">
        <f t="shared" si="5"/>
        <v>1</v>
      </c>
      <c r="H16" s="2">
        <f t="shared" si="6"/>
        <v>1</v>
      </c>
      <c r="I16" s="8" t="str">
        <f t="shared" si="7"/>
        <v>0010011</v>
      </c>
      <c r="J16" s="6">
        <f t="shared" si="8"/>
        <v>0</v>
      </c>
      <c r="K16" s="2">
        <f t="shared" si="9"/>
        <v>0</v>
      </c>
      <c r="L16" s="2">
        <f t="shared" si="10"/>
        <v>0</v>
      </c>
      <c r="M16" s="2">
        <f t="shared" si="11"/>
        <v>1</v>
      </c>
      <c r="N16" s="2">
        <f t="shared" si="12"/>
        <v>1</v>
      </c>
      <c r="O16" s="2">
        <f t="shared" si="13"/>
        <v>0</v>
      </c>
      <c r="P16" s="2">
        <f t="shared" si="14"/>
        <v>1</v>
      </c>
    </row>
    <row r="17" spans="1:16" x14ac:dyDescent="0.2">
      <c r="A17">
        <v>29</v>
      </c>
      <c r="B17" s="2">
        <f t="shared" si="0"/>
        <v>0</v>
      </c>
      <c r="C17" s="2">
        <f t="shared" si="1"/>
        <v>0</v>
      </c>
      <c r="D17" s="2">
        <f t="shared" si="2"/>
        <v>1</v>
      </c>
      <c r="E17" s="2">
        <f t="shared" si="3"/>
        <v>0</v>
      </c>
      <c r="F17" s="2">
        <f t="shared" si="4"/>
        <v>1</v>
      </c>
      <c r="G17" s="2">
        <f t="shared" si="5"/>
        <v>0</v>
      </c>
      <c r="H17" s="2">
        <f t="shared" si="6"/>
        <v>0</v>
      </c>
      <c r="I17" s="8" t="str">
        <f t="shared" si="7"/>
        <v>0010100</v>
      </c>
      <c r="J17" s="6">
        <f t="shared" si="8"/>
        <v>0</v>
      </c>
      <c r="K17" s="2">
        <f t="shared" si="9"/>
        <v>0</v>
      </c>
      <c r="L17" s="2">
        <f t="shared" si="10"/>
        <v>0</v>
      </c>
      <c r="M17" s="2">
        <f t="shared" si="11"/>
        <v>1</v>
      </c>
      <c r="N17" s="2">
        <f t="shared" si="12"/>
        <v>1</v>
      </c>
      <c r="O17" s="2">
        <f t="shared" si="13"/>
        <v>1</v>
      </c>
      <c r="P17" s="2">
        <f t="shared" si="14"/>
        <v>0</v>
      </c>
    </row>
    <row r="18" spans="1:16" x14ac:dyDescent="0.2">
      <c r="A18">
        <v>31</v>
      </c>
      <c r="B18" s="2">
        <f t="shared" si="0"/>
        <v>0</v>
      </c>
      <c r="C18" s="2">
        <f t="shared" si="1"/>
        <v>0</v>
      </c>
      <c r="D18" s="2">
        <f t="shared" si="2"/>
        <v>1</v>
      </c>
      <c r="E18" s="2">
        <f t="shared" si="3"/>
        <v>1</v>
      </c>
      <c r="F18" s="2">
        <f t="shared" si="4"/>
        <v>0</v>
      </c>
      <c r="G18" s="2">
        <f t="shared" si="5"/>
        <v>0</v>
      </c>
      <c r="H18" s="2">
        <f t="shared" si="6"/>
        <v>0</v>
      </c>
      <c r="I18" s="8" t="str">
        <f t="shared" si="7"/>
        <v>0011000</v>
      </c>
      <c r="J18" s="6">
        <f t="shared" si="8"/>
        <v>0</v>
      </c>
      <c r="K18" s="2">
        <f t="shared" si="9"/>
        <v>0</v>
      </c>
      <c r="L18" s="2">
        <f t="shared" si="10"/>
        <v>0</v>
      </c>
      <c r="M18" s="2">
        <f t="shared" si="11"/>
        <v>1</v>
      </c>
      <c r="N18" s="2">
        <f t="shared" si="12"/>
        <v>1</v>
      </c>
      <c r="O18" s="2">
        <f t="shared" si="13"/>
        <v>1</v>
      </c>
      <c r="P18" s="2">
        <f t="shared" si="14"/>
        <v>1</v>
      </c>
    </row>
    <row r="19" spans="1:16" x14ac:dyDescent="0.2">
      <c r="A19">
        <v>33</v>
      </c>
      <c r="B19" s="2">
        <f t="shared" si="0"/>
        <v>0</v>
      </c>
      <c r="C19" s="2">
        <f t="shared" si="1"/>
        <v>0</v>
      </c>
      <c r="D19" s="2">
        <f t="shared" si="2"/>
        <v>1</v>
      </c>
      <c r="E19" s="2">
        <f t="shared" si="3"/>
        <v>1</v>
      </c>
      <c r="F19" s="2">
        <f t="shared" si="4"/>
        <v>0</v>
      </c>
      <c r="G19" s="2">
        <f t="shared" si="5"/>
        <v>0</v>
      </c>
      <c r="H19" s="2">
        <f t="shared" si="6"/>
        <v>1</v>
      </c>
      <c r="I19" s="8" t="str">
        <f t="shared" si="7"/>
        <v>0011001</v>
      </c>
      <c r="J19" s="6">
        <f t="shared" si="8"/>
        <v>0</v>
      </c>
      <c r="K19" s="2">
        <f t="shared" si="9"/>
        <v>0</v>
      </c>
      <c r="L19" s="2">
        <f t="shared" si="10"/>
        <v>1</v>
      </c>
      <c r="M19" s="2">
        <f t="shared" si="11"/>
        <v>0</v>
      </c>
      <c r="N19" s="2">
        <f t="shared" si="12"/>
        <v>0</v>
      </c>
      <c r="O19" s="2">
        <f t="shared" si="13"/>
        <v>0</v>
      </c>
      <c r="P19" s="2">
        <f t="shared" si="14"/>
        <v>0</v>
      </c>
    </row>
    <row r="20" spans="1:16" x14ac:dyDescent="0.2">
      <c r="A20">
        <v>35</v>
      </c>
      <c r="B20" s="2">
        <f t="shared" si="0"/>
        <v>0</v>
      </c>
      <c r="C20" s="2">
        <f t="shared" si="1"/>
        <v>0</v>
      </c>
      <c r="D20" s="2">
        <f t="shared" si="2"/>
        <v>1</v>
      </c>
      <c r="E20" s="2">
        <f t="shared" si="3"/>
        <v>1</v>
      </c>
      <c r="F20" s="2">
        <f t="shared" si="4"/>
        <v>0</v>
      </c>
      <c r="G20" s="2">
        <f t="shared" si="5"/>
        <v>1</v>
      </c>
      <c r="H20" s="2">
        <f t="shared" si="6"/>
        <v>0</v>
      </c>
      <c r="I20" s="8" t="str">
        <f t="shared" si="7"/>
        <v>0011010</v>
      </c>
      <c r="J20" s="6">
        <f t="shared" si="8"/>
        <v>0</v>
      </c>
      <c r="K20" s="2">
        <f t="shared" si="9"/>
        <v>0</v>
      </c>
      <c r="L20" s="2">
        <f t="shared" si="10"/>
        <v>1</v>
      </c>
      <c r="M20" s="2">
        <f t="shared" si="11"/>
        <v>0</v>
      </c>
      <c r="N20" s="2">
        <f t="shared" si="12"/>
        <v>0</v>
      </c>
      <c r="O20" s="2">
        <f t="shared" si="13"/>
        <v>0</v>
      </c>
      <c r="P20" s="2">
        <f t="shared" si="14"/>
        <v>1</v>
      </c>
    </row>
    <row r="21" spans="1:16" x14ac:dyDescent="0.2">
      <c r="A21">
        <v>37</v>
      </c>
      <c r="B21" s="2">
        <f t="shared" si="0"/>
        <v>0</v>
      </c>
      <c r="C21" s="2">
        <f t="shared" si="1"/>
        <v>0</v>
      </c>
      <c r="D21" s="2">
        <f t="shared" si="2"/>
        <v>1</v>
      </c>
      <c r="E21" s="2">
        <f t="shared" si="3"/>
        <v>1</v>
      </c>
      <c r="F21" s="2">
        <f t="shared" si="4"/>
        <v>0</v>
      </c>
      <c r="G21" s="2">
        <f t="shared" si="5"/>
        <v>1</v>
      </c>
      <c r="H21" s="2">
        <f t="shared" si="6"/>
        <v>1</v>
      </c>
      <c r="I21" s="8" t="str">
        <f t="shared" si="7"/>
        <v>0011011</v>
      </c>
      <c r="J21" s="6">
        <f t="shared" si="8"/>
        <v>0</v>
      </c>
      <c r="K21" s="2">
        <f t="shared" si="9"/>
        <v>0</v>
      </c>
      <c r="L21" s="2">
        <f t="shared" si="10"/>
        <v>1</v>
      </c>
      <c r="M21" s="2">
        <f t="shared" si="11"/>
        <v>0</v>
      </c>
      <c r="N21" s="2">
        <f t="shared" si="12"/>
        <v>0</v>
      </c>
      <c r="O21" s="2">
        <f t="shared" si="13"/>
        <v>1</v>
      </c>
      <c r="P21" s="2">
        <f t="shared" si="14"/>
        <v>0</v>
      </c>
    </row>
    <row r="22" spans="1:16" x14ac:dyDescent="0.2">
      <c r="A22">
        <v>39</v>
      </c>
      <c r="B22" s="2">
        <f t="shared" si="0"/>
        <v>0</v>
      </c>
      <c r="C22" s="2">
        <f t="shared" si="1"/>
        <v>0</v>
      </c>
      <c r="D22" s="2">
        <f t="shared" si="2"/>
        <v>1</v>
      </c>
      <c r="E22" s="2">
        <f t="shared" si="3"/>
        <v>1</v>
      </c>
      <c r="F22" s="2">
        <f t="shared" si="4"/>
        <v>1</v>
      </c>
      <c r="G22" s="2">
        <f t="shared" si="5"/>
        <v>0</v>
      </c>
      <c r="H22" s="2">
        <f t="shared" si="6"/>
        <v>0</v>
      </c>
      <c r="I22" s="8" t="str">
        <f t="shared" si="7"/>
        <v>0011100</v>
      </c>
      <c r="J22" s="6">
        <f t="shared" si="8"/>
        <v>0</v>
      </c>
      <c r="K22" s="2">
        <f t="shared" si="9"/>
        <v>0</v>
      </c>
      <c r="L22" s="2">
        <f t="shared" si="10"/>
        <v>1</v>
      </c>
      <c r="M22" s="2">
        <f t="shared" si="11"/>
        <v>0</v>
      </c>
      <c r="N22" s="2">
        <f t="shared" si="12"/>
        <v>0</v>
      </c>
      <c r="O22" s="2">
        <f t="shared" si="13"/>
        <v>1</v>
      </c>
      <c r="P22" s="2">
        <f t="shared" si="14"/>
        <v>1</v>
      </c>
    </row>
    <row r="23" spans="1:16" x14ac:dyDescent="0.2">
      <c r="A23">
        <v>41</v>
      </c>
      <c r="B23" s="2">
        <f t="shared" si="0"/>
        <v>0</v>
      </c>
      <c r="C23" s="2">
        <f t="shared" si="1"/>
        <v>1</v>
      </c>
      <c r="D23" s="2">
        <f t="shared" si="2"/>
        <v>0</v>
      </c>
      <c r="E23" s="2">
        <f t="shared" si="3"/>
        <v>0</v>
      </c>
      <c r="F23" s="2">
        <f t="shared" si="4"/>
        <v>0</v>
      </c>
      <c r="G23" s="2">
        <f t="shared" si="5"/>
        <v>0</v>
      </c>
      <c r="H23" s="2">
        <f t="shared" si="6"/>
        <v>0</v>
      </c>
      <c r="I23" s="8" t="str">
        <f t="shared" si="7"/>
        <v>0100000</v>
      </c>
      <c r="J23" s="6">
        <f t="shared" si="8"/>
        <v>0</v>
      </c>
      <c r="K23" s="2">
        <f t="shared" si="9"/>
        <v>0</v>
      </c>
      <c r="L23" s="2">
        <f t="shared" si="10"/>
        <v>1</v>
      </c>
      <c r="M23" s="2">
        <f t="shared" si="11"/>
        <v>0</v>
      </c>
      <c r="N23" s="2">
        <f t="shared" si="12"/>
        <v>1</v>
      </c>
      <c r="O23" s="2">
        <f t="shared" si="13"/>
        <v>0</v>
      </c>
      <c r="P23" s="2">
        <f t="shared" si="14"/>
        <v>0</v>
      </c>
    </row>
    <row r="24" spans="1:16" x14ac:dyDescent="0.2">
      <c r="A24">
        <v>43</v>
      </c>
      <c r="B24" s="2">
        <f t="shared" si="0"/>
        <v>0</v>
      </c>
      <c r="C24" s="2">
        <f t="shared" si="1"/>
        <v>1</v>
      </c>
      <c r="D24" s="2">
        <f t="shared" si="2"/>
        <v>0</v>
      </c>
      <c r="E24" s="2">
        <f t="shared" si="3"/>
        <v>0</v>
      </c>
      <c r="F24" s="2">
        <f t="shared" si="4"/>
        <v>0</v>
      </c>
      <c r="G24" s="2">
        <f t="shared" si="5"/>
        <v>0</v>
      </c>
      <c r="H24" s="2">
        <f t="shared" si="6"/>
        <v>1</v>
      </c>
      <c r="I24" s="8" t="str">
        <f t="shared" si="7"/>
        <v>0100001</v>
      </c>
      <c r="J24" s="6">
        <f t="shared" si="8"/>
        <v>0</v>
      </c>
      <c r="K24" s="2">
        <f t="shared" si="9"/>
        <v>0</v>
      </c>
      <c r="L24" s="2">
        <f t="shared" si="10"/>
        <v>1</v>
      </c>
      <c r="M24" s="2">
        <f t="shared" si="11"/>
        <v>0</v>
      </c>
      <c r="N24" s="2">
        <f t="shared" si="12"/>
        <v>1</v>
      </c>
      <c r="O24" s="2">
        <f t="shared" si="13"/>
        <v>0</v>
      </c>
      <c r="P24" s="2">
        <f t="shared" si="14"/>
        <v>1</v>
      </c>
    </row>
    <row r="25" spans="1:16" x14ac:dyDescent="0.2">
      <c r="A25">
        <v>45</v>
      </c>
      <c r="B25" s="2">
        <f t="shared" si="0"/>
        <v>0</v>
      </c>
      <c r="C25" s="2">
        <f t="shared" si="1"/>
        <v>1</v>
      </c>
      <c r="D25" s="2">
        <f t="shared" si="2"/>
        <v>0</v>
      </c>
      <c r="E25" s="2">
        <f t="shared" si="3"/>
        <v>0</v>
      </c>
      <c r="F25" s="2">
        <f t="shared" si="4"/>
        <v>0</v>
      </c>
      <c r="G25" s="2">
        <f t="shared" si="5"/>
        <v>1</v>
      </c>
      <c r="H25" s="2">
        <f t="shared" si="6"/>
        <v>0</v>
      </c>
      <c r="I25" s="8" t="str">
        <f t="shared" si="7"/>
        <v>0100010</v>
      </c>
      <c r="J25" s="6">
        <f t="shared" si="8"/>
        <v>0</v>
      </c>
      <c r="K25" s="2">
        <f t="shared" si="9"/>
        <v>0</v>
      </c>
      <c r="L25" s="2">
        <f t="shared" si="10"/>
        <v>1</v>
      </c>
      <c r="M25" s="2">
        <f t="shared" si="11"/>
        <v>0</v>
      </c>
      <c r="N25" s="2">
        <f t="shared" si="12"/>
        <v>1</v>
      </c>
      <c r="O25" s="2">
        <f t="shared" si="13"/>
        <v>1</v>
      </c>
      <c r="P25" s="2">
        <f t="shared" si="14"/>
        <v>0</v>
      </c>
    </row>
    <row r="26" spans="1:16" x14ac:dyDescent="0.2">
      <c r="A26">
        <v>47</v>
      </c>
      <c r="B26" s="2">
        <f t="shared" si="0"/>
        <v>0</v>
      </c>
      <c r="C26" s="2">
        <f t="shared" si="1"/>
        <v>1</v>
      </c>
      <c r="D26" s="2">
        <f t="shared" si="2"/>
        <v>0</v>
      </c>
      <c r="E26" s="2">
        <f t="shared" si="3"/>
        <v>0</v>
      </c>
      <c r="F26" s="2">
        <f t="shared" si="4"/>
        <v>0</v>
      </c>
      <c r="G26" s="2">
        <f t="shared" si="5"/>
        <v>1</v>
      </c>
      <c r="H26" s="2">
        <f t="shared" si="6"/>
        <v>1</v>
      </c>
      <c r="I26" s="8" t="str">
        <f t="shared" si="7"/>
        <v>0100011</v>
      </c>
      <c r="J26" s="6">
        <f t="shared" si="8"/>
        <v>0</v>
      </c>
      <c r="K26" s="2">
        <f t="shared" si="9"/>
        <v>0</v>
      </c>
      <c r="L26" s="2">
        <f t="shared" si="10"/>
        <v>1</v>
      </c>
      <c r="M26" s="2">
        <f t="shared" si="11"/>
        <v>0</v>
      </c>
      <c r="N26" s="2">
        <f t="shared" si="12"/>
        <v>1</v>
      </c>
      <c r="O26" s="2">
        <f t="shared" si="13"/>
        <v>1</v>
      </c>
      <c r="P26" s="2">
        <f t="shared" si="14"/>
        <v>1</v>
      </c>
    </row>
    <row r="27" spans="1:16" x14ac:dyDescent="0.2">
      <c r="A27">
        <v>49</v>
      </c>
      <c r="B27" s="2">
        <f t="shared" si="0"/>
        <v>0</v>
      </c>
      <c r="C27" s="2">
        <f t="shared" si="1"/>
        <v>1</v>
      </c>
      <c r="D27" s="2">
        <f t="shared" si="2"/>
        <v>0</v>
      </c>
      <c r="E27" s="2">
        <f t="shared" si="3"/>
        <v>0</v>
      </c>
      <c r="F27" s="2">
        <f t="shared" si="4"/>
        <v>1</v>
      </c>
      <c r="G27" s="2">
        <f t="shared" si="5"/>
        <v>0</v>
      </c>
      <c r="H27" s="2">
        <f t="shared" si="6"/>
        <v>0</v>
      </c>
      <c r="I27" s="8" t="str">
        <f t="shared" si="7"/>
        <v>0100100</v>
      </c>
      <c r="J27" s="6">
        <f t="shared" si="8"/>
        <v>0</v>
      </c>
      <c r="K27" s="2">
        <f t="shared" si="9"/>
        <v>0</v>
      </c>
      <c r="L27" s="2">
        <f t="shared" si="10"/>
        <v>1</v>
      </c>
      <c r="M27" s="2">
        <f t="shared" si="11"/>
        <v>1</v>
      </c>
      <c r="N27" s="2">
        <f t="shared" si="12"/>
        <v>0</v>
      </c>
      <c r="O27" s="2">
        <f t="shared" si="13"/>
        <v>0</v>
      </c>
      <c r="P27" s="2">
        <f t="shared" si="14"/>
        <v>0</v>
      </c>
    </row>
    <row r="28" spans="1:16" x14ac:dyDescent="0.2">
      <c r="A28">
        <v>51</v>
      </c>
      <c r="B28" s="2">
        <f t="shared" si="0"/>
        <v>0</v>
      </c>
      <c r="C28" s="2">
        <f t="shared" si="1"/>
        <v>1</v>
      </c>
      <c r="D28" s="2">
        <f t="shared" si="2"/>
        <v>0</v>
      </c>
      <c r="E28" s="2">
        <f t="shared" si="3"/>
        <v>1</v>
      </c>
      <c r="F28" s="2">
        <f t="shared" si="4"/>
        <v>0</v>
      </c>
      <c r="G28" s="2">
        <f t="shared" si="5"/>
        <v>0</v>
      </c>
      <c r="H28" s="2">
        <f t="shared" si="6"/>
        <v>0</v>
      </c>
      <c r="I28" s="8" t="str">
        <f t="shared" si="7"/>
        <v>0101000</v>
      </c>
      <c r="J28" s="6">
        <f t="shared" si="8"/>
        <v>0</v>
      </c>
      <c r="K28" s="2">
        <f t="shared" si="9"/>
        <v>0</v>
      </c>
      <c r="L28" s="2">
        <f t="shared" si="10"/>
        <v>1</v>
      </c>
      <c r="M28" s="2">
        <f t="shared" si="11"/>
        <v>1</v>
      </c>
      <c r="N28" s="2">
        <f t="shared" si="12"/>
        <v>0</v>
      </c>
      <c r="O28" s="2">
        <f t="shared" si="13"/>
        <v>0</v>
      </c>
      <c r="P28" s="2">
        <f t="shared" si="14"/>
        <v>1</v>
      </c>
    </row>
    <row r="29" spans="1:16" x14ac:dyDescent="0.2">
      <c r="A29">
        <v>53</v>
      </c>
      <c r="B29" s="2">
        <f t="shared" si="0"/>
        <v>0</v>
      </c>
      <c r="C29" s="2">
        <f t="shared" si="1"/>
        <v>1</v>
      </c>
      <c r="D29" s="2">
        <f t="shared" si="2"/>
        <v>0</v>
      </c>
      <c r="E29" s="2">
        <f t="shared" si="3"/>
        <v>1</v>
      </c>
      <c r="F29" s="2">
        <f t="shared" si="4"/>
        <v>0</v>
      </c>
      <c r="G29" s="2">
        <f t="shared" si="5"/>
        <v>0</v>
      </c>
      <c r="H29" s="2">
        <f t="shared" si="6"/>
        <v>1</v>
      </c>
      <c r="I29" s="8" t="str">
        <f t="shared" si="7"/>
        <v>0101001</v>
      </c>
      <c r="J29" s="6">
        <f t="shared" si="8"/>
        <v>0</v>
      </c>
      <c r="K29" s="2">
        <f t="shared" si="9"/>
        <v>0</v>
      </c>
      <c r="L29" s="2">
        <f t="shared" si="10"/>
        <v>1</v>
      </c>
      <c r="M29" s="2">
        <f t="shared" si="11"/>
        <v>1</v>
      </c>
      <c r="N29" s="2">
        <f t="shared" si="12"/>
        <v>0</v>
      </c>
      <c r="O29" s="2">
        <f t="shared" si="13"/>
        <v>1</v>
      </c>
      <c r="P29" s="2">
        <f t="shared" si="14"/>
        <v>0</v>
      </c>
    </row>
    <row r="30" spans="1:16" x14ac:dyDescent="0.2">
      <c r="A30">
        <v>55</v>
      </c>
      <c r="B30" s="2">
        <f t="shared" si="0"/>
        <v>0</v>
      </c>
      <c r="C30" s="2">
        <f t="shared" si="1"/>
        <v>1</v>
      </c>
      <c r="D30" s="2">
        <f t="shared" si="2"/>
        <v>0</v>
      </c>
      <c r="E30" s="2">
        <f t="shared" si="3"/>
        <v>1</v>
      </c>
      <c r="F30" s="2">
        <f t="shared" si="4"/>
        <v>0</v>
      </c>
      <c r="G30" s="2">
        <f t="shared" si="5"/>
        <v>1</v>
      </c>
      <c r="H30" s="2">
        <f t="shared" si="6"/>
        <v>0</v>
      </c>
      <c r="I30" s="8" t="str">
        <f t="shared" si="7"/>
        <v>0101010</v>
      </c>
      <c r="J30" s="6">
        <f t="shared" si="8"/>
        <v>0</v>
      </c>
      <c r="K30" s="2">
        <f t="shared" si="9"/>
        <v>0</v>
      </c>
      <c r="L30" s="2">
        <f t="shared" si="10"/>
        <v>1</v>
      </c>
      <c r="M30" s="2">
        <f t="shared" si="11"/>
        <v>1</v>
      </c>
      <c r="N30" s="2">
        <f t="shared" si="12"/>
        <v>0</v>
      </c>
      <c r="O30" s="2">
        <f t="shared" si="13"/>
        <v>1</v>
      </c>
      <c r="P30" s="2">
        <f t="shared" si="14"/>
        <v>1</v>
      </c>
    </row>
    <row r="31" spans="1:16" x14ac:dyDescent="0.2">
      <c r="A31">
        <v>57</v>
      </c>
      <c r="B31" s="2">
        <f t="shared" si="0"/>
        <v>0</v>
      </c>
      <c r="C31" s="2">
        <f t="shared" si="1"/>
        <v>1</v>
      </c>
      <c r="D31" s="2">
        <f t="shared" si="2"/>
        <v>0</v>
      </c>
      <c r="E31" s="2">
        <f t="shared" si="3"/>
        <v>1</v>
      </c>
      <c r="F31" s="2">
        <f t="shared" si="4"/>
        <v>0</v>
      </c>
      <c r="G31" s="2">
        <f t="shared" si="5"/>
        <v>1</v>
      </c>
      <c r="H31" s="2">
        <f t="shared" si="6"/>
        <v>1</v>
      </c>
      <c r="I31" s="8" t="str">
        <f t="shared" si="7"/>
        <v>0101011</v>
      </c>
      <c r="J31" s="6">
        <f t="shared" si="8"/>
        <v>0</v>
      </c>
      <c r="K31" s="2">
        <f t="shared" si="9"/>
        <v>0</v>
      </c>
      <c r="L31" s="2">
        <f t="shared" si="10"/>
        <v>1</v>
      </c>
      <c r="M31" s="2">
        <f t="shared" si="11"/>
        <v>1</v>
      </c>
      <c r="N31" s="2">
        <f t="shared" si="12"/>
        <v>1</v>
      </c>
      <c r="O31" s="2">
        <f t="shared" si="13"/>
        <v>0</v>
      </c>
      <c r="P31" s="2">
        <f t="shared" si="14"/>
        <v>0</v>
      </c>
    </row>
    <row r="32" spans="1:16" x14ac:dyDescent="0.2">
      <c r="A32">
        <v>59</v>
      </c>
      <c r="B32" s="2">
        <f t="shared" si="0"/>
        <v>0</v>
      </c>
      <c r="C32" s="2">
        <f t="shared" si="1"/>
        <v>1</v>
      </c>
      <c r="D32" s="2">
        <f t="shared" si="2"/>
        <v>0</v>
      </c>
      <c r="E32" s="2">
        <f t="shared" si="3"/>
        <v>1</v>
      </c>
      <c r="F32" s="2">
        <f t="shared" si="4"/>
        <v>1</v>
      </c>
      <c r="G32" s="2">
        <f t="shared" si="5"/>
        <v>0</v>
      </c>
      <c r="H32" s="2">
        <f t="shared" si="6"/>
        <v>0</v>
      </c>
      <c r="I32" s="8" t="str">
        <f t="shared" si="7"/>
        <v>0101100</v>
      </c>
      <c r="J32" s="6">
        <f t="shared" si="8"/>
        <v>0</v>
      </c>
      <c r="K32" s="2">
        <f t="shared" si="9"/>
        <v>0</v>
      </c>
      <c r="L32" s="2">
        <f t="shared" si="10"/>
        <v>1</v>
      </c>
      <c r="M32" s="2">
        <f t="shared" si="11"/>
        <v>1</v>
      </c>
      <c r="N32" s="2">
        <f t="shared" si="12"/>
        <v>1</v>
      </c>
      <c r="O32" s="2">
        <f t="shared" si="13"/>
        <v>0</v>
      </c>
      <c r="P32" s="2">
        <f t="shared" si="14"/>
        <v>1</v>
      </c>
    </row>
    <row r="33" spans="1:16" x14ac:dyDescent="0.2">
      <c r="A33">
        <v>61</v>
      </c>
      <c r="B33" s="2">
        <f t="shared" si="0"/>
        <v>0</v>
      </c>
      <c r="C33" s="2">
        <f t="shared" si="1"/>
        <v>1</v>
      </c>
      <c r="D33" s="2">
        <f t="shared" si="2"/>
        <v>1</v>
      </c>
      <c r="E33" s="2">
        <f t="shared" si="3"/>
        <v>0</v>
      </c>
      <c r="F33" s="2">
        <f t="shared" si="4"/>
        <v>0</v>
      </c>
      <c r="G33" s="2">
        <f t="shared" si="5"/>
        <v>0</v>
      </c>
      <c r="H33" s="2">
        <f t="shared" si="6"/>
        <v>0</v>
      </c>
      <c r="I33" s="8" t="str">
        <f t="shared" si="7"/>
        <v>0110000</v>
      </c>
      <c r="J33" s="6">
        <f t="shared" si="8"/>
        <v>0</v>
      </c>
      <c r="K33" s="2">
        <f t="shared" si="9"/>
        <v>0</v>
      </c>
      <c r="L33" s="2">
        <f t="shared" si="10"/>
        <v>1</v>
      </c>
      <c r="M33" s="2">
        <f t="shared" si="11"/>
        <v>1</v>
      </c>
      <c r="N33" s="2">
        <f t="shared" si="12"/>
        <v>1</v>
      </c>
      <c r="O33" s="2">
        <f t="shared" si="13"/>
        <v>1</v>
      </c>
      <c r="P33" s="2">
        <f t="shared" si="14"/>
        <v>0</v>
      </c>
    </row>
    <row r="34" spans="1:16" x14ac:dyDescent="0.2">
      <c r="A34">
        <v>63</v>
      </c>
      <c r="B34" s="2">
        <f t="shared" si="0"/>
        <v>0</v>
      </c>
      <c r="C34" s="2">
        <f t="shared" si="1"/>
        <v>1</v>
      </c>
      <c r="D34" s="2">
        <f t="shared" si="2"/>
        <v>1</v>
      </c>
      <c r="E34" s="2">
        <f t="shared" si="3"/>
        <v>0</v>
      </c>
      <c r="F34" s="2">
        <f t="shared" si="4"/>
        <v>0</v>
      </c>
      <c r="G34" s="2">
        <f t="shared" si="5"/>
        <v>0</v>
      </c>
      <c r="H34" s="2">
        <f t="shared" si="6"/>
        <v>1</v>
      </c>
      <c r="I34" s="8" t="str">
        <f t="shared" si="7"/>
        <v>0110001</v>
      </c>
      <c r="J34" s="6">
        <f t="shared" si="8"/>
        <v>0</v>
      </c>
      <c r="K34" s="2">
        <f t="shared" si="9"/>
        <v>0</v>
      </c>
      <c r="L34" s="2">
        <f t="shared" si="10"/>
        <v>1</v>
      </c>
      <c r="M34" s="2">
        <f t="shared" si="11"/>
        <v>1</v>
      </c>
      <c r="N34" s="2">
        <f t="shared" si="12"/>
        <v>1</v>
      </c>
      <c r="O34" s="2">
        <f t="shared" si="13"/>
        <v>1</v>
      </c>
      <c r="P34" s="2">
        <f t="shared" si="14"/>
        <v>1</v>
      </c>
    </row>
    <row r="35" spans="1:16" x14ac:dyDescent="0.2">
      <c r="A35">
        <v>65</v>
      </c>
      <c r="B35" s="2">
        <f t="shared" si="0"/>
        <v>0</v>
      </c>
      <c r="C35" s="2">
        <f t="shared" si="1"/>
        <v>1</v>
      </c>
      <c r="D35" s="2">
        <f t="shared" si="2"/>
        <v>1</v>
      </c>
      <c r="E35" s="2">
        <f t="shared" si="3"/>
        <v>0</v>
      </c>
      <c r="F35" s="2">
        <f t="shared" si="4"/>
        <v>0</v>
      </c>
      <c r="G35" s="2">
        <f t="shared" si="5"/>
        <v>1</v>
      </c>
      <c r="H35" s="2">
        <f t="shared" si="6"/>
        <v>0</v>
      </c>
      <c r="I35" s="8" t="str">
        <f t="shared" si="7"/>
        <v>0110010</v>
      </c>
      <c r="J35" s="6">
        <f t="shared" si="8"/>
        <v>0</v>
      </c>
      <c r="K35" s="2">
        <f t="shared" si="9"/>
        <v>1</v>
      </c>
      <c r="L35" s="2">
        <f t="shared" si="10"/>
        <v>0</v>
      </c>
      <c r="M35" s="2">
        <f t="shared" si="11"/>
        <v>0</v>
      </c>
      <c r="N35" s="2">
        <f t="shared" si="12"/>
        <v>0</v>
      </c>
      <c r="O35" s="2">
        <f t="shared" si="13"/>
        <v>0</v>
      </c>
      <c r="P35" s="2">
        <f t="shared" si="14"/>
        <v>0</v>
      </c>
    </row>
    <row r="36" spans="1:16" x14ac:dyDescent="0.2">
      <c r="A36">
        <v>67</v>
      </c>
      <c r="B36" s="2">
        <f t="shared" si="0"/>
        <v>0</v>
      </c>
      <c r="C36" s="2">
        <f t="shared" si="1"/>
        <v>1</v>
      </c>
      <c r="D36" s="2">
        <f t="shared" si="2"/>
        <v>1</v>
      </c>
      <c r="E36" s="2">
        <f t="shared" si="3"/>
        <v>0</v>
      </c>
      <c r="F36" s="2">
        <f t="shared" si="4"/>
        <v>0</v>
      </c>
      <c r="G36" s="2">
        <f t="shared" si="5"/>
        <v>1</v>
      </c>
      <c r="H36" s="2">
        <f t="shared" si="6"/>
        <v>1</v>
      </c>
      <c r="I36" s="8" t="str">
        <f t="shared" si="7"/>
        <v>0110011</v>
      </c>
      <c r="J36" s="6">
        <f t="shared" si="8"/>
        <v>0</v>
      </c>
      <c r="K36" s="2">
        <f t="shared" si="9"/>
        <v>1</v>
      </c>
      <c r="L36" s="2">
        <f t="shared" si="10"/>
        <v>0</v>
      </c>
      <c r="M36" s="2">
        <f t="shared" si="11"/>
        <v>0</v>
      </c>
      <c r="N36" s="2">
        <f t="shared" si="12"/>
        <v>0</v>
      </c>
      <c r="O36" s="2">
        <f t="shared" si="13"/>
        <v>0</v>
      </c>
      <c r="P36" s="2">
        <f t="shared" si="14"/>
        <v>1</v>
      </c>
    </row>
    <row r="37" spans="1:16" x14ac:dyDescent="0.2">
      <c r="A37">
        <v>69</v>
      </c>
      <c r="B37" s="2">
        <f t="shared" si="0"/>
        <v>0</v>
      </c>
      <c r="C37" s="2">
        <f t="shared" si="1"/>
        <v>1</v>
      </c>
      <c r="D37" s="2">
        <f t="shared" si="2"/>
        <v>1</v>
      </c>
      <c r="E37" s="2">
        <f t="shared" si="3"/>
        <v>0</v>
      </c>
      <c r="F37" s="2">
        <f t="shared" si="4"/>
        <v>1</v>
      </c>
      <c r="G37" s="2">
        <f t="shared" si="5"/>
        <v>0</v>
      </c>
      <c r="H37" s="2">
        <f t="shared" si="6"/>
        <v>0</v>
      </c>
      <c r="I37" s="8" t="str">
        <f t="shared" si="7"/>
        <v>0110100</v>
      </c>
      <c r="J37" s="6">
        <f t="shared" si="8"/>
        <v>0</v>
      </c>
      <c r="K37" s="2">
        <f t="shared" si="9"/>
        <v>1</v>
      </c>
      <c r="L37" s="2">
        <f t="shared" si="10"/>
        <v>0</v>
      </c>
      <c r="M37" s="2">
        <f t="shared" si="11"/>
        <v>0</v>
      </c>
      <c r="N37" s="2">
        <f t="shared" si="12"/>
        <v>0</v>
      </c>
      <c r="O37" s="2">
        <f t="shared" si="13"/>
        <v>1</v>
      </c>
      <c r="P37" s="2">
        <f t="shared" si="14"/>
        <v>0</v>
      </c>
    </row>
    <row r="38" spans="1:16" x14ac:dyDescent="0.2">
      <c r="A38">
        <v>71</v>
      </c>
      <c r="B38" s="2">
        <f t="shared" si="0"/>
        <v>0</v>
      </c>
      <c r="C38" s="2">
        <f t="shared" si="1"/>
        <v>1</v>
      </c>
      <c r="D38" s="2">
        <f t="shared" si="2"/>
        <v>1</v>
      </c>
      <c r="E38" s="2">
        <f t="shared" si="3"/>
        <v>1</v>
      </c>
      <c r="F38" s="2">
        <f t="shared" si="4"/>
        <v>0</v>
      </c>
      <c r="G38" s="2">
        <f t="shared" si="5"/>
        <v>0</v>
      </c>
      <c r="H38" s="2">
        <f t="shared" si="6"/>
        <v>0</v>
      </c>
      <c r="I38" s="8" t="str">
        <f t="shared" si="7"/>
        <v>0111000</v>
      </c>
      <c r="J38" s="6">
        <f t="shared" si="8"/>
        <v>0</v>
      </c>
      <c r="K38" s="2">
        <f t="shared" si="9"/>
        <v>1</v>
      </c>
      <c r="L38" s="2">
        <f t="shared" si="10"/>
        <v>0</v>
      </c>
      <c r="M38" s="2">
        <f t="shared" si="11"/>
        <v>0</v>
      </c>
      <c r="N38" s="2">
        <f t="shared" si="12"/>
        <v>0</v>
      </c>
      <c r="O38" s="2">
        <f t="shared" si="13"/>
        <v>1</v>
      </c>
      <c r="P38" s="2">
        <f t="shared" si="14"/>
        <v>1</v>
      </c>
    </row>
    <row r="39" spans="1:16" x14ac:dyDescent="0.2">
      <c r="A39">
        <v>73</v>
      </c>
      <c r="B39" s="2">
        <f t="shared" si="0"/>
        <v>0</v>
      </c>
      <c r="C39" s="2">
        <f t="shared" si="1"/>
        <v>1</v>
      </c>
      <c r="D39" s="2">
        <f t="shared" si="2"/>
        <v>1</v>
      </c>
      <c r="E39" s="2">
        <f t="shared" si="3"/>
        <v>1</v>
      </c>
      <c r="F39" s="2">
        <f t="shared" si="4"/>
        <v>0</v>
      </c>
      <c r="G39" s="2">
        <f t="shared" si="5"/>
        <v>0</v>
      </c>
      <c r="H39" s="2">
        <f t="shared" si="6"/>
        <v>1</v>
      </c>
      <c r="I39" s="8" t="str">
        <f t="shared" si="7"/>
        <v>0111001</v>
      </c>
      <c r="J39" s="6">
        <f t="shared" si="8"/>
        <v>0</v>
      </c>
      <c r="K39" s="2">
        <f t="shared" si="9"/>
        <v>1</v>
      </c>
      <c r="L39" s="2">
        <f t="shared" si="10"/>
        <v>0</v>
      </c>
      <c r="M39" s="2">
        <f t="shared" si="11"/>
        <v>0</v>
      </c>
      <c r="N39" s="2">
        <f t="shared" si="12"/>
        <v>1</v>
      </c>
      <c r="O39" s="2">
        <f t="shared" si="13"/>
        <v>0</v>
      </c>
      <c r="P39" s="2">
        <f t="shared" si="14"/>
        <v>0</v>
      </c>
    </row>
    <row r="40" spans="1:16" x14ac:dyDescent="0.2">
      <c r="A40">
        <v>75</v>
      </c>
      <c r="B40" s="2">
        <f t="shared" si="0"/>
        <v>0</v>
      </c>
      <c r="C40" s="2">
        <f t="shared" si="1"/>
        <v>1</v>
      </c>
      <c r="D40" s="2">
        <f t="shared" si="2"/>
        <v>1</v>
      </c>
      <c r="E40" s="2">
        <f t="shared" si="3"/>
        <v>1</v>
      </c>
      <c r="F40" s="2">
        <f t="shared" si="4"/>
        <v>0</v>
      </c>
      <c r="G40" s="2">
        <f t="shared" si="5"/>
        <v>1</v>
      </c>
      <c r="H40" s="2">
        <f t="shared" si="6"/>
        <v>0</v>
      </c>
      <c r="I40" s="8" t="str">
        <f t="shared" si="7"/>
        <v>0111010</v>
      </c>
      <c r="J40" s="6">
        <f t="shared" si="8"/>
        <v>0</v>
      </c>
      <c r="K40" s="2">
        <f t="shared" si="9"/>
        <v>1</v>
      </c>
      <c r="L40" s="2">
        <f t="shared" si="10"/>
        <v>0</v>
      </c>
      <c r="M40" s="2">
        <f t="shared" si="11"/>
        <v>0</v>
      </c>
      <c r="N40" s="2">
        <f t="shared" si="12"/>
        <v>1</v>
      </c>
      <c r="O40" s="2">
        <f t="shared" si="13"/>
        <v>0</v>
      </c>
      <c r="P40" s="2">
        <f t="shared" si="14"/>
        <v>1</v>
      </c>
    </row>
    <row r="41" spans="1:16" x14ac:dyDescent="0.2">
      <c r="A41">
        <v>77</v>
      </c>
      <c r="B41" s="2">
        <f t="shared" si="0"/>
        <v>0</v>
      </c>
      <c r="C41" s="2">
        <f t="shared" si="1"/>
        <v>1</v>
      </c>
      <c r="D41" s="2">
        <f t="shared" si="2"/>
        <v>1</v>
      </c>
      <c r="E41" s="2">
        <f t="shared" si="3"/>
        <v>1</v>
      </c>
      <c r="F41" s="2">
        <f t="shared" si="4"/>
        <v>0</v>
      </c>
      <c r="G41" s="2">
        <f t="shared" si="5"/>
        <v>1</v>
      </c>
      <c r="H41" s="2">
        <f t="shared" si="6"/>
        <v>1</v>
      </c>
      <c r="I41" s="8" t="str">
        <f t="shared" si="7"/>
        <v>0111011</v>
      </c>
      <c r="J41" s="6">
        <f t="shared" si="8"/>
        <v>0</v>
      </c>
      <c r="K41" s="2">
        <f t="shared" si="9"/>
        <v>1</v>
      </c>
      <c r="L41" s="2">
        <f t="shared" si="10"/>
        <v>0</v>
      </c>
      <c r="M41" s="2">
        <f t="shared" si="11"/>
        <v>0</v>
      </c>
      <c r="N41" s="2">
        <f t="shared" si="12"/>
        <v>1</v>
      </c>
      <c r="O41" s="2">
        <f t="shared" si="13"/>
        <v>1</v>
      </c>
      <c r="P41" s="2">
        <f t="shared" si="14"/>
        <v>0</v>
      </c>
    </row>
    <row r="42" spans="1:16" x14ac:dyDescent="0.2">
      <c r="A42">
        <v>79</v>
      </c>
      <c r="B42" s="2">
        <f t="shared" si="0"/>
        <v>0</v>
      </c>
      <c r="C42" s="2">
        <f t="shared" si="1"/>
        <v>1</v>
      </c>
      <c r="D42" s="2">
        <f t="shared" si="2"/>
        <v>1</v>
      </c>
      <c r="E42" s="2">
        <f t="shared" si="3"/>
        <v>1</v>
      </c>
      <c r="F42" s="2">
        <f t="shared" si="4"/>
        <v>1</v>
      </c>
      <c r="G42" s="2">
        <f t="shared" si="5"/>
        <v>0</v>
      </c>
      <c r="H42" s="2">
        <f t="shared" si="6"/>
        <v>0</v>
      </c>
      <c r="I42" s="8" t="str">
        <f t="shared" si="7"/>
        <v>0111100</v>
      </c>
      <c r="J42" s="6">
        <f t="shared" si="8"/>
        <v>0</v>
      </c>
      <c r="K42" s="2">
        <f t="shared" si="9"/>
        <v>1</v>
      </c>
      <c r="L42" s="2">
        <f t="shared" si="10"/>
        <v>0</v>
      </c>
      <c r="M42" s="2">
        <f t="shared" si="11"/>
        <v>0</v>
      </c>
      <c r="N42" s="2">
        <f t="shared" si="12"/>
        <v>1</v>
      </c>
      <c r="O42" s="2">
        <f t="shared" si="13"/>
        <v>1</v>
      </c>
      <c r="P42" s="2">
        <f t="shared" si="14"/>
        <v>1</v>
      </c>
    </row>
    <row r="43" spans="1:16" x14ac:dyDescent="0.2">
      <c r="A43">
        <v>81</v>
      </c>
      <c r="B43" s="2">
        <f t="shared" si="0"/>
        <v>1</v>
      </c>
      <c r="C43" s="2">
        <f t="shared" si="1"/>
        <v>0</v>
      </c>
      <c r="D43" s="2">
        <f t="shared" si="2"/>
        <v>0</v>
      </c>
      <c r="E43" s="2">
        <f t="shared" si="3"/>
        <v>0</v>
      </c>
      <c r="F43" s="2">
        <f t="shared" si="4"/>
        <v>0</v>
      </c>
      <c r="G43" s="2">
        <f t="shared" si="5"/>
        <v>0</v>
      </c>
      <c r="H43" s="2">
        <f t="shared" si="6"/>
        <v>0</v>
      </c>
      <c r="I43" s="8" t="str">
        <f t="shared" si="7"/>
        <v>1000000</v>
      </c>
      <c r="J43" s="6">
        <f t="shared" si="8"/>
        <v>0</v>
      </c>
      <c r="K43" s="2">
        <f t="shared" si="9"/>
        <v>1</v>
      </c>
      <c r="L43" s="2">
        <f t="shared" si="10"/>
        <v>0</v>
      </c>
      <c r="M43" s="2">
        <f t="shared" si="11"/>
        <v>1</v>
      </c>
      <c r="N43" s="2">
        <f t="shared" si="12"/>
        <v>0</v>
      </c>
      <c r="O43" s="2">
        <f t="shared" si="13"/>
        <v>0</v>
      </c>
      <c r="P43" s="2">
        <f t="shared" si="14"/>
        <v>0</v>
      </c>
    </row>
    <row r="44" spans="1:16" x14ac:dyDescent="0.2">
      <c r="A44">
        <v>83</v>
      </c>
      <c r="B44" s="2">
        <f t="shared" si="0"/>
        <v>1</v>
      </c>
      <c r="C44" s="2">
        <f t="shared" si="1"/>
        <v>0</v>
      </c>
      <c r="D44" s="2">
        <f t="shared" si="2"/>
        <v>0</v>
      </c>
      <c r="E44" s="2">
        <f t="shared" si="3"/>
        <v>0</v>
      </c>
      <c r="F44" s="2">
        <f t="shared" si="4"/>
        <v>0</v>
      </c>
      <c r="G44" s="2">
        <f t="shared" si="5"/>
        <v>0</v>
      </c>
      <c r="H44" s="2">
        <f t="shared" si="6"/>
        <v>1</v>
      </c>
      <c r="I44" s="8" t="str">
        <f t="shared" si="7"/>
        <v>1000001</v>
      </c>
      <c r="J44" s="6">
        <f t="shared" si="8"/>
        <v>0</v>
      </c>
      <c r="K44" s="2">
        <f t="shared" si="9"/>
        <v>1</v>
      </c>
      <c r="L44" s="2">
        <f t="shared" si="10"/>
        <v>0</v>
      </c>
      <c r="M44" s="2">
        <f t="shared" si="11"/>
        <v>1</v>
      </c>
      <c r="N44" s="2">
        <f t="shared" si="12"/>
        <v>0</v>
      </c>
      <c r="O44" s="2">
        <f t="shared" si="13"/>
        <v>0</v>
      </c>
      <c r="P44" s="2">
        <f t="shared" si="14"/>
        <v>1</v>
      </c>
    </row>
    <row r="45" spans="1:16" x14ac:dyDescent="0.2">
      <c r="A45">
        <v>85</v>
      </c>
      <c r="B45" s="2">
        <f t="shared" si="0"/>
        <v>1</v>
      </c>
      <c r="C45" s="2">
        <f t="shared" si="1"/>
        <v>0</v>
      </c>
      <c r="D45" s="2">
        <f t="shared" si="2"/>
        <v>0</v>
      </c>
      <c r="E45" s="2">
        <f t="shared" si="3"/>
        <v>0</v>
      </c>
      <c r="F45" s="2">
        <f t="shared" si="4"/>
        <v>0</v>
      </c>
      <c r="G45" s="2">
        <f t="shared" si="5"/>
        <v>1</v>
      </c>
      <c r="H45" s="2">
        <f t="shared" si="6"/>
        <v>0</v>
      </c>
      <c r="I45" s="8" t="str">
        <f t="shared" si="7"/>
        <v>1000010</v>
      </c>
      <c r="J45" s="6">
        <f t="shared" si="8"/>
        <v>0</v>
      </c>
      <c r="K45" s="2">
        <f t="shared" si="9"/>
        <v>1</v>
      </c>
      <c r="L45" s="2">
        <f t="shared" si="10"/>
        <v>0</v>
      </c>
      <c r="M45" s="2">
        <f t="shared" si="11"/>
        <v>1</v>
      </c>
      <c r="N45" s="2">
        <f t="shared" si="12"/>
        <v>0</v>
      </c>
      <c r="O45" s="2">
        <f t="shared" si="13"/>
        <v>1</v>
      </c>
      <c r="P45" s="2">
        <f t="shared" si="14"/>
        <v>0</v>
      </c>
    </row>
    <row r="46" spans="1:16" x14ac:dyDescent="0.2">
      <c r="A46">
        <v>87</v>
      </c>
      <c r="B46" s="2">
        <f t="shared" si="0"/>
        <v>1</v>
      </c>
      <c r="C46" s="2">
        <f t="shared" si="1"/>
        <v>0</v>
      </c>
      <c r="D46" s="2">
        <f t="shared" si="2"/>
        <v>0</v>
      </c>
      <c r="E46" s="2">
        <f t="shared" si="3"/>
        <v>0</v>
      </c>
      <c r="F46" s="2">
        <f t="shared" si="4"/>
        <v>0</v>
      </c>
      <c r="G46" s="2">
        <f t="shared" si="5"/>
        <v>1</v>
      </c>
      <c r="H46" s="2">
        <f t="shared" si="6"/>
        <v>1</v>
      </c>
      <c r="I46" s="8" t="str">
        <f t="shared" si="7"/>
        <v>1000011</v>
      </c>
      <c r="J46" s="6">
        <f t="shared" si="8"/>
        <v>0</v>
      </c>
      <c r="K46" s="2">
        <f t="shared" si="9"/>
        <v>1</v>
      </c>
      <c r="L46" s="2">
        <f t="shared" si="10"/>
        <v>0</v>
      </c>
      <c r="M46" s="2">
        <f t="shared" si="11"/>
        <v>1</v>
      </c>
      <c r="N46" s="2">
        <f t="shared" si="12"/>
        <v>0</v>
      </c>
      <c r="O46" s="2">
        <f t="shared" si="13"/>
        <v>1</v>
      </c>
      <c r="P46" s="2">
        <f t="shared" si="14"/>
        <v>1</v>
      </c>
    </row>
    <row r="47" spans="1:16" x14ac:dyDescent="0.2">
      <c r="A47">
        <v>89</v>
      </c>
      <c r="B47" s="2">
        <f t="shared" si="0"/>
        <v>1</v>
      </c>
      <c r="C47" s="2">
        <f t="shared" si="1"/>
        <v>0</v>
      </c>
      <c r="D47" s="2">
        <f t="shared" si="2"/>
        <v>0</v>
      </c>
      <c r="E47" s="2">
        <f t="shared" si="3"/>
        <v>0</v>
      </c>
      <c r="F47" s="2">
        <f t="shared" si="4"/>
        <v>1</v>
      </c>
      <c r="G47" s="2">
        <f t="shared" si="5"/>
        <v>0</v>
      </c>
      <c r="H47" s="2">
        <f t="shared" si="6"/>
        <v>0</v>
      </c>
      <c r="I47" s="8" t="str">
        <f t="shared" si="7"/>
        <v>1000100</v>
      </c>
      <c r="J47" s="6">
        <f t="shared" si="8"/>
        <v>0</v>
      </c>
      <c r="K47" s="2">
        <f t="shared" si="9"/>
        <v>1</v>
      </c>
      <c r="L47" s="2">
        <f t="shared" si="10"/>
        <v>0</v>
      </c>
      <c r="M47" s="2">
        <f t="shared" si="11"/>
        <v>1</v>
      </c>
      <c r="N47" s="2">
        <f t="shared" si="12"/>
        <v>1</v>
      </c>
      <c r="O47" s="2">
        <f t="shared" si="13"/>
        <v>0</v>
      </c>
      <c r="P47" s="2">
        <f t="shared" si="14"/>
        <v>0</v>
      </c>
    </row>
    <row r="48" spans="1:16" x14ac:dyDescent="0.2">
      <c r="A48">
        <v>91</v>
      </c>
      <c r="B48" s="2">
        <f t="shared" si="0"/>
        <v>1</v>
      </c>
      <c r="C48" s="2">
        <f t="shared" si="1"/>
        <v>0</v>
      </c>
      <c r="D48" s="2">
        <f t="shared" si="2"/>
        <v>0</v>
      </c>
      <c r="E48" s="2">
        <f t="shared" si="3"/>
        <v>1</v>
      </c>
      <c r="F48" s="2">
        <f t="shared" si="4"/>
        <v>0</v>
      </c>
      <c r="G48" s="2">
        <f t="shared" si="5"/>
        <v>0</v>
      </c>
      <c r="H48" s="2">
        <f t="shared" si="6"/>
        <v>0</v>
      </c>
      <c r="I48" s="8" t="str">
        <f t="shared" si="7"/>
        <v>1001000</v>
      </c>
      <c r="J48" s="6">
        <f t="shared" si="8"/>
        <v>0</v>
      </c>
      <c r="K48" s="2">
        <f t="shared" si="9"/>
        <v>1</v>
      </c>
      <c r="L48" s="2">
        <f t="shared" si="10"/>
        <v>0</v>
      </c>
      <c r="M48" s="2">
        <f t="shared" si="11"/>
        <v>1</v>
      </c>
      <c r="N48" s="2">
        <f t="shared" si="12"/>
        <v>1</v>
      </c>
      <c r="O48" s="2">
        <f t="shared" si="13"/>
        <v>0</v>
      </c>
      <c r="P48" s="2">
        <f t="shared" si="14"/>
        <v>1</v>
      </c>
    </row>
    <row r="49" spans="1:16" x14ac:dyDescent="0.2">
      <c r="A49">
        <v>93</v>
      </c>
      <c r="B49" s="2">
        <f t="shared" si="0"/>
        <v>1</v>
      </c>
      <c r="C49" s="2">
        <f t="shared" si="1"/>
        <v>0</v>
      </c>
      <c r="D49" s="2">
        <f t="shared" si="2"/>
        <v>0</v>
      </c>
      <c r="E49" s="2">
        <f t="shared" si="3"/>
        <v>1</v>
      </c>
      <c r="F49" s="2">
        <f t="shared" si="4"/>
        <v>0</v>
      </c>
      <c r="G49" s="2">
        <f t="shared" si="5"/>
        <v>0</v>
      </c>
      <c r="H49" s="2">
        <f t="shared" si="6"/>
        <v>1</v>
      </c>
      <c r="I49" s="8" t="str">
        <f t="shared" si="7"/>
        <v>1001001</v>
      </c>
      <c r="J49" s="6">
        <f t="shared" si="8"/>
        <v>0</v>
      </c>
      <c r="K49" s="2">
        <f t="shared" si="9"/>
        <v>1</v>
      </c>
      <c r="L49" s="2">
        <f t="shared" si="10"/>
        <v>0</v>
      </c>
      <c r="M49" s="2">
        <f t="shared" si="11"/>
        <v>1</v>
      </c>
      <c r="N49" s="2">
        <f t="shared" si="12"/>
        <v>1</v>
      </c>
      <c r="O49" s="2">
        <f t="shared" si="13"/>
        <v>1</v>
      </c>
      <c r="P49" s="2">
        <f t="shared" si="14"/>
        <v>0</v>
      </c>
    </row>
    <row r="50" spans="1:16" x14ac:dyDescent="0.2">
      <c r="A50">
        <v>95</v>
      </c>
      <c r="B50" s="2">
        <f t="shared" si="0"/>
        <v>1</v>
      </c>
      <c r="C50" s="2">
        <f t="shared" si="1"/>
        <v>0</v>
      </c>
      <c r="D50" s="2">
        <f t="shared" si="2"/>
        <v>0</v>
      </c>
      <c r="E50" s="2">
        <f t="shared" si="3"/>
        <v>1</v>
      </c>
      <c r="F50" s="2">
        <f t="shared" si="4"/>
        <v>0</v>
      </c>
      <c r="G50" s="2">
        <f t="shared" si="5"/>
        <v>1</v>
      </c>
      <c r="H50" s="2">
        <f t="shared" si="6"/>
        <v>0</v>
      </c>
      <c r="I50" s="8" t="str">
        <f t="shared" si="7"/>
        <v>1001010</v>
      </c>
      <c r="J50" s="6">
        <f t="shared" si="8"/>
        <v>0</v>
      </c>
      <c r="K50" s="2">
        <f t="shared" si="9"/>
        <v>1</v>
      </c>
      <c r="L50" s="2">
        <f t="shared" si="10"/>
        <v>0</v>
      </c>
      <c r="M50" s="2">
        <f t="shared" si="11"/>
        <v>1</v>
      </c>
      <c r="N50" s="2">
        <f t="shared" si="12"/>
        <v>1</v>
      </c>
      <c r="O50" s="2">
        <f t="shared" si="13"/>
        <v>1</v>
      </c>
      <c r="P50" s="2">
        <f t="shared" si="14"/>
        <v>1</v>
      </c>
    </row>
    <row r="51" spans="1:16" x14ac:dyDescent="0.2">
      <c r="A51">
        <v>97</v>
      </c>
      <c r="B51" s="2">
        <f t="shared" si="0"/>
        <v>1</v>
      </c>
      <c r="C51" s="2">
        <f t="shared" si="1"/>
        <v>0</v>
      </c>
      <c r="D51" s="2">
        <f t="shared" si="2"/>
        <v>0</v>
      </c>
      <c r="E51" s="2">
        <f t="shared" si="3"/>
        <v>1</v>
      </c>
      <c r="F51" s="2">
        <f t="shared" si="4"/>
        <v>0</v>
      </c>
      <c r="G51" s="2">
        <f t="shared" si="5"/>
        <v>1</v>
      </c>
      <c r="H51" s="2">
        <f t="shared" si="6"/>
        <v>1</v>
      </c>
      <c r="I51" s="8" t="str">
        <f t="shared" si="7"/>
        <v>1001011</v>
      </c>
      <c r="J51" s="6">
        <f t="shared" si="8"/>
        <v>0</v>
      </c>
      <c r="K51" s="2">
        <f t="shared" si="9"/>
        <v>1</v>
      </c>
      <c r="L51" s="2">
        <f t="shared" si="10"/>
        <v>1</v>
      </c>
      <c r="M51" s="2">
        <f t="shared" si="11"/>
        <v>0</v>
      </c>
      <c r="N51" s="2">
        <f t="shared" si="12"/>
        <v>0</v>
      </c>
      <c r="O51" s="2">
        <f t="shared" si="13"/>
        <v>0</v>
      </c>
      <c r="P51" s="2">
        <f t="shared" si="14"/>
        <v>0</v>
      </c>
    </row>
    <row r="52" spans="1:16" x14ac:dyDescent="0.2">
      <c r="A52">
        <v>99</v>
      </c>
      <c r="B52" s="2">
        <f t="shared" si="0"/>
        <v>1</v>
      </c>
      <c r="C52" s="2">
        <f t="shared" si="1"/>
        <v>0</v>
      </c>
      <c r="D52" s="2">
        <f t="shared" si="2"/>
        <v>0</v>
      </c>
      <c r="E52" s="2">
        <f t="shared" si="3"/>
        <v>1</v>
      </c>
      <c r="F52" s="2">
        <f t="shared" si="4"/>
        <v>1</v>
      </c>
      <c r="G52" s="2">
        <f t="shared" si="5"/>
        <v>0</v>
      </c>
      <c r="H52" s="2">
        <f t="shared" si="6"/>
        <v>0</v>
      </c>
      <c r="I52" s="8" t="str">
        <f t="shared" si="7"/>
        <v>1001100</v>
      </c>
      <c r="J52" s="6">
        <f t="shared" si="8"/>
        <v>0</v>
      </c>
      <c r="K52" s="2">
        <f t="shared" si="9"/>
        <v>1</v>
      </c>
      <c r="L52" s="2">
        <f t="shared" si="10"/>
        <v>1</v>
      </c>
      <c r="M52" s="2">
        <f t="shared" si="11"/>
        <v>0</v>
      </c>
      <c r="N52" s="2">
        <f t="shared" si="12"/>
        <v>0</v>
      </c>
      <c r="O52" s="2">
        <f t="shared" si="13"/>
        <v>0</v>
      </c>
      <c r="P52" s="2">
        <f t="shared" si="14"/>
        <v>1</v>
      </c>
    </row>
  </sheetData>
  <phoneticPr fontId="1" type="noConversion"/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Display Map</vt:lpstr>
      <vt:lpstr>Display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2016-12-01T19:51:24Z</cp:lastPrinted>
  <dcterms:created xsi:type="dcterms:W3CDTF">2016-10-13T16:41:45Z</dcterms:created>
  <dcterms:modified xsi:type="dcterms:W3CDTF">2016-12-01T20:21:58Z</dcterms:modified>
</cp:coreProperties>
</file>