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F47" i="1" l="1"/>
  <c r="C8" i="1"/>
  <c r="B8" i="1"/>
</calcChain>
</file>

<file path=xl/sharedStrings.xml><?xml version="1.0" encoding="utf-8"?>
<sst xmlns="http://schemas.openxmlformats.org/spreadsheetml/2006/main" count="325" uniqueCount="159">
  <si>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</si>
  <si>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</si>
  <si>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</si>
  <si>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</si>
  <si>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</si>
  <si>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</si>
  <si>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</si>
  <si>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</si>
  <si>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</si>
  <si>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</si>
  <si>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</si>
  <si>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</si>
  <si>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</si>
  <si>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</si>
  <si>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</si>
  <si>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</si>
  <si>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</si>
  <si>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</si>
  <si>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</si>
  <si>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</si>
  <si>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</si>
  <si>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</si>
  <si>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</si>
  <si>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</si>
  <si>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3/20/2017</t>
  </si>
  <si>
    <t>1</t>
  </si>
  <si>
    <t>&lt;none&gt;</t>
  </si>
  <si>
    <t>Communications_Board.SchDoc</t>
  </si>
  <si>
    <t>Free Documents</t>
  </si>
  <si>
    <t>None</t>
  </si>
  <si>
    <t>2:56:07 PM</t>
  </si>
  <si>
    <t>Bill of Materials For Schematic Document [Communications_Board.SchDoc]</t>
  </si>
  <si>
    <t>#Column Name Error:Footprint</t>
  </si>
  <si>
    <t>#Column Name Error:Comment</t>
  </si>
  <si>
    <t>LibRef</t>
  </si>
  <si>
    <t>CC_10pF_0603</t>
  </si>
  <si>
    <t>CC_100nF_0603</t>
  </si>
  <si>
    <t>D Schottky</t>
  </si>
  <si>
    <t>DL_150060GS75000</t>
  </si>
  <si>
    <t>DL_150060YS75000</t>
  </si>
  <si>
    <t>DL_150060RS75000</t>
  </si>
  <si>
    <t>JS_USB_MINI_B_SMT</t>
  </si>
  <si>
    <t>JB_HDR_IDC_5X2_VERT</t>
  </si>
  <si>
    <t>JB_HDR_IDC_10X2_VERT</t>
  </si>
  <si>
    <t>Header 3</t>
  </si>
  <si>
    <t>RS_62R</t>
  </si>
  <si>
    <t>RS_220R</t>
  </si>
  <si>
    <t>RS_2K2</t>
  </si>
  <si>
    <t>RS_1K</t>
  </si>
  <si>
    <t>RS_27R</t>
  </si>
  <si>
    <t>RS_100K</t>
  </si>
  <si>
    <t>RS_27K</t>
  </si>
  <si>
    <t>RS_47K</t>
  </si>
  <si>
    <t>WS_KSR211G LFS</t>
  </si>
  <si>
    <t>TP_0805</t>
  </si>
  <si>
    <t>SE_ATSAM4S16BA-MU</t>
  </si>
  <si>
    <t>XT_CRYSTAL_18.432MHz_13pF</t>
  </si>
  <si>
    <t>Designator</t>
  </si>
  <si>
    <t>C1, C2</t>
  </si>
  <si>
    <t>C3, C17</t>
  </si>
  <si>
    <t>D?</t>
  </si>
  <si>
    <t>DL1</t>
  </si>
  <si>
    <t>DL2</t>
  </si>
  <si>
    <t>DL3</t>
  </si>
  <si>
    <t>H1</t>
  </si>
  <si>
    <t>H2</t>
  </si>
  <si>
    <t>H3</t>
  </si>
  <si>
    <t>P?</t>
  </si>
  <si>
    <t>R1</t>
  </si>
  <si>
    <t>R2, R4</t>
  </si>
  <si>
    <t>R3, R9, R10</t>
  </si>
  <si>
    <t>R5, R6</t>
  </si>
  <si>
    <t>R7, R8</t>
  </si>
  <si>
    <t>R11, R12, R13, R14, R15</t>
  </si>
  <si>
    <t>R16</t>
  </si>
  <si>
    <t>R17</t>
  </si>
  <si>
    <t>SW1</t>
  </si>
  <si>
    <t>SW2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</si>
  <si>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</si>
  <si>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</si>
  <si>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</si>
  <si>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</si>
  <si>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</si>
  <si>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</si>
  <si>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</si>
  <si>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</si>
  <si>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</si>
  <si>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</si>
  <si>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</si>
  <si>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U1</t>
  </si>
  <si>
    <t>Y1</t>
  </si>
  <si>
    <t>Description</t>
  </si>
  <si>
    <t>CAP CER 10pF COG/NPO 50V 0603</t>
  </si>
  <si>
    <t>CAP CER 100nF X7R +-10% 50V 0603</t>
  </si>
  <si>
    <t>Schottky Diode</t>
  </si>
  <si>
    <t>LED Dk Green 430mcd 0603 SMD</t>
  </si>
  <si>
    <t>LED Yellow 120mcd 0603 SMD</t>
  </si>
  <si>
    <t>LED Red 250mcd 0603 SMD</t>
  </si>
  <si>
    <t>USB 2.0, Right Angle, SMT, B Type, Receptacle, 5 Position,</t>
  </si>
  <si>
    <t>IDC Header, 1,27mm, 10-Pin, Vert, SMT</t>
  </si>
  <si>
    <t>IDC Header, 1,27mm, 20-Pin, Vert, SMT</t>
  </si>
  <si>
    <t>Header, 3-Pin</t>
  </si>
  <si>
    <t>RES 62 OHM 1/10W 5% 0603 SMD</t>
  </si>
  <si>
    <t>RES 220 OHM 1/10W 5% 0603 SMD</t>
  </si>
  <si>
    <t>RES 2.2K OHM 1/10W 5% 0603 SMD</t>
  </si>
  <si>
    <t>RES 1.0K OHM 1/10W 5% 0603 SMD</t>
  </si>
  <si>
    <t>RES 27 OHM 1/10W 5% 0603 SMD</t>
  </si>
  <si>
    <t>RES 100K OHM 1/10W 5% 0603 SMD</t>
  </si>
  <si>
    <t>RES 27K OHM 1/10W 5% 0603 SMD</t>
  </si>
  <si>
    <t>RES 47.0K OHM 1/10W 5% 0603 SMD</t>
  </si>
  <si>
    <t>SWITCH TACTILE SPST-NO SMD</t>
  </si>
  <si>
    <t>Test Point 2.0X0.9X1.2mm SMD</t>
  </si>
  <si>
    <t>IC MCU 32BIT 512KB FLASH 64LQFP</t>
  </si>
  <si>
    <t>18.432 MHZ 4PF  6.0X3.5mm SMD</t>
  </si>
  <si>
    <t>Quantity</t>
  </si>
  <si>
    <t>Supplier 1</t>
  </si>
  <si>
    <t/>
  </si>
  <si>
    <t>Farnell</t>
  </si>
  <si>
    <t>Digi-Key</t>
  </si>
  <si>
    <t>Supplier Part Number 1</t>
  </si>
  <si>
    <t>2322070</t>
  </si>
  <si>
    <t>2322074</t>
  </si>
  <si>
    <t>2322071</t>
  </si>
  <si>
    <t>1824416</t>
  </si>
  <si>
    <t>A99476TR-ND</t>
  </si>
  <si>
    <t>A99481CT-ND</t>
  </si>
  <si>
    <t>1437634</t>
  </si>
  <si>
    <t>A106144CT-ND</t>
  </si>
  <si>
    <t>ATSAM4S8BA-ANRCT-ND</t>
  </si>
  <si>
    <t>CTX668CT-ND</t>
  </si>
  <si>
    <t>#Column Name Error:Supplier 2</t>
  </si>
  <si>
    <t>#Column Name Error:Supplier Part Number 2</t>
  </si>
  <si>
    <t>Manufacturer</t>
  </si>
  <si>
    <t>WURTH ELEKTRONIK</t>
  </si>
  <si>
    <t>FCI</t>
  </si>
  <si>
    <t>TE Connectivity</t>
  </si>
  <si>
    <t>C &amp; K COMPONENTS</t>
  </si>
  <si>
    <t>TE Connectivity AMP Connectors</t>
  </si>
  <si>
    <t>Atmel</t>
  </si>
  <si>
    <t>CTS-Frequency Controls</t>
  </si>
  <si>
    <t>Manufacturer Part Number</t>
  </si>
  <si>
    <t>150060GS75000</t>
  </si>
  <si>
    <t>150060YS75000</t>
  </si>
  <si>
    <t>150060RS75000</t>
  </si>
  <si>
    <t>1-188275-0</t>
  </si>
  <si>
    <t>2-188275-0</t>
  </si>
  <si>
    <t>KSR211G LFS</t>
  </si>
  <si>
    <t>1625854-2</t>
  </si>
  <si>
    <t>ATSAM4S8BA-ANR</t>
  </si>
  <si>
    <t>406C35B18M43200</t>
  </si>
  <si>
    <t>Manufacturer PN</t>
  </si>
  <si>
    <t>10033526-N3212MLF</t>
  </si>
  <si>
    <t>Supplier Stock 1</t>
  </si>
  <si>
    <t>#Column Name Error:Supplier Stock 2</t>
  </si>
  <si>
    <t>P:\wacky_race_team7\Communications_Board\Communications_Board.SchDoc</t>
  </si>
  <si>
    <t>44</t>
  </si>
  <si>
    <t>3/20/2017 2:56:07 PM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</si>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</sst>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5" fillId="0" borderId="30" xfId="0" applyFont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5" fillId="0" borderId="1" xfId="0" quotePrefix="1" applyFont="1" applyBorder="1" applyAlignment="1">
      <alignment vertical="top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3" fillId="3" borderId="33" xfId="0" quotePrefix="1" applyFont="1" applyFill="1" applyBorder="1" applyAlignment="1">
      <alignment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showGridLines="0" tabSelected="1" zoomScaleNormal="100" workbookViewId="0">
      <selection activeCell="M15" sqref="M15"/>
    </sheetView>
  </sheetViews>
  <sheetFormatPr defaultRowHeight="12.75" x14ac:dyDescent="0.2"/>
  <cols>
    <col min="1" max="1" width="16.42578125" style="4" customWidth="1"/>
    <col min="2" max="2" width="15.140625" style="13" customWidth="1"/>
    <col min="3" max="3" width="14.42578125" style="13" customWidth="1"/>
    <col min="4" max="4" width="28.7109375" style="4" customWidth="1"/>
    <col min="5" max="5" width="36.42578125" style="4" customWidth="1"/>
    <col min="6" max="6" width="9.7109375" style="67" customWidth="1"/>
    <col min="7" max="7" width="16.5703125" style="4" customWidth="1"/>
    <col min="8" max="8" width="21.85546875" style="4" customWidth="1"/>
    <col min="9" max="9" width="15.7109375" style="4" customWidth="1"/>
    <col min="10" max="10" width="28.5703125" style="4" customWidth="1"/>
    <col min="11" max="11" width="20.7109375" style="4" customWidth="1"/>
    <col min="12" max="12" width="25.28515625" style="4" customWidth="1"/>
    <col min="13" max="13" width="25.140625" style="4" customWidth="1"/>
    <col min="14" max="14" width="22.140625" style="67" customWidth="1"/>
    <col min="15" max="15" width="21.140625" style="4" customWidth="1"/>
    <col min="16" max="16384" width="9.140625" style="4"/>
  </cols>
  <sheetData>
    <row r="1" spans="1:15" ht="13.5" thickBot="1" x14ac:dyDescent="0.25">
      <c r="A1" s="42"/>
      <c r="B1" s="43"/>
      <c r="C1" s="43"/>
      <c r="D1" s="44"/>
      <c r="E1" s="44"/>
      <c r="F1" s="44"/>
      <c r="G1" s="68"/>
      <c r="H1" s="68"/>
      <c r="I1" s="68"/>
      <c r="J1" s="68"/>
      <c r="K1" s="68"/>
      <c r="L1" s="68"/>
      <c r="M1" s="68"/>
      <c r="N1" s="68"/>
      <c r="O1" s="70"/>
    </row>
    <row r="2" spans="1:15" ht="37.5" customHeight="1" thickBot="1" x14ac:dyDescent="0.25">
      <c r="A2" s="34" t="s">
        <v>21</v>
      </c>
      <c r="B2" s="29"/>
      <c r="C2" s="26"/>
      <c r="D2" s="86" t="s">
        <v>31</v>
      </c>
      <c r="E2" s="5"/>
      <c r="F2" s="5"/>
      <c r="G2" s="5"/>
      <c r="H2" s="5"/>
      <c r="I2" s="5"/>
      <c r="J2" s="5"/>
      <c r="K2" s="5"/>
      <c r="L2" s="5"/>
      <c r="M2" s="5"/>
      <c r="N2" s="5"/>
      <c r="O2" s="71"/>
    </row>
    <row r="3" spans="1:15" ht="23.25" customHeight="1" x14ac:dyDescent="0.2">
      <c r="A3" s="6" t="s">
        <v>4</v>
      </c>
      <c r="B3" s="29"/>
      <c r="C3" s="83" t="s">
        <v>27</v>
      </c>
      <c r="D3" s="58"/>
      <c r="E3" s="3"/>
      <c r="F3" s="3"/>
      <c r="G3" s="3"/>
      <c r="H3" s="3"/>
      <c r="I3" s="3"/>
      <c r="J3" s="3"/>
      <c r="K3" s="3"/>
      <c r="L3" s="3"/>
      <c r="M3" s="3"/>
      <c r="N3" s="3"/>
      <c r="O3" s="72"/>
    </row>
    <row r="4" spans="1:15" ht="17.25" customHeight="1" x14ac:dyDescent="0.2">
      <c r="A4" s="6" t="s">
        <v>20</v>
      </c>
      <c r="B4" s="29"/>
      <c r="C4" s="84" t="s">
        <v>28</v>
      </c>
      <c r="D4" s="59"/>
      <c r="E4" s="3"/>
      <c r="F4" s="3"/>
      <c r="G4" s="3"/>
      <c r="H4" s="3"/>
      <c r="I4" s="3"/>
      <c r="J4" s="3"/>
      <c r="K4" s="3"/>
      <c r="L4" s="3"/>
      <c r="M4" s="3"/>
      <c r="N4" s="3"/>
      <c r="O4" s="72"/>
    </row>
    <row r="5" spans="1:15" ht="17.25" customHeight="1" x14ac:dyDescent="0.2">
      <c r="A5" s="6" t="s">
        <v>5</v>
      </c>
      <c r="B5" s="29"/>
      <c r="C5" s="85" t="s">
        <v>29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72"/>
    </row>
    <row r="6" spans="1:15" x14ac:dyDescent="0.2">
      <c r="A6" s="55"/>
      <c r="B6" s="56"/>
      <c r="C6" s="27"/>
      <c r="D6" s="2"/>
      <c r="E6" s="57"/>
      <c r="F6" s="2"/>
      <c r="G6" s="57"/>
      <c r="H6" s="57"/>
      <c r="I6" s="57"/>
      <c r="J6" s="57"/>
      <c r="K6" s="57"/>
      <c r="L6" s="57"/>
      <c r="M6" s="57"/>
      <c r="N6" s="57"/>
      <c r="O6" s="73"/>
    </row>
    <row r="7" spans="1:15" ht="15.75" customHeight="1" x14ac:dyDescent="0.2">
      <c r="A7" s="7" t="s">
        <v>2</v>
      </c>
      <c r="B7" s="81" t="s">
        <v>24</v>
      </c>
      <c r="C7" s="81" t="s">
        <v>30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72"/>
    </row>
    <row r="8" spans="1:15" ht="15.75" customHeight="1" x14ac:dyDescent="0.2">
      <c r="A8" s="1" t="s">
        <v>3</v>
      </c>
      <c r="B8" s="9">
        <f ca="1">TODAY()</f>
        <v>42814</v>
      </c>
      <c r="C8" s="10">
        <f ca="1">NOW()</f>
        <v>42814.622356828702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72"/>
    </row>
    <row r="9" spans="1:15" ht="15.75" customHeight="1" x14ac:dyDescent="0.2">
      <c r="A9" s="7"/>
      <c r="B9" s="28"/>
      <c r="C9" s="28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72"/>
    </row>
    <row r="10" spans="1:15" ht="15.75" customHeight="1" x14ac:dyDescent="0.2">
      <c r="A10" s="7" t="s">
        <v>22</v>
      </c>
      <c r="B10" s="82" t="s">
        <v>25</v>
      </c>
      <c r="C10" s="2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72"/>
    </row>
    <row r="11" spans="1:15" ht="15.75" customHeight="1" x14ac:dyDescent="0.2">
      <c r="A11" s="7" t="s">
        <v>23</v>
      </c>
      <c r="B11" s="82" t="s">
        <v>26</v>
      </c>
      <c r="C11" s="28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72"/>
    </row>
    <row r="12" spans="1:15" ht="15.75" customHeight="1" x14ac:dyDescent="0.2">
      <c r="A12" s="1"/>
      <c r="B12" s="29"/>
      <c r="C12" s="2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72"/>
    </row>
    <row r="13" spans="1:15" s="33" customFormat="1" ht="19.5" customHeight="1" x14ac:dyDescent="0.2">
      <c r="A13" s="87" t="s">
        <v>32</v>
      </c>
      <c r="B13" s="88" t="s">
        <v>33</v>
      </c>
      <c r="C13" s="88" t="s">
        <v>34</v>
      </c>
      <c r="D13" s="87" t="s">
        <v>57</v>
      </c>
      <c r="E13" s="87" t="s">
        <v>91</v>
      </c>
      <c r="F13" s="93" t="s">
        <v>114</v>
      </c>
      <c r="G13" s="93" t="s">
        <v>115</v>
      </c>
      <c r="H13" s="93" t="s">
        <v>119</v>
      </c>
      <c r="I13" s="93" t="s">
        <v>130</v>
      </c>
      <c r="J13" s="93" t="s">
        <v>131</v>
      </c>
      <c r="K13" s="93" t="s">
        <v>132</v>
      </c>
      <c r="L13" s="93" t="s">
        <v>140</v>
      </c>
      <c r="M13" s="93" t="s">
        <v>150</v>
      </c>
      <c r="N13" s="93" t="s">
        <v>152</v>
      </c>
      <c r="O13" s="95" t="s">
        <v>153</v>
      </c>
    </row>
    <row r="14" spans="1:15" s="11" customFormat="1" ht="16.5" customHeight="1" x14ac:dyDescent="0.2">
      <c r="A14" s="12"/>
      <c r="B14" s="30"/>
      <c r="C14" s="89" t="s">
        <v>35</v>
      </c>
      <c r="D14" s="90" t="s">
        <v>58</v>
      </c>
      <c r="E14" s="92" t="s">
        <v>92</v>
      </c>
      <c r="F14" s="31">
        <v>2</v>
      </c>
      <c r="G14" s="94" t="s">
        <v>116</v>
      </c>
      <c r="H14" s="94" t="s">
        <v>116</v>
      </c>
      <c r="I14" s="69"/>
      <c r="J14" s="69"/>
      <c r="K14" s="94" t="s">
        <v>116</v>
      </c>
      <c r="L14" s="94" t="s">
        <v>116</v>
      </c>
      <c r="M14" s="94" t="s">
        <v>116</v>
      </c>
      <c r="N14" s="69"/>
      <c r="O14" s="80"/>
    </row>
    <row r="15" spans="1:15" s="11" customFormat="1" ht="16.5" customHeight="1" x14ac:dyDescent="0.2">
      <c r="A15" s="12"/>
      <c r="B15" s="30"/>
      <c r="C15" s="89" t="s">
        <v>36</v>
      </c>
      <c r="D15" s="91" t="s">
        <v>59</v>
      </c>
      <c r="E15" s="92" t="s">
        <v>93</v>
      </c>
      <c r="F15" s="31">
        <v>2</v>
      </c>
      <c r="G15" s="94" t="s">
        <v>116</v>
      </c>
      <c r="H15" s="94" t="s">
        <v>116</v>
      </c>
      <c r="I15" s="69"/>
      <c r="J15" s="69"/>
      <c r="K15" s="94" t="s">
        <v>116</v>
      </c>
      <c r="L15" s="94" t="s">
        <v>116</v>
      </c>
      <c r="M15" s="94" t="s">
        <v>116</v>
      </c>
      <c r="N15" s="69"/>
      <c r="O15" s="80"/>
    </row>
    <row r="16" spans="1:15" s="11" customFormat="1" ht="16.5" customHeight="1" x14ac:dyDescent="0.2">
      <c r="A16" s="12"/>
      <c r="B16" s="30"/>
      <c r="C16" s="89" t="s">
        <v>37</v>
      </c>
      <c r="D16" s="90" t="s">
        <v>60</v>
      </c>
      <c r="E16" s="92" t="s">
        <v>94</v>
      </c>
      <c r="F16" s="31">
        <v>1</v>
      </c>
      <c r="G16" s="94" t="s">
        <v>116</v>
      </c>
      <c r="H16" s="94" t="s">
        <v>116</v>
      </c>
      <c r="I16" s="69"/>
      <c r="J16" s="69"/>
      <c r="K16" s="94" t="s">
        <v>116</v>
      </c>
      <c r="L16" s="94" t="s">
        <v>116</v>
      </c>
      <c r="M16" s="94" t="s">
        <v>116</v>
      </c>
      <c r="N16" s="69"/>
      <c r="O16" s="80"/>
    </row>
    <row r="17" spans="1:15" s="11" customFormat="1" ht="16.5" customHeight="1" x14ac:dyDescent="0.2">
      <c r="A17" s="12"/>
      <c r="B17" s="30"/>
      <c r="C17" s="89" t="s">
        <v>38</v>
      </c>
      <c r="D17" s="91" t="s">
        <v>61</v>
      </c>
      <c r="E17" s="92" t="s">
        <v>95</v>
      </c>
      <c r="F17" s="31">
        <v>1</v>
      </c>
      <c r="G17" s="94" t="s">
        <v>117</v>
      </c>
      <c r="H17" s="94" t="s">
        <v>120</v>
      </c>
      <c r="I17" s="69"/>
      <c r="J17" s="69"/>
      <c r="K17" s="94" t="s">
        <v>133</v>
      </c>
      <c r="L17" s="94" t="s">
        <v>141</v>
      </c>
      <c r="M17" s="94" t="s">
        <v>116</v>
      </c>
      <c r="N17" s="69">
        <v>6046</v>
      </c>
      <c r="O17" s="80"/>
    </row>
    <row r="18" spans="1:15" s="11" customFormat="1" ht="16.5" customHeight="1" x14ac:dyDescent="0.2">
      <c r="A18" s="12"/>
      <c r="B18" s="30"/>
      <c r="C18" s="89" t="s">
        <v>39</v>
      </c>
      <c r="D18" s="90" t="s">
        <v>62</v>
      </c>
      <c r="E18" s="92" t="s">
        <v>96</v>
      </c>
      <c r="F18" s="31">
        <v>1</v>
      </c>
      <c r="G18" s="94" t="s">
        <v>117</v>
      </c>
      <c r="H18" s="94" t="s">
        <v>121</v>
      </c>
      <c r="I18" s="69"/>
      <c r="J18" s="69"/>
      <c r="K18" s="94" t="s">
        <v>133</v>
      </c>
      <c r="L18" s="94" t="s">
        <v>142</v>
      </c>
      <c r="M18" s="94" t="s">
        <v>116</v>
      </c>
      <c r="N18" s="69">
        <v>16222</v>
      </c>
      <c r="O18" s="80"/>
    </row>
    <row r="19" spans="1:15" s="11" customFormat="1" ht="16.5" customHeight="1" x14ac:dyDescent="0.2">
      <c r="A19" s="12"/>
      <c r="B19" s="30"/>
      <c r="C19" s="89" t="s">
        <v>40</v>
      </c>
      <c r="D19" s="91" t="s">
        <v>63</v>
      </c>
      <c r="E19" s="92" t="s">
        <v>97</v>
      </c>
      <c r="F19" s="31">
        <v>1</v>
      </c>
      <c r="G19" s="94" t="s">
        <v>117</v>
      </c>
      <c r="H19" s="94" t="s">
        <v>122</v>
      </c>
      <c r="I19" s="69"/>
      <c r="J19" s="69"/>
      <c r="K19" s="94" t="s">
        <v>133</v>
      </c>
      <c r="L19" s="94" t="s">
        <v>143</v>
      </c>
      <c r="M19" s="94" t="s">
        <v>116</v>
      </c>
      <c r="N19" s="69">
        <v>9262</v>
      </c>
      <c r="O19" s="80"/>
    </row>
    <row r="20" spans="1:15" s="11" customFormat="1" ht="16.5" customHeight="1" x14ac:dyDescent="0.2">
      <c r="A20" s="12"/>
      <c r="B20" s="30"/>
      <c r="C20" s="89" t="s">
        <v>41</v>
      </c>
      <c r="D20" s="90" t="s">
        <v>64</v>
      </c>
      <c r="E20" s="92" t="s">
        <v>98</v>
      </c>
      <c r="F20" s="31">
        <v>1</v>
      </c>
      <c r="G20" s="94" t="s">
        <v>117</v>
      </c>
      <c r="H20" s="94" t="s">
        <v>123</v>
      </c>
      <c r="I20" s="69"/>
      <c r="J20" s="69"/>
      <c r="K20" s="94" t="s">
        <v>134</v>
      </c>
      <c r="L20" s="94" t="s">
        <v>116</v>
      </c>
      <c r="M20" s="94" t="s">
        <v>151</v>
      </c>
      <c r="N20" s="69"/>
      <c r="O20" s="80"/>
    </row>
    <row r="21" spans="1:15" s="11" customFormat="1" ht="16.5" customHeight="1" x14ac:dyDescent="0.2">
      <c r="A21" s="12"/>
      <c r="B21" s="30"/>
      <c r="C21" s="89" t="s">
        <v>42</v>
      </c>
      <c r="D21" s="91" t="s">
        <v>65</v>
      </c>
      <c r="E21" s="92" t="s">
        <v>99</v>
      </c>
      <c r="F21" s="31">
        <v>1</v>
      </c>
      <c r="G21" s="94" t="s">
        <v>118</v>
      </c>
      <c r="H21" s="94" t="s">
        <v>124</v>
      </c>
      <c r="I21" s="69"/>
      <c r="J21" s="69"/>
      <c r="K21" s="94" t="s">
        <v>135</v>
      </c>
      <c r="L21" s="94" t="s">
        <v>144</v>
      </c>
      <c r="M21" s="94" t="s">
        <v>116</v>
      </c>
      <c r="N21" s="69">
        <v>7200</v>
      </c>
      <c r="O21" s="80"/>
    </row>
    <row r="22" spans="1:15" s="11" customFormat="1" ht="16.5" customHeight="1" x14ac:dyDescent="0.2">
      <c r="A22" s="12"/>
      <c r="B22" s="30"/>
      <c r="C22" s="89" t="s">
        <v>43</v>
      </c>
      <c r="D22" s="90" t="s">
        <v>66</v>
      </c>
      <c r="E22" s="92" t="s">
        <v>100</v>
      </c>
      <c r="F22" s="31">
        <v>1</v>
      </c>
      <c r="G22" s="94" t="s">
        <v>118</v>
      </c>
      <c r="H22" s="94" t="s">
        <v>125</v>
      </c>
      <c r="I22" s="69"/>
      <c r="J22" s="69"/>
      <c r="K22" s="94" t="s">
        <v>135</v>
      </c>
      <c r="L22" s="94" t="s">
        <v>145</v>
      </c>
      <c r="M22" s="94" t="s">
        <v>116</v>
      </c>
      <c r="N22" s="69">
        <v>4480</v>
      </c>
      <c r="O22" s="80"/>
    </row>
    <row r="23" spans="1:15" s="11" customFormat="1" ht="16.5" customHeight="1" x14ac:dyDescent="0.2">
      <c r="A23" s="12"/>
      <c r="B23" s="30"/>
      <c r="C23" s="89" t="s">
        <v>44</v>
      </c>
      <c r="D23" s="91" t="s">
        <v>67</v>
      </c>
      <c r="E23" s="92" t="s">
        <v>101</v>
      </c>
      <c r="F23" s="31">
        <v>1</v>
      </c>
      <c r="G23" s="94" t="s">
        <v>116</v>
      </c>
      <c r="H23" s="94" t="s">
        <v>116</v>
      </c>
      <c r="I23" s="69"/>
      <c r="J23" s="69"/>
      <c r="K23" s="94" t="s">
        <v>116</v>
      </c>
      <c r="L23" s="94" t="s">
        <v>116</v>
      </c>
      <c r="M23" s="94" t="s">
        <v>116</v>
      </c>
      <c r="N23" s="69"/>
      <c r="O23" s="80"/>
    </row>
    <row r="24" spans="1:15" s="11" customFormat="1" ht="16.5" customHeight="1" x14ac:dyDescent="0.2">
      <c r="A24" s="12"/>
      <c r="B24" s="30"/>
      <c r="C24" s="89" t="s">
        <v>45</v>
      </c>
      <c r="D24" s="90" t="s">
        <v>68</v>
      </c>
      <c r="E24" s="92" t="s">
        <v>102</v>
      </c>
      <c r="F24" s="31">
        <v>1</v>
      </c>
      <c r="G24" s="94" t="s">
        <v>116</v>
      </c>
      <c r="H24" s="94" t="s">
        <v>116</v>
      </c>
      <c r="I24" s="69"/>
      <c r="J24" s="69"/>
      <c r="K24" s="94" t="s">
        <v>116</v>
      </c>
      <c r="L24" s="94" t="s">
        <v>116</v>
      </c>
      <c r="M24" s="94" t="s">
        <v>116</v>
      </c>
      <c r="N24" s="69"/>
      <c r="O24" s="80"/>
    </row>
    <row r="25" spans="1:15" s="11" customFormat="1" ht="16.5" customHeight="1" x14ac:dyDescent="0.2">
      <c r="A25" s="12"/>
      <c r="B25" s="30"/>
      <c r="C25" s="89" t="s">
        <v>46</v>
      </c>
      <c r="D25" s="91" t="s">
        <v>69</v>
      </c>
      <c r="E25" s="92" t="s">
        <v>103</v>
      </c>
      <c r="F25" s="31">
        <v>2</v>
      </c>
      <c r="G25" s="94" t="s">
        <v>116</v>
      </c>
      <c r="H25" s="94" t="s">
        <v>116</v>
      </c>
      <c r="I25" s="69"/>
      <c r="J25" s="69"/>
      <c r="K25" s="94" t="s">
        <v>116</v>
      </c>
      <c r="L25" s="94" t="s">
        <v>116</v>
      </c>
      <c r="M25" s="94" t="s">
        <v>116</v>
      </c>
      <c r="N25" s="69"/>
      <c r="O25" s="80"/>
    </row>
    <row r="26" spans="1:15" s="11" customFormat="1" ht="16.5" customHeight="1" x14ac:dyDescent="0.2">
      <c r="A26" s="12"/>
      <c r="B26" s="30"/>
      <c r="C26" s="89" t="s">
        <v>47</v>
      </c>
      <c r="D26" s="90" t="s">
        <v>70</v>
      </c>
      <c r="E26" s="92" t="s">
        <v>104</v>
      </c>
      <c r="F26" s="31">
        <v>3</v>
      </c>
      <c r="G26" s="94" t="s">
        <v>116</v>
      </c>
      <c r="H26" s="94" t="s">
        <v>116</v>
      </c>
      <c r="I26" s="69"/>
      <c r="J26" s="69"/>
      <c r="K26" s="94" t="s">
        <v>116</v>
      </c>
      <c r="L26" s="94" t="s">
        <v>116</v>
      </c>
      <c r="M26" s="94" t="s">
        <v>116</v>
      </c>
      <c r="N26" s="69"/>
      <c r="O26" s="80"/>
    </row>
    <row r="27" spans="1:15" s="11" customFormat="1" ht="16.5" customHeight="1" x14ac:dyDescent="0.2">
      <c r="A27" s="12"/>
      <c r="B27" s="30"/>
      <c r="C27" s="89" t="s">
        <v>48</v>
      </c>
      <c r="D27" s="91" t="s">
        <v>71</v>
      </c>
      <c r="E27" s="92" t="s">
        <v>105</v>
      </c>
      <c r="F27" s="31">
        <v>2</v>
      </c>
      <c r="G27" s="94" t="s">
        <v>116</v>
      </c>
      <c r="H27" s="94" t="s">
        <v>116</v>
      </c>
      <c r="I27" s="69"/>
      <c r="J27" s="69"/>
      <c r="K27" s="94" t="s">
        <v>116</v>
      </c>
      <c r="L27" s="94" t="s">
        <v>116</v>
      </c>
      <c r="M27" s="94" t="s">
        <v>116</v>
      </c>
      <c r="N27" s="69"/>
      <c r="O27" s="80"/>
    </row>
    <row r="28" spans="1:15" s="11" customFormat="1" ht="16.5" customHeight="1" x14ac:dyDescent="0.2">
      <c r="A28" s="12"/>
      <c r="B28" s="30"/>
      <c r="C28" s="89" t="s">
        <v>49</v>
      </c>
      <c r="D28" s="90" t="s">
        <v>72</v>
      </c>
      <c r="E28" s="92" t="s">
        <v>106</v>
      </c>
      <c r="F28" s="31">
        <v>2</v>
      </c>
      <c r="G28" s="94" t="s">
        <v>116</v>
      </c>
      <c r="H28" s="94" t="s">
        <v>116</v>
      </c>
      <c r="I28" s="69"/>
      <c r="J28" s="69"/>
      <c r="K28" s="94" t="s">
        <v>116</v>
      </c>
      <c r="L28" s="94" t="s">
        <v>116</v>
      </c>
      <c r="M28" s="94" t="s">
        <v>116</v>
      </c>
      <c r="N28" s="69"/>
      <c r="O28" s="80"/>
    </row>
    <row r="29" spans="1:15" s="11" customFormat="1" ht="16.5" customHeight="1" x14ac:dyDescent="0.2">
      <c r="A29" s="12"/>
      <c r="B29" s="30"/>
      <c r="C29" s="89" t="s">
        <v>50</v>
      </c>
      <c r="D29" s="91" t="s">
        <v>73</v>
      </c>
      <c r="E29" s="92" t="s">
        <v>107</v>
      </c>
      <c r="F29" s="31">
        <v>5</v>
      </c>
      <c r="G29" s="94" t="s">
        <v>116</v>
      </c>
      <c r="H29" s="94" t="s">
        <v>116</v>
      </c>
      <c r="I29" s="69"/>
      <c r="J29" s="69"/>
      <c r="K29" s="94" t="s">
        <v>116</v>
      </c>
      <c r="L29" s="94" t="s">
        <v>116</v>
      </c>
      <c r="M29" s="94" t="s">
        <v>116</v>
      </c>
      <c r="N29" s="69"/>
      <c r="O29" s="80"/>
    </row>
    <row r="30" spans="1:15" s="11" customFormat="1" ht="16.5" customHeight="1" x14ac:dyDescent="0.2">
      <c r="A30" s="12"/>
      <c r="B30" s="30"/>
      <c r="C30" s="89" t="s">
        <v>51</v>
      </c>
      <c r="D30" s="90" t="s">
        <v>74</v>
      </c>
      <c r="E30" s="92" t="s">
        <v>108</v>
      </c>
      <c r="F30" s="31">
        <v>1</v>
      </c>
      <c r="G30" s="94" t="s">
        <v>116</v>
      </c>
      <c r="H30" s="94" t="s">
        <v>116</v>
      </c>
      <c r="I30" s="69"/>
      <c r="J30" s="69"/>
      <c r="K30" s="94" t="s">
        <v>116</v>
      </c>
      <c r="L30" s="94" t="s">
        <v>116</v>
      </c>
      <c r="M30" s="94" t="s">
        <v>116</v>
      </c>
      <c r="N30" s="69"/>
      <c r="O30" s="80"/>
    </row>
    <row r="31" spans="1:15" s="11" customFormat="1" ht="16.5" customHeight="1" x14ac:dyDescent="0.2">
      <c r="A31" s="12"/>
      <c r="B31" s="30"/>
      <c r="C31" s="89" t="s">
        <v>52</v>
      </c>
      <c r="D31" s="91" t="s">
        <v>75</v>
      </c>
      <c r="E31" s="92" t="s">
        <v>109</v>
      </c>
      <c r="F31" s="31">
        <v>1</v>
      </c>
      <c r="G31" s="94" t="s">
        <v>116</v>
      </c>
      <c r="H31" s="94" t="s">
        <v>116</v>
      </c>
      <c r="I31" s="69"/>
      <c r="J31" s="69"/>
      <c r="K31" s="94" t="s">
        <v>116</v>
      </c>
      <c r="L31" s="94" t="s">
        <v>116</v>
      </c>
      <c r="M31" s="94" t="s">
        <v>116</v>
      </c>
      <c r="N31" s="69"/>
      <c r="O31" s="80"/>
    </row>
    <row r="32" spans="1:15" s="11" customFormat="1" ht="16.5" customHeight="1" x14ac:dyDescent="0.2">
      <c r="A32" s="12"/>
      <c r="B32" s="30"/>
      <c r="C32" s="89" t="s">
        <v>53</v>
      </c>
      <c r="D32" s="90" t="s">
        <v>76</v>
      </c>
      <c r="E32" s="92" t="s">
        <v>110</v>
      </c>
      <c r="F32" s="31">
        <v>1</v>
      </c>
      <c r="G32" s="94" t="s">
        <v>117</v>
      </c>
      <c r="H32" s="94" t="s">
        <v>126</v>
      </c>
      <c r="I32" s="69"/>
      <c r="J32" s="69"/>
      <c r="K32" s="94" t="s">
        <v>136</v>
      </c>
      <c r="L32" s="94" t="s">
        <v>146</v>
      </c>
      <c r="M32" s="94" t="s">
        <v>116</v>
      </c>
      <c r="N32" s="69">
        <v>5210</v>
      </c>
      <c r="O32" s="80"/>
    </row>
    <row r="33" spans="1:15" s="11" customFormat="1" ht="16.5" customHeight="1" x14ac:dyDescent="0.2">
      <c r="A33" s="12"/>
      <c r="B33" s="30"/>
      <c r="C33" s="89" t="s">
        <v>53</v>
      </c>
      <c r="D33" s="91" t="s">
        <v>77</v>
      </c>
      <c r="E33" s="92" t="s">
        <v>110</v>
      </c>
      <c r="F33" s="31">
        <v>1</v>
      </c>
      <c r="G33" s="94" t="s">
        <v>117</v>
      </c>
      <c r="H33" s="94" t="s">
        <v>126</v>
      </c>
      <c r="I33" s="69"/>
      <c r="J33" s="69"/>
      <c r="K33" s="94" t="s">
        <v>136</v>
      </c>
      <c r="L33" s="94" t="s">
        <v>146</v>
      </c>
      <c r="M33" s="94" t="s">
        <v>116</v>
      </c>
      <c r="N33" s="69">
        <v>5210</v>
      </c>
      <c r="O33" s="80"/>
    </row>
    <row r="34" spans="1:15" s="11" customFormat="1" ht="16.5" customHeight="1" x14ac:dyDescent="0.2">
      <c r="A34" s="12"/>
      <c r="B34" s="30"/>
      <c r="C34" s="89" t="s">
        <v>54</v>
      </c>
      <c r="D34" s="90" t="s">
        <v>78</v>
      </c>
      <c r="E34" s="92" t="s">
        <v>111</v>
      </c>
      <c r="F34" s="31">
        <v>1</v>
      </c>
      <c r="G34" s="94" t="s">
        <v>118</v>
      </c>
      <c r="H34" s="94" t="s">
        <v>127</v>
      </c>
      <c r="I34" s="69"/>
      <c r="J34" s="69"/>
      <c r="K34" s="94" t="s">
        <v>137</v>
      </c>
      <c r="L34" s="94" t="s">
        <v>147</v>
      </c>
      <c r="M34" s="94" t="s">
        <v>116</v>
      </c>
      <c r="N34" s="69">
        <v>48483</v>
      </c>
      <c r="O34" s="80"/>
    </row>
    <row r="35" spans="1:15" s="11" customFormat="1" ht="16.5" customHeight="1" x14ac:dyDescent="0.2">
      <c r="A35" s="12"/>
      <c r="B35" s="30"/>
      <c r="C35" s="89" t="s">
        <v>54</v>
      </c>
      <c r="D35" s="91" t="s">
        <v>79</v>
      </c>
      <c r="E35" s="92" t="s">
        <v>111</v>
      </c>
      <c r="F35" s="31">
        <v>1</v>
      </c>
      <c r="G35" s="94" t="s">
        <v>118</v>
      </c>
      <c r="H35" s="94" t="s">
        <v>127</v>
      </c>
      <c r="I35" s="69"/>
      <c r="J35" s="69"/>
      <c r="K35" s="94" t="s">
        <v>137</v>
      </c>
      <c r="L35" s="94" t="s">
        <v>147</v>
      </c>
      <c r="M35" s="94" t="s">
        <v>116</v>
      </c>
      <c r="N35" s="69">
        <v>48483</v>
      </c>
      <c r="O35" s="80"/>
    </row>
    <row r="36" spans="1:15" s="11" customFormat="1" ht="16.5" customHeight="1" x14ac:dyDescent="0.2">
      <c r="A36" s="12"/>
      <c r="B36" s="30"/>
      <c r="C36" s="89" t="s">
        <v>54</v>
      </c>
      <c r="D36" s="90" t="s">
        <v>80</v>
      </c>
      <c r="E36" s="92" t="s">
        <v>111</v>
      </c>
      <c r="F36" s="31">
        <v>1</v>
      </c>
      <c r="G36" s="94" t="s">
        <v>118</v>
      </c>
      <c r="H36" s="94" t="s">
        <v>127</v>
      </c>
      <c r="I36" s="69"/>
      <c r="J36" s="69"/>
      <c r="K36" s="94" t="s">
        <v>137</v>
      </c>
      <c r="L36" s="94" t="s">
        <v>147</v>
      </c>
      <c r="M36" s="94" t="s">
        <v>116</v>
      </c>
      <c r="N36" s="69">
        <v>48483</v>
      </c>
      <c r="O36" s="80"/>
    </row>
    <row r="37" spans="1:15" s="11" customFormat="1" ht="16.5" customHeight="1" x14ac:dyDescent="0.2">
      <c r="A37" s="12"/>
      <c r="B37" s="30"/>
      <c r="C37" s="89" t="s">
        <v>54</v>
      </c>
      <c r="D37" s="91" t="s">
        <v>81</v>
      </c>
      <c r="E37" s="92" t="s">
        <v>111</v>
      </c>
      <c r="F37" s="31">
        <v>1</v>
      </c>
      <c r="G37" s="94" t="s">
        <v>118</v>
      </c>
      <c r="H37" s="94" t="s">
        <v>127</v>
      </c>
      <c r="I37" s="69"/>
      <c r="J37" s="69"/>
      <c r="K37" s="94" t="s">
        <v>137</v>
      </c>
      <c r="L37" s="94" t="s">
        <v>147</v>
      </c>
      <c r="M37" s="94" t="s">
        <v>116</v>
      </c>
      <c r="N37" s="69">
        <v>48483</v>
      </c>
      <c r="O37" s="80"/>
    </row>
    <row r="38" spans="1:15" s="11" customFormat="1" ht="16.5" customHeight="1" x14ac:dyDescent="0.2">
      <c r="A38" s="12"/>
      <c r="B38" s="30"/>
      <c r="C38" s="89" t="s">
        <v>54</v>
      </c>
      <c r="D38" s="90" t="s">
        <v>82</v>
      </c>
      <c r="E38" s="92" t="s">
        <v>111</v>
      </c>
      <c r="F38" s="31">
        <v>1</v>
      </c>
      <c r="G38" s="94" t="s">
        <v>118</v>
      </c>
      <c r="H38" s="94" t="s">
        <v>127</v>
      </c>
      <c r="I38" s="69"/>
      <c r="J38" s="69"/>
      <c r="K38" s="94" t="s">
        <v>137</v>
      </c>
      <c r="L38" s="94" t="s">
        <v>147</v>
      </c>
      <c r="M38" s="94" t="s">
        <v>116</v>
      </c>
      <c r="N38" s="69">
        <v>48483</v>
      </c>
      <c r="O38" s="80"/>
    </row>
    <row r="39" spans="1:15" s="11" customFormat="1" ht="16.5" customHeight="1" x14ac:dyDescent="0.2">
      <c r="A39" s="12"/>
      <c r="B39" s="30"/>
      <c r="C39" s="89" t="s">
        <v>54</v>
      </c>
      <c r="D39" s="91" t="s">
        <v>83</v>
      </c>
      <c r="E39" s="92" t="s">
        <v>111</v>
      </c>
      <c r="F39" s="31">
        <v>1</v>
      </c>
      <c r="G39" s="94" t="s">
        <v>118</v>
      </c>
      <c r="H39" s="94" t="s">
        <v>127</v>
      </c>
      <c r="I39" s="69"/>
      <c r="J39" s="69"/>
      <c r="K39" s="94" t="s">
        <v>137</v>
      </c>
      <c r="L39" s="94" t="s">
        <v>147</v>
      </c>
      <c r="M39" s="94" t="s">
        <v>116</v>
      </c>
      <c r="N39" s="69">
        <v>48483</v>
      </c>
      <c r="O39" s="80"/>
    </row>
    <row r="40" spans="1:15" s="11" customFormat="1" ht="16.5" customHeight="1" x14ac:dyDescent="0.2">
      <c r="A40" s="12"/>
      <c r="B40" s="30"/>
      <c r="C40" s="89" t="s">
        <v>54</v>
      </c>
      <c r="D40" s="90" t="s">
        <v>84</v>
      </c>
      <c r="E40" s="92" t="s">
        <v>111</v>
      </c>
      <c r="F40" s="31">
        <v>1</v>
      </c>
      <c r="G40" s="94" t="s">
        <v>118</v>
      </c>
      <c r="H40" s="94" t="s">
        <v>127</v>
      </c>
      <c r="I40" s="69"/>
      <c r="J40" s="69"/>
      <c r="K40" s="94" t="s">
        <v>137</v>
      </c>
      <c r="L40" s="94" t="s">
        <v>147</v>
      </c>
      <c r="M40" s="94" t="s">
        <v>116</v>
      </c>
      <c r="N40" s="69">
        <v>48483</v>
      </c>
      <c r="O40" s="80"/>
    </row>
    <row r="41" spans="1:15" s="11" customFormat="1" ht="16.5" customHeight="1" x14ac:dyDescent="0.2">
      <c r="A41" s="12"/>
      <c r="B41" s="30"/>
      <c r="C41" s="89" t="s">
        <v>54</v>
      </c>
      <c r="D41" s="91" t="s">
        <v>85</v>
      </c>
      <c r="E41" s="92" t="s">
        <v>111</v>
      </c>
      <c r="F41" s="31">
        <v>1</v>
      </c>
      <c r="G41" s="94" t="s">
        <v>118</v>
      </c>
      <c r="H41" s="94" t="s">
        <v>127</v>
      </c>
      <c r="I41" s="69"/>
      <c r="J41" s="69"/>
      <c r="K41" s="94" t="s">
        <v>137</v>
      </c>
      <c r="L41" s="94" t="s">
        <v>147</v>
      </c>
      <c r="M41" s="94" t="s">
        <v>116</v>
      </c>
      <c r="N41" s="69">
        <v>48483</v>
      </c>
      <c r="O41" s="80"/>
    </row>
    <row r="42" spans="1:15" s="11" customFormat="1" ht="16.5" customHeight="1" x14ac:dyDescent="0.2">
      <c r="A42" s="12"/>
      <c r="B42" s="30"/>
      <c r="C42" s="89" t="s">
        <v>54</v>
      </c>
      <c r="D42" s="90" t="s">
        <v>86</v>
      </c>
      <c r="E42" s="92" t="s">
        <v>111</v>
      </c>
      <c r="F42" s="31">
        <v>1</v>
      </c>
      <c r="G42" s="94" t="s">
        <v>118</v>
      </c>
      <c r="H42" s="94" t="s">
        <v>127</v>
      </c>
      <c r="I42" s="69"/>
      <c r="J42" s="69"/>
      <c r="K42" s="94" t="s">
        <v>137</v>
      </c>
      <c r="L42" s="94" t="s">
        <v>147</v>
      </c>
      <c r="M42" s="94" t="s">
        <v>116</v>
      </c>
      <c r="N42" s="69">
        <v>48483</v>
      </c>
      <c r="O42" s="80"/>
    </row>
    <row r="43" spans="1:15" s="11" customFormat="1" ht="16.5" customHeight="1" x14ac:dyDescent="0.2">
      <c r="A43" s="12"/>
      <c r="B43" s="30"/>
      <c r="C43" s="89" t="s">
        <v>54</v>
      </c>
      <c r="D43" s="91" t="s">
        <v>87</v>
      </c>
      <c r="E43" s="92" t="s">
        <v>111</v>
      </c>
      <c r="F43" s="31">
        <v>1</v>
      </c>
      <c r="G43" s="94" t="s">
        <v>118</v>
      </c>
      <c r="H43" s="94" t="s">
        <v>127</v>
      </c>
      <c r="I43" s="69"/>
      <c r="J43" s="69"/>
      <c r="K43" s="94" t="s">
        <v>137</v>
      </c>
      <c r="L43" s="94" t="s">
        <v>147</v>
      </c>
      <c r="M43" s="94" t="s">
        <v>116</v>
      </c>
      <c r="N43" s="69">
        <v>48483</v>
      </c>
      <c r="O43" s="80"/>
    </row>
    <row r="44" spans="1:15" s="11" customFormat="1" ht="16.5" customHeight="1" x14ac:dyDescent="0.2">
      <c r="A44" s="12"/>
      <c r="B44" s="30"/>
      <c r="C44" s="89" t="s">
        <v>54</v>
      </c>
      <c r="D44" s="90" t="s">
        <v>88</v>
      </c>
      <c r="E44" s="92" t="s">
        <v>111</v>
      </c>
      <c r="F44" s="31">
        <v>1</v>
      </c>
      <c r="G44" s="94" t="s">
        <v>118</v>
      </c>
      <c r="H44" s="94" t="s">
        <v>127</v>
      </c>
      <c r="I44" s="69"/>
      <c r="J44" s="69"/>
      <c r="K44" s="94" t="s">
        <v>137</v>
      </c>
      <c r="L44" s="94" t="s">
        <v>147</v>
      </c>
      <c r="M44" s="94" t="s">
        <v>116</v>
      </c>
      <c r="N44" s="69">
        <v>48483</v>
      </c>
      <c r="O44" s="80"/>
    </row>
    <row r="45" spans="1:15" s="11" customFormat="1" ht="16.5" customHeight="1" x14ac:dyDescent="0.2">
      <c r="A45" s="12"/>
      <c r="B45" s="30"/>
      <c r="C45" s="89" t="s">
        <v>55</v>
      </c>
      <c r="D45" s="91" t="s">
        <v>89</v>
      </c>
      <c r="E45" s="92" t="s">
        <v>112</v>
      </c>
      <c r="F45" s="31">
        <v>1</v>
      </c>
      <c r="G45" s="94" t="s">
        <v>118</v>
      </c>
      <c r="H45" s="94" t="s">
        <v>128</v>
      </c>
      <c r="I45" s="69"/>
      <c r="J45" s="69"/>
      <c r="K45" s="94" t="s">
        <v>138</v>
      </c>
      <c r="L45" s="94" t="s">
        <v>148</v>
      </c>
      <c r="M45" s="94" t="s">
        <v>116</v>
      </c>
      <c r="N45" s="69">
        <v>0</v>
      </c>
      <c r="O45" s="80"/>
    </row>
    <row r="46" spans="1:15" s="11" customFormat="1" ht="16.5" customHeight="1" x14ac:dyDescent="0.2">
      <c r="A46" s="12"/>
      <c r="B46" s="30"/>
      <c r="C46" s="89" t="s">
        <v>56</v>
      </c>
      <c r="D46" s="90" t="s">
        <v>90</v>
      </c>
      <c r="E46" s="92" t="s">
        <v>113</v>
      </c>
      <c r="F46" s="31">
        <v>1</v>
      </c>
      <c r="G46" s="94" t="s">
        <v>118</v>
      </c>
      <c r="H46" s="94" t="s">
        <v>129</v>
      </c>
      <c r="I46" s="69"/>
      <c r="J46" s="69"/>
      <c r="K46" s="94" t="s">
        <v>139</v>
      </c>
      <c r="L46" s="94" t="s">
        <v>149</v>
      </c>
      <c r="M46" s="94" t="s">
        <v>116</v>
      </c>
      <c r="N46" s="69">
        <v>913</v>
      </c>
      <c r="O46" s="80"/>
    </row>
    <row r="47" spans="1:15" x14ac:dyDescent="0.2">
      <c r="A47" s="62"/>
      <c r="B47" s="63"/>
      <c r="C47" s="63"/>
      <c r="D47" s="64"/>
      <c r="E47" s="65"/>
      <c r="F47" s="32">
        <f>SUM(F14:F46)</f>
        <v>44</v>
      </c>
      <c r="G47" s="64"/>
      <c r="H47" s="64"/>
      <c r="I47" s="64"/>
      <c r="J47" s="64"/>
      <c r="K47" s="64"/>
      <c r="L47" s="64"/>
      <c r="M47" s="64"/>
      <c r="N47" s="64"/>
      <c r="O47" s="65"/>
    </row>
    <row r="48" spans="1:15" customFormat="1" ht="13.7" customHeight="1" x14ac:dyDescent="0.2">
      <c r="A48" s="45" t="s">
        <v>0</v>
      </c>
      <c r="B48" s="36"/>
      <c r="C48" s="60" t="s">
        <v>1</v>
      </c>
      <c r="D48" s="36"/>
      <c r="E48" s="61"/>
      <c r="F48" s="35"/>
      <c r="G48" s="61"/>
      <c r="H48" s="61"/>
      <c r="I48" s="61"/>
      <c r="J48" s="61"/>
      <c r="K48" s="61"/>
      <c r="L48" s="61"/>
      <c r="M48" s="61"/>
      <c r="N48" s="61"/>
      <c r="O48" s="74"/>
    </row>
    <row r="49" spans="1:15" customFormat="1" ht="12.95" customHeight="1" x14ac:dyDescent="0.2">
      <c r="A49" s="48"/>
      <c r="B49" s="49"/>
      <c r="C49" s="50"/>
      <c r="D49" s="49"/>
      <c r="E49" s="51"/>
      <c r="F49" s="66"/>
      <c r="G49" s="66"/>
      <c r="H49" s="66"/>
      <c r="I49" s="66"/>
      <c r="J49" s="66"/>
      <c r="K49" s="66"/>
      <c r="L49" s="66"/>
      <c r="M49" s="66"/>
      <c r="N49" s="66"/>
      <c r="O49" s="75"/>
    </row>
    <row r="50" spans="1:15" customFormat="1" ht="12.95" customHeight="1" x14ac:dyDescent="0.2">
      <c r="A50" s="46"/>
      <c r="B50" s="39"/>
      <c r="C50" s="40"/>
      <c r="D50" s="39"/>
      <c r="E50" s="41"/>
      <c r="F50" s="35"/>
      <c r="G50" s="35"/>
      <c r="H50" s="35"/>
      <c r="I50" s="35"/>
      <c r="J50" s="35"/>
      <c r="K50" s="35"/>
      <c r="L50" s="35"/>
      <c r="M50" s="35"/>
      <c r="N50" s="35"/>
      <c r="O50" s="76"/>
    </row>
    <row r="51" spans="1:15" customFormat="1" ht="12.95" customHeight="1" x14ac:dyDescent="0.2">
      <c r="A51" s="46"/>
      <c r="B51" s="39"/>
      <c r="C51" s="40"/>
      <c r="D51" s="39"/>
      <c r="E51" s="41"/>
      <c r="F51" s="35"/>
      <c r="G51" s="35"/>
      <c r="H51" s="35"/>
      <c r="I51" s="35"/>
      <c r="J51" s="35"/>
      <c r="K51" s="35"/>
      <c r="L51" s="35"/>
      <c r="M51" s="35"/>
      <c r="N51" s="35"/>
      <c r="O51" s="76"/>
    </row>
    <row r="52" spans="1:15" customFormat="1" ht="12.95" customHeight="1" x14ac:dyDescent="0.2">
      <c r="A52" s="46"/>
      <c r="B52" s="39"/>
      <c r="C52" s="40"/>
      <c r="D52" s="39"/>
      <c r="E52" s="41"/>
      <c r="F52" s="35"/>
      <c r="G52" s="35"/>
      <c r="H52" s="35"/>
      <c r="I52" s="35"/>
      <c r="J52" s="35"/>
      <c r="K52" s="35"/>
      <c r="L52" s="35"/>
      <c r="M52" s="35"/>
      <c r="N52" s="35"/>
      <c r="O52" s="76"/>
    </row>
    <row r="53" spans="1:15" customFormat="1" ht="9.75" customHeight="1" x14ac:dyDescent="0.2">
      <c r="A53" s="47"/>
      <c r="B53" s="52"/>
      <c r="C53" s="53"/>
      <c r="D53" s="52"/>
      <c r="E53" s="54"/>
      <c r="F53" s="38"/>
      <c r="G53" s="38"/>
      <c r="H53" s="38"/>
      <c r="I53" s="38"/>
      <c r="J53" s="38"/>
      <c r="K53" s="38"/>
      <c r="L53" s="38"/>
      <c r="M53" s="38"/>
      <c r="N53" s="38"/>
      <c r="O53" s="77"/>
    </row>
    <row r="54" spans="1:15" customFormat="1" ht="12.95" customHeight="1" x14ac:dyDescent="0.2">
      <c r="A54" s="47"/>
      <c r="B54" s="37"/>
      <c r="C54" s="37"/>
      <c r="D54" s="37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77"/>
    </row>
    <row r="55" spans="1:15" customFormat="1" ht="12.95" customHeight="1" x14ac:dyDescent="0.2">
      <c r="A55" s="20"/>
      <c r="B55" s="21"/>
      <c r="C55" s="21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78"/>
    </row>
    <row r="56" spans="1:15" customFormat="1" ht="12.95" customHeight="1" x14ac:dyDescent="0.2">
      <c r="A56" s="23"/>
      <c r="B56" s="24"/>
      <c r="C56" s="24"/>
      <c r="D56" s="24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79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4" customWidth="1"/>
    <col min="2" max="2" width="108.5703125" style="14" customWidth="1"/>
  </cols>
  <sheetData>
    <row r="1" spans="1:2" s="16" customFormat="1" ht="17.25" customHeight="1" x14ac:dyDescent="0.2">
      <c r="A1" s="15" t="s">
        <v>7</v>
      </c>
      <c r="B1" s="96" t="s">
        <v>28</v>
      </c>
    </row>
    <row r="2" spans="1:2" s="16" customFormat="1" ht="17.25" customHeight="1" x14ac:dyDescent="0.2">
      <c r="A2" s="17" t="s">
        <v>9</v>
      </c>
      <c r="B2" s="97" t="s">
        <v>28</v>
      </c>
    </row>
    <row r="3" spans="1:2" s="16" customFormat="1" ht="17.25" customHeight="1" x14ac:dyDescent="0.2">
      <c r="A3" s="18" t="s">
        <v>8</v>
      </c>
      <c r="B3" s="98" t="s">
        <v>29</v>
      </c>
    </row>
    <row r="4" spans="1:2" s="16" customFormat="1" ht="17.25" customHeight="1" x14ac:dyDescent="0.2">
      <c r="A4" s="17" t="s">
        <v>10</v>
      </c>
      <c r="B4" s="97" t="s">
        <v>27</v>
      </c>
    </row>
    <row r="5" spans="1:2" s="16" customFormat="1" ht="17.25" customHeight="1" x14ac:dyDescent="0.2">
      <c r="A5" s="18" t="s">
        <v>11</v>
      </c>
      <c r="B5" s="98" t="s">
        <v>154</v>
      </c>
    </row>
    <row r="6" spans="1:2" s="16" customFormat="1" ht="17.25" customHeight="1" x14ac:dyDescent="0.2">
      <c r="A6" s="17" t="s">
        <v>6</v>
      </c>
      <c r="B6" s="97" t="s">
        <v>31</v>
      </c>
    </row>
    <row r="7" spans="1:2" s="16" customFormat="1" ht="17.25" customHeight="1" x14ac:dyDescent="0.2">
      <c r="A7" s="18" t="s">
        <v>12</v>
      </c>
      <c r="B7" s="98" t="s">
        <v>155</v>
      </c>
    </row>
    <row r="8" spans="1:2" s="16" customFormat="1" ht="17.25" customHeight="1" x14ac:dyDescent="0.2">
      <c r="A8" s="17" t="s">
        <v>13</v>
      </c>
      <c r="B8" s="97" t="s">
        <v>30</v>
      </c>
    </row>
    <row r="9" spans="1:2" s="16" customFormat="1" ht="17.25" customHeight="1" x14ac:dyDescent="0.2">
      <c r="A9" s="18" t="s">
        <v>14</v>
      </c>
      <c r="B9" s="98" t="s">
        <v>24</v>
      </c>
    </row>
    <row r="10" spans="1:2" s="16" customFormat="1" ht="17.25" customHeight="1" x14ac:dyDescent="0.2">
      <c r="A10" s="17" t="s">
        <v>16</v>
      </c>
      <c r="B10" s="97" t="s">
        <v>156</v>
      </c>
    </row>
    <row r="11" spans="1:2" s="16" customFormat="1" ht="17.25" customHeight="1" x14ac:dyDescent="0.2">
      <c r="A11" s="18" t="s">
        <v>15</v>
      </c>
      <c r="B11" s="98" t="s">
        <v>21</v>
      </c>
    </row>
    <row r="12" spans="1:2" s="16" customFormat="1" ht="17.25" customHeight="1" x14ac:dyDescent="0.2">
      <c r="A12" s="17" t="s">
        <v>17</v>
      </c>
      <c r="B12" s="97" t="s">
        <v>157</v>
      </c>
    </row>
    <row r="13" spans="1:2" s="16" customFormat="1" ht="17.25" customHeight="1" x14ac:dyDescent="0.2">
      <c r="A13" s="18" t="s">
        <v>18</v>
      </c>
      <c r="B13" s="98" t="s">
        <v>158</v>
      </c>
    </row>
    <row r="14" spans="1:2" s="16" customFormat="1" ht="17.25" customHeight="1" thickBot="1" x14ac:dyDescent="0.25">
      <c r="A14" s="19" t="s">
        <v>19</v>
      </c>
      <c r="B14" s="99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Bubanja</dc:creator>
  <cp:lastModifiedBy>Igor Bubanja</cp:lastModifiedBy>
  <cp:lastPrinted>2002-11-05T13:50:54Z</cp:lastPrinted>
  <dcterms:created xsi:type="dcterms:W3CDTF">2000-10-27T00:30:29Z</dcterms:created>
  <dcterms:modified xsi:type="dcterms:W3CDTF">2017-03-20T01:56:11Z</dcterms:modified>
</cp:coreProperties>
</file>