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AC533879-ED9F-495C-A6AD-928549B66F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al" sheetId="1" r:id="rId1"/>
    <sheet name="gas" sheetId="2" r:id="rId2"/>
    <sheet name="uranium" sheetId="4" r:id="rId3"/>
    <sheet name="uranium_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G3" i="3"/>
  <c r="H3" i="3" s="1"/>
  <c r="E4" i="3"/>
  <c r="G4" i="3" s="1"/>
  <c r="H4" i="3" s="1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G11" i="3" s="1"/>
  <c r="H11" i="3" s="1"/>
  <c r="E12" i="3"/>
  <c r="G12" i="3" s="1"/>
  <c r="H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G17" i="3" s="1"/>
  <c r="H17" i="3" s="1"/>
</calcChain>
</file>

<file path=xl/sharedStrings.xml><?xml version="1.0" encoding="utf-8"?>
<sst xmlns="http://schemas.openxmlformats.org/spreadsheetml/2006/main" count="18" uniqueCount="18">
  <si>
    <t>Coal_costs</t>
  </si>
  <si>
    <t>Gas_price</t>
  </si>
  <si>
    <t>Uranium_price [USD je 250 Pfund U308]</t>
  </si>
  <si>
    <t>1 pfund = 0.454 Kg</t>
  </si>
  <si>
    <t>250 Pfund = 113.398 kg</t>
  </si>
  <si>
    <t>Uranium_price [USD je 113.4Kg U308]</t>
  </si>
  <si>
    <t>Uranium_price [USD je 1 Kg U308]</t>
  </si>
  <si>
    <t>Source</t>
  </si>
  <si>
    <t>https://world-nuclear.org/information-library/economic-aspects/economics-of-nuclear-power.aspx</t>
  </si>
  <si>
    <t>Enrichment costs</t>
  </si>
  <si>
    <t>Conversion [Euro/kg]</t>
  </si>
  <si>
    <t>Enrichment [Euro/kg]</t>
  </si>
  <si>
    <t>Energy per 1 kg [MWh]</t>
  </si>
  <si>
    <t>Amount for one kg fuel [kg]</t>
  </si>
  <si>
    <t>Fuel fabrication [Euro/kg]</t>
  </si>
  <si>
    <t>https://www.finanzen.net/rohstoffe/uranpreis</t>
  </si>
  <si>
    <t>Fuel Price [Euro/kg]</t>
  </si>
  <si>
    <t>Electricity Price [Euro/MWh]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</si>
</sst>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"/>
  <sheetViews>
    <sheetView tabSelected="1" workbookViewId="0">
      <selection activeCell="D28" sqref="D2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40</v>
      </c>
    </row>
    <row r="3" spans="1:1" x14ac:dyDescent="0.25">
      <c r="A3" s="1">
        <v>50</v>
      </c>
    </row>
    <row r="4" spans="1:1" x14ac:dyDescent="0.25">
      <c r="A4" s="1">
        <v>50</v>
      </c>
    </row>
    <row r="5" spans="1:1" x14ac:dyDescent="0.25">
      <c r="A5" s="1">
        <v>45</v>
      </c>
    </row>
    <row r="6" spans="1:1" x14ac:dyDescent="0.25">
      <c r="A6" s="1">
        <v>45</v>
      </c>
    </row>
    <row r="7" spans="1:1" x14ac:dyDescent="0.25">
      <c r="A7" s="1">
        <v>45</v>
      </c>
    </row>
    <row r="8" spans="1:1" x14ac:dyDescent="0.25">
      <c r="A8" s="1">
        <v>40</v>
      </c>
    </row>
    <row r="9" spans="1:1" x14ac:dyDescent="0.25">
      <c r="A9" s="1">
        <v>35</v>
      </c>
    </row>
    <row r="10" spans="1:1" x14ac:dyDescent="0.25">
      <c r="A10" s="1">
        <v>50</v>
      </c>
    </row>
    <row r="11" spans="1:1" x14ac:dyDescent="0.25">
      <c r="A11" s="1">
        <v>55</v>
      </c>
    </row>
    <row r="12" spans="1:1" x14ac:dyDescent="0.25">
      <c r="A12" s="1">
        <v>50</v>
      </c>
    </row>
    <row r="13" spans="1:1" x14ac:dyDescent="0.25">
      <c r="A13" s="1">
        <v>40</v>
      </c>
    </row>
    <row r="14" spans="1:1" x14ac:dyDescent="0.25">
      <c r="A14" s="1">
        <v>100</v>
      </c>
    </row>
    <row r="15" spans="1:1" x14ac:dyDescent="0.25">
      <c r="A15" s="1">
        <v>350</v>
      </c>
    </row>
    <row r="16" spans="1:1" x14ac:dyDescent="0.25">
      <c r="A16" s="1">
        <v>155</v>
      </c>
    </row>
    <row r="17" spans="1:1" x14ac:dyDescent="0.25">
      <c r="A17" s="1">
        <v>45</v>
      </c>
    </row>
    <row r="18" spans="1:1" x14ac:dyDescent="0.25">
      <c r="A18" s="1">
        <v>45</v>
      </c>
    </row>
    <row r="19" spans="1:1" x14ac:dyDescent="0.25">
      <c r="A19" s="1">
        <v>45</v>
      </c>
    </row>
    <row r="20" spans="1:1" x14ac:dyDescent="0.25">
      <c r="A20" s="1">
        <v>45</v>
      </c>
    </row>
    <row r="21" spans="1:1" x14ac:dyDescent="0.25">
      <c r="A21" s="1">
        <v>45</v>
      </c>
    </row>
    <row r="22" spans="1:1" x14ac:dyDescent="0.25">
      <c r="A22" s="1">
        <v>45</v>
      </c>
    </row>
    <row r="23" spans="1:1" x14ac:dyDescent="0.25">
      <c r="A23" s="1">
        <v>45</v>
      </c>
    </row>
    <row r="24" spans="1:1" x14ac:dyDescent="0.25">
      <c r="A24" s="1">
        <v>45</v>
      </c>
    </row>
    <row r="25" spans="1:1" x14ac:dyDescent="0.25">
      <c r="A25" s="1">
        <v>45</v>
      </c>
    </row>
    <row r="26" spans="1:1" x14ac:dyDescent="0.25">
      <c r="A26" s="1">
        <v>45</v>
      </c>
    </row>
    <row r="27" spans="1:1" x14ac:dyDescent="0.25">
      <c r="A27" s="1">
        <v>45</v>
      </c>
    </row>
    <row r="28" spans="1:1" x14ac:dyDescent="0.25">
      <c r="A28" s="1">
        <v>45</v>
      </c>
    </row>
    <row r="29" spans="1:1" x14ac:dyDescent="0.25">
      <c r="A29" s="1">
        <v>45</v>
      </c>
    </row>
    <row r="30" spans="1:1" x14ac:dyDescent="0.25">
      <c r="A30" s="1">
        <v>45</v>
      </c>
    </row>
    <row r="31" spans="1:1" x14ac:dyDescent="0.25">
      <c r="A31" s="1">
        <v>45</v>
      </c>
    </row>
    <row r="32" spans="1:1" x14ac:dyDescent="0.25">
      <c r="A32" s="1">
        <v>45</v>
      </c>
    </row>
    <row r="33" spans="1:1" x14ac:dyDescent="0.25">
      <c r="A33" s="1">
        <v>45</v>
      </c>
    </row>
    <row r="34" spans="1:1" x14ac:dyDescent="0.25">
      <c r="A34" s="1">
        <v>45</v>
      </c>
    </row>
    <row r="35" spans="1:1" x14ac:dyDescent="0.25">
      <c r="A35" s="1">
        <v>45</v>
      </c>
    </row>
    <row r="36" spans="1:1" x14ac:dyDescent="0.25">
      <c r="A36" s="1">
        <v>45</v>
      </c>
    </row>
    <row r="37" spans="1:1" x14ac:dyDescent="0.25">
      <c r="A37" s="1">
        <v>45</v>
      </c>
    </row>
    <row r="38" spans="1:1" x14ac:dyDescent="0.25">
      <c r="A38" s="1">
        <v>45</v>
      </c>
    </row>
    <row r="39" spans="1:1" x14ac:dyDescent="0.25">
      <c r="A39" s="1">
        <v>45</v>
      </c>
    </row>
    <row r="40" spans="1:1" x14ac:dyDescent="0.25">
      <c r="A40" s="1">
        <v>45</v>
      </c>
    </row>
    <row r="41" spans="1:1" x14ac:dyDescent="0.25">
      <c r="A41" s="1">
        <v>45</v>
      </c>
    </row>
    <row r="42" spans="1:1" x14ac:dyDescent="0.25">
      <c r="A42" s="1">
        <v>45</v>
      </c>
    </row>
    <row r="43" spans="1:1" x14ac:dyDescent="0.25">
      <c r="A43" s="1">
        <v>45</v>
      </c>
    </row>
    <row r="44" spans="1:1" x14ac:dyDescent="0.25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77ED-AF09-4756-B663-A7350371A96A}">
  <dimension ref="A1:A43"/>
  <sheetViews>
    <sheetView topLeftCell="A13" workbookViewId="0">
      <selection activeCell="C43" sqref="C4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2.5</v>
      </c>
    </row>
    <row r="3" spans="1:1" x14ac:dyDescent="0.25">
      <c r="A3">
        <v>3.1</v>
      </c>
    </row>
    <row r="4" spans="1:1" x14ac:dyDescent="0.25">
      <c r="A4">
        <v>3</v>
      </c>
    </row>
    <row r="5" spans="1:1" x14ac:dyDescent="0.25">
      <c r="A5">
        <v>2.2000000000000002</v>
      </c>
    </row>
    <row r="6" spans="1:1" x14ac:dyDescent="0.25">
      <c r="A6">
        <v>2.9</v>
      </c>
    </row>
    <row r="7" spans="1:1" x14ac:dyDescent="0.25">
      <c r="A7">
        <v>3.1</v>
      </c>
    </row>
    <row r="8" spans="1:1" x14ac:dyDescent="0.25">
      <c r="A8">
        <v>2.4</v>
      </c>
    </row>
    <row r="9" spans="1:1" x14ac:dyDescent="0.25">
      <c r="A9">
        <v>2.2000000000000002</v>
      </c>
    </row>
    <row r="10" spans="1:1" x14ac:dyDescent="0.25">
      <c r="A10">
        <v>2.5</v>
      </c>
    </row>
    <row r="11" spans="1:1" x14ac:dyDescent="0.25">
      <c r="A11">
        <v>2.2000000000000002</v>
      </c>
    </row>
    <row r="12" spans="1:1" x14ac:dyDescent="0.25">
      <c r="A12">
        <v>2</v>
      </c>
    </row>
    <row r="13" spans="1:1" x14ac:dyDescent="0.25">
      <c r="A13">
        <v>1.4</v>
      </c>
    </row>
    <row r="14" spans="1:1" x14ac:dyDescent="0.25">
      <c r="A14">
        <v>2.2000000000000002</v>
      </c>
    </row>
    <row r="15" spans="1:1" x14ac:dyDescent="0.25">
      <c r="A15">
        <v>8</v>
      </c>
    </row>
    <row r="16" spans="1:1" x14ac:dyDescent="0.25">
      <c r="A16">
        <v>2.1</v>
      </c>
    </row>
    <row r="17" spans="1:1" x14ac:dyDescent="0.25">
      <c r="A17" s="1">
        <v>2</v>
      </c>
    </row>
    <row r="18" spans="1:1" x14ac:dyDescent="0.25">
      <c r="A18" s="1">
        <v>2.5</v>
      </c>
    </row>
    <row r="19" spans="1:1" x14ac:dyDescent="0.25">
      <c r="A19" s="1">
        <v>2.2000000000000002</v>
      </c>
    </row>
    <row r="20" spans="1:1" x14ac:dyDescent="0.25">
      <c r="A20" s="1">
        <v>2</v>
      </c>
    </row>
    <row r="21" spans="1:1" x14ac:dyDescent="0.25">
      <c r="A21" s="1">
        <v>2.4</v>
      </c>
    </row>
    <row r="22" spans="1:1" x14ac:dyDescent="0.25">
      <c r="A22" s="1">
        <v>2.7</v>
      </c>
    </row>
    <row r="23" spans="1:1" x14ac:dyDescent="0.25">
      <c r="A23" s="1">
        <v>2.9</v>
      </c>
    </row>
    <row r="24" spans="1:1" x14ac:dyDescent="0.25">
      <c r="A24" s="1">
        <v>2.6</v>
      </c>
    </row>
    <row r="25" spans="1:1" x14ac:dyDescent="0.25">
      <c r="A25" s="1">
        <v>2.2000000000000002</v>
      </c>
    </row>
    <row r="26" spans="1:1" x14ac:dyDescent="0.25">
      <c r="A26">
        <v>2.6</v>
      </c>
    </row>
    <row r="27" spans="1:1" x14ac:dyDescent="0.25">
      <c r="A27">
        <v>2.6</v>
      </c>
    </row>
    <row r="28" spans="1:1" x14ac:dyDescent="0.25">
      <c r="A28">
        <v>2.6</v>
      </c>
    </row>
    <row r="29" spans="1:1" x14ac:dyDescent="0.25">
      <c r="A29">
        <v>2.6</v>
      </c>
    </row>
    <row r="30" spans="1:1" x14ac:dyDescent="0.25">
      <c r="A30">
        <v>2.6</v>
      </c>
    </row>
    <row r="31" spans="1:1" x14ac:dyDescent="0.25">
      <c r="A31">
        <v>2.6</v>
      </c>
    </row>
    <row r="32" spans="1:1" x14ac:dyDescent="0.25">
      <c r="A32">
        <v>2.6</v>
      </c>
    </row>
    <row r="33" spans="1:1" x14ac:dyDescent="0.25">
      <c r="A33">
        <v>2.6</v>
      </c>
    </row>
    <row r="34" spans="1:1" x14ac:dyDescent="0.25">
      <c r="A34">
        <v>2.6</v>
      </c>
    </row>
    <row r="35" spans="1:1" x14ac:dyDescent="0.25">
      <c r="A35">
        <v>2.6</v>
      </c>
    </row>
    <row r="36" spans="1:1" x14ac:dyDescent="0.25">
      <c r="A36">
        <v>2.6</v>
      </c>
    </row>
    <row r="37" spans="1:1" x14ac:dyDescent="0.25">
      <c r="A37">
        <v>2.6</v>
      </c>
    </row>
    <row r="38" spans="1:1" x14ac:dyDescent="0.25">
      <c r="A38">
        <v>2.6</v>
      </c>
    </row>
    <row r="39" spans="1:1" x14ac:dyDescent="0.25">
      <c r="A39">
        <v>2.6</v>
      </c>
    </row>
    <row r="40" spans="1:1" x14ac:dyDescent="0.25">
      <c r="A40">
        <v>2.6</v>
      </c>
    </row>
    <row r="41" spans="1:1" x14ac:dyDescent="0.25">
      <c r="A41">
        <v>2.6</v>
      </c>
    </row>
    <row r="42" spans="1:1" x14ac:dyDescent="0.25">
      <c r="A42">
        <v>2.6</v>
      </c>
    </row>
    <row r="43" spans="1:1" x14ac:dyDescent="0.25">
      <c r="A43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B705-8637-439E-A870-54D286F9AFBD}">
  <dimension ref="A1:A46"/>
  <sheetViews>
    <sheetView topLeftCell="A13" workbookViewId="0">
      <selection activeCell="C41" sqref="C41"/>
    </sheetView>
  </sheetViews>
  <sheetFormatPr defaultRowHeight="15" x14ac:dyDescent="0.25"/>
  <sheetData>
    <row r="1" spans="1:1" x14ac:dyDescent="0.25">
      <c r="A1" s="3">
        <v>55.066079295154182</v>
      </c>
    </row>
    <row r="2" spans="1:1" x14ac:dyDescent="0.25">
      <c r="A2" s="3">
        <v>70.48458149779735</v>
      </c>
    </row>
    <row r="3" spans="1:1" x14ac:dyDescent="0.25">
      <c r="A3" s="3">
        <v>96.916299559471369</v>
      </c>
    </row>
    <row r="4" spans="1:1" x14ac:dyDescent="0.25">
      <c r="A4" s="3">
        <v>94.713656387665196</v>
      </c>
    </row>
    <row r="5" spans="1:1" x14ac:dyDescent="0.25">
      <c r="A5" s="3">
        <v>70.48458149779735</v>
      </c>
    </row>
    <row r="6" spans="1:1" x14ac:dyDescent="0.25">
      <c r="A6" s="3">
        <v>41.85022026431718</v>
      </c>
    </row>
    <row r="7" spans="1:1" x14ac:dyDescent="0.25">
      <c r="A7" s="3">
        <v>77.092511013215855</v>
      </c>
    </row>
    <row r="8" spans="1:1" x14ac:dyDescent="0.25">
      <c r="A8" s="3">
        <v>52.863436123348016</v>
      </c>
    </row>
    <row r="9" spans="1:1" x14ac:dyDescent="0.25">
      <c r="A9" s="3">
        <v>39.647577092511014</v>
      </c>
    </row>
    <row r="10" spans="1:1" x14ac:dyDescent="0.25">
      <c r="A10" s="3">
        <v>41.85022026431718</v>
      </c>
    </row>
    <row r="11" spans="1:1" x14ac:dyDescent="0.25">
      <c r="A11" s="3">
        <v>46.255506607929512</v>
      </c>
    </row>
    <row r="12" spans="1:1" x14ac:dyDescent="0.25">
      <c r="A12" s="3">
        <v>59.471365638766521</v>
      </c>
    </row>
    <row r="13" spans="1:1" x14ac:dyDescent="0.25">
      <c r="A13" s="3">
        <v>59.471365638766521</v>
      </c>
    </row>
    <row r="14" spans="1:1" x14ac:dyDescent="0.25">
      <c r="A14" s="3">
        <v>107.92951541850221</v>
      </c>
    </row>
    <row r="15" spans="1:1" x14ac:dyDescent="0.25">
      <c r="A15" s="3">
        <v>110.13215859030836</v>
      </c>
    </row>
    <row r="16" spans="1:1" x14ac:dyDescent="0.25">
      <c r="A16" s="3">
        <v>68.28</v>
      </c>
    </row>
    <row r="17" spans="1:1" x14ac:dyDescent="0.25">
      <c r="A17" s="3">
        <v>68.28</v>
      </c>
    </row>
    <row r="18" spans="1:1" x14ac:dyDescent="0.25">
      <c r="A18" s="3">
        <v>68.28</v>
      </c>
    </row>
    <row r="19" spans="1:1" x14ac:dyDescent="0.25">
      <c r="A19" s="3">
        <v>68.28</v>
      </c>
    </row>
    <row r="20" spans="1:1" x14ac:dyDescent="0.25">
      <c r="A20" s="3">
        <v>68.28</v>
      </c>
    </row>
    <row r="21" spans="1:1" x14ac:dyDescent="0.25">
      <c r="A21" s="3">
        <v>68.28</v>
      </c>
    </row>
    <row r="22" spans="1:1" x14ac:dyDescent="0.25">
      <c r="A22" s="3">
        <v>68.28</v>
      </c>
    </row>
    <row r="23" spans="1:1" x14ac:dyDescent="0.25">
      <c r="A23" s="3">
        <v>68.28</v>
      </c>
    </row>
    <row r="24" spans="1:1" x14ac:dyDescent="0.25">
      <c r="A24" s="3">
        <v>68.28</v>
      </c>
    </row>
    <row r="25" spans="1:1" x14ac:dyDescent="0.25">
      <c r="A25" s="3">
        <v>68.28</v>
      </c>
    </row>
    <row r="26" spans="1:1" x14ac:dyDescent="0.25">
      <c r="A26" s="3">
        <v>68.28</v>
      </c>
    </row>
    <row r="27" spans="1:1" x14ac:dyDescent="0.25">
      <c r="A27" s="3">
        <v>68.28</v>
      </c>
    </row>
    <row r="28" spans="1:1" x14ac:dyDescent="0.25">
      <c r="A28" s="3">
        <v>68.28</v>
      </c>
    </row>
    <row r="29" spans="1:1" x14ac:dyDescent="0.25">
      <c r="A29" s="3">
        <v>68.28</v>
      </c>
    </row>
    <row r="30" spans="1:1" x14ac:dyDescent="0.25">
      <c r="A30" s="3">
        <v>68.28</v>
      </c>
    </row>
    <row r="31" spans="1:1" x14ac:dyDescent="0.25">
      <c r="A31" s="3">
        <v>68.28</v>
      </c>
    </row>
    <row r="32" spans="1:1" x14ac:dyDescent="0.25">
      <c r="A32" s="3">
        <v>68.28</v>
      </c>
    </row>
    <row r="33" spans="1:1" x14ac:dyDescent="0.25">
      <c r="A33" s="3">
        <v>68.28</v>
      </c>
    </row>
    <row r="34" spans="1:1" x14ac:dyDescent="0.25">
      <c r="A34" s="3">
        <v>68.28</v>
      </c>
    </row>
    <row r="35" spans="1:1" x14ac:dyDescent="0.25">
      <c r="A35" s="3">
        <v>68.28</v>
      </c>
    </row>
    <row r="36" spans="1:1" x14ac:dyDescent="0.25">
      <c r="A36" s="3">
        <v>68.28</v>
      </c>
    </row>
    <row r="37" spans="1:1" x14ac:dyDescent="0.25">
      <c r="A37" s="3">
        <v>68.28</v>
      </c>
    </row>
    <row r="38" spans="1:1" x14ac:dyDescent="0.25">
      <c r="A38" s="3">
        <v>68.28</v>
      </c>
    </row>
    <row r="39" spans="1:1" x14ac:dyDescent="0.25">
      <c r="A39" s="3">
        <v>68.28</v>
      </c>
    </row>
    <row r="40" spans="1:1" x14ac:dyDescent="0.25">
      <c r="A40" s="3">
        <v>68.28</v>
      </c>
    </row>
    <row r="41" spans="1:1" x14ac:dyDescent="0.25">
      <c r="A41" s="3">
        <v>68.28</v>
      </c>
    </row>
    <row r="42" spans="1:1" x14ac:dyDescent="0.25">
      <c r="A42" s="3">
        <v>68.28</v>
      </c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FD31-830A-41CF-B007-334ACCF3B1B0}">
  <dimension ref="A1:H44"/>
  <sheetViews>
    <sheetView topLeftCell="A10" workbookViewId="0">
      <selection activeCell="A3" sqref="A3:A44"/>
    </sheetView>
  </sheetViews>
  <sheetFormatPr defaultRowHeight="15" x14ac:dyDescent="0.25"/>
  <cols>
    <col min="2" max="2" width="36.28515625" bestFit="1" customWidth="1"/>
    <col min="3" max="3" width="21.7109375" customWidth="1"/>
    <col min="4" max="4" width="33" bestFit="1" customWidth="1"/>
    <col min="5" max="5" width="29.85546875" customWidth="1"/>
    <col min="6" max="6" width="40.85546875" customWidth="1"/>
    <col min="7" max="7" width="18.7109375" bestFit="1" customWidth="1"/>
    <col min="8" max="8" width="26.5703125" bestFit="1" customWidth="1"/>
  </cols>
  <sheetData>
    <row r="1" spans="1:8" ht="15" customHeight="1" x14ac:dyDescent="0.25"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16</v>
      </c>
      <c r="H1" t="s">
        <v>17</v>
      </c>
    </row>
    <row r="2" spans="1:8" ht="48" customHeight="1" x14ac:dyDescent="0.25">
      <c r="A2" t="s">
        <v>7</v>
      </c>
      <c r="B2" t="s">
        <v>15</v>
      </c>
      <c r="F2" s="4" t="s">
        <v>8</v>
      </c>
    </row>
    <row r="3" spans="1:8" x14ac:dyDescent="0.25">
      <c r="A3">
        <v>2009</v>
      </c>
      <c r="B3">
        <v>25</v>
      </c>
      <c r="C3">
        <v>0.45400000000000001</v>
      </c>
      <c r="D3">
        <v>25</v>
      </c>
      <c r="E3" s="2">
        <f>D3/$C$5</f>
        <v>55.066079295154182</v>
      </c>
      <c r="F3" t="s">
        <v>13</v>
      </c>
      <c r="G3">
        <f>E3*$F$4+$F$6*$F$4+$F$8*$F$4+$F$10</f>
        <v>1626.7281057268724</v>
      </c>
      <c r="H3" s="6">
        <f>G3/$F$12</f>
        <v>4.5186891825746454</v>
      </c>
    </row>
    <row r="4" spans="1:8" x14ac:dyDescent="0.25">
      <c r="A4">
        <v>2010</v>
      </c>
      <c r="B4">
        <v>32</v>
      </c>
      <c r="C4" t="s">
        <v>4</v>
      </c>
      <c r="D4">
        <v>32</v>
      </c>
      <c r="E4" s="2">
        <f t="shared" ref="E4:E17" si="0">D4/$C$5</f>
        <v>70.48458149779735</v>
      </c>
      <c r="F4">
        <v>8.9</v>
      </c>
      <c r="G4">
        <f t="shared" ref="G4:G17" si="1">E4*$F$4+$F$6*$F$4+$F$8*$F$4+$F$10</f>
        <v>1763.9527753303964</v>
      </c>
      <c r="H4" s="6">
        <f t="shared" ref="H4:H17" si="2">G4/$F$12</f>
        <v>4.8998688203622125</v>
      </c>
    </row>
    <row r="5" spans="1:8" x14ac:dyDescent="0.25">
      <c r="A5">
        <v>2011</v>
      </c>
      <c r="B5">
        <v>44</v>
      </c>
      <c r="C5">
        <v>0.45400000000000001</v>
      </c>
      <c r="D5">
        <v>44</v>
      </c>
      <c r="E5" s="2">
        <f t="shared" si="0"/>
        <v>96.916299559471369</v>
      </c>
      <c r="F5" t="s">
        <v>10</v>
      </c>
      <c r="G5">
        <f t="shared" si="1"/>
        <v>1999.1950660792954</v>
      </c>
      <c r="H5" s="6">
        <f t="shared" si="2"/>
        <v>5.553319627998043</v>
      </c>
    </row>
    <row r="6" spans="1:8" x14ac:dyDescent="0.25">
      <c r="A6">
        <v>2012</v>
      </c>
      <c r="B6">
        <v>43</v>
      </c>
      <c r="D6">
        <v>43</v>
      </c>
      <c r="E6" s="2">
        <f t="shared" si="0"/>
        <v>94.713656387665196</v>
      </c>
      <c r="F6">
        <v>19.5</v>
      </c>
      <c r="G6">
        <f t="shared" si="1"/>
        <v>1979.5915418502204</v>
      </c>
      <c r="H6" s="6">
        <f t="shared" si="2"/>
        <v>5.4988653940283898</v>
      </c>
    </row>
    <row r="7" spans="1:8" x14ac:dyDescent="0.25">
      <c r="A7">
        <v>2013</v>
      </c>
      <c r="B7">
        <v>32</v>
      </c>
      <c r="D7">
        <v>32</v>
      </c>
      <c r="E7" s="2">
        <f t="shared" si="0"/>
        <v>70.48458149779735</v>
      </c>
      <c r="F7" t="s">
        <v>11</v>
      </c>
      <c r="G7">
        <f t="shared" si="1"/>
        <v>1763.9527753303964</v>
      </c>
      <c r="H7" s="6">
        <f t="shared" si="2"/>
        <v>4.8998688203622125</v>
      </c>
    </row>
    <row r="8" spans="1:8" x14ac:dyDescent="0.25">
      <c r="A8">
        <v>2014</v>
      </c>
      <c r="B8">
        <v>19</v>
      </c>
      <c r="D8">
        <v>19</v>
      </c>
      <c r="E8" s="2">
        <f t="shared" si="0"/>
        <v>41.85022026431718</v>
      </c>
      <c r="F8">
        <v>67.099999999999994</v>
      </c>
      <c r="G8">
        <f t="shared" si="1"/>
        <v>1509.1069603524229</v>
      </c>
      <c r="H8" s="6">
        <f t="shared" si="2"/>
        <v>4.1919637787567305</v>
      </c>
    </row>
    <row r="9" spans="1:8" x14ac:dyDescent="0.25">
      <c r="A9">
        <v>2015</v>
      </c>
      <c r="B9">
        <v>35</v>
      </c>
      <c r="D9">
        <v>35</v>
      </c>
      <c r="E9" s="2">
        <f t="shared" si="0"/>
        <v>77.092511013215855</v>
      </c>
      <c r="F9" t="s">
        <v>14</v>
      </c>
      <c r="G9">
        <f t="shared" si="1"/>
        <v>1822.763348017621</v>
      </c>
      <c r="H9" s="6">
        <f t="shared" si="2"/>
        <v>5.0632315222711695</v>
      </c>
    </row>
    <row r="10" spans="1:8" x14ac:dyDescent="0.25">
      <c r="A10">
        <v>2016</v>
      </c>
      <c r="B10">
        <v>24</v>
      </c>
      <c r="D10">
        <v>24</v>
      </c>
      <c r="E10" s="2">
        <f t="shared" si="0"/>
        <v>52.863436123348016</v>
      </c>
      <c r="F10">
        <v>365.9</v>
      </c>
      <c r="G10">
        <f t="shared" si="1"/>
        <v>1607.1245814977974</v>
      </c>
      <c r="H10" s="6">
        <f t="shared" si="2"/>
        <v>4.464234948604993</v>
      </c>
    </row>
    <row r="11" spans="1:8" x14ac:dyDescent="0.25">
      <c r="A11">
        <v>2017</v>
      </c>
      <c r="B11">
        <v>18</v>
      </c>
      <c r="D11">
        <v>18</v>
      </c>
      <c r="E11" s="2">
        <f t="shared" si="0"/>
        <v>39.647577092511014</v>
      </c>
      <c r="F11" t="s">
        <v>12</v>
      </c>
      <c r="G11">
        <f t="shared" si="1"/>
        <v>1489.5034361233479</v>
      </c>
      <c r="H11" s="6">
        <f t="shared" si="2"/>
        <v>4.1375095447870773</v>
      </c>
    </row>
    <row r="12" spans="1:8" x14ac:dyDescent="0.25">
      <c r="A12">
        <v>2018</v>
      </c>
      <c r="B12">
        <v>19</v>
      </c>
      <c r="D12">
        <v>19</v>
      </c>
      <c r="E12" s="2">
        <f t="shared" si="0"/>
        <v>41.85022026431718</v>
      </c>
      <c r="F12" s="5">
        <v>360</v>
      </c>
      <c r="G12">
        <f t="shared" si="1"/>
        <v>1509.1069603524229</v>
      </c>
      <c r="H12" s="6">
        <f t="shared" si="2"/>
        <v>4.1919637787567305</v>
      </c>
    </row>
    <row r="13" spans="1:8" x14ac:dyDescent="0.25">
      <c r="A13">
        <v>2019</v>
      </c>
      <c r="B13">
        <v>21</v>
      </c>
      <c r="D13">
        <v>21</v>
      </c>
      <c r="E13" s="2">
        <f t="shared" si="0"/>
        <v>46.255506607929512</v>
      </c>
      <c r="G13">
        <f t="shared" si="1"/>
        <v>1548.3140088105729</v>
      </c>
      <c r="H13" s="6">
        <f t="shared" si="2"/>
        <v>4.3008722466960361</v>
      </c>
    </row>
    <row r="14" spans="1:8" x14ac:dyDescent="0.25">
      <c r="A14">
        <v>2020</v>
      </c>
      <c r="B14">
        <v>27</v>
      </c>
      <c r="D14">
        <v>27</v>
      </c>
      <c r="E14" s="2">
        <f t="shared" si="0"/>
        <v>59.471365638766521</v>
      </c>
      <c r="G14">
        <f t="shared" si="1"/>
        <v>1665.9351541850219</v>
      </c>
      <c r="H14" s="6">
        <f t="shared" si="2"/>
        <v>4.62759765051395</v>
      </c>
    </row>
    <row r="15" spans="1:8" x14ac:dyDescent="0.25">
      <c r="A15">
        <v>2021</v>
      </c>
      <c r="B15">
        <v>27</v>
      </c>
      <c r="D15">
        <v>27</v>
      </c>
      <c r="E15" s="2">
        <f t="shared" si="0"/>
        <v>59.471365638766521</v>
      </c>
      <c r="G15">
        <f t="shared" si="1"/>
        <v>1665.9351541850219</v>
      </c>
      <c r="H15" s="6">
        <f t="shared" si="2"/>
        <v>4.62759765051395</v>
      </c>
    </row>
    <row r="16" spans="1:8" x14ac:dyDescent="0.25">
      <c r="A16">
        <v>2022</v>
      </c>
      <c r="B16">
        <v>49</v>
      </c>
      <c r="D16">
        <v>49</v>
      </c>
      <c r="E16" s="2">
        <f t="shared" si="0"/>
        <v>107.92951541850221</v>
      </c>
      <c r="G16">
        <f t="shared" si="1"/>
        <v>2097.2126872246699</v>
      </c>
      <c r="H16" s="6">
        <f t="shared" si="2"/>
        <v>5.8255907978463055</v>
      </c>
    </row>
    <row r="17" spans="1:8" x14ac:dyDescent="0.25">
      <c r="A17">
        <v>2023</v>
      </c>
      <c r="B17">
        <v>50</v>
      </c>
      <c r="D17">
        <v>50</v>
      </c>
      <c r="E17" s="2">
        <f t="shared" si="0"/>
        <v>110.13215859030836</v>
      </c>
      <c r="G17">
        <f t="shared" si="1"/>
        <v>2116.8162114537445</v>
      </c>
      <c r="H17" s="6">
        <f t="shared" si="2"/>
        <v>5.8800450318159569</v>
      </c>
    </row>
    <row r="18" spans="1:8" x14ac:dyDescent="0.25">
      <c r="A18">
        <v>2024</v>
      </c>
    </row>
    <row r="19" spans="1:8" x14ac:dyDescent="0.25">
      <c r="A19">
        <v>2025</v>
      </c>
    </row>
    <row r="20" spans="1:8" x14ac:dyDescent="0.25">
      <c r="A20">
        <v>2026</v>
      </c>
    </row>
    <row r="21" spans="1:8" x14ac:dyDescent="0.25">
      <c r="A21">
        <v>2027</v>
      </c>
    </row>
    <row r="22" spans="1:8" x14ac:dyDescent="0.25">
      <c r="A22">
        <v>2028</v>
      </c>
    </row>
    <row r="23" spans="1:8" x14ac:dyDescent="0.25">
      <c r="A23">
        <v>2029</v>
      </c>
    </row>
    <row r="24" spans="1:8" x14ac:dyDescent="0.25">
      <c r="A24">
        <v>2030</v>
      </c>
    </row>
    <row r="25" spans="1:8" x14ac:dyDescent="0.25">
      <c r="A25">
        <v>2031</v>
      </c>
    </row>
    <row r="26" spans="1:8" x14ac:dyDescent="0.25">
      <c r="A26">
        <v>2032</v>
      </c>
    </row>
    <row r="27" spans="1:8" x14ac:dyDescent="0.25">
      <c r="A27">
        <v>2033</v>
      </c>
    </row>
    <row r="28" spans="1:8" x14ac:dyDescent="0.25">
      <c r="A28">
        <v>2034</v>
      </c>
    </row>
    <row r="29" spans="1:8" x14ac:dyDescent="0.25">
      <c r="A29">
        <v>2035</v>
      </c>
    </row>
    <row r="30" spans="1:8" x14ac:dyDescent="0.25">
      <c r="A30">
        <v>2036</v>
      </c>
    </row>
    <row r="31" spans="1:8" x14ac:dyDescent="0.25">
      <c r="A31">
        <v>2037</v>
      </c>
    </row>
    <row r="32" spans="1:8" x14ac:dyDescent="0.25">
      <c r="A32">
        <v>2038</v>
      </c>
    </row>
    <row r="33" spans="1:1" x14ac:dyDescent="0.25">
      <c r="A33">
        <v>2039</v>
      </c>
    </row>
    <row r="34" spans="1:1" x14ac:dyDescent="0.25">
      <c r="A34">
        <v>2040</v>
      </c>
    </row>
    <row r="35" spans="1:1" x14ac:dyDescent="0.25">
      <c r="A35">
        <v>2041</v>
      </c>
    </row>
    <row r="36" spans="1:1" x14ac:dyDescent="0.25">
      <c r="A36">
        <v>2042</v>
      </c>
    </row>
    <row r="37" spans="1:1" x14ac:dyDescent="0.25">
      <c r="A37">
        <v>2043</v>
      </c>
    </row>
    <row r="38" spans="1:1" x14ac:dyDescent="0.25">
      <c r="A38">
        <v>2044</v>
      </c>
    </row>
    <row r="39" spans="1:1" x14ac:dyDescent="0.25">
      <c r="A39">
        <v>2045</v>
      </c>
    </row>
    <row r="40" spans="1:1" x14ac:dyDescent="0.25">
      <c r="A40">
        <v>2046</v>
      </c>
    </row>
    <row r="41" spans="1:1" x14ac:dyDescent="0.25">
      <c r="A41">
        <v>2047</v>
      </c>
    </row>
    <row r="42" spans="1:1" x14ac:dyDescent="0.25">
      <c r="A42">
        <v>2048</v>
      </c>
    </row>
    <row r="43" spans="1:1" x14ac:dyDescent="0.25">
      <c r="A43">
        <v>2049</v>
      </c>
    </row>
    <row r="44" spans="1:1" x14ac:dyDescent="0.25">
      <c r="A44">
        <v>2050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coal</vt:lpstr>
      <vt:lpstr>gas</vt:lpstr>
      <vt:lpstr>uranium</vt:lpstr>
      <vt:lpstr>uranium_data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2023-07-27T12:55:09Z</dcterms:modified>
</cp:coreProperties>
</file>