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23E9FDBC-64D2-4F67-BCCC-DF97A1EDC682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len Brunson" sheetId="4" r:id="rId1"/>
    <sheet name="Anthony Edwards" sheetId="1" r:id="rId2"/>
    <sheet name="Mikal Bridges" sheetId="3" r:id="rId3"/>
    <sheet name="Brandon Ingram" sheetId="12" r:id="rId4"/>
    <sheet name="Jaren Jackson Jr." sheetId="5" r:id="rId5"/>
    <sheet name="Paolo Banchero" sheetId="2" r:id="rId6"/>
    <sheet name="Tyrese Haliburton" sheetId="10" r:id="rId7"/>
    <sheet name="Bobby Portis" sheetId="6" r:id="rId8"/>
    <sheet name="Josh Hart" sheetId="8" r:id="rId9"/>
    <sheet name="Austin Reaves" sheetId="15" r:id="rId10"/>
    <sheet name="Cameron Johnson" sheetId="9" r:id="rId11"/>
    <sheet name="Walker Kessler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S21" i="1"/>
  <c r="AA19" i="14"/>
  <c r="Z19" i="14"/>
  <c r="Y19" i="14"/>
  <c r="X19" i="14"/>
  <c r="Q19" i="14"/>
  <c r="AA19" i="13"/>
  <c r="Z19" i="13"/>
  <c r="Y19" i="13"/>
  <c r="X19" i="13"/>
  <c r="Q19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AA15" i="13"/>
  <c r="Z15" i="13"/>
  <c r="Y15" i="13"/>
  <c r="X15" i="13"/>
  <c r="Q15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8" i="14"/>
  <c r="Z18" i="14"/>
  <c r="Y18" i="14"/>
  <c r="X18" i="14"/>
  <c r="Q18" i="14"/>
  <c r="AA16" i="14"/>
  <c r="Z16" i="14"/>
  <c r="Y16" i="14"/>
  <c r="X16" i="14"/>
  <c r="Q16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Q27" i="11"/>
  <c r="Y26" i="11"/>
  <c r="X26" i="11"/>
  <c r="W26" i="11"/>
  <c r="Q26" i="11"/>
  <c r="Y25" i="11"/>
  <c r="X25" i="11"/>
  <c r="W25" i="11"/>
  <c r="S25" i="11"/>
  <c r="Q25" i="11"/>
  <c r="Y24" i="11"/>
  <c r="X24" i="11"/>
  <c r="W24" i="11"/>
  <c r="S24" i="11"/>
  <c r="Q24" i="11"/>
  <c r="Y23" i="11"/>
  <c r="X23" i="11"/>
  <c r="W23" i="11"/>
  <c r="S23" i="11"/>
  <c r="Q23" i="11"/>
  <c r="Y22" i="11"/>
  <c r="X22" i="11"/>
  <c r="W22" i="11"/>
  <c r="Q22" i="11"/>
  <c r="Y21" i="11"/>
  <c r="X21" i="11"/>
  <c r="W21" i="11"/>
  <c r="Q21" i="11"/>
  <c r="Y20" i="11"/>
  <c r="X20" i="11"/>
  <c r="W20" i="11"/>
  <c r="Q20" i="11"/>
  <c r="Y19" i="11"/>
  <c r="X19" i="11"/>
  <c r="W19" i="11"/>
  <c r="Q19" i="11"/>
  <c r="Y18" i="11"/>
  <c r="X18" i="11"/>
  <c r="W18" i="11"/>
  <c r="Q18" i="11"/>
  <c r="Y17" i="11"/>
  <c r="X17" i="11"/>
  <c r="W17" i="11"/>
  <c r="Q17" i="11"/>
  <c r="Y16" i="11"/>
  <c r="X16" i="11"/>
  <c r="W16" i="11"/>
  <c r="Y15" i="11"/>
  <c r="X15" i="11"/>
  <c r="W15" i="11"/>
  <c r="Q15" i="11"/>
  <c r="Y14" i="11"/>
  <c r="X14" i="11"/>
  <c r="W14" i="11"/>
  <c r="Y13" i="11"/>
  <c r="X13" i="11"/>
  <c r="W13" i="11"/>
  <c r="S13" i="11"/>
  <c r="Q13" i="11"/>
  <c r="Y12" i="11"/>
  <c r="X12" i="11"/>
  <c r="W12" i="11"/>
  <c r="Q12" i="11"/>
  <c r="Y11" i="11"/>
  <c r="X11" i="11"/>
  <c r="W11" i="11"/>
  <c r="Y10" i="11"/>
  <c r="X10" i="11"/>
  <c r="W10" i="11"/>
  <c r="Q10" i="11"/>
  <c r="Y9" i="11"/>
  <c r="X9" i="11"/>
  <c r="W9" i="11"/>
  <c r="S9" i="11"/>
  <c r="Q9" i="11"/>
  <c r="Y8" i="11"/>
  <c r="X8" i="11"/>
  <c r="W8" i="11"/>
  <c r="Q8" i="11"/>
  <c r="Y7" i="11"/>
  <c r="X7" i="11"/>
  <c r="W7" i="11"/>
  <c r="Q7" i="11"/>
  <c r="Y6" i="11"/>
  <c r="X6" i="11"/>
  <c r="W6" i="11"/>
  <c r="Q6" i="11"/>
  <c r="Y5" i="11"/>
  <c r="X5" i="11"/>
  <c r="W5" i="11"/>
  <c r="S5" i="11"/>
  <c r="Q5" i="11"/>
  <c r="Y4" i="11"/>
  <c r="X4" i="11"/>
  <c r="W4" i="11"/>
  <c r="Q4" i="11"/>
  <c r="Y3" i="11"/>
  <c r="X3" i="11"/>
  <c r="W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R25" i="9"/>
  <c r="Q25" i="9"/>
  <c r="Y24" i="9"/>
  <c r="X24" i="9"/>
  <c r="W24" i="9"/>
  <c r="S24" i="9"/>
  <c r="Y23" i="9"/>
  <c r="X23" i="9"/>
  <c r="W23" i="9"/>
  <c r="R23" i="9"/>
  <c r="Q23" i="9"/>
  <c r="Y22" i="9"/>
  <c r="X22" i="9"/>
  <c r="W22" i="9"/>
  <c r="S22" i="9"/>
  <c r="R22" i="9"/>
  <c r="Q22" i="9"/>
  <c r="Y21" i="9"/>
  <c r="X21" i="9"/>
  <c r="W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S18" i="9"/>
  <c r="R18" i="9"/>
  <c r="Q18" i="9"/>
  <c r="Y17" i="9"/>
  <c r="X17" i="9"/>
  <c r="W17" i="9"/>
  <c r="Y16" i="9"/>
  <c r="X16" i="9"/>
  <c r="W16" i="9"/>
  <c r="S16" i="9"/>
  <c r="R16" i="9"/>
  <c r="Q16" i="9"/>
  <c r="Y15" i="9"/>
  <c r="X15" i="9"/>
  <c r="W15" i="9"/>
  <c r="S15" i="9"/>
  <c r="R15" i="9"/>
  <c r="Q15" i="9"/>
  <c r="Y14" i="9"/>
  <c r="X14" i="9"/>
  <c r="W14" i="9"/>
  <c r="R14" i="9"/>
  <c r="Q14" i="9"/>
  <c r="Y13" i="9"/>
  <c r="X13" i="9"/>
  <c r="W13" i="9"/>
  <c r="Y12" i="9"/>
  <c r="X12" i="9"/>
  <c r="W12" i="9"/>
  <c r="R12" i="9"/>
  <c r="Q12" i="9"/>
  <c r="Y11" i="9"/>
  <c r="X11" i="9"/>
  <c r="W11" i="9"/>
  <c r="S11" i="9"/>
  <c r="R11" i="9"/>
  <c r="Q11" i="9"/>
  <c r="Y10" i="9"/>
  <c r="X10" i="9"/>
  <c r="W10" i="9"/>
  <c r="R10" i="9"/>
  <c r="Q10" i="9"/>
  <c r="Y9" i="9"/>
  <c r="X9" i="9"/>
  <c r="W9" i="9"/>
  <c r="Q9" i="9"/>
  <c r="Y8" i="9"/>
  <c r="X8" i="9"/>
  <c r="W8" i="9"/>
  <c r="S8" i="9"/>
  <c r="R8" i="9"/>
  <c r="Q8" i="9"/>
  <c r="Y7" i="9"/>
  <c r="X7" i="9"/>
  <c r="W7" i="9"/>
  <c r="S7" i="9"/>
  <c r="R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R25" i="8"/>
  <c r="Q25" i="8"/>
  <c r="Y24" i="8"/>
  <c r="X24" i="8"/>
  <c r="W24" i="8"/>
  <c r="S24" i="8"/>
  <c r="Q24" i="8"/>
  <c r="Y23" i="8"/>
  <c r="X23" i="8"/>
  <c r="W23" i="8"/>
  <c r="R23" i="8"/>
  <c r="Q23" i="8"/>
  <c r="Y22" i="8"/>
  <c r="X22" i="8"/>
  <c r="W22" i="8"/>
  <c r="R22" i="8"/>
  <c r="Q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Q19" i="8"/>
  <c r="Y18" i="8"/>
  <c r="X18" i="8"/>
  <c r="W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Q15" i="8"/>
  <c r="Y14" i="8"/>
  <c r="X14" i="8"/>
  <c r="W14" i="8"/>
  <c r="R14" i="8"/>
  <c r="Q14" i="8"/>
  <c r="Y13" i="8"/>
  <c r="X13" i="8"/>
  <c r="W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S9" i="8"/>
  <c r="Y8" i="8"/>
  <c r="X8" i="8"/>
  <c r="W8" i="8"/>
  <c r="R8" i="8"/>
  <c r="Q8" i="8"/>
  <c r="Y7" i="8"/>
  <c r="X7" i="8"/>
  <c r="W7" i="8"/>
  <c r="R7" i="8"/>
  <c r="Q7" i="8"/>
  <c r="Y6" i="8"/>
  <c r="X6" i="8"/>
  <c r="W6" i="8"/>
  <c r="Y5" i="8"/>
  <c r="X5" i="8"/>
  <c r="W5" i="8"/>
  <c r="R5" i="8"/>
  <c r="Q5" i="8"/>
  <c r="Y4" i="8"/>
  <c r="X4" i="8"/>
  <c r="W4" i="8"/>
  <c r="Q4" i="8"/>
  <c r="Y3" i="8"/>
  <c r="X3" i="8"/>
  <c r="W3" i="8"/>
  <c r="S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R25" i="12"/>
  <c r="Q25" i="12"/>
  <c r="Y24" i="12"/>
  <c r="X24" i="12"/>
  <c r="W24" i="12"/>
  <c r="R24" i="12"/>
  <c r="Q24" i="12"/>
  <c r="Y23" i="12"/>
  <c r="X23" i="12"/>
  <c r="W23" i="12"/>
  <c r="S23" i="12"/>
  <c r="R23" i="12"/>
  <c r="Q23" i="12"/>
  <c r="Y22" i="12"/>
  <c r="X22" i="12"/>
  <c r="W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R27" i="15"/>
  <c r="Q27" i="15"/>
  <c r="Y26" i="15"/>
  <c r="X26" i="15"/>
  <c r="W26" i="15"/>
  <c r="R26" i="15"/>
  <c r="Q26" i="15"/>
  <c r="Y25" i="15"/>
  <c r="X25" i="15"/>
  <c r="W25" i="15"/>
  <c r="S25" i="15"/>
  <c r="R25" i="15"/>
  <c r="Q25" i="15"/>
  <c r="Y24" i="15"/>
  <c r="X24" i="15"/>
  <c r="W24" i="15"/>
  <c r="R24" i="15"/>
  <c r="Q24" i="15"/>
  <c r="Y23" i="15"/>
  <c r="X23" i="15"/>
  <c r="W23" i="15"/>
  <c r="S23" i="15"/>
  <c r="Q23" i="15"/>
  <c r="Y22" i="15"/>
  <c r="X22" i="15"/>
  <c r="W22" i="15"/>
  <c r="S22" i="15"/>
  <c r="R22" i="15"/>
  <c r="Q22" i="15"/>
  <c r="Y21" i="15"/>
  <c r="X21" i="15"/>
  <c r="W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S18" i="15"/>
  <c r="R18" i="15"/>
  <c r="Q18" i="15"/>
  <c r="Y17" i="15"/>
  <c r="X17" i="15"/>
  <c r="W17" i="15"/>
  <c r="S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S14" i="15"/>
  <c r="R14" i="15"/>
  <c r="Q14" i="15"/>
  <c r="Y13" i="15"/>
  <c r="X13" i="15"/>
  <c r="W13" i="15"/>
  <c r="S13" i="15"/>
  <c r="R13" i="15"/>
  <c r="Q13" i="15"/>
  <c r="Y12" i="15"/>
  <c r="X12" i="15"/>
  <c r="W12" i="15"/>
  <c r="S12" i="15"/>
  <c r="R12" i="15"/>
  <c r="Q12" i="15"/>
  <c r="Y11" i="15"/>
  <c r="X11" i="15"/>
  <c r="W11" i="15"/>
  <c r="S11" i="15"/>
  <c r="R11" i="15"/>
  <c r="Q11" i="15"/>
  <c r="Y10" i="15"/>
  <c r="X10" i="15"/>
  <c r="W10" i="15"/>
  <c r="S10" i="15"/>
  <c r="R10" i="15"/>
  <c r="Q10" i="15"/>
  <c r="Y9" i="15"/>
  <c r="X9" i="15"/>
  <c r="W9" i="15"/>
  <c r="R9" i="15"/>
  <c r="Q9" i="15"/>
  <c r="Y8" i="15"/>
  <c r="X8" i="15"/>
  <c r="W8" i="15"/>
  <c r="S8" i="15"/>
  <c r="Q8" i="15"/>
  <c r="Y7" i="15"/>
  <c r="X7" i="15"/>
  <c r="W7" i="15"/>
  <c r="Q7" i="15"/>
  <c r="Y6" i="15"/>
  <c r="X6" i="15"/>
  <c r="W6" i="15"/>
  <c r="S6" i="15"/>
  <c r="R6" i="15"/>
  <c r="Q6" i="15"/>
  <c r="Y5" i="15"/>
  <c r="X5" i="15"/>
  <c r="W5" i="15"/>
  <c r="S5" i="15"/>
  <c r="R5" i="15"/>
  <c r="Q5" i="15"/>
  <c r="Y4" i="15"/>
  <c r="X4" i="15"/>
  <c r="W4" i="15"/>
  <c r="Q4" i="15"/>
  <c r="Y3" i="15"/>
  <c r="X3" i="15"/>
  <c r="W3" i="15"/>
  <c r="Q3" i="15"/>
  <c r="Y2" i="15"/>
  <c r="X2" i="15"/>
  <c r="W2" i="15"/>
  <c r="S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Q27" i="6"/>
  <c r="Y26" i="6"/>
  <c r="X26" i="6"/>
  <c r="W26" i="6"/>
  <c r="Q26" i="6"/>
  <c r="Y25" i="6"/>
  <c r="X25" i="6"/>
  <c r="W25" i="6"/>
  <c r="Q25" i="6"/>
  <c r="Y24" i="6"/>
  <c r="X24" i="6"/>
  <c r="W24" i="6"/>
  <c r="Q24" i="6"/>
  <c r="Y23" i="6"/>
  <c r="X23" i="6"/>
  <c r="W23" i="6"/>
  <c r="R23" i="6"/>
  <c r="Q23" i="6"/>
  <c r="Y22" i="6"/>
  <c r="X22" i="6"/>
  <c r="W22" i="6"/>
  <c r="S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S17" i="6"/>
  <c r="R17" i="6"/>
  <c r="Q17" i="6"/>
  <c r="Y16" i="6"/>
  <c r="X16" i="6"/>
  <c r="W16" i="6"/>
  <c r="R16" i="6"/>
  <c r="Q16" i="6"/>
  <c r="Y15" i="6"/>
  <c r="X15" i="6"/>
  <c r="W15" i="6"/>
  <c r="S15" i="6"/>
  <c r="Q15" i="6"/>
  <c r="Y14" i="6"/>
  <c r="X14" i="6"/>
  <c r="W14" i="6"/>
  <c r="R14" i="6"/>
  <c r="Q14" i="6"/>
  <c r="Y13" i="6"/>
  <c r="X13" i="6"/>
  <c r="W13" i="6"/>
  <c r="S13" i="6"/>
  <c r="R13" i="6"/>
  <c r="Q13" i="6"/>
  <c r="Y12" i="6"/>
  <c r="X12" i="6"/>
  <c r="W12" i="6"/>
  <c r="Q12" i="6"/>
  <c r="Y11" i="6"/>
  <c r="X11" i="6"/>
  <c r="W11" i="6"/>
  <c r="Q11" i="6"/>
  <c r="Y10" i="6"/>
  <c r="X10" i="6"/>
  <c r="W10" i="6"/>
  <c r="Q10" i="6"/>
  <c r="Y9" i="6"/>
  <c r="X9" i="6"/>
  <c r="W9" i="6"/>
  <c r="Q9" i="6"/>
  <c r="Y8" i="6"/>
  <c r="X8" i="6"/>
  <c r="W8" i="6"/>
  <c r="Q8" i="6"/>
  <c r="Y7" i="6"/>
  <c r="X7" i="6"/>
  <c r="W7" i="6"/>
  <c r="Q7" i="6"/>
  <c r="Y6" i="6"/>
  <c r="X6" i="6"/>
  <c r="W6" i="6"/>
  <c r="S6" i="6"/>
  <c r="Q6" i="6"/>
  <c r="Y5" i="6"/>
  <c r="X5" i="6"/>
  <c r="W5" i="6"/>
  <c r="Q5" i="6"/>
  <c r="Y4" i="6"/>
  <c r="X4" i="6"/>
  <c r="W4" i="6"/>
  <c r="S4" i="6"/>
  <c r="Q4" i="6"/>
  <c r="Y3" i="6"/>
  <c r="X3" i="6"/>
  <c r="W3" i="6"/>
  <c r="R3" i="6"/>
  <c r="Q3" i="6"/>
  <c r="Y2" i="6"/>
  <c r="X2" i="6"/>
  <c r="W2" i="6"/>
  <c r="S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Q27" i="2"/>
  <c r="Y26" i="2"/>
  <c r="X26" i="2"/>
  <c r="W26" i="2"/>
  <c r="Q26" i="2"/>
  <c r="Y25" i="2"/>
  <c r="X25" i="2"/>
  <c r="W25" i="2"/>
  <c r="S25" i="2"/>
  <c r="Q25" i="2"/>
  <c r="Y24" i="2"/>
  <c r="X24" i="2"/>
  <c r="W24" i="2"/>
  <c r="S24" i="2"/>
  <c r="Q24" i="2"/>
  <c r="Y23" i="2"/>
  <c r="X23" i="2"/>
  <c r="W23" i="2"/>
  <c r="Q23" i="2"/>
  <c r="Y22" i="2"/>
  <c r="X22" i="2"/>
  <c r="W22" i="2"/>
  <c r="S22" i="2"/>
  <c r="Q22" i="2"/>
  <c r="Y21" i="2"/>
  <c r="X21" i="2"/>
  <c r="W21" i="2"/>
  <c r="R21" i="2"/>
  <c r="Q21" i="2"/>
  <c r="Y20" i="2"/>
  <c r="X20" i="2"/>
  <c r="W20" i="2"/>
  <c r="S20" i="2"/>
  <c r="Q20" i="2"/>
  <c r="Y19" i="2"/>
  <c r="X19" i="2"/>
  <c r="W19" i="2"/>
  <c r="S19" i="2"/>
  <c r="R19" i="2"/>
  <c r="Q19" i="2"/>
  <c r="Y18" i="2"/>
  <c r="X18" i="2"/>
  <c r="W18" i="2"/>
  <c r="S18" i="2"/>
  <c r="Q18" i="2"/>
  <c r="Y17" i="2"/>
  <c r="X17" i="2"/>
  <c r="W17" i="2"/>
  <c r="Q17" i="2"/>
  <c r="Y16" i="2"/>
  <c r="X16" i="2"/>
  <c r="W16" i="2"/>
  <c r="S16" i="2"/>
  <c r="Q16" i="2"/>
  <c r="Y15" i="2"/>
  <c r="X15" i="2"/>
  <c r="W15" i="2"/>
  <c r="S15" i="2"/>
  <c r="Q15" i="2"/>
  <c r="Y14" i="2"/>
  <c r="X14" i="2"/>
  <c r="W14" i="2"/>
  <c r="S14" i="2"/>
  <c r="R14" i="2"/>
  <c r="Q14" i="2"/>
  <c r="Y13" i="2"/>
  <c r="X13" i="2"/>
  <c r="W13" i="2"/>
  <c r="S13" i="2"/>
  <c r="Q13" i="2"/>
  <c r="Y12" i="2"/>
  <c r="X12" i="2"/>
  <c r="W12" i="2"/>
  <c r="S12" i="2"/>
  <c r="R12" i="2"/>
  <c r="Q12" i="2"/>
  <c r="Y11" i="2"/>
  <c r="X11" i="2"/>
  <c r="W11" i="2"/>
  <c r="R11" i="2"/>
  <c r="Q11" i="2"/>
  <c r="Y10" i="2"/>
  <c r="X10" i="2"/>
  <c r="W10" i="2"/>
  <c r="S10" i="2"/>
  <c r="Q10" i="2"/>
  <c r="Y9" i="2"/>
  <c r="X9" i="2"/>
  <c r="W9" i="2"/>
  <c r="S9" i="2"/>
  <c r="Q9" i="2"/>
  <c r="Y8" i="2"/>
  <c r="X8" i="2"/>
  <c r="W8" i="2"/>
  <c r="S8" i="2"/>
  <c r="Q8" i="2"/>
  <c r="Y7" i="2"/>
  <c r="X7" i="2"/>
  <c r="W7" i="2"/>
  <c r="S7" i="2"/>
  <c r="Q7" i="2"/>
  <c r="Y6" i="2"/>
  <c r="X6" i="2"/>
  <c r="W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S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R26" i="5"/>
  <c r="Q26" i="5"/>
  <c r="Y25" i="5"/>
  <c r="X25" i="5"/>
  <c r="W25" i="5"/>
  <c r="Q25" i="5"/>
  <c r="Y24" i="5"/>
  <c r="X24" i="5"/>
  <c r="W24" i="5"/>
  <c r="S24" i="5"/>
  <c r="Q24" i="5"/>
  <c r="Y23" i="5"/>
  <c r="X23" i="5"/>
  <c r="W23" i="5"/>
  <c r="Q23" i="5"/>
  <c r="Y22" i="5"/>
  <c r="X22" i="5"/>
  <c r="W22" i="5"/>
  <c r="Q22" i="5"/>
  <c r="Y21" i="5"/>
  <c r="X21" i="5"/>
  <c r="W21" i="5"/>
  <c r="S21" i="5"/>
  <c r="R21" i="5"/>
  <c r="Q21" i="5"/>
  <c r="Y20" i="5"/>
  <c r="X20" i="5"/>
  <c r="W20" i="5"/>
  <c r="R20" i="5"/>
  <c r="Q20" i="5"/>
  <c r="Y19" i="5"/>
  <c r="X19" i="5"/>
  <c r="W19" i="5"/>
  <c r="S19" i="5"/>
  <c r="R19" i="5"/>
  <c r="Q19" i="5"/>
  <c r="Y18" i="5"/>
  <c r="X18" i="5"/>
  <c r="W18" i="5"/>
  <c r="Q18" i="5"/>
  <c r="Y17" i="5"/>
  <c r="X17" i="5"/>
  <c r="W17" i="5"/>
  <c r="S17" i="5"/>
  <c r="R17" i="5"/>
  <c r="Q17" i="5"/>
  <c r="Y16" i="5"/>
  <c r="X16" i="5"/>
  <c r="W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R11" i="5"/>
  <c r="Q11" i="5"/>
  <c r="Y10" i="5"/>
  <c r="X10" i="5"/>
  <c r="W10" i="5"/>
  <c r="S10" i="5"/>
  <c r="R10" i="5"/>
  <c r="Q10" i="5"/>
  <c r="Y9" i="5"/>
  <c r="X9" i="5"/>
  <c r="W9" i="5"/>
  <c r="Q9" i="5"/>
  <c r="Y8" i="5"/>
  <c r="X8" i="5"/>
  <c r="W8" i="5"/>
  <c r="Q8" i="5"/>
  <c r="Y7" i="5"/>
  <c r="X7" i="5"/>
  <c r="W7" i="5"/>
  <c r="Q7" i="5"/>
  <c r="Y6" i="5"/>
  <c r="X6" i="5"/>
  <c r="W6" i="5"/>
  <c r="R6" i="5"/>
  <c r="Q6" i="5"/>
  <c r="Y5" i="5"/>
  <c r="X5" i="5"/>
  <c r="W5" i="5"/>
  <c r="R5" i="5"/>
  <c r="Q5" i="5"/>
  <c r="Y4" i="5"/>
  <c r="X4" i="5"/>
  <c r="W4" i="5"/>
  <c r="S4" i="5"/>
  <c r="Q4" i="5"/>
  <c r="Y3" i="5"/>
  <c r="X3" i="5"/>
  <c r="W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R25" i="4"/>
  <c r="Q25" i="4"/>
  <c r="Y24" i="4"/>
  <c r="X24" i="4"/>
  <c r="W24" i="4"/>
  <c r="R24" i="4"/>
  <c r="Q24" i="4"/>
  <c r="Y23" i="4"/>
  <c r="X23" i="4"/>
  <c r="W23" i="4"/>
  <c r="S23" i="4"/>
  <c r="R23" i="4"/>
  <c r="Q23" i="4"/>
  <c r="Y22" i="4"/>
  <c r="X22" i="4"/>
  <c r="W22" i="4"/>
  <c r="S22" i="4"/>
  <c r="Q22" i="4"/>
  <c r="Y21" i="4"/>
  <c r="X21" i="4"/>
  <c r="W21" i="4"/>
  <c r="S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R13" i="4"/>
  <c r="Q13" i="4"/>
  <c r="Y12" i="4"/>
  <c r="X12" i="4"/>
  <c r="W12" i="4"/>
  <c r="S12" i="4"/>
  <c r="R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R24" i="3"/>
  <c r="Q24" i="3"/>
  <c r="Y23" i="3"/>
  <c r="X23" i="3"/>
  <c r="W23" i="3"/>
  <c r="R23" i="3"/>
  <c r="Q23" i="3"/>
  <c r="Y22" i="3"/>
  <c r="X22" i="3"/>
  <c r="W22" i="3"/>
  <c r="R22" i="3"/>
  <c r="Q22" i="3"/>
  <c r="Y21" i="3"/>
  <c r="X21" i="3"/>
  <c r="W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R13" i="3"/>
  <c r="Q13" i="3"/>
  <c r="Y12" i="3"/>
  <c r="X12" i="3"/>
  <c r="W12" i="3"/>
  <c r="R12" i="3"/>
  <c r="Q12" i="3"/>
  <c r="Y11" i="3"/>
  <c r="X11" i="3"/>
  <c r="W11" i="3"/>
  <c r="S11" i="3"/>
  <c r="R11" i="3"/>
  <c r="Q11" i="3"/>
  <c r="Y10" i="3"/>
  <c r="X10" i="3"/>
  <c r="W10" i="3"/>
  <c r="R10" i="3"/>
  <c r="Q10" i="3"/>
  <c r="Y9" i="3"/>
  <c r="X9" i="3"/>
  <c r="W9" i="3"/>
  <c r="S9" i="3"/>
  <c r="R9" i="3"/>
  <c r="Q9" i="3"/>
  <c r="Y8" i="3"/>
  <c r="X8" i="3"/>
  <c r="W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S25" i="10"/>
  <c r="R25" i="10"/>
  <c r="Q25" i="10"/>
  <c r="Y24" i="10"/>
  <c r="X24" i="10"/>
  <c r="W24" i="10"/>
  <c r="R24" i="10"/>
  <c r="Q24" i="10"/>
  <c r="Y23" i="10"/>
  <c r="X23" i="10"/>
  <c r="W23" i="10"/>
  <c r="R23" i="10"/>
  <c r="Q23" i="10"/>
  <c r="Y22" i="10"/>
  <c r="X22" i="10"/>
  <c r="W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S18" i="10"/>
  <c r="R18" i="10"/>
  <c r="Q18" i="10"/>
  <c r="Y17" i="10"/>
  <c r="X17" i="10"/>
  <c r="W17" i="10"/>
  <c r="Q17" i="10"/>
  <c r="Y16" i="10"/>
  <c r="X16" i="10"/>
  <c r="W16" i="10"/>
  <c r="S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S12" i="10"/>
  <c r="Q12" i="10"/>
  <c r="Y11" i="10"/>
  <c r="X11" i="10"/>
  <c r="W11" i="10"/>
  <c r="S11" i="10"/>
  <c r="R11" i="10"/>
  <c r="Q11" i="10"/>
  <c r="Y10" i="10"/>
  <c r="X10" i="10"/>
  <c r="W10" i="10"/>
  <c r="S10" i="10"/>
  <c r="R10" i="10"/>
  <c r="Q10" i="10"/>
  <c r="Y9" i="10"/>
  <c r="X9" i="10"/>
  <c r="W9" i="10"/>
  <c r="R9" i="10"/>
  <c r="Q9" i="10"/>
  <c r="Y8" i="10"/>
  <c r="X8" i="10"/>
  <c r="W8" i="10"/>
  <c r="S8" i="10"/>
  <c r="R8" i="10"/>
  <c r="Q8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S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2" i="1"/>
  <c r="S19" i="1"/>
  <c r="S44" i="1"/>
  <c r="S18" i="1"/>
  <c r="S17" i="1"/>
  <c r="S13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X47" i="3"/>
  <c r="Y47" i="3"/>
  <c r="X47" i="4"/>
  <c r="Y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B53" i="13" s="1"/>
  <c r="X49" i="15"/>
  <c r="X49" i="11"/>
  <c r="X49" i="9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8" i="13"/>
  <c r="X18" i="13"/>
  <c r="Y18" i="13"/>
  <c r="Z18" i="13"/>
  <c r="AA18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<sst xmlns="http://schemas.openxmlformats.org/spreadsheetml/2006/main" count="1043" uniqueCount="71">
  <si>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</si>
  <si>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</si>
  <si>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</si>
  <si>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</si>
  <si>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</si>
  <si>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</si>
  <si>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</si>
  <si>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</si>
  <si>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</si>
  <si>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</si>
  <si>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</si>
  <si>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</si>
  <si>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</si>
  <si>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</si>
  <si>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</si>
  <si>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</si>
  <si>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</si>
  <si>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</si>
  <si>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</si>
  <si>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</si>
  <si>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</si>
  <si>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</si>
  <si>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</si>
  <si>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</si>
  <si>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</si>
  <si>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</si>
  <si>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</si>
  <si>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</si>
  <si>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</si>
  <si>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</si>
  <si>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</si>
  <si>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</si>
  <si>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</si>
  <si>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</si>
  <si>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</si>
  <si>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</si>
  <si>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</si>
  <si>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</si>
  <si>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</si>
  <si>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</si>
  <si>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</si>
  <si>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</si>
  <si>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</si>
  <si>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</si>
  <si>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SPA</t>
  </si>
  <si>
    <t>-</t>
  </si>
  <si>
    <t>vs 6TH</t>
  </si>
  <si>
    <t>@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</si>
  <si>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</si>
  <si>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</si>
  <si>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</si>
  <si>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</si>
  <si>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</si>
  <si>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</si>
  <si>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</si>
  <si>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</si>
  <si>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RKS</t>
  </si>
  <si>
    <t>@ AFR</t>
  </si>
  <si>
    <t>vs OLD</t>
  </si>
  <si>
    <t>@ CHI</t>
  </si>
  <si>
    <t>vs SPA</t>
  </si>
  <si>
    <t>@ 6TH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</si>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</sst>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6</v>
      </c>
      <c r="C2">
        <v>2</v>
      </c>
      <c r="D2">
        <v>2</v>
      </c>
      <c r="E2">
        <v>0</v>
      </c>
      <c r="F2">
        <v>0</v>
      </c>
      <c r="G2">
        <v>2</v>
      </c>
      <c r="H2">
        <v>3</v>
      </c>
      <c r="I2">
        <v>8</v>
      </c>
      <c r="J2">
        <v>0</v>
      </c>
      <c r="K2">
        <v>3</v>
      </c>
      <c r="L2">
        <v>0</v>
      </c>
      <c r="M2">
        <v>0</v>
      </c>
      <c r="N2">
        <v>1</v>
      </c>
      <c r="O2">
        <v>2</v>
      </c>
      <c r="P2">
        <v>2</v>
      </c>
      <c r="Q2" s="2">
        <f t="shared" ref="Q2:Q46" si="0">H2/I2</f>
        <v>0.375</v>
      </c>
      <c r="R2" s="2">
        <f t="shared" ref="R2:R46" si="1">J2/K2</f>
        <v>0</v>
      </c>
      <c r="S2" s="6" t="s">
        <v>45</v>
      </c>
      <c r="T2">
        <v>31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1.383516129032258</v>
      </c>
      <c r="X2" s="4">
        <f t="shared" ref="X2:X46" si="3">B2+(C2*1.2)+(D2*1.5)+(E2*3)+(F2*3)-G2</f>
        <v>9.4</v>
      </c>
      <c r="Y2" s="4">
        <f t="shared" ref="Y2:Y46" si="4">B2+0.4*H2-0.7*I2-0.4*(M2-L2)+0.7*N2+0.3*(C2-N2)+F2+D2*0.7+0.7*E2-0.4*O2-G2</f>
        <v>1.2000000000000002</v>
      </c>
      <c r="Z2">
        <v>0</v>
      </c>
    </row>
    <row r="3" spans="1:26" x14ac:dyDescent="0.3">
      <c r="A3" s="1" t="s">
        <v>46</v>
      </c>
      <c r="B3">
        <v>11</v>
      </c>
      <c r="C3">
        <v>3</v>
      </c>
      <c r="D3">
        <v>3</v>
      </c>
      <c r="E3">
        <v>0</v>
      </c>
      <c r="F3">
        <v>1</v>
      </c>
      <c r="G3">
        <v>1</v>
      </c>
      <c r="H3">
        <v>4</v>
      </c>
      <c r="I3">
        <v>6</v>
      </c>
      <c r="J3">
        <v>1</v>
      </c>
      <c r="K3">
        <v>3</v>
      </c>
      <c r="L3">
        <v>2</v>
      </c>
      <c r="M3">
        <v>2</v>
      </c>
      <c r="N3">
        <v>0</v>
      </c>
      <c r="O3">
        <v>2</v>
      </c>
      <c r="P3">
        <v>18</v>
      </c>
      <c r="Q3" s="2">
        <f t="shared" si="0"/>
        <v>0.66666666666666663</v>
      </c>
      <c r="R3" s="2">
        <f t="shared" si="1"/>
        <v>0.33333333333333331</v>
      </c>
      <c r="S3" s="2">
        <f>L3/M3</f>
        <v>1</v>
      </c>
      <c r="T3">
        <v>25</v>
      </c>
      <c r="U3">
        <v>19</v>
      </c>
      <c r="V3">
        <v>0</v>
      </c>
      <c r="W3" s="3">
        <f t="shared" si="2"/>
        <v>20.980439999999994</v>
      </c>
      <c r="X3" s="4">
        <f t="shared" si="3"/>
        <v>21.1</v>
      </c>
      <c r="Y3" s="4">
        <f t="shared" si="4"/>
        <v>10.6</v>
      </c>
      <c r="Z3">
        <v>0</v>
      </c>
    </row>
    <row r="4" spans="1:26" x14ac:dyDescent="0.3">
      <c r="A4" s="1" t="s">
        <v>47</v>
      </c>
      <c r="B4">
        <v>17</v>
      </c>
      <c r="C4">
        <v>2</v>
      </c>
      <c r="D4">
        <v>4</v>
      </c>
      <c r="E4">
        <v>1</v>
      </c>
      <c r="F4">
        <v>2</v>
      </c>
      <c r="G4">
        <v>1</v>
      </c>
      <c r="H4">
        <v>7</v>
      </c>
      <c r="I4">
        <v>11</v>
      </c>
      <c r="J4">
        <v>3</v>
      </c>
      <c r="K4">
        <v>4</v>
      </c>
      <c r="L4">
        <v>0</v>
      </c>
      <c r="M4">
        <v>0</v>
      </c>
      <c r="N4">
        <v>0</v>
      </c>
      <c r="O4">
        <v>2</v>
      </c>
      <c r="P4">
        <v>-15</v>
      </c>
      <c r="Q4" s="2">
        <f t="shared" si="0"/>
        <v>0.63636363636363635</v>
      </c>
      <c r="R4" s="2">
        <f t="shared" si="1"/>
        <v>0.75</v>
      </c>
      <c r="S4" s="6" t="s">
        <v>45</v>
      </c>
      <c r="T4">
        <v>27</v>
      </c>
      <c r="U4">
        <v>28</v>
      </c>
      <c r="V4">
        <v>0</v>
      </c>
      <c r="W4" s="3">
        <f t="shared" si="2"/>
        <v>30.620074074074076</v>
      </c>
      <c r="X4" s="4">
        <f t="shared" si="3"/>
        <v>33.4</v>
      </c>
      <c r="Y4" s="4">
        <f t="shared" si="4"/>
        <v>16.399999999999999</v>
      </c>
      <c r="Z4">
        <v>0</v>
      </c>
    </row>
    <row r="5" spans="1:26" x14ac:dyDescent="0.3">
      <c r="A5" s="1" t="s">
        <v>48</v>
      </c>
      <c r="B5">
        <v>7</v>
      </c>
      <c r="C5">
        <v>4</v>
      </c>
      <c r="D5">
        <v>6</v>
      </c>
      <c r="E5">
        <v>0</v>
      </c>
      <c r="F5">
        <v>0</v>
      </c>
      <c r="G5">
        <v>1</v>
      </c>
      <c r="H5">
        <v>2</v>
      </c>
      <c r="I5">
        <v>6</v>
      </c>
      <c r="J5">
        <v>1</v>
      </c>
      <c r="K5">
        <v>3</v>
      </c>
      <c r="L5">
        <v>2</v>
      </c>
      <c r="M5">
        <v>2</v>
      </c>
      <c r="N5">
        <v>0</v>
      </c>
      <c r="O5">
        <v>4</v>
      </c>
      <c r="P5">
        <v>6</v>
      </c>
      <c r="Q5" s="2">
        <f t="shared" si="0"/>
        <v>0.33333333333333331</v>
      </c>
      <c r="R5" s="2">
        <f t="shared" si="1"/>
        <v>0.33333333333333331</v>
      </c>
      <c r="S5" s="2">
        <f>L5/M5</f>
        <v>1</v>
      </c>
      <c r="T5">
        <v>31</v>
      </c>
      <c r="U5">
        <v>22</v>
      </c>
      <c r="V5">
        <v>0</v>
      </c>
      <c r="W5" s="3">
        <f t="shared" si="2"/>
        <v>9.8323870967741911</v>
      </c>
      <c r="X5" s="4">
        <f t="shared" si="3"/>
        <v>19.8</v>
      </c>
      <c r="Y5" s="4">
        <f t="shared" si="4"/>
        <v>6.4</v>
      </c>
      <c r="Z5">
        <v>0</v>
      </c>
    </row>
    <row r="6" spans="1:26" x14ac:dyDescent="0.3">
      <c r="A6" s="1" t="s">
        <v>49</v>
      </c>
      <c r="B6">
        <v>21</v>
      </c>
      <c r="C6">
        <v>1</v>
      </c>
      <c r="D6">
        <v>1</v>
      </c>
      <c r="E6">
        <v>0</v>
      </c>
      <c r="F6">
        <v>0</v>
      </c>
      <c r="G6">
        <v>3</v>
      </c>
      <c r="H6">
        <v>8</v>
      </c>
      <c r="I6">
        <v>10</v>
      </c>
      <c r="J6">
        <v>3</v>
      </c>
      <c r="K6">
        <v>5</v>
      </c>
      <c r="L6">
        <v>2</v>
      </c>
      <c r="M6">
        <v>2</v>
      </c>
      <c r="N6">
        <v>0</v>
      </c>
      <c r="O6">
        <v>0</v>
      </c>
      <c r="P6">
        <v>-18</v>
      </c>
      <c r="Q6" s="2">
        <f t="shared" si="0"/>
        <v>0.8</v>
      </c>
      <c r="R6" s="2">
        <f t="shared" si="1"/>
        <v>0.6</v>
      </c>
      <c r="S6" s="2">
        <f t="shared" ref="S6:S46" si="5">L6/M6</f>
        <v>1</v>
      </c>
      <c r="T6">
        <v>34</v>
      </c>
      <c r="U6">
        <v>24</v>
      </c>
      <c r="V6">
        <v>0</v>
      </c>
      <c r="W6" s="3">
        <f t="shared" si="2"/>
        <v>21.928058823529412</v>
      </c>
      <c r="X6" s="4">
        <f t="shared" si="3"/>
        <v>20.7</v>
      </c>
      <c r="Y6" s="4">
        <f t="shared" si="4"/>
        <v>15.2</v>
      </c>
      <c r="Z6">
        <v>0</v>
      </c>
    </row>
    <row r="7" spans="1:26" x14ac:dyDescent="0.3">
      <c r="A7" s="1" t="s">
        <v>50</v>
      </c>
      <c r="B7">
        <v>10</v>
      </c>
      <c r="C7">
        <v>8</v>
      </c>
      <c r="D7">
        <v>3</v>
      </c>
      <c r="E7">
        <v>0</v>
      </c>
      <c r="F7">
        <v>2</v>
      </c>
      <c r="G7">
        <v>2</v>
      </c>
      <c r="H7">
        <v>4</v>
      </c>
      <c r="I7">
        <v>6</v>
      </c>
      <c r="J7">
        <v>1</v>
      </c>
      <c r="K7">
        <v>1</v>
      </c>
      <c r="L7">
        <v>1</v>
      </c>
      <c r="M7">
        <v>2</v>
      </c>
      <c r="N7">
        <v>2</v>
      </c>
      <c r="O7">
        <v>0</v>
      </c>
      <c r="P7">
        <v>7</v>
      </c>
      <c r="Q7" s="2">
        <f t="shared" si="0"/>
        <v>0.66666666666666663</v>
      </c>
      <c r="R7" s="2">
        <f t="shared" si="1"/>
        <v>1</v>
      </c>
      <c r="S7" s="2">
        <f t="shared" si="5"/>
        <v>0.5</v>
      </c>
      <c r="T7">
        <v>34</v>
      </c>
      <c r="U7">
        <v>17</v>
      </c>
      <c r="V7">
        <v>0</v>
      </c>
      <c r="W7" s="3">
        <f t="shared" si="2"/>
        <v>18.071294117647057</v>
      </c>
      <c r="X7" s="4">
        <f t="shared" si="3"/>
        <v>28.1</v>
      </c>
      <c r="Y7" s="4">
        <f t="shared" si="4"/>
        <v>12.299999999999999</v>
      </c>
      <c r="Z7">
        <v>0</v>
      </c>
    </row>
    <row r="8" spans="1:26" x14ac:dyDescent="0.3">
      <c r="A8" s="1" t="s">
        <v>51</v>
      </c>
      <c r="B8">
        <v>23</v>
      </c>
      <c r="C8">
        <v>1</v>
      </c>
      <c r="D8">
        <v>3</v>
      </c>
      <c r="E8">
        <v>0</v>
      </c>
      <c r="F8">
        <v>1</v>
      </c>
      <c r="G8">
        <v>7</v>
      </c>
      <c r="H8">
        <v>10</v>
      </c>
      <c r="I8">
        <v>19</v>
      </c>
      <c r="J8">
        <v>3</v>
      </c>
      <c r="K8">
        <v>6</v>
      </c>
      <c r="L8">
        <v>0</v>
      </c>
      <c r="M8">
        <v>0</v>
      </c>
      <c r="N8">
        <v>1</v>
      </c>
      <c r="O8">
        <v>0</v>
      </c>
      <c r="P8">
        <v>-6</v>
      </c>
      <c r="Q8" s="2">
        <f t="shared" si="0"/>
        <v>0.52631578947368418</v>
      </c>
      <c r="R8" s="2">
        <f t="shared" si="1"/>
        <v>0.5</v>
      </c>
      <c r="S8" s="6" t="s">
        <v>45</v>
      </c>
      <c r="T8">
        <v>32</v>
      </c>
      <c r="U8">
        <v>30</v>
      </c>
      <c r="V8">
        <v>0</v>
      </c>
      <c r="W8" s="3">
        <f t="shared" si="2"/>
        <v>15.046875</v>
      </c>
      <c r="X8" s="4">
        <f t="shared" si="3"/>
        <v>24.7</v>
      </c>
      <c r="Y8" s="4">
        <f t="shared" si="4"/>
        <v>10.5</v>
      </c>
      <c r="Z8">
        <v>0</v>
      </c>
    </row>
    <row r="9" spans="1:26" x14ac:dyDescent="0.3">
      <c r="A9" t="s">
        <v>52</v>
      </c>
      <c r="B9">
        <v>12</v>
      </c>
      <c r="C9">
        <v>0</v>
      </c>
      <c r="D9">
        <v>7</v>
      </c>
      <c r="E9">
        <v>0</v>
      </c>
      <c r="F9">
        <v>1</v>
      </c>
      <c r="G9">
        <v>2</v>
      </c>
      <c r="H9">
        <v>4</v>
      </c>
      <c r="I9">
        <v>4</v>
      </c>
      <c r="J9">
        <v>1</v>
      </c>
      <c r="K9">
        <v>1</v>
      </c>
      <c r="L9">
        <v>3</v>
      </c>
      <c r="M9">
        <v>3</v>
      </c>
      <c r="N9">
        <v>0</v>
      </c>
      <c r="O9">
        <v>0</v>
      </c>
      <c r="P9">
        <v>2</v>
      </c>
      <c r="Q9" s="2">
        <f t="shared" si="0"/>
        <v>1</v>
      </c>
      <c r="R9" s="2">
        <f t="shared" si="1"/>
        <v>1</v>
      </c>
      <c r="S9" s="2">
        <f t="shared" si="5"/>
        <v>1</v>
      </c>
      <c r="T9">
        <v>33</v>
      </c>
      <c r="U9">
        <v>27</v>
      </c>
      <c r="V9">
        <v>0</v>
      </c>
      <c r="W9" s="3">
        <f t="shared" si="2"/>
        <v>21.962848484848486</v>
      </c>
      <c r="X9" s="4">
        <f t="shared" si="3"/>
        <v>23.5</v>
      </c>
      <c r="Y9" s="4">
        <f t="shared" si="4"/>
        <v>14.7</v>
      </c>
      <c r="Z9">
        <v>0</v>
      </c>
    </row>
    <row r="10" spans="1:26" x14ac:dyDescent="0.3">
      <c r="A10" s="1" t="s">
        <v>53</v>
      </c>
      <c r="B10">
        <v>19</v>
      </c>
      <c r="C10">
        <v>4</v>
      </c>
      <c r="D10">
        <v>7</v>
      </c>
      <c r="E10">
        <v>0</v>
      </c>
      <c r="F10">
        <v>0</v>
      </c>
      <c r="G10">
        <v>0</v>
      </c>
      <c r="H10">
        <v>6</v>
      </c>
      <c r="I10">
        <v>7</v>
      </c>
      <c r="J10">
        <v>3</v>
      </c>
      <c r="K10">
        <v>4</v>
      </c>
      <c r="L10">
        <v>4</v>
      </c>
      <c r="M10">
        <v>7</v>
      </c>
      <c r="N10">
        <v>0</v>
      </c>
      <c r="O10">
        <v>0</v>
      </c>
      <c r="P10">
        <v>8</v>
      </c>
      <c r="Q10" s="2">
        <f t="shared" si="0"/>
        <v>0.8571428571428571</v>
      </c>
      <c r="R10" s="2">
        <f t="shared" si="1"/>
        <v>0.75</v>
      </c>
      <c r="S10" s="2">
        <f t="shared" si="5"/>
        <v>0.5714285714285714</v>
      </c>
      <c r="T10">
        <v>42</v>
      </c>
      <c r="U10">
        <v>37</v>
      </c>
      <c r="V10">
        <v>0</v>
      </c>
      <c r="W10" s="3">
        <f t="shared" si="2"/>
        <v>25.243214285714284</v>
      </c>
      <c r="X10" s="4">
        <f t="shared" si="3"/>
        <v>34.299999999999997</v>
      </c>
      <c r="Y10" s="4">
        <f t="shared" si="4"/>
        <v>21.4</v>
      </c>
      <c r="Z10">
        <v>1</v>
      </c>
    </row>
    <row r="11" spans="1:26" x14ac:dyDescent="0.3">
      <c r="A11" t="s">
        <v>54</v>
      </c>
      <c r="B11">
        <v>25</v>
      </c>
      <c r="C11">
        <v>0</v>
      </c>
      <c r="D11">
        <v>4</v>
      </c>
      <c r="E11">
        <v>0</v>
      </c>
      <c r="F11">
        <v>0</v>
      </c>
      <c r="G11">
        <v>2</v>
      </c>
      <c r="H11">
        <v>10</v>
      </c>
      <c r="I11">
        <v>12</v>
      </c>
      <c r="J11">
        <v>5</v>
      </c>
      <c r="K11">
        <v>6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0.83333333333333337</v>
      </c>
      <c r="R11" s="2">
        <f t="shared" si="1"/>
        <v>0.83333333333333337</v>
      </c>
      <c r="S11" s="6" t="s">
        <v>45</v>
      </c>
      <c r="T11">
        <v>31</v>
      </c>
      <c r="U11">
        <v>34</v>
      </c>
      <c r="V11">
        <v>0</v>
      </c>
      <c r="W11" s="3">
        <f t="shared" si="2"/>
        <v>34.529645161290311</v>
      </c>
      <c r="X11" s="4">
        <f t="shared" si="3"/>
        <v>29</v>
      </c>
      <c r="Y11" s="4">
        <f t="shared" si="4"/>
        <v>21.400000000000002</v>
      </c>
      <c r="Z11">
        <v>0</v>
      </c>
    </row>
    <row r="12" spans="1:26" x14ac:dyDescent="0.3">
      <c r="A12" s="1" t="s">
        <v>55</v>
      </c>
      <c r="B12">
        <v>13</v>
      </c>
      <c r="C12">
        <v>3</v>
      </c>
      <c r="D12">
        <v>2</v>
      </c>
      <c r="E12">
        <v>0</v>
      </c>
      <c r="F12">
        <v>1</v>
      </c>
      <c r="G12">
        <v>2</v>
      </c>
      <c r="H12">
        <v>5</v>
      </c>
      <c r="I12">
        <v>11</v>
      </c>
      <c r="J12">
        <v>2</v>
      </c>
      <c r="K12">
        <v>4</v>
      </c>
      <c r="L12">
        <v>1</v>
      </c>
      <c r="M12">
        <v>2</v>
      </c>
      <c r="N12">
        <v>1</v>
      </c>
      <c r="O12">
        <v>0</v>
      </c>
      <c r="P12">
        <v>-28</v>
      </c>
      <c r="Q12" s="2">
        <f t="shared" si="0"/>
        <v>0.45454545454545453</v>
      </c>
      <c r="R12" s="2">
        <f t="shared" si="1"/>
        <v>0.5</v>
      </c>
      <c r="S12" s="2">
        <f t="shared" si="5"/>
        <v>0.5</v>
      </c>
      <c r="T12">
        <v>36</v>
      </c>
      <c r="U12">
        <v>18</v>
      </c>
      <c r="V12">
        <v>0</v>
      </c>
      <c r="W12" s="3">
        <f t="shared" si="2"/>
        <v>11.353861111111108</v>
      </c>
      <c r="X12" s="4">
        <f t="shared" si="3"/>
        <v>20.6</v>
      </c>
      <c r="Y12" s="4">
        <f t="shared" si="4"/>
        <v>8.6000000000000014</v>
      </c>
      <c r="Z12">
        <v>0</v>
      </c>
    </row>
    <row r="13" spans="1:26" x14ac:dyDescent="0.3">
      <c r="A13" t="s">
        <v>56</v>
      </c>
      <c r="B13">
        <v>14</v>
      </c>
      <c r="C13">
        <v>1</v>
      </c>
      <c r="D13">
        <v>3</v>
      </c>
      <c r="E13">
        <v>0</v>
      </c>
      <c r="F13">
        <v>1</v>
      </c>
      <c r="G13">
        <v>3</v>
      </c>
      <c r="H13">
        <v>5</v>
      </c>
      <c r="I13">
        <v>8</v>
      </c>
      <c r="J13">
        <v>4</v>
      </c>
      <c r="K13">
        <v>6</v>
      </c>
      <c r="L13">
        <v>0</v>
      </c>
      <c r="M13">
        <v>0</v>
      </c>
      <c r="N13">
        <v>0</v>
      </c>
      <c r="O13">
        <v>0</v>
      </c>
      <c r="P13">
        <v>-9</v>
      </c>
      <c r="Q13" s="2">
        <f t="shared" si="0"/>
        <v>0.625</v>
      </c>
      <c r="R13" s="2">
        <f t="shared" si="1"/>
        <v>0.66666666666666663</v>
      </c>
      <c r="S13" s="6" t="s">
        <v>45</v>
      </c>
      <c r="T13">
        <v>26</v>
      </c>
      <c r="U13">
        <v>20</v>
      </c>
      <c r="V13">
        <v>0</v>
      </c>
      <c r="W13" s="3">
        <f t="shared" si="2"/>
        <v>20.38276923076922</v>
      </c>
      <c r="X13" s="4">
        <f t="shared" si="3"/>
        <v>19.7</v>
      </c>
      <c r="Y13" s="4">
        <f t="shared" si="4"/>
        <v>10.8</v>
      </c>
      <c r="Z13">
        <v>0</v>
      </c>
    </row>
    <row r="14" spans="1:26" x14ac:dyDescent="0.3">
      <c r="A14" s="1" t="s">
        <v>57</v>
      </c>
      <c r="B14">
        <v>9</v>
      </c>
      <c r="C14">
        <v>4</v>
      </c>
      <c r="D14">
        <v>4</v>
      </c>
      <c r="E14">
        <v>0</v>
      </c>
      <c r="F14">
        <v>1</v>
      </c>
      <c r="G14">
        <v>1</v>
      </c>
      <c r="H14">
        <v>3</v>
      </c>
      <c r="I14">
        <v>9</v>
      </c>
      <c r="J14">
        <v>1</v>
      </c>
      <c r="K14">
        <v>3</v>
      </c>
      <c r="L14">
        <v>2</v>
      </c>
      <c r="M14">
        <v>2</v>
      </c>
      <c r="N14">
        <v>0</v>
      </c>
      <c r="O14">
        <v>3</v>
      </c>
      <c r="P14">
        <v>-6</v>
      </c>
      <c r="Q14" s="2">
        <f t="shared" si="0"/>
        <v>0.33333333333333331</v>
      </c>
      <c r="R14" s="2">
        <f t="shared" si="1"/>
        <v>0.33333333333333331</v>
      </c>
      <c r="S14" s="2">
        <f t="shared" si="5"/>
        <v>1</v>
      </c>
      <c r="T14">
        <v>32</v>
      </c>
      <c r="U14">
        <v>17</v>
      </c>
      <c r="V14">
        <v>0</v>
      </c>
      <c r="W14" s="3">
        <f t="shared" si="2"/>
        <v>9.8140937499999996</v>
      </c>
      <c r="X14" s="4">
        <f t="shared" si="3"/>
        <v>21.8</v>
      </c>
      <c r="Y14" s="4">
        <f t="shared" si="4"/>
        <v>6.6999999999999984</v>
      </c>
      <c r="Z14">
        <v>0</v>
      </c>
    </row>
    <row r="15" spans="1:26" x14ac:dyDescent="0.3">
      <c r="A15" t="s">
        <v>58</v>
      </c>
      <c r="B15">
        <v>11</v>
      </c>
      <c r="C15">
        <v>3</v>
      </c>
      <c r="D15">
        <v>2</v>
      </c>
      <c r="E15">
        <v>0</v>
      </c>
      <c r="F15">
        <v>0</v>
      </c>
      <c r="G15">
        <v>1</v>
      </c>
      <c r="H15">
        <v>4</v>
      </c>
      <c r="I15">
        <v>5</v>
      </c>
      <c r="J15">
        <v>1</v>
      </c>
      <c r="K15">
        <v>1</v>
      </c>
      <c r="L15">
        <v>2</v>
      </c>
      <c r="M15">
        <v>3</v>
      </c>
      <c r="N15">
        <v>0</v>
      </c>
      <c r="O15">
        <v>1</v>
      </c>
      <c r="P15">
        <v>-5</v>
      </c>
      <c r="Q15" s="2">
        <f t="shared" si="0"/>
        <v>0.8</v>
      </c>
      <c r="R15" s="2">
        <f t="shared" si="1"/>
        <v>1</v>
      </c>
      <c r="S15" s="2">
        <f t="shared" si="5"/>
        <v>0.66666666666666663</v>
      </c>
      <c r="T15">
        <v>31</v>
      </c>
      <c r="U15">
        <v>15</v>
      </c>
      <c r="V15">
        <v>0</v>
      </c>
      <c r="W15" s="3">
        <f t="shared" si="2"/>
        <v>15.23258064516129</v>
      </c>
      <c r="X15" s="4">
        <f t="shared" si="3"/>
        <v>16.600000000000001</v>
      </c>
      <c r="Y15" s="4">
        <f t="shared" si="4"/>
        <v>9.6</v>
      </c>
      <c r="Z15">
        <v>0</v>
      </c>
    </row>
    <row r="16" spans="1:26" x14ac:dyDescent="0.3">
      <c r="A16" s="1" t="s">
        <v>59</v>
      </c>
      <c r="B16">
        <v>10</v>
      </c>
      <c r="C16">
        <v>2</v>
      </c>
      <c r="D16">
        <v>3</v>
      </c>
      <c r="E16">
        <v>0</v>
      </c>
      <c r="F16">
        <v>0</v>
      </c>
      <c r="G16">
        <v>3</v>
      </c>
      <c r="H16">
        <v>4</v>
      </c>
      <c r="I16">
        <v>7</v>
      </c>
      <c r="J16">
        <v>1</v>
      </c>
      <c r="K16">
        <v>4</v>
      </c>
      <c r="L16">
        <v>1</v>
      </c>
      <c r="M16">
        <v>2</v>
      </c>
      <c r="N16">
        <v>0</v>
      </c>
      <c r="O16">
        <v>2</v>
      </c>
      <c r="P16">
        <v>-15</v>
      </c>
      <c r="Q16" s="2">
        <f t="shared" si="0"/>
        <v>0.5714285714285714</v>
      </c>
      <c r="R16" s="2">
        <f t="shared" si="1"/>
        <v>0.25</v>
      </c>
      <c r="S16" s="2">
        <f t="shared" si="5"/>
        <v>0.5</v>
      </c>
      <c r="T16">
        <v>32</v>
      </c>
      <c r="U16">
        <v>16</v>
      </c>
      <c r="V16">
        <v>0</v>
      </c>
      <c r="W16" s="3">
        <f t="shared" si="2"/>
        <v>7.5620937499999981</v>
      </c>
      <c r="X16" s="4">
        <f t="shared" si="3"/>
        <v>13.899999999999999</v>
      </c>
      <c r="Y16" s="4">
        <f t="shared" si="4"/>
        <v>5.1999999999999993</v>
      </c>
      <c r="Z16">
        <v>0</v>
      </c>
    </row>
    <row r="17" spans="1:26" x14ac:dyDescent="0.3">
      <c r="A17" s="1" t="s">
        <v>60</v>
      </c>
      <c r="B17">
        <v>13</v>
      </c>
      <c r="C17">
        <v>3</v>
      </c>
      <c r="D17">
        <v>6</v>
      </c>
      <c r="E17">
        <v>0</v>
      </c>
      <c r="F17">
        <v>0</v>
      </c>
      <c r="G17">
        <v>1</v>
      </c>
      <c r="H17">
        <v>5</v>
      </c>
      <c r="I17">
        <v>11</v>
      </c>
      <c r="J17">
        <v>1</v>
      </c>
      <c r="K17">
        <v>4</v>
      </c>
      <c r="L17">
        <v>2</v>
      </c>
      <c r="M17">
        <v>2</v>
      </c>
      <c r="N17">
        <v>0</v>
      </c>
      <c r="O17">
        <v>2</v>
      </c>
      <c r="P17">
        <v>-4</v>
      </c>
      <c r="Q17" s="2">
        <f t="shared" si="0"/>
        <v>0.45454545454545453</v>
      </c>
      <c r="R17" s="2">
        <f t="shared" si="1"/>
        <v>0.25</v>
      </c>
      <c r="S17" s="2">
        <f t="shared" si="5"/>
        <v>1</v>
      </c>
      <c r="T17">
        <v>33</v>
      </c>
      <c r="U17">
        <v>26</v>
      </c>
      <c r="V17">
        <v>0</v>
      </c>
      <c r="W17" s="3">
        <f t="shared" si="2"/>
        <v>15.266515151515152</v>
      </c>
      <c r="X17" s="4">
        <f t="shared" si="3"/>
        <v>24.6</v>
      </c>
      <c r="Y17" s="4">
        <f t="shared" si="4"/>
        <v>10.6</v>
      </c>
      <c r="Z17">
        <v>0</v>
      </c>
    </row>
    <row r="18" spans="1:26" x14ac:dyDescent="0.3">
      <c r="A18" s="1" t="s">
        <v>61</v>
      </c>
      <c r="B18">
        <v>5</v>
      </c>
      <c r="C18">
        <v>2</v>
      </c>
      <c r="D18">
        <v>3</v>
      </c>
      <c r="E18">
        <v>0</v>
      </c>
      <c r="F18">
        <v>1</v>
      </c>
      <c r="G18">
        <v>3</v>
      </c>
      <c r="H18">
        <v>2</v>
      </c>
      <c r="I18">
        <v>6</v>
      </c>
      <c r="J18">
        <v>1</v>
      </c>
      <c r="K18">
        <v>3</v>
      </c>
      <c r="L18">
        <v>0</v>
      </c>
      <c r="M18">
        <v>0</v>
      </c>
      <c r="N18">
        <v>0</v>
      </c>
      <c r="O18">
        <v>3</v>
      </c>
      <c r="P18">
        <v>-25</v>
      </c>
      <c r="Q18" s="2">
        <f t="shared" si="0"/>
        <v>0.33333333333333331</v>
      </c>
      <c r="R18" s="2">
        <f t="shared" si="1"/>
        <v>0.33333333333333331</v>
      </c>
      <c r="S18" s="6" t="s">
        <v>45</v>
      </c>
      <c r="T18">
        <v>33</v>
      </c>
      <c r="U18">
        <v>12</v>
      </c>
      <c r="V18">
        <v>0</v>
      </c>
      <c r="W18" s="3">
        <f t="shared" si="2"/>
        <v>1.2407878787878788</v>
      </c>
      <c r="X18" s="4">
        <f t="shared" si="3"/>
        <v>11.9</v>
      </c>
      <c r="Y18" s="4">
        <f t="shared" si="4"/>
        <v>1.1000000000000005</v>
      </c>
      <c r="Z18">
        <v>0</v>
      </c>
    </row>
    <row r="19" spans="1:26" x14ac:dyDescent="0.3">
      <c r="A19" s="1" t="s">
        <v>62</v>
      </c>
      <c r="B19">
        <v>14</v>
      </c>
      <c r="C19">
        <v>3</v>
      </c>
      <c r="D19">
        <v>6</v>
      </c>
      <c r="E19">
        <v>1</v>
      </c>
      <c r="F19">
        <v>0</v>
      </c>
      <c r="G19">
        <v>0</v>
      </c>
      <c r="H19">
        <v>5</v>
      </c>
      <c r="I19">
        <v>10</v>
      </c>
      <c r="J19">
        <v>2</v>
      </c>
      <c r="K19">
        <v>5</v>
      </c>
      <c r="L19">
        <v>2</v>
      </c>
      <c r="M19">
        <v>2</v>
      </c>
      <c r="N19">
        <v>0</v>
      </c>
      <c r="O19">
        <v>1</v>
      </c>
      <c r="P19">
        <v>-6</v>
      </c>
      <c r="Q19" s="2">
        <f t="shared" si="0"/>
        <v>0.5</v>
      </c>
      <c r="R19" s="2">
        <f t="shared" si="1"/>
        <v>0.4</v>
      </c>
      <c r="S19" s="2">
        <f t="shared" si="5"/>
        <v>1</v>
      </c>
      <c r="T19">
        <v>34</v>
      </c>
      <c r="U19">
        <v>27</v>
      </c>
      <c r="V19">
        <v>0</v>
      </c>
      <c r="W19" s="3">
        <f t="shared" si="2"/>
        <v>20.735382352941173</v>
      </c>
      <c r="X19" s="4">
        <f t="shared" si="3"/>
        <v>29.6</v>
      </c>
      <c r="Y19" s="4">
        <f t="shared" si="4"/>
        <v>14.399999999999999</v>
      </c>
      <c r="Z19">
        <v>0</v>
      </c>
    </row>
    <row r="20" spans="1:26" x14ac:dyDescent="0.3">
      <c r="A20" s="1" t="s">
        <v>63</v>
      </c>
      <c r="B20">
        <v>6</v>
      </c>
      <c r="C20">
        <v>1</v>
      </c>
      <c r="D20">
        <v>6</v>
      </c>
      <c r="E20">
        <v>0</v>
      </c>
      <c r="F20">
        <v>1</v>
      </c>
      <c r="G20">
        <v>1</v>
      </c>
      <c r="H20">
        <v>2</v>
      </c>
      <c r="I20">
        <v>3</v>
      </c>
      <c r="J20">
        <v>1</v>
      </c>
      <c r="K20">
        <v>2</v>
      </c>
      <c r="L20">
        <v>1</v>
      </c>
      <c r="M20">
        <v>2</v>
      </c>
      <c r="N20">
        <v>0</v>
      </c>
      <c r="O20">
        <v>1</v>
      </c>
      <c r="P20">
        <v>2</v>
      </c>
      <c r="Q20" s="2">
        <f t="shared" si="0"/>
        <v>0.66666666666666663</v>
      </c>
      <c r="R20" s="2">
        <f t="shared" si="1"/>
        <v>0.5</v>
      </c>
      <c r="S20" s="2">
        <f t="shared" si="5"/>
        <v>0.5</v>
      </c>
      <c r="T20">
        <v>28</v>
      </c>
      <c r="U20">
        <v>20</v>
      </c>
      <c r="V20">
        <v>0</v>
      </c>
      <c r="W20" s="3">
        <f t="shared" si="2"/>
        <v>14.883428571428571</v>
      </c>
      <c r="X20" s="4">
        <f t="shared" si="3"/>
        <v>18.2</v>
      </c>
      <c r="Y20" s="4">
        <f t="shared" si="4"/>
        <v>8.3999999999999986</v>
      </c>
      <c r="Z20">
        <v>0</v>
      </c>
    </row>
    <row r="21" spans="1:26" x14ac:dyDescent="0.3">
      <c r="A21" t="s">
        <v>64</v>
      </c>
      <c r="B21">
        <v>6</v>
      </c>
      <c r="C21">
        <v>5</v>
      </c>
      <c r="D21">
        <v>7</v>
      </c>
      <c r="E21">
        <v>0</v>
      </c>
      <c r="F21">
        <v>4</v>
      </c>
      <c r="G21">
        <v>4</v>
      </c>
      <c r="H21">
        <v>3</v>
      </c>
      <c r="I21">
        <v>4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-10</v>
      </c>
      <c r="Q21" s="2">
        <f t="shared" si="0"/>
        <v>0.75</v>
      </c>
      <c r="R21" s="6" t="s">
        <v>45</v>
      </c>
      <c r="S21" s="2">
        <f t="shared" si="5"/>
        <v>0</v>
      </c>
      <c r="T21">
        <v>28</v>
      </c>
      <c r="U21">
        <v>26</v>
      </c>
      <c r="V21">
        <v>0</v>
      </c>
      <c r="W21" s="3">
        <f t="shared" si="2"/>
        <v>16.947892857142854</v>
      </c>
      <c r="X21" s="4">
        <f t="shared" si="3"/>
        <v>30.5</v>
      </c>
      <c r="Y21" s="4">
        <f t="shared" si="4"/>
        <v>9.5999999999999979</v>
      </c>
      <c r="Z21">
        <v>0</v>
      </c>
    </row>
    <row r="22" spans="1:26" x14ac:dyDescent="0.3">
      <c r="A22" s="1" t="s">
        <v>65</v>
      </c>
      <c r="B22">
        <v>18</v>
      </c>
      <c r="C22">
        <v>2</v>
      </c>
      <c r="D22">
        <v>4</v>
      </c>
      <c r="E22">
        <v>1</v>
      </c>
      <c r="F22">
        <v>2</v>
      </c>
      <c r="G22">
        <v>1</v>
      </c>
      <c r="H22">
        <v>7</v>
      </c>
      <c r="I22">
        <v>12</v>
      </c>
      <c r="J22">
        <v>0</v>
      </c>
      <c r="K22">
        <v>0</v>
      </c>
      <c r="L22">
        <v>4</v>
      </c>
      <c r="M22">
        <v>4</v>
      </c>
      <c r="N22">
        <v>1</v>
      </c>
      <c r="O22">
        <v>1</v>
      </c>
      <c r="P22">
        <v>-12</v>
      </c>
      <c r="Q22" s="2">
        <f t="shared" si="0"/>
        <v>0.58333333333333337</v>
      </c>
      <c r="R22" s="6" t="s">
        <v>45</v>
      </c>
      <c r="S22" s="2">
        <f t="shared" si="5"/>
        <v>1</v>
      </c>
      <c r="T22">
        <v>30</v>
      </c>
      <c r="U22">
        <v>28</v>
      </c>
      <c r="V22">
        <v>1</v>
      </c>
      <c r="W22" s="3">
        <f t="shared" si="2"/>
        <v>28.710600000000003</v>
      </c>
      <c r="X22" s="4">
        <f t="shared" si="3"/>
        <v>34.4</v>
      </c>
      <c r="Y22" s="4">
        <f t="shared" si="4"/>
        <v>17.500000000000004</v>
      </c>
      <c r="Z22">
        <v>1</v>
      </c>
    </row>
    <row r="23" spans="1:26" x14ac:dyDescent="0.3">
      <c r="A23" t="s">
        <v>66</v>
      </c>
      <c r="B23">
        <v>24</v>
      </c>
      <c r="C23">
        <v>1</v>
      </c>
      <c r="D23">
        <v>4</v>
      </c>
      <c r="E23">
        <v>0</v>
      </c>
      <c r="F23">
        <v>1</v>
      </c>
      <c r="G23">
        <v>3</v>
      </c>
      <c r="H23">
        <v>8</v>
      </c>
      <c r="I23">
        <v>13</v>
      </c>
      <c r="J23">
        <v>4</v>
      </c>
      <c r="K23">
        <v>8</v>
      </c>
      <c r="L23">
        <v>4</v>
      </c>
      <c r="M23">
        <v>4</v>
      </c>
      <c r="N23">
        <v>0</v>
      </c>
      <c r="O23">
        <v>1</v>
      </c>
      <c r="P23">
        <v>17</v>
      </c>
      <c r="Q23" s="2">
        <f t="shared" si="0"/>
        <v>0.61538461538461542</v>
      </c>
      <c r="R23" s="2">
        <f t="shared" si="1"/>
        <v>0.5</v>
      </c>
      <c r="S23" s="2">
        <f t="shared" si="5"/>
        <v>1</v>
      </c>
      <c r="T23">
        <v>33</v>
      </c>
      <c r="U23">
        <v>35</v>
      </c>
      <c r="V23">
        <v>0</v>
      </c>
      <c r="W23" s="3">
        <f t="shared" si="2"/>
        <v>27.702575757575762</v>
      </c>
      <c r="X23" s="4">
        <f t="shared" si="3"/>
        <v>31.200000000000003</v>
      </c>
      <c r="Y23" s="4">
        <f t="shared" si="4"/>
        <v>18.800000000000004</v>
      </c>
      <c r="Z23">
        <v>0</v>
      </c>
    </row>
    <row r="24" spans="1:26" x14ac:dyDescent="0.3">
      <c r="A24" s="1" t="s">
        <v>67</v>
      </c>
      <c r="B24">
        <v>13</v>
      </c>
      <c r="C24">
        <v>4</v>
      </c>
      <c r="D24">
        <v>5</v>
      </c>
      <c r="E24">
        <v>0</v>
      </c>
      <c r="F24">
        <v>2</v>
      </c>
      <c r="G24">
        <v>1</v>
      </c>
      <c r="H24">
        <v>5</v>
      </c>
      <c r="I24">
        <v>15</v>
      </c>
      <c r="J24">
        <v>3</v>
      </c>
      <c r="K24">
        <v>9</v>
      </c>
      <c r="L24">
        <v>0</v>
      </c>
      <c r="M24">
        <v>0</v>
      </c>
      <c r="N24">
        <v>0</v>
      </c>
      <c r="O24">
        <v>0</v>
      </c>
      <c r="P24">
        <v>17</v>
      </c>
      <c r="Q24" s="2">
        <f t="shared" si="0"/>
        <v>0.33333333333333331</v>
      </c>
      <c r="R24" s="2">
        <f t="shared" si="1"/>
        <v>0.33333333333333331</v>
      </c>
      <c r="S24" s="6" t="s">
        <v>45</v>
      </c>
      <c r="T24">
        <v>31</v>
      </c>
      <c r="U24">
        <v>27</v>
      </c>
      <c r="V24">
        <v>0</v>
      </c>
      <c r="W24" s="3">
        <f t="shared" si="2"/>
        <v>15.452612903225804</v>
      </c>
      <c r="X24" s="4">
        <f t="shared" si="3"/>
        <v>30.3</v>
      </c>
      <c r="Y24" s="4">
        <f t="shared" si="4"/>
        <v>10.199999999999999</v>
      </c>
      <c r="Z24">
        <v>0</v>
      </c>
    </row>
    <row r="25" spans="1:26" x14ac:dyDescent="0.3">
      <c r="A25" t="s">
        <v>68</v>
      </c>
      <c r="B25">
        <v>11</v>
      </c>
      <c r="C25">
        <v>3</v>
      </c>
      <c r="D25">
        <v>7</v>
      </c>
      <c r="E25">
        <v>1</v>
      </c>
      <c r="F25">
        <v>1</v>
      </c>
      <c r="G25">
        <v>1</v>
      </c>
      <c r="H25">
        <v>4</v>
      </c>
      <c r="I25">
        <v>12</v>
      </c>
      <c r="J25">
        <v>3</v>
      </c>
      <c r="K25">
        <v>8</v>
      </c>
      <c r="L25">
        <v>0</v>
      </c>
      <c r="M25">
        <v>0</v>
      </c>
      <c r="N25">
        <v>0</v>
      </c>
      <c r="O25">
        <v>1</v>
      </c>
      <c r="P25">
        <v>-5</v>
      </c>
      <c r="Q25" s="2">
        <f t="shared" si="0"/>
        <v>0.33333333333333331</v>
      </c>
      <c r="R25" s="2">
        <f t="shared" si="1"/>
        <v>0.375</v>
      </c>
      <c r="S25" s="6" t="s">
        <v>45</v>
      </c>
      <c r="T25">
        <v>34</v>
      </c>
      <c r="U25">
        <v>26</v>
      </c>
      <c r="V25">
        <v>0</v>
      </c>
      <c r="W25" s="3">
        <f t="shared" si="2"/>
        <v>14.537264705882356</v>
      </c>
      <c r="X25" s="4">
        <f t="shared" si="3"/>
        <v>30.1</v>
      </c>
      <c r="Y25" s="4">
        <f t="shared" si="4"/>
        <v>10.299999999999999</v>
      </c>
      <c r="Z25">
        <v>0</v>
      </c>
    </row>
    <row r="26" spans="1:26" x14ac:dyDescent="0.3">
      <c r="A26" s="1" t="s">
        <v>69</v>
      </c>
      <c r="B26">
        <v>12</v>
      </c>
      <c r="C26">
        <v>3</v>
      </c>
      <c r="D26">
        <v>11</v>
      </c>
      <c r="E26">
        <v>0</v>
      </c>
      <c r="F26">
        <v>1</v>
      </c>
      <c r="G26">
        <v>0</v>
      </c>
      <c r="H26">
        <v>4</v>
      </c>
      <c r="I26">
        <v>16</v>
      </c>
      <c r="J26">
        <v>2</v>
      </c>
      <c r="K26">
        <v>12</v>
      </c>
      <c r="L26">
        <v>2</v>
      </c>
      <c r="M26">
        <v>2</v>
      </c>
      <c r="N26">
        <v>0</v>
      </c>
      <c r="O26">
        <v>0</v>
      </c>
      <c r="P26">
        <v>17</v>
      </c>
      <c r="Q26" s="2">
        <f t="shared" si="0"/>
        <v>0.25</v>
      </c>
      <c r="R26" s="2">
        <f t="shared" si="1"/>
        <v>0.16666666666666666</v>
      </c>
      <c r="S26" s="2">
        <f t="shared" si="5"/>
        <v>1</v>
      </c>
      <c r="T26">
        <v>35</v>
      </c>
      <c r="U26">
        <v>42</v>
      </c>
      <c r="V26">
        <v>0</v>
      </c>
      <c r="W26" s="3">
        <f t="shared" si="2"/>
        <v>15.715114285714286</v>
      </c>
      <c r="X26" s="4">
        <f t="shared" si="3"/>
        <v>35.1</v>
      </c>
      <c r="Y26" s="4">
        <f t="shared" si="4"/>
        <v>12</v>
      </c>
      <c r="Z26">
        <v>0</v>
      </c>
    </row>
    <row r="27" spans="1:26" x14ac:dyDescent="0.3">
      <c r="A27" t="s">
        <v>70</v>
      </c>
      <c r="B27">
        <v>23</v>
      </c>
      <c r="C27">
        <v>4</v>
      </c>
      <c r="D27">
        <v>5</v>
      </c>
      <c r="E27">
        <v>1</v>
      </c>
      <c r="F27">
        <v>2</v>
      </c>
      <c r="G27">
        <v>1</v>
      </c>
      <c r="H27">
        <v>8</v>
      </c>
      <c r="I27">
        <v>15</v>
      </c>
      <c r="J27">
        <v>4</v>
      </c>
      <c r="K27">
        <v>8</v>
      </c>
      <c r="L27">
        <v>3</v>
      </c>
      <c r="M27">
        <v>3</v>
      </c>
      <c r="N27">
        <v>2</v>
      </c>
      <c r="O27">
        <v>0</v>
      </c>
      <c r="P27">
        <v>3</v>
      </c>
      <c r="Q27" s="2">
        <f t="shared" si="0"/>
        <v>0.53333333333333333</v>
      </c>
      <c r="R27" s="2">
        <f t="shared" si="1"/>
        <v>0.5</v>
      </c>
      <c r="S27" s="2">
        <f t="shared" si="5"/>
        <v>1</v>
      </c>
      <c r="T27">
        <v>33</v>
      </c>
      <c r="U27">
        <v>36</v>
      </c>
      <c r="V27">
        <v>0</v>
      </c>
      <c r="W27" s="3">
        <f t="shared" si="2"/>
        <v>34.387242424242423</v>
      </c>
      <c r="X27" s="4">
        <f t="shared" si="3"/>
        <v>43.3</v>
      </c>
      <c r="Y27" s="4">
        <f t="shared" si="4"/>
        <v>22.9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13.576923076923077</v>
      </c>
      <c r="C47" s="4">
        <f t="shared" ref="C47:P47" si="6">AVERAGE(C2:C46)</f>
        <v>2.6538461538461537</v>
      </c>
      <c r="D47" s="4">
        <f t="shared" si="6"/>
        <v>4.5384615384615383</v>
      </c>
      <c r="E47" s="4">
        <f t="shared" si="6"/>
        <v>0.19230769230769232</v>
      </c>
      <c r="F47" s="4">
        <f t="shared" si="6"/>
        <v>0.96153846153846156</v>
      </c>
      <c r="G47" s="4">
        <f t="shared" si="6"/>
        <v>1.8076923076923077</v>
      </c>
      <c r="H47" s="4">
        <f t="shared" si="6"/>
        <v>5.0769230769230766</v>
      </c>
      <c r="I47" s="4">
        <f t="shared" si="6"/>
        <v>9.4615384615384617</v>
      </c>
      <c r="J47" s="4">
        <f t="shared" si="6"/>
        <v>1.9615384615384615</v>
      </c>
      <c r="K47" s="4">
        <f t="shared" si="6"/>
        <v>4.3461538461538458</v>
      </c>
      <c r="L47" s="4">
        <f t="shared" si="6"/>
        <v>1.4615384615384615</v>
      </c>
      <c r="M47" s="4">
        <f t="shared" si="6"/>
        <v>1.8846153846153846</v>
      </c>
      <c r="N47" s="4">
        <f t="shared" si="6"/>
        <v>0.30769230769230771</v>
      </c>
      <c r="O47" s="4">
        <f t="shared" si="6"/>
        <v>1</v>
      </c>
      <c r="P47" s="4">
        <f t="shared" si="6"/>
        <v>-2.6153846153846154</v>
      </c>
      <c r="Q47" s="2">
        <f>SUM(H2:H46)/SUM(I2:I46)</f>
        <v>0.53658536585365857</v>
      </c>
      <c r="R47" s="2">
        <f>SUM(J2:J46)/SUM(K2:K46)</f>
        <v>0.45132743362831856</v>
      </c>
      <c r="S47" s="2">
        <f>SUM(L2:L46)/SUM(M2:M46)</f>
        <v>0.77551020408163263</v>
      </c>
      <c r="T47" s="4">
        <f t="shared" ref="T47:V47" si="7">AVERAGE(T2:T46)</f>
        <v>31.884615384615383</v>
      </c>
      <c r="U47" s="4">
        <f t="shared" si="7"/>
        <v>24.615384615384617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18.018577804583835</v>
      </c>
      <c r="X47" s="4">
        <f t="shared" ref="X47" si="8">B47+(C47*1.2)+(D47*1.5)+(E47*3)+(F47*3)-G47</f>
        <v>25.223076923076921</v>
      </c>
      <c r="Y47" s="4">
        <f t="shared" ref="Y47" si="9">B47+0.4*H47-0.7*I47-0.4*(M47-L47)+0.7*N47+0.3*(C47-N47)+F47+D47*0.7+0.7*E47-0.4*O47-G47</f>
        <v>11.799999999999999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353</v>
      </c>
      <c r="C49">
        <f t="shared" ref="C49:P49" si="10">SUM(C2:C46)</f>
        <v>69</v>
      </c>
      <c r="D49">
        <f t="shared" si="10"/>
        <v>118</v>
      </c>
      <c r="E49">
        <f t="shared" si="10"/>
        <v>5</v>
      </c>
      <c r="F49">
        <f t="shared" si="10"/>
        <v>25</v>
      </c>
      <c r="G49">
        <f t="shared" si="10"/>
        <v>47</v>
      </c>
      <c r="H49">
        <f t="shared" si="10"/>
        <v>132</v>
      </c>
      <c r="I49">
        <f t="shared" si="10"/>
        <v>246</v>
      </c>
      <c r="J49">
        <f t="shared" si="10"/>
        <v>51</v>
      </c>
      <c r="K49">
        <f t="shared" si="10"/>
        <v>113</v>
      </c>
      <c r="L49">
        <f t="shared" si="10"/>
        <v>38</v>
      </c>
      <c r="M49">
        <f t="shared" si="10"/>
        <v>49</v>
      </c>
      <c r="N49">
        <f t="shared" si="10"/>
        <v>8</v>
      </c>
      <c r="O49">
        <f t="shared" si="10"/>
        <v>26</v>
      </c>
      <c r="P49">
        <f t="shared" si="10"/>
        <v>-68</v>
      </c>
      <c r="T49">
        <f>SUM(T2:T46)</f>
        <v>829</v>
      </c>
      <c r="U49">
        <f>SUM(U2:U46)</f>
        <v>640</v>
      </c>
      <c r="V49">
        <f>SUM(V2:V46)</f>
        <v>1</v>
      </c>
      <c r="X49" s="4">
        <f>SUM(X2:X46)</f>
        <v>655.8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11</v>
      </c>
      <c r="C2">
        <v>3</v>
      </c>
      <c r="D2">
        <v>1</v>
      </c>
      <c r="E2">
        <v>0</v>
      </c>
      <c r="F2">
        <v>1</v>
      </c>
      <c r="G2">
        <v>0</v>
      </c>
      <c r="H2">
        <v>3</v>
      </c>
      <c r="I2">
        <v>5</v>
      </c>
      <c r="J2">
        <v>3</v>
      </c>
      <c r="K2">
        <v>4</v>
      </c>
      <c r="L2">
        <v>2</v>
      </c>
      <c r="M2">
        <v>2</v>
      </c>
      <c r="N2">
        <v>0</v>
      </c>
      <c r="O2">
        <v>0</v>
      </c>
      <c r="P2">
        <v>6</v>
      </c>
      <c r="Q2" s="2">
        <f t="shared" ref="Q2:Q46" si="0">H2/I2</f>
        <v>0.6</v>
      </c>
      <c r="R2" s="2">
        <f t="shared" ref="R2:R46" si="1">J2/K2</f>
        <v>0.75</v>
      </c>
      <c r="S2" s="2">
        <f>L2/M2</f>
        <v>1</v>
      </c>
      <c r="T2">
        <v>18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31.166999999999998</v>
      </c>
      <c r="X2" s="4">
        <f t="shared" ref="X2:X46" si="3">B2+(C2*1.2)+(D2*1.5)+(E2*3)+(F2*3)-G2</f>
        <v>19.100000000000001</v>
      </c>
      <c r="Y2" s="4">
        <f t="shared" ref="Y2:Y46" si="4">B2+0.4*H2-0.7*I2-0.4*(M2-L2)+0.7*N2+0.3*(C2-N2)+F2+D2*0.7+0.7*E2-0.4*O2-G2</f>
        <v>11.299999999999999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2</v>
      </c>
      <c r="D3">
        <v>1</v>
      </c>
      <c r="E3">
        <v>0</v>
      </c>
      <c r="F3">
        <v>0</v>
      </c>
      <c r="G3">
        <v>1</v>
      </c>
      <c r="H3">
        <v>3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14</v>
      </c>
      <c r="Q3" s="2">
        <f t="shared" si="0"/>
        <v>0.75</v>
      </c>
      <c r="R3" s="6" t="s">
        <v>45</v>
      </c>
      <c r="S3" s="6" t="s">
        <v>45</v>
      </c>
      <c r="T3">
        <v>20</v>
      </c>
      <c r="U3">
        <v>8</v>
      </c>
      <c r="V3">
        <v>1</v>
      </c>
      <c r="W3" s="3">
        <f t="shared" si="2"/>
        <v>11.436700000000002</v>
      </c>
      <c r="X3" s="4">
        <f t="shared" si="3"/>
        <v>8.9</v>
      </c>
      <c r="Y3" s="4">
        <f t="shared" si="4"/>
        <v>4.7</v>
      </c>
      <c r="Z3">
        <v>0</v>
      </c>
    </row>
    <row r="4" spans="1:26" x14ac:dyDescent="0.3">
      <c r="A4" s="1" t="str">
        <f>'Jalen Brunson'!A4</f>
        <v>@ CAN</v>
      </c>
      <c r="B4">
        <v>6</v>
      </c>
      <c r="C4">
        <v>0</v>
      </c>
      <c r="D4">
        <v>2</v>
      </c>
      <c r="E4">
        <v>0</v>
      </c>
      <c r="F4">
        <v>0</v>
      </c>
      <c r="G4">
        <v>1</v>
      </c>
      <c r="H4">
        <v>3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-2</v>
      </c>
      <c r="Q4" s="2">
        <f t="shared" si="0"/>
        <v>0.75</v>
      </c>
      <c r="R4" s="6" t="s">
        <v>45</v>
      </c>
      <c r="S4" s="6" t="s">
        <v>45</v>
      </c>
      <c r="T4">
        <v>14</v>
      </c>
      <c r="U4">
        <v>10</v>
      </c>
      <c r="V4">
        <v>0</v>
      </c>
      <c r="W4" s="3">
        <f t="shared" si="2"/>
        <v>14.260642857142857</v>
      </c>
      <c r="X4" s="4">
        <f t="shared" si="3"/>
        <v>8</v>
      </c>
      <c r="Y4" s="4">
        <f t="shared" si="4"/>
        <v>4.0000000000000009</v>
      </c>
      <c r="Z4">
        <v>0</v>
      </c>
    </row>
    <row r="5" spans="1:26" x14ac:dyDescent="0.3">
      <c r="A5" s="1" t="str">
        <f>'Jalen Brunson'!A5</f>
        <v>vs DNK</v>
      </c>
      <c r="B5">
        <v>7</v>
      </c>
      <c r="C5">
        <v>1</v>
      </c>
      <c r="D5">
        <v>1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2</v>
      </c>
      <c r="M5">
        <v>2</v>
      </c>
      <c r="N5">
        <v>0</v>
      </c>
      <c r="O5">
        <v>1</v>
      </c>
      <c r="P5">
        <v>-3</v>
      </c>
      <c r="Q5" s="2">
        <f t="shared" si="0"/>
        <v>0.5</v>
      </c>
      <c r="R5" s="2">
        <f t="shared" si="1"/>
        <v>0.5</v>
      </c>
      <c r="S5" s="2">
        <f>L5/M5</f>
        <v>1</v>
      </c>
      <c r="T5">
        <v>14</v>
      </c>
      <c r="U5">
        <v>9</v>
      </c>
      <c r="V5">
        <v>0</v>
      </c>
      <c r="W5" s="3">
        <f t="shared" si="2"/>
        <v>15.514285714285718</v>
      </c>
      <c r="X5" s="4">
        <f t="shared" si="3"/>
        <v>8.6999999999999993</v>
      </c>
      <c r="Y5" s="4">
        <f t="shared" si="4"/>
        <v>4.5999999999999996</v>
      </c>
      <c r="Z5">
        <v>0</v>
      </c>
    </row>
    <row r="6" spans="1:26" x14ac:dyDescent="0.3">
      <c r="A6" s="1" t="str">
        <f>'Jalen Brunson'!A6</f>
        <v>@ IMP</v>
      </c>
      <c r="B6">
        <v>12</v>
      </c>
      <c r="C6">
        <v>3</v>
      </c>
      <c r="D6">
        <v>1</v>
      </c>
      <c r="E6">
        <v>0</v>
      </c>
      <c r="F6">
        <v>1</v>
      </c>
      <c r="G6">
        <v>0</v>
      </c>
      <c r="H6">
        <v>5</v>
      </c>
      <c r="I6">
        <v>9</v>
      </c>
      <c r="J6">
        <v>0</v>
      </c>
      <c r="K6">
        <v>2</v>
      </c>
      <c r="L6">
        <v>2</v>
      </c>
      <c r="M6">
        <v>2</v>
      </c>
      <c r="N6">
        <v>0</v>
      </c>
      <c r="O6">
        <v>0</v>
      </c>
      <c r="P6">
        <v>9</v>
      </c>
      <c r="Q6" s="2">
        <f t="shared" si="0"/>
        <v>0.55555555555555558</v>
      </c>
      <c r="R6" s="2">
        <f t="shared" si="1"/>
        <v>0</v>
      </c>
      <c r="S6" s="2">
        <f t="shared" ref="S6:S46" si="5">L6/M6</f>
        <v>1</v>
      </c>
      <c r="T6">
        <v>20</v>
      </c>
      <c r="U6">
        <v>14</v>
      </c>
      <c r="V6">
        <v>1</v>
      </c>
      <c r="W6" s="3">
        <f t="shared" si="2"/>
        <v>24.958749999999998</v>
      </c>
      <c r="X6" s="4">
        <f t="shared" si="3"/>
        <v>20.100000000000001</v>
      </c>
      <c r="Y6" s="4">
        <f t="shared" si="4"/>
        <v>10.299999999999999</v>
      </c>
      <c r="Z6">
        <v>0</v>
      </c>
    </row>
    <row r="7" spans="1:26" x14ac:dyDescent="0.3">
      <c r="A7" s="1" t="str">
        <f>'Jalen Brunson'!A7</f>
        <v>vs 3PT</v>
      </c>
      <c r="B7">
        <v>4</v>
      </c>
      <c r="C7">
        <v>1</v>
      </c>
      <c r="D7">
        <v>1</v>
      </c>
      <c r="E7">
        <v>0</v>
      </c>
      <c r="F7">
        <v>0</v>
      </c>
      <c r="G7">
        <v>1</v>
      </c>
      <c r="H7">
        <v>2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 s="2">
        <f t="shared" si="0"/>
        <v>0.5</v>
      </c>
      <c r="R7" s="6" t="s">
        <v>45</v>
      </c>
      <c r="S7" s="6" t="s">
        <v>45</v>
      </c>
      <c r="T7">
        <v>16</v>
      </c>
      <c r="U7">
        <v>6</v>
      </c>
      <c r="V7">
        <v>2</v>
      </c>
      <c r="W7" s="3">
        <f t="shared" si="2"/>
        <v>5.5579374999999995</v>
      </c>
      <c r="X7" s="4">
        <f t="shared" si="3"/>
        <v>5.7</v>
      </c>
      <c r="Y7" s="4">
        <f t="shared" si="4"/>
        <v>2</v>
      </c>
      <c r="Z7">
        <v>0</v>
      </c>
    </row>
    <row r="8" spans="1:26" x14ac:dyDescent="0.3">
      <c r="A8" s="1" t="str">
        <f>'Jalen Brunson'!A8</f>
        <v>@ DEF</v>
      </c>
      <c r="B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1</v>
      </c>
      <c r="M8">
        <v>1</v>
      </c>
      <c r="N8">
        <v>0</v>
      </c>
      <c r="O8">
        <v>2</v>
      </c>
      <c r="P8">
        <v>-1</v>
      </c>
      <c r="Q8" s="2">
        <f t="shared" si="0"/>
        <v>0.5</v>
      </c>
      <c r="R8" s="6" t="s">
        <v>45</v>
      </c>
      <c r="S8" s="2">
        <f t="shared" si="5"/>
        <v>1</v>
      </c>
      <c r="T8">
        <v>17</v>
      </c>
      <c r="U8">
        <v>5</v>
      </c>
      <c r="V8">
        <v>0</v>
      </c>
      <c r="W8" s="3">
        <f t="shared" si="2"/>
        <v>5.5231764705882354</v>
      </c>
      <c r="X8" s="4">
        <f t="shared" si="3"/>
        <v>4.5</v>
      </c>
      <c r="Y8" s="4">
        <f t="shared" si="4"/>
        <v>1.9000000000000001</v>
      </c>
      <c r="Z8">
        <v>0</v>
      </c>
    </row>
    <row r="9" spans="1:26" x14ac:dyDescent="0.3">
      <c r="A9" s="1" t="str">
        <f>'Jalen Brunson'!A9</f>
        <v>vs OCE</v>
      </c>
      <c r="B9">
        <v>14</v>
      </c>
      <c r="C9">
        <v>2</v>
      </c>
      <c r="D9">
        <v>1</v>
      </c>
      <c r="E9">
        <v>1</v>
      </c>
      <c r="F9">
        <v>0</v>
      </c>
      <c r="G9">
        <v>1</v>
      </c>
      <c r="H9">
        <v>7</v>
      </c>
      <c r="I9">
        <v>9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 s="2">
        <f t="shared" si="0"/>
        <v>0.77777777777777779</v>
      </c>
      <c r="R9" s="2">
        <f t="shared" si="1"/>
        <v>0</v>
      </c>
      <c r="S9" s="6" t="s">
        <v>45</v>
      </c>
      <c r="T9">
        <v>16</v>
      </c>
      <c r="U9">
        <v>17</v>
      </c>
      <c r="V9">
        <v>0</v>
      </c>
      <c r="W9" s="3">
        <f t="shared" si="2"/>
        <v>37.303562499999998</v>
      </c>
      <c r="X9" s="4">
        <f t="shared" si="3"/>
        <v>19.899999999999999</v>
      </c>
      <c r="Y9" s="4">
        <f t="shared" si="4"/>
        <v>11.899999999999999</v>
      </c>
      <c r="Z9">
        <v>0</v>
      </c>
    </row>
    <row r="10" spans="1:26" x14ac:dyDescent="0.3">
      <c r="A10" s="1" t="str">
        <f>'Jalen Brunson'!A10</f>
        <v>@ FRA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6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2</v>
      </c>
      <c r="Q10" s="2">
        <f t="shared" si="0"/>
        <v>0.66666666666666663</v>
      </c>
      <c r="R10" s="2">
        <f t="shared" si="1"/>
        <v>0.5</v>
      </c>
      <c r="S10" s="2">
        <f t="shared" si="5"/>
        <v>1</v>
      </c>
      <c r="T10">
        <v>16</v>
      </c>
      <c r="U10">
        <v>10</v>
      </c>
      <c r="V10">
        <v>0</v>
      </c>
      <c r="W10" s="3">
        <f t="shared" si="2"/>
        <v>22.741374999999998</v>
      </c>
      <c r="X10" s="4">
        <f t="shared" si="3"/>
        <v>10</v>
      </c>
      <c r="Y10" s="4">
        <f t="shared" si="4"/>
        <v>7.4</v>
      </c>
      <c r="Z10">
        <v>0</v>
      </c>
    </row>
    <row r="11" spans="1:26" x14ac:dyDescent="0.3">
      <c r="A11" s="1" t="str">
        <f>'Jalen Brunson'!A11</f>
        <v>vs INJ</v>
      </c>
      <c r="B11">
        <v>7</v>
      </c>
      <c r="C11">
        <v>0</v>
      </c>
      <c r="D11">
        <v>1</v>
      </c>
      <c r="E11">
        <v>0</v>
      </c>
      <c r="F11">
        <v>0</v>
      </c>
      <c r="G11">
        <v>0</v>
      </c>
      <c r="H11">
        <v>2</v>
      </c>
      <c r="I11">
        <v>4</v>
      </c>
      <c r="J11">
        <v>1</v>
      </c>
      <c r="K11">
        <v>1</v>
      </c>
      <c r="L11">
        <v>2</v>
      </c>
      <c r="M11">
        <v>2</v>
      </c>
      <c r="N11">
        <v>0</v>
      </c>
      <c r="O11">
        <v>1</v>
      </c>
      <c r="P11">
        <v>-4</v>
      </c>
      <c r="Q11" s="2">
        <f t="shared" si="0"/>
        <v>0.5</v>
      </c>
      <c r="R11" s="2">
        <f t="shared" si="1"/>
        <v>1</v>
      </c>
      <c r="S11" s="2">
        <f t="shared" si="5"/>
        <v>1</v>
      </c>
      <c r="T11">
        <v>20</v>
      </c>
      <c r="U11">
        <v>10</v>
      </c>
      <c r="V11">
        <v>0</v>
      </c>
      <c r="W11" s="3">
        <f t="shared" si="2"/>
        <v>12.819500000000001</v>
      </c>
      <c r="X11" s="4">
        <f t="shared" si="3"/>
        <v>8.5</v>
      </c>
      <c r="Y11" s="4">
        <f t="shared" si="4"/>
        <v>5.3</v>
      </c>
      <c r="Z11">
        <v>0</v>
      </c>
    </row>
    <row r="12" spans="1:26" x14ac:dyDescent="0.3">
      <c r="A12" s="1" t="str">
        <f>'Jalen Brunson'!A12</f>
        <v>@ EUR</v>
      </c>
      <c r="B12">
        <v>11</v>
      </c>
      <c r="C12">
        <v>3</v>
      </c>
      <c r="D12">
        <v>1</v>
      </c>
      <c r="E12">
        <v>0</v>
      </c>
      <c r="F12">
        <v>0</v>
      </c>
      <c r="G12">
        <v>0</v>
      </c>
      <c r="H12">
        <v>3</v>
      </c>
      <c r="I12">
        <v>7</v>
      </c>
      <c r="J12">
        <v>1</v>
      </c>
      <c r="K12">
        <v>3</v>
      </c>
      <c r="L12">
        <v>4</v>
      </c>
      <c r="M12">
        <v>4</v>
      </c>
      <c r="N12">
        <v>1</v>
      </c>
      <c r="O12">
        <v>0</v>
      </c>
      <c r="P12">
        <v>5</v>
      </c>
      <c r="Q12" s="2">
        <f t="shared" si="0"/>
        <v>0.42857142857142855</v>
      </c>
      <c r="R12" s="2">
        <f t="shared" si="1"/>
        <v>0.33333333333333331</v>
      </c>
      <c r="S12" s="2">
        <f t="shared" si="5"/>
        <v>1</v>
      </c>
      <c r="T12">
        <v>17</v>
      </c>
      <c r="U12">
        <v>14</v>
      </c>
      <c r="V12">
        <v>0</v>
      </c>
      <c r="W12" s="3">
        <f t="shared" si="2"/>
        <v>26.081647058823531</v>
      </c>
      <c r="X12" s="4">
        <f t="shared" si="3"/>
        <v>16.100000000000001</v>
      </c>
      <c r="Y12" s="4">
        <f t="shared" si="4"/>
        <v>9.2999999999999989</v>
      </c>
      <c r="Z12">
        <v>0</v>
      </c>
    </row>
    <row r="13" spans="1:26" x14ac:dyDescent="0.3">
      <c r="A13" s="1" t="str">
        <f>'Jalen Brunson'!A13</f>
        <v>vs RKS</v>
      </c>
      <c r="B13">
        <v>3</v>
      </c>
      <c r="C13">
        <v>0</v>
      </c>
      <c r="D13">
        <v>3</v>
      </c>
      <c r="E13">
        <v>2</v>
      </c>
      <c r="F13">
        <v>0</v>
      </c>
      <c r="G13">
        <v>1</v>
      </c>
      <c r="H13">
        <v>0</v>
      </c>
      <c r="I13">
        <v>4</v>
      </c>
      <c r="J13">
        <v>0</v>
      </c>
      <c r="K13">
        <v>2</v>
      </c>
      <c r="L13">
        <v>3</v>
      </c>
      <c r="M13">
        <v>4</v>
      </c>
      <c r="N13">
        <v>0</v>
      </c>
      <c r="O13">
        <v>1</v>
      </c>
      <c r="P13">
        <v>-36</v>
      </c>
      <c r="Q13" s="2">
        <f t="shared" si="0"/>
        <v>0</v>
      </c>
      <c r="R13" s="2">
        <f t="shared" si="1"/>
        <v>0</v>
      </c>
      <c r="S13" s="2">
        <f t="shared" si="5"/>
        <v>0.75</v>
      </c>
      <c r="T13">
        <v>21</v>
      </c>
      <c r="U13">
        <v>9</v>
      </c>
      <c r="V13">
        <v>0</v>
      </c>
      <c r="W13" s="3">
        <f t="shared" si="2"/>
        <v>3.5725714285714312</v>
      </c>
      <c r="X13" s="4">
        <f t="shared" si="3"/>
        <v>12.5</v>
      </c>
      <c r="Y13" s="4">
        <f t="shared" si="4"/>
        <v>1.9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7</v>
      </c>
      <c r="J14">
        <v>1</v>
      </c>
      <c r="K14">
        <v>2</v>
      </c>
      <c r="L14">
        <v>2</v>
      </c>
      <c r="M14">
        <v>2</v>
      </c>
      <c r="N14">
        <v>0</v>
      </c>
      <c r="O14">
        <v>1</v>
      </c>
      <c r="P14">
        <v>-12</v>
      </c>
      <c r="Q14" s="2">
        <f t="shared" si="0"/>
        <v>0.2857142857142857</v>
      </c>
      <c r="R14" s="2">
        <f t="shared" si="1"/>
        <v>0.5</v>
      </c>
      <c r="S14" s="2">
        <f t="shared" si="5"/>
        <v>1</v>
      </c>
      <c r="T14">
        <v>17</v>
      </c>
      <c r="U14">
        <v>7</v>
      </c>
      <c r="V14">
        <v>1</v>
      </c>
      <c r="W14" s="3">
        <f t="shared" si="2"/>
        <v>7.8562941176470602</v>
      </c>
      <c r="X14" s="4">
        <f t="shared" si="3"/>
        <v>9.4</v>
      </c>
      <c r="Y14" s="4">
        <f t="shared" si="4"/>
        <v>3.1000000000000005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0</v>
      </c>
      <c r="D15">
        <v>1</v>
      </c>
      <c r="E15">
        <v>0</v>
      </c>
      <c r="F15">
        <v>0</v>
      </c>
      <c r="G15">
        <v>1</v>
      </c>
      <c r="H15">
        <v>5</v>
      </c>
      <c r="I15">
        <v>6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3</v>
      </c>
      <c r="Q15" s="2">
        <f t="shared" si="0"/>
        <v>0.83333333333333337</v>
      </c>
      <c r="R15" s="2">
        <f t="shared" si="1"/>
        <v>0</v>
      </c>
      <c r="S15" s="6" t="s">
        <v>45</v>
      </c>
      <c r="T15">
        <v>14</v>
      </c>
      <c r="U15">
        <v>12</v>
      </c>
      <c r="V15">
        <v>0</v>
      </c>
      <c r="W15" s="3">
        <f t="shared" si="2"/>
        <v>26.509999999999998</v>
      </c>
      <c r="X15" s="4">
        <f t="shared" si="3"/>
        <v>10.5</v>
      </c>
      <c r="Y15" s="4">
        <f t="shared" si="4"/>
        <v>7.5</v>
      </c>
      <c r="Z15">
        <v>0</v>
      </c>
    </row>
    <row r="16" spans="1:26" x14ac:dyDescent="0.3">
      <c r="A16" s="1" t="str">
        <f>'Jalen Brunson'!A16</f>
        <v>@ CHI</v>
      </c>
      <c r="B16">
        <v>7</v>
      </c>
      <c r="C16">
        <v>0</v>
      </c>
      <c r="D16">
        <v>1</v>
      </c>
      <c r="E16">
        <v>0</v>
      </c>
      <c r="F16">
        <v>0</v>
      </c>
      <c r="G16">
        <v>2</v>
      </c>
      <c r="H16">
        <v>3</v>
      </c>
      <c r="I16">
        <v>5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-9</v>
      </c>
      <c r="Q16" s="2">
        <f t="shared" si="0"/>
        <v>0.6</v>
      </c>
      <c r="R16" s="2">
        <f t="shared" si="1"/>
        <v>0.33333333333333331</v>
      </c>
      <c r="S16" s="6" t="s">
        <v>45</v>
      </c>
      <c r="T16">
        <v>14</v>
      </c>
      <c r="U16">
        <v>9</v>
      </c>
      <c r="V16">
        <v>0</v>
      </c>
      <c r="W16" s="3">
        <f t="shared" si="2"/>
        <v>11.285000000000005</v>
      </c>
      <c r="X16" s="4">
        <f t="shared" si="3"/>
        <v>6.5</v>
      </c>
      <c r="Y16" s="4">
        <f t="shared" si="4"/>
        <v>3.3999999999999995</v>
      </c>
      <c r="Z16">
        <v>0</v>
      </c>
    </row>
    <row r="17" spans="1:26" x14ac:dyDescent="0.3">
      <c r="A17" s="1" t="str">
        <f>'Jalen Brunson'!A17</f>
        <v>vs SPA</v>
      </c>
      <c r="B17">
        <v>4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0</v>
      </c>
      <c r="L17">
        <v>2</v>
      </c>
      <c r="M17">
        <v>2</v>
      </c>
      <c r="N17">
        <v>0</v>
      </c>
      <c r="O17">
        <v>0</v>
      </c>
      <c r="P17">
        <v>-7</v>
      </c>
      <c r="Q17" s="2">
        <f t="shared" si="0"/>
        <v>0.5</v>
      </c>
      <c r="R17" s="6" t="s">
        <v>45</v>
      </c>
      <c r="S17" s="2">
        <f t="shared" si="5"/>
        <v>1</v>
      </c>
      <c r="T17">
        <v>13</v>
      </c>
      <c r="U17">
        <v>6</v>
      </c>
      <c r="V17">
        <v>0</v>
      </c>
      <c r="W17" s="3">
        <f t="shared" si="2"/>
        <v>14.59953846153846</v>
      </c>
      <c r="X17" s="4">
        <f t="shared" si="3"/>
        <v>6.7</v>
      </c>
      <c r="Y17" s="4">
        <f t="shared" si="4"/>
        <v>4</v>
      </c>
      <c r="Z17">
        <v>0</v>
      </c>
    </row>
    <row r="18" spans="1:26" x14ac:dyDescent="0.3">
      <c r="A18" s="1" t="str">
        <f>'Jalen Brunson'!A18</f>
        <v>@ 6TH</v>
      </c>
      <c r="B18">
        <v>11</v>
      </c>
      <c r="C18">
        <v>0</v>
      </c>
      <c r="D18">
        <v>1</v>
      </c>
      <c r="E18">
        <v>0</v>
      </c>
      <c r="F18">
        <v>1</v>
      </c>
      <c r="G18">
        <v>2</v>
      </c>
      <c r="H18">
        <v>4</v>
      </c>
      <c r="I18">
        <v>6</v>
      </c>
      <c r="J18">
        <v>2</v>
      </c>
      <c r="K18">
        <v>3</v>
      </c>
      <c r="L18">
        <v>1</v>
      </c>
      <c r="M18">
        <v>1</v>
      </c>
      <c r="N18">
        <v>0</v>
      </c>
      <c r="O18">
        <v>1</v>
      </c>
      <c r="P18">
        <v>13</v>
      </c>
      <c r="Q18" s="2">
        <f t="shared" si="0"/>
        <v>0.66666666666666663</v>
      </c>
      <c r="R18" s="2">
        <f t="shared" si="1"/>
        <v>0.66666666666666663</v>
      </c>
      <c r="S18" s="2">
        <f t="shared" si="5"/>
        <v>1</v>
      </c>
      <c r="T18">
        <v>17</v>
      </c>
      <c r="U18">
        <v>14</v>
      </c>
      <c r="V18">
        <v>0</v>
      </c>
      <c r="W18" s="3">
        <f t="shared" si="2"/>
        <v>22.307352941176472</v>
      </c>
      <c r="X18" s="4">
        <f t="shared" si="3"/>
        <v>13.5</v>
      </c>
      <c r="Y18" s="4">
        <f t="shared" si="4"/>
        <v>7.6999999999999993</v>
      </c>
      <c r="Z18">
        <v>0</v>
      </c>
    </row>
    <row r="19" spans="1:26" x14ac:dyDescent="0.3">
      <c r="A19" s="1" t="str">
        <f>'Jalen Brunson'!A19</f>
        <v>vs CAN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5</v>
      </c>
      <c r="J19">
        <v>0</v>
      </c>
      <c r="K19">
        <v>2</v>
      </c>
      <c r="L19">
        <v>0</v>
      </c>
      <c r="M19">
        <v>0</v>
      </c>
      <c r="N19">
        <v>0</v>
      </c>
      <c r="O19">
        <v>1</v>
      </c>
      <c r="P19">
        <v>-9</v>
      </c>
      <c r="Q19" s="2">
        <f t="shared" si="0"/>
        <v>0.2</v>
      </c>
      <c r="R19" s="2">
        <f t="shared" si="1"/>
        <v>0</v>
      </c>
      <c r="S19" s="6" t="s">
        <v>45</v>
      </c>
      <c r="T19">
        <v>16</v>
      </c>
      <c r="U19">
        <v>5</v>
      </c>
      <c r="V19">
        <v>0</v>
      </c>
      <c r="W19" s="3">
        <f t="shared" si="2"/>
        <v>-2.4150000000000009</v>
      </c>
      <c r="X19" s="4">
        <f t="shared" si="3"/>
        <v>4.7</v>
      </c>
      <c r="Y19" s="4">
        <f t="shared" si="4"/>
        <v>-0.50000000000000011</v>
      </c>
      <c r="Z19">
        <v>0</v>
      </c>
    </row>
    <row r="20" spans="1:26" x14ac:dyDescent="0.3">
      <c r="A20" s="1" t="str">
        <f>'Jalen Brunson'!A20</f>
        <v>@ DNK</v>
      </c>
      <c r="B20">
        <v>9</v>
      </c>
      <c r="C20">
        <v>2</v>
      </c>
      <c r="D20">
        <v>1</v>
      </c>
      <c r="E20">
        <v>1</v>
      </c>
      <c r="F20">
        <v>0</v>
      </c>
      <c r="G20">
        <v>1</v>
      </c>
      <c r="H20">
        <v>3</v>
      </c>
      <c r="I20">
        <v>5</v>
      </c>
      <c r="J20">
        <v>1</v>
      </c>
      <c r="K20">
        <v>3</v>
      </c>
      <c r="L20">
        <v>2</v>
      </c>
      <c r="M20">
        <v>2</v>
      </c>
      <c r="N20">
        <v>0</v>
      </c>
      <c r="O20">
        <v>0</v>
      </c>
      <c r="P20">
        <v>-3</v>
      </c>
      <c r="Q20" s="2">
        <f t="shared" si="0"/>
        <v>0.6</v>
      </c>
      <c r="R20" s="2">
        <f t="shared" si="1"/>
        <v>0.33333333333333331</v>
      </c>
      <c r="S20" s="2">
        <f t="shared" si="5"/>
        <v>1</v>
      </c>
      <c r="T20">
        <v>21</v>
      </c>
      <c r="U20">
        <v>11</v>
      </c>
      <c r="V20">
        <v>0</v>
      </c>
      <c r="W20" s="3">
        <f t="shared" si="2"/>
        <v>17.81814285714286</v>
      </c>
      <c r="X20" s="4">
        <f t="shared" si="3"/>
        <v>14.9</v>
      </c>
      <c r="Y20" s="4">
        <f t="shared" si="4"/>
        <v>7.6999999999999993</v>
      </c>
      <c r="Z20">
        <v>0</v>
      </c>
    </row>
    <row r="21" spans="1:26" x14ac:dyDescent="0.3">
      <c r="A21" s="1" t="str">
        <f>'Jalen Brunson'!A21</f>
        <v>vs IMP</v>
      </c>
      <c r="B21">
        <v>10</v>
      </c>
      <c r="C21">
        <v>0</v>
      </c>
      <c r="D21">
        <v>3</v>
      </c>
      <c r="E21">
        <v>0</v>
      </c>
      <c r="F21">
        <v>0</v>
      </c>
      <c r="G21">
        <v>2</v>
      </c>
      <c r="H21">
        <v>4</v>
      </c>
      <c r="I21">
        <v>5</v>
      </c>
      <c r="J21">
        <v>2</v>
      </c>
      <c r="K21">
        <v>2</v>
      </c>
      <c r="L21">
        <v>0</v>
      </c>
      <c r="M21">
        <v>0</v>
      </c>
      <c r="N21">
        <v>0</v>
      </c>
      <c r="O21">
        <v>1</v>
      </c>
      <c r="P21">
        <v>-26</v>
      </c>
      <c r="Q21" s="2">
        <f t="shared" si="0"/>
        <v>0.8</v>
      </c>
      <c r="R21" s="2">
        <f t="shared" si="1"/>
        <v>1</v>
      </c>
      <c r="S21" s="6" t="s">
        <v>45</v>
      </c>
      <c r="T21">
        <v>20</v>
      </c>
      <c r="U21">
        <v>17</v>
      </c>
      <c r="V21">
        <v>0</v>
      </c>
      <c r="W21" s="3">
        <f t="shared" si="2"/>
        <v>19.35135</v>
      </c>
      <c r="X21" s="4">
        <f t="shared" si="3"/>
        <v>12.5</v>
      </c>
      <c r="Y21" s="4">
        <f t="shared" si="4"/>
        <v>7.7999999999999989</v>
      </c>
      <c r="Z21">
        <v>0</v>
      </c>
    </row>
    <row r="22" spans="1:26" x14ac:dyDescent="0.3">
      <c r="A22" s="1" t="str">
        <f>'Jalen Brunson'!A22</f>
        <v>@ 3PT</v>
      </c>
      <c r="B22">
        <v>14</v>
      </c>
      <c r="C22">
        <v>2</v>
      </c>
      <c r="D22">
        <v>1</v>
      </c>
      <c r="E22">
        <v>0</v>
      </c>
      <c r="F22">
        <v>1</v>
      </c>
      <c r="G22">
        <v>2</v>
      </c>
      <c r="H22">
        <v>4</v>
      </c>
      <c r="I22">
        <v>5</v>
      </c>
      <c r="J22">
        <v>2</v>
      </c>
      <c r="K22">
        <v>2</v>
      </c>
      <c r="L22">
        <v>4</v>
      </c>
      <c r="M22">
        <v>4</v>
      </c>
      <c r="N22">
        <v>1</v>
      </c>
      <c r="O22">
        <v>2</v>
      </c>
      <c r="P22">
        <v>17</v>
      </c>
      <c r="Q22" s="2">
        <f t="shared" si="0"/>
        <v>0.8</v>
      </c>
      <c r="R22" s="2">
        <f t="shared" si="1"/>
        <v>1</v>
      </c>
      <c r="S22" s="2">
        <f t="shared" si="5"/>
        <v>1</v>
      </c>
      <c r="T22">
        <v>18</v>
      </c>
      <c r="U22">
        <v>16</v>
      </c>
      <c r="V22">
        <v>0</v>
      </c>
      <c r="W22" s="3">
        <f t="shared" si="2"/>
        <v>33.092944444444448</v>
      </c>
      <c r="X22" s="4">
        <f t="shared" si="3"/>
        <v>18.899999999999999</v>
      </c>
      <c r="Y22" s="4">
        <f t="shared" si="4"/>
        <v>11.999999999999998</v>
      </c>
      <c r="Z22">
        <v>0</v>
      </c>
    </row>
    <row r="23" spans="1:26" x14ac:dyDescent="0.3">
      <c r="A23" s="1" t="str">
        <f>'Jalen Brunson'!A23</f>
        <v>vs DEF</v>
      </c>
      <c r="B23">
        <v>4</v>
      </c>
      <c r="C23">
        <v>2</v>
      </c>
      <c r="D23">
        <v>1</v>
      </c>
      <c r="E23">
        <v>0</v>
      </c>
      <c r="F23">
        <v>0</v>
      </c>
      <c r="G23">
        <v>2</v>
      </c>
      <c r="H23">
        <v>1</v>
      </c>
      <c r="I23">
        <v>2</v>
      </c>
      <c r="J23">
        <v>0</v>
      </c>
      <c r="K23">
        <v>0</v>
      </c>
      <c r="L23">
        <v>2</v>
      </c>
      <c r="M23">
        <v>2</v>
      </c>
      <c r="N23">
        <v>1</v>
      </c>
      <c r="O23">
        <v>0</v>
      </c>
      <c r="P23">
        <v>-12</v>
      </c>
      <c r="Q23" s="2">
        <f t="shared" si="0"/>
        <v>0.5</v>
      </c>
      <c r="R23" s="6" t="s">
        <v>45</v>
      </c>
      <c r="S23" s="2">
        <f t="shared" si="5"/>
        <v>1</v>
      </c>
      <c r="T23">
        <v>12</v>
      </c>
      <c r="U23">
        <v>6</v>
      </c>
      <c r="V23">
        <v>0</v>
      </c>
      <c r="W23" s="3">
        <f t="shared" si="2"/>
        <v>10.099166666666665</v>
      </c>
      <c r="X23" s="4">
        <f t="shared" si="3"/>
        <v>5.9</v>
      </c>
      <c r="Y23" s="4">
        <f t="shared" si="4"/>
        <v>2.7</v>
      </c>
      <c r="Z23">
        <v>0</v>
      </c>
    </row>
    <row r="24" spans="1:26" x14ac:dyDescent="0.3">
      <c r="A24" s="1" t="str">
        <f>'Jalen Brunson'!A24</f>
        <v>@ OCE</v>
      </c>
      <c r="B24">
        <v>7</v>
      </c>
      <c r="C24">
        <v>2</v>
      </c>
      <c r="D24">
        <v>1</v>
      </c>
      <c r="E24">
        <v>0</v>
      </c>
      <c r="F24">
        <v>0</v>
      </c>
      <c r="G24">
        <v>0</v>
      </c>
      <c r="H24">
        <v>3</v>
      </c>
      <c r="I24">
        <v>5</v>
      </c>
      <c r="J24">
        <v>1</v>
      </c>
      <c r="K24">
        <v>2</v>
      </c>
      <c r="L24">
        <v>0</v>
      </c>
      <c r="M24">
        <v>0</v>
      </c>
      <c r="N24">
        <v>0</v>
      </c>
      <c r="O24">
        <v>1</v>
      </c>
      <c r="P24">
        <v>15</v>
      </c>
      <c r="Q24" s="2">
        <f t="shared" si="0"/>
        <v>0.6</v>
      </c>
      <c r="R24" s="2">
        <f t="shared" si="1"/>
        <v>0.5</v>
      </c>
      <c r="S24" s="6" t="s">
        <v>45</v>
      </c>
      <c r="T24">
        <v>14</v>
      </c>
      <c r="U24">
        <v>9</v>
      </c>
      <c r="V24">
        <v>1</v>
      </c>
      <c r="W24" s="3">
        <f t="shared" si="2"/>
        <v>19.858857142857147</v>
      </c>
      <c r="X24" s="4">
        <f t="shared" si="3"/>
        <v>10.9</v>
      </c>
      <c r="Y24" s="4">
        <f t="shared" si="4"/>
        <v>5.5999999999999988</v>
      </c>
      <c r="Z24">
        <v>0</v>
      </c>
    </row>
    <row r="25" spans="1:26" x14ac:dyDescent="0.3">
      <c r="A25" s="1" t="str">
        <f>'Jalen Brunson'!A25</f>
        <v>vs FRA</v>
      </c>
      <c r="B25">
        <v>5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5</v>
      </c>
      <c r="J25">
        <v>0</v>
      </c>
      <c r="K25">
        <v>2</v>
      </c>
      <c r="L25">
        <v>1</v>
      </c>
      <c r="M25">
        <v>1</v>
      </c>
      <c r="N25">
        <v>1</v>
      </c>
      <c r="O25">
        <v>0</v>
      </c>
      <c r="P25">
        <v>0</v>
      </c>
      <c r="Q25" s="2">
        <f t="shared" si="0"/>
        <v>0.4</v>
      </c>
      <c r="R25" s="2">
        <f t="shared" si="1"/>
        <v>0</v>
      </c>
      <c r="S25" s="2">
        <f t="shared" si="5"/>
        <v>1</v>
      </c>
      <c r="T25">
        <v>16</v>
      </c>
      <c r="U25">
        <v>7</v>
      </c>
      <c r="V25">
        <v>0</v>
      </c>
      <c r="W25" s="3">
        <f t="shared" si="2"/>
        <v>13.384500000000003</v>
      </c>
      <c r="X25" s="4">
        <f t="shared" si="3"/>
        <v>12.7</v>
      </c>
      <c r="Y25" s="4">
        <f t="shared" si="4"/>
        <v>4.4000000000000004</v>
      </c>
      <c r="Z25">
        <v>0</v>
      </c>
    </row>
    <row r="26" spans="1:26" x14ac:dyDescent="0.3">
      <c r="A26" s="1" t="str">
        <f>'Jalen Brunson'!A26</f>
        <v>@ INJ</v>
      </c>
      <c r="B26">
        <v>2</v>
      </c>
      <c r="C26">
        <v>2</v>
      </c>
      <c r="D26">
        <v>1</v>
      </c>
      <c r="E26">
        <v>0</v>
      </c>
      <c r="F26">
        <v>0</v>
      </c>
      <c r="G26">
        <v>1</v>
      </c>
      <c r="H26">
        <v>1</v>
      </c>
      <c r="I26">
        <v>5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-2</v>
      </c>
      <c r="Q26" s="2">
        <f t="shared" si="0"/>
        <v>0.2</v>
      </c>
      <c r="R26" s="2">
        <f t="shared" si="1"/>
        <v>0</v>
      </c>
      <c r="S26" s="6" t="s">
        <v>45</v>
      </c>
      <c r="T26">
        <v>15</v>
      </c>
      <c r="U26">
        <v>5</v>
      </c>
      <c r="V26">
        <v>0</v>
      </c>
      <c r="W26" s="3">
        <f t="shared" si="2"/>
        <v>-4.0437333333333338</v>
      </c>
      <c r="X26" s="4">
        <f t="shared" si="3"/>
        <v>4.9000000000000004</v>
      </c>
      <c r="Y26" s="4">
        <f t="shared" si="4"/>
        <v>-0.80000000000000016</v>
      </c>
      <c r="Z26">
        <v>0</v>
      </c>
    </row>
    <row r="27" spans="1:26" x14ac:dyDescent="0.3">
      <c r="A27" s="1" t="str">
        <f>'Jalen Brunson'!A27</f>
        <v>vs EUR</v>
      </c>
      <c r="B27">
        <v>11</v>
      </c>
      <c r="C27">
        <v>0</v>
      </c>
      <c r="D27">
        <v>3</v>
      </c>
      <c r="E27">
        <v>1</v>
      </c>
      <c r="F27">
        <v>0</v>
      </c>
      <c r="G27">
        <v>0</v>
      </c>
      <c r="H27">
        <v>4</v>
      </c>
      <c r="I27">
        <v>6</v>
      </c>
      <c r="J27">
        <v>3</v>
      </c>
      <c r="K27">
        <v>4</v>
      </c>
      <c r="L27">
        <v>0</v>
      </c>
      <c r="M27">
        <v>0</v>
      </c>
      <c r="N27">
        <v>0</v>
      </c>
      <c r="O27">
        <v>1</v>
      </c>
      <c r="P27">
        <v>4</v>
      </c>
      <c r="Q27" s="2">
        <f t="shared" si="0"/>
        <v>0.66666666666666663</v>
      </c>
      <c r="R27" s="2">
        <f t="shared" si="1"/>
        <v>0.75</v>
      </c>
      <c r="S27" s="6" t="s">
        <v>45</v>
      </c>
      <c r="T27">
        <v>15</v>
      </c>
      <c r="U27">
        <v>20</v>
      </c>
      <c r="V27">
        <v>0</v>
      </c>
      <c r="W27" s="3">
        <f t="shared" si="2"/>
        <v>36.438533333333325</v>
      </c>
      <c r="X27" s="4">
        <f t="shared" si="3"/>
        <v>18.5</v>
      </c>
      <c r="Y27" s="4">
        <f t="shared" si="4"/>
        <v>10.799999999999999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7.5769230769230766</v>
      </c>
      <c r="C47" s="4">
        <f t="shared" ref="C47:P47" si="6">AVERAGE(C2:C46)</f>
        <v>1.1538461538461537</v>
      </c>
      <c r="D47" s="4">
        <f t="shared" si="6"/>
        <v>1.1923076923076923</v>
      </c>
      <c r="E47" s="4">
        <f t="shared" si="6"/>
        <v>0.23076923076923078</v>
      </c>
      <c r="F47" s="4">
        <f t="shared" si="6"/>
        <v>0.19230769230769232</v>
      </c>
      <c r="G47" s="4">
        <f t="shared" si="6"/>
        <v>0.76923076923076927</v>
      </c>
      <c r="H47" s="4">
        <f t="shared" si="6"/>
        <v>2.8076923076923075</v>
      </c>
      <c r="I47" s="4">
        <f t="shared" si="6"/>
        <v>5.0384615384615383</v>
      </c>
      <c r="J47" s="4">
        <f t="shared" si="6"/>
        <v>0.76923076923076927</v>
      </c>
      <c r="K47" s="4">
        <f t="shared" si="6"/>
        <v>1.7307692307692308</v>
      </c>
      <c r="L47" s="4">
        <f t="shared" si="6"/>
        <v>1.1923076923076923</v>
      </c>
      <c r="M47" s="4">
        <f t="shared" si="6"/>
        <v>1.2307692307692308</v>
      </c>
      <c r="N47" s="4">
        <f t="shared" si="6"/>
        <v>0.19230769230769232</v>
      </c>
      <c r="O47" s="4">
        <f t="shared" si="6"/>
        <v>0.57692307692307687</v>
      </c>
      <c r="P47" s="4">
        <f t="shared" si="6"/>
        <v>-0.69230769230769229</v>
      </c>
      <c r="Q47" s="2">
        <f>SUM(H2:H46)/SUM(I2:I46)</f>
        <v>0.5572519083969466</v>
      </c>
      <c r="R47" s="2">
        <f>SUM(J2:J46)/SUM(K2:K46)</f>
        <v>0.44444444444444442</v>
      </c>
      <c r="S47" s="2">
        <f>SUM(L2:L46)/SUM(M2:M46)</f>
        <v>0.96875</v>
      </c>
      <c r="T47" s="4">
        <f t="shared" ref="T47:V47" si="7">AVERAGE(T2:T46)</f>
        <v>16.576923076923077</v>
      </c>
      <c r="U47" s="4">
        <f t="shared" si="7"/>
        <v>10.384615384615385</v>
      </c>
      <c r="V47" s="4">
        <f t="shared" si="7"/>
        <v>0.23076923076923078</v>
      </c>
      <c r="W47" s="3">
        <f>((H49*85.91) +(F49*53.897)+(J49*51.757)+(L49*46.845)+(E49*39.19)+(N49*39.19)+(D49*34.677)+((C49-N49)*14.707)-(O49*17.174)-((M49-L49)*20.091)-((I49-H49)*39.19)-(G49*53.897))/T49</f>
        <v>16.875501160092796</v>
      </c>
      <c r="X47" s="4">
        <f t="shared" ref="X47" si="8">B47+(C47*1.2)+(D47*1.5)+(E47*3)+(F47*3)-G47</f>
        <v>11.249999999999998</v>
      </c>
      <c r="Y47" s="4">
        <f t="shared" ref="Y47" si="9">B47+0.4*H47-0.7*I47-0.4*(M47-L47)+0.7*N47+0.3*(C47-N47)+F47+D47*0.7+0.7*E47-0.4*O47-G47</f>
        <v>5.7692307692307701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197</v>
      </c>
      <c r="C49">
        <f t="shared" ref="C49:P49" si="10">SUM(C2:C46)</f>
        <v>30</v>
      </c>
      <c r="D49">
        <f t="shared" si="10"/>
        <v>31</v>
      </c>
      <c r="E49">
        <f t="shared" si="10"/>
        <v>6</v>
      </c>
      <c r="F49">
        <f t="shared" si="10"/>
        <v>5</v>
      </c>
      <c r="G49">
        <f t="shared" si="10"/>
        <v>20</v>
      </c>
      <c r="H49">
        <f t="shared" si="10"/>
        <v>73</v>
      </c>
      <c r="I49">
        <f t="shared" si="10"/>
        <v>131</v>
      </c>
      <c r="J49">
        <f t="shared" si="10"/>
        <v>20</v>
      </c>
      <c r="K49">
        <f t="shared" si="10"/>
        <v>45</v>
      </c>
      <c r="L49">
        <f t="shared" si="10"/>
        <v>31</v>
      </c>
      <c r="M49">
        <f t="shared" si="10"/>
        <v>32</v>
      </c>
      <c r="N49">
        <f t="shared" si="10"/>
        <v>5</v>
      </c>
      <c r="O49">
        <f t="shared" si="10"/>
        <v>15</v>
      </c>
      <c r="P49">
        <f t="shared" si="10"/>
        <v>-18</v>
      </c>
      <c r="T49">
        <f>SUM(T2:T46)</f>
        <v>431</v>
      </c>
      <c r="U49">
        <f>SUM(U2:U46)</f>
        <v>270</v>
      </c>
      <c r="V49">
        <f>SUM(V2:V46)</f>
        <v>6</v>
      </c>
      <c r="X49" s="4">
        <f>SUM(X2:X46)</f>
        <v>292.49999999999994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12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>
        <v>9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6</v>
      </c>
      <c r="Q2" s="2">
        <f t="shared" ref="Q2:Q46" si="0">H2/I2</f>
        <v>0.55555555555555558</v>
      </c>
      <c r="R2" s="2">
        <f t="shared" ref="R2:R46" si="1">J2/K2</f>
        <v>0.66666666666666663</v>
      </c>
      <c r="S2" s="6" t="s">
        <v>45</v>
      </c>
      <c r="T2">
        <v>13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32.745230769230766</v>
      </c>
      <c r="X2" s="4">
        <f t="shared" ref="X2:X46" si="3">B2+(C2*1.2)+(D2*1.5)+(E2*3)+(F2*3)-G2</f>
        <v>14.7</v>
      </c>
      <c r="Y2" s="4">
        <f t="shared" ref="Y2:Y46" si="4">B2+0.4*H2-0.7*I2-0.4*(M2-L2)+0.7*N2+0.3*(C2-N2)+F2+D2*0.7+0.7*E2-0.4*O2-G2</f>
        <v>8.6999999999999993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14</v>
      </c>
      <c r="Q3" s="2">
        <f t="shared" si="0"/>
        <v>0</v>
      </c>
      <c r="R3" s="2">
        <f t="shared" si="1"/>
        <v>0</v>
      </c>
      <c r="S3" s="6" t="s">
        <v>45</v>
      </c>
      <c r="T3">
        <v>15</v>
      </c>
      <c r="U3">
        <v>0</v>
      </c>
      <c r="V3">
        <v>0</v>
      </c>
      <c r="W3" s="3">
        <f t="shared" si="2"/>
        <v>-4.2448666666666659</v>
      </c>
      <c r="X3" s="4">
        <f t="shared" si="3"/>
        <v>1.2</v>
      </c>
      <c r="Y3" s="4">
        <f t="shared" si="4"/>
        <v>-1.0999999999999999</v>
      </c>
      <c r="Z3">
        <v>0</v>
      </c>
    </row>
    <row r="4" spans="1:26" x14ac:dyDescent="0.3">
      <c r="A4" s="1" t="str">
        <f>'Jalen Brunson'!A4</f>
        <v>@ CAN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0</v>
      </c>
      <c r="O4">
        <v>1</v>
      </c>
      <c r="P4">
        <v>12</v>
      </c>
      <c r="Q4" s="2">
        <f t="shared" si="0"/>
        <v>1</v>
      </c>
      <c r="R4" s="2">
        <f t="shared" si="1"/>
        <v>1</v>
      </c>
      <c r="S4" s="2">
        <f>L4/M4</f>
        <v>0.5</v>
      </c>
      <c r="T4">
        <v>17</v>
      </c>
      <c r="U4">
        <v>4</v>
      </c>
      <c r="V4">
        <v>0</v>
      </c>
      <c r="W4" s="3">
        <f t="shared" si="2"/>
        <v>10.391823529411763</v>
      </c>
      <c r="X4" s="4">
        <f t="shared" si="3"/>
        <v>6.4</v>
      </c>
      <c r="Y4" s="4">
        <f t="shared" si="4"/>
        <v>3.5000000000000004</v>
      </c>
      <c r="Z4">
        <v>0</v>
      </c>
    </row>
    <row r="5" spans="1:26" x14ac:dyDescent="0.3">
      <c r="A5" s="1" t="str">
        <f>'Jalen Brunson'!A5</f>
        <v>vs DNK</v>
      </c>
      <c r="B5">
        <v>7</v>
      </c>
      <c r="C5">
        <v>2</v>
      </c>
      <c r="D5">
        <v>0</v>
      </c>
      <c r="E5">
        <v>0</v>
      </c>
      <c r="F5">
        <v>1</v>
      </c>
      <c r="G5">
        <v>0</v>
      </c>
      <c r="H5">
        <v>3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1</v>
      </c>
      <c r="P5">
        <v>-3</v>
      </c>
      <c r="Q5" s="2">
        <f t="shared" si="0"/>
        <v>0.75</v>
      </c>
      <c r="R5" s="2">
        <f t="shared" si="1"/>
        <v>0.5</v>
      </c>
      <c r="S5" s="6" t="s">
        <v>45</v>
      </c>
      <c r="T5">
        <v>13</v>
      </c>
      <c r="U5">
        <v>7</v>
      </c>
      <c r="V5">
        <v>0</v>
      </c>
      <c r="W5" s="3">
        <f t="shared" si="2"/>
        <v>25.879538461538463</v>
      </c>
      <c r="X5" s="4">
        <f t="shared" si="3"/>
        <v>12.4</v>
      </c>
      <c r="Y5" s="4">
        <f t="shared" si="4"/>
        <v>6.5999999999999988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1</v>
      </c>
      <c r="D6">
        <v>1</v>
      </c>
      <c r="E6">
        <v>0</v>
      </c>
      <c r="F6">
        <v>2</v>
      </c>
      <c r="G6">
        <v>0</v>
      </c>
      <c r="H6">
        <v>4</v>
      </c>
      <c r="I6">
        <v>6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0.66666666666666663</v>
      </c>
      <c r="R6" s="2">
        <f t="shared" si="1"/>
        <v>0.5</v>
      </c>
      <c r="S6" s="6" t="s">
        <v>45</v>
      </c>
      <c r="T6">
        <v>16</v>
      </c>
      <c r="U6">
        <v>12</v>
      </c>
      <c r="V6">
        <v>1</v>
      </c>
      <c r="W6" s="3">
        <f t="shared" si="2"/>
        <v>29.637187499999996</v>
      </c>
      <c r="X6" s="4">
        <f t="shared" si="3"/>
        <v>17.7</v>
      </c>
      <c r="Y6" s="4">
        <f t="shared" si="4"/>
        <v>9.3999999999999986</v>
      </c>
      <c r="Z6">
        <v>0</v>
      </c>
    </row>
    <row r="7" spans="1:26" x14ac:dyDescent="0.3">
      <c r="A7" s="1" t="str">
        <f>'Jalen Brunson'!A7</f>
        <v>vs 3PT</v>
      </c>
      <c r="B7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6</v>
      </c>
      <c r="I7">
        <v>6</v>
      </c>
      <c r="J7">
        <v>3</v>
      </c>
      <c r="K7">
        <v>3</v>
      </c>
      <c r="L7">
        <v>1</v>
      </c>
      <c r="M7">
        <v>2</v>
      </c>
      <c r="N7">
        <v>0</v>
      </c>
      <c r="O7">
        <v>0</v>
      </c>
      <c r="P7">
        <v>20</v>
      </c>
      <c r="Q7" s="2">
        <f t="shared" si="0"/>
        <v>1</v>
      </c>
      <c r="R7" s="2">
        <f t="shared" si="1"/>
        <v>1</v>
      </c>
      <c r="S7" s="2">
        <f t="shared" ref="S7:S46" si="5">L7/M7</f>
        <v>0.5</v>
      </c>
      <c r="T7">
        <v>16</v>
      </c>
      <c r="U7">
        <v>16</v>
      </c>
      <c r="V7">
        <v>0</v>
      </c>
      <c r="W7" s="3">
        <f t="shared" si="2"/>
        <v>46.961375000000004</v>
      </c>
      <c r="X7" s="4">
        <f t="shared" si="3"/>
        <v>20.2</v>
      </c>
      <c r="Y7" s="4">
        <f t="shared" si="4"/>
        <v>14.799999999999999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3</v>
      </c>
      <c r="J8">
        <v>0</v>
      </c>
      <c r="K8">
        <v>2</v>
      </c>
      <c r="L8">
        <v>2</v>
      </c>
      <c r="M8">
        <v>2</v>
      </c>
      <c r="N8">
        <v>0</v>
      </c>
      <c r="O8">
        <v>1</v>
      </c>
      <c r="P8">
        <v>-1</v>
      </c>
      <c r="Q8" s="2">
        <f t="shared" si="0"/>
        <v>0.33333333333333331</v>
      </c>
      <c r="R8" s="2">
        <f t="shared" si="1"/>
        <v>0</v>
      </c>
      <c r="S8" s="2">
        <f t="shared" si="5"/>
        <v>1</v>
      </c>
      <c r="T8">
        <v>14</v>
      </c>
      <c r="U8">
        <v>4</v>
      </c>
      <c r="V8">
        <v>0</v>
      </c>
      <c r="W8" s="3">
        <f t="shared" si="2"/>
        <v>7.0537857142857137</v>
      </c>
      <c r="X8" s="4">
        <f t="shared" si="3"/>
        <v>5.2</v>
      </c>
      <c r="Y8" s="4">
        <f t="shared" si="4"/>
        <v>2.2000000000000006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0</v>
      </c>
      <c r="D9">
        <v>2</v>
      </c>
      <c r="E9">
        <v>0</v>
      </c>
      <c r="F9">
        <v>0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</v>
      </c>
      <c r="Q9" s="2">
        <f t="shared" si="0"/>
        <v>1</v>
      </c>
      <c r="R9" s="6" t="s">
        <v>45</v>
      </c>
      <c r="S9" s="6" t="s">
        <v>45</v>
      </c>
      <c r="T9">
        <v>14</v>
      </c>
      <c r="U9">
        <v>8</v>
      </c>
      <c r="V9">
        <v>0</v>
      </c>
      <c r="W9" s="3">
        <f t="shared" si="2"/>
        <v>3.3907142857142865</v>
      </c>
      <c r="X9" s="4">
        <f t="shared" si="3"/>
        <v>3</v>
      </c>
      <c r="Y9" s="4">
        <f t="shared" si="4"/>
        <v>1.0999999999999996</v>
      </c>
      <c r="Z9">
        <v>0</v>
      </c>
    </row>
    <row r="10" spans="1:26" x14ac:dyDescent="0.3">
      <c r="A10" s="1" t="str">
        <f>'Jalen Brunson'!A10</f>
        <v>@ FRA</v>
      </c>
      <c r="B10">
        <v>3</v>
      </c>
      <c r="C10">
        <v>0</v>
      </c>
      <c r="D10">
        <v>3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2</v>
      </c>
      <c r="Q10" s="2">
        <f t="shared" si="0"/>
        <v>0.5</v>
      </c>
      <c r="R10" s="2">
        <f t="shared" si="1"/>
        <v>1</v>
      </c>
      <c r="S10" s="6" t="s">
        <v>45</v>
      </c>
      <c r="T10">
        <v>14</v>
      </c>
      <c r="U10">
        <v>11</v>
      </c>
      <c r="V10">
        <v>0</v>
      </c>
      <c r="W10" s="3">
        <f t="shared" si="2"/>
        <v>14.464857142857143</v>
      </c>
      <c r="X10" s="4">
        <f t="shared" si="3"/>
        <v>7.5</v>
      </c>
      <c r="Y10" s="4">
        <f t="shared" si="4"/>
        <v>4.0999999999999996</v>
      </c>
      <c r="Z10">
        <v>0</v>
      </c>
    </row>
    <row r="11" spans="1:26" x14ac:dyDescent="0.3">
      <c r="A11" s="1" t="str">
        <f>'Jalen Brunson'!A11</f>
        <v>vs INJ</v>
      </c>
      <c r="B11">
        <v>12</v>
      </c>
      <c r="C11">
        <v>3</v>
      </c>
      <c r="D11">
        <v>1</v>
      </c>
      <c r="E11">
        <v>0</v>
      </c>
      <c r="F11">
        <v>0</v>
      </c>
      <c r="G11">
        <v>0</v>
      </c>
      <c r="H11">
        <v>2</v>
      </c>
      <c r="I11">
        <v>5</v>
      </c>
      <c r="J11">
        <v>0</v>
      </c>
      <c r="K11">
        <v>3</v>
      </c>
      <c r="L11">
        <v>8</v>
      </c>
      <c r="M11">
        <v>8</v>
      </c>
      <c r="N11">
        <v>1</v>
      </c>
      <c r="O11">
        <v>0</v>
      </c>
      <c r="P11">
        <v>4</v>
      </c>
      <c r="Q11" s="2">
        <f t="shared" si="0"/>
        <v>0.4</v>
      </c>
      <c r="R11" s="2">
        <f t="shared" si="1"/>
        <v>0</v>
      </c>
      <c r="S11" s="2">
        <f t="shared" si="5"/>
        <v>1</v>
      </c>
      <c r="T11">
        <v>13</v>
      </c>
      <c r="U11">
        <v>14</v>
      </c>
      <c r="V11">
        <v>0</v>
      </c>
      <c r="W11" s="3">
        <f t="shared" si="2"/>
        <v>40.945461538461537</v>
      </c>
      <c r="X11" s="4">
        <f t="shared" si="3"/>
        <v>17.100000000000001</v>
      </c>
      <c r="Y11" s="4">
        <f t="shared" si="4"/>
        <v>11.299999999999999</v>
      </c>
      <c r="Z11">
        <v>0</v>
      </c>
    </row>
    <row r="12" spans="1:26" x14ac:dyDescent="0.3">
      <c r="A12" s="1" t="str">
        <f>'Jalen Brunson'!A12</f>
        <v>@ EUR</v>
      </c>
      <c r="B12">
        <v>4</v>
      </c>
      <c r="C12">
        <v>2</v>
      </c>
      <c r="D12">
        <v>1</v>
      </c>
      <c r="E12">
        <v>0</v>
      </c>
      <c r="F12">
        <v>0</v>
      </c>
      <c r="G12">
        <v>0</v>
      </c>
      <c r="H12">
        <v>2</v>
      </c>
      <c r="I12">
        <v>5</v>
      </c>
      <c r="J12">
        <v>0</v>
      </c>
      <c r="K12">
        <v>2</v>
      </c>
      <c r="L12">
        <v>0</v>
      </c>
      <c r="M12">
        <v>0</v>
      </c>
      <c r="N12">
        <v>0</v>
      </c>
      <c r="O12">
        <v>1</v>
      </c>
      <c r="P12">
        <v>-1</v>
      </c>
      <c r="Q12" s="2">
        <f t="shared" si="0"/>
        <v>0.4</v>
      </c>
      <c r="R12" s="2">
        <f t="shared" si="1"/>
        <v>0</v>
      </c>
      <c r="S12" s="6" t="s">
        <v>45</v>
      </c>
      <c r="T12">
        <v>12</v>
      </c>
      <c r="U12">
        <v>6</v>
      </c>
      <c r="V12">
        <v>0</v>
      </c>
      <c r="W12" s="3">
        <f t="shared" si="2"/>
        <v>8.4305833333333329</v>
      </c>
      <c r="X12" s="4">
        <f t="shared" si="3"/>
        <v>7.9</v>
      </c>
      <c r="Y12" s="4">
        <f t="shared" si="4"/>
        <v>2.1999999999999997</v>
      </c>
      <c r="Z12">
        <v>0</v>
      </c>
    </row>
    <row r="13" spans="1:26" x14ac:dyDescent="0.3">
      <c r="A13" s="1" t="str">
        <f>'Jalen Brunson'!A13</f>
        <v>vs RKS</v>
      </c>
      <c r="B13">
        <v>0</v>
      </c>
      <c r="C13">
        <v>2</v>
      </c>
      <c r="D13">
        <v>1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-18</v>
      </c>
      <c r="Q13" s="6" t="s">
        <v>45</v>
      </c>
      <c r="R13" s="6" t="s">
        <v>45</v>
      </c>
      <c r="S13" s="6" t="s">
        <v>45</v>
      </c>
      <c r="T13">
        <v>11</v>
      </c>
      <c r="U13">
        <v>3</v>
      </c>
      <c r="V13">
        <v>0</v>
      </c>
      <c r="W13" s="3">
        <f t="shared" si="2"/>
        <v>-3.972999999999999</v>
      </c>
      <c r="X13" s="4">
        <f t="shared" si="3"/>
        <v>1.9</v>
      </c>
      <c r="Y13" s="4">
        <f t="shared" si="4"/>
        <v>-0.70000000000000018</v>
      </c>
      <c r="Z13">
        <v>0</v>
      </c>
    </row>
    <row r="14" spans="1:26" x14ac:dyDescent="0.3">
      <c r="A14" s="1" t="str">
        <f>'Jalen Brunson'!A14</f>
        <v>@ AFR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>
        <v>-12</v>
      </c>
      <c r="Q14" s="2">
        <f t="shared" si="0"/>
        <v>0</v>
      </c>
      <c r="R14" s="2">
        <f t="shared" si="1"/>
        <v>0</v>
      </c>
      <c r="S14" s="6" t="s">
        <v>45</v>
      </c>
      <c r="T14">
        <v>12</v>
      </c>
      <c r="U14">
        <v>0</v>
      </c>
      <c r="V14">
        <v>0</v>
      </c>
      <c r="W14" s="3">
        <f t="shared" si="2"/>
        <v>-6.7372499999999995</v>
      </c>
      <c r="X14" s="4">
        <f t="shared" si="3"/>
        <v>1.2</v>
      </c>
      <c r="Y14" s="4">
        <f t="shared" si="4"/>
        <v>-1.5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3</v>
      </c>
      <c r="D15">
        <v>1</v>
      </c>
      <c r="E15">
        <v>0</v>
      </c>
      <c r="F15">
        <v>1</v>
      </c>
      <c r="G15">
        <v>1</v>
      </c>
      <c r="H15">
        <v>0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1</v>
      </c>
      <c r="P15">
        <v>7</v>
      </c>
      <c r="Q15" s="2">
        <f t="shared" si="0"/>
        <v>0</v>
      </c>
      <c r="R15" s="2">
        <f t="shared" si="1"/>
        <v>0</v>
      </c>
      <c r="S15" s="2">
        <f t="shared" si="5"/>
        <v>1</v>
      </c>
      <c r="T15">
        <v>12</v>
      </c>
      <c r="U15">
        <v>5</v>
      </c>
      <c r="V15">
        <v>0</v>
      </c>
      <c r="W15" s="3">
        <f t="shared" si="2"/>
        <v>6.4111666666666665</v>
      </c>
      <c r="X15" s="4">
        <f t="shared" si="3"/>
        <v>9.1</v>
      </c>
      <c r="Y15" s="4">
        <f t="shared" si="4"/>
        <v>1.8000000000000003</v>
      </c>
      <c r="Z15">
        <v>0</v>
      </c>
    </row>
    <row r="16" spans="1:26" x14ac:dyDescent="0.3">
      <c r="A16" s="1" t="str">
        <f>'Jalen Brunson'!A16</f>
        <v>@ CHI</v>
      </c>
      <c r="B16">
        <v>9</v>
      </c>
      <c r="C16">
        <v>3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1</v>
      </c>
      <c r="K16">
        <v>2</v>
      </c>
      <c r="L16">
        <v>2</v>
      </c>
      <c r="M16">
        <v>2</v>
      </c>
      <c r="N16">
        <v>1</v>
      </c>
      <c r="O16">
        <v>1</v>
      </c>
      <c r="P16">
        <v>-8</v>
      </c>
      <c r="Q16" s="2">
        <f t="shared" si="0"/>
        <v>0.75</v>
      </c>
      <c r="R16" s="2">
        <f t="shared" si="1"/>
        <v>0.5</v>
      </c>
      <c r="S16" s="2">
        <f t="shared" si="5"/>
        <v>1</v>
      </c>
      <c r="T16">
        <v>16</v>
      </c>
      <c r="U16">
        <v>9</v>
      </c>
      <c r="V16">
        <v>0</v>
      </c>
      <c r="W16" s="3">
        <f t="shared" si="2"/>
        <v>28.412937500000002</v>
      </c>
      <c r="X16" s="4">
        <f t="shared" si="3"/>
        <v>15.6</v>
      </c>
      <c r="Y16" s="4">
        <f t="shared" si="4"/>
        <v>8.9999999999999982</v>
      </c>
      <c r="Z16">
        <v>0</v>
      </c>
    </row>
    <row r="17" spans="1:26" x14ac:dyDescent="0.3">
      <c r="A17" s="1" t="str">
        <f>'Jalen Brunson'!A17</f>
        <v>vs SPA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 s="6" t="s">
        <v>45</v>
      </c>
      <c r="R17" s="6" t="s">
        <v>45</v>
      </c>
      <c r="S17" s="6" t="s">
        <v>45</v>
      </c>
      <c r="T17">
        <v>9</v>
      </c>
      <c r="U17">
        <v>3</v>
      </c>
      <c r="V17">
        <v>0</v>
      </c>
      <c r="W17" s="3">
        <f t="shared" si="2"/>
        <v>1.9447777777777777</v>
      </c>
      <c r="X17" s="4">
        <f t="shared" si="3"/>
        <v>1.5</v>
      </c>
      <c r="Y17" s="4">
        <f t="shared" si="4"/>
        <v>0.29999999999999993</v>
      </c>
      <c r="Z17">
        <v>0</v>
      </c>
    </row>
    <row r="18" spans="1:26" x14ac:dyDescent="0.3">
      <c r="A18" s="1" t="str">
        <f>'Jalen Brunson'!A18</f>
        <v>@ 6TH</v>
      </c>
      <c r="B18">
        <v>5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2</v>
      </c>
      <c r="L18">
        <v>2</v>
      </c>
      <c r="M18">
        <v>2</v>
      </c>
      <c r="N18">
        <v>0</v>
      </c>
      <c r="O18">
        <v>0</v>
      </c>
      <c r="P18">
        <v>9</v>
      </c>
      <c r="Q18" s="2">
        <f t="shared" si="0"/>
        <v>0.5</v>
      </c>
      <c r="R18" s="2">
        <f t="shared" si="1"/>
        <v>0.5</v>
      </c>
      <c r="S18" s="2">
        <f t="shared" si="5"/>
        <v>1</v>
      </c>
      <c r="T18">
        <v>15</v>
      </c>
      <c r="U18">
        <v>8</v>
      </c>
      <c r="V18">
        <v>0</v>
      </c>
      <c r="W18" s="3">
        <f t="shared" si="2"/>
        <v>16.103400000000001</v>
      </c>
      <c r="X18" s="4">
        <f t="shared" si="3"/>
        <v>7.7</v>
      </c>
      <c r="Y18" s="4">
        <f t="shared" si="4"/>
        <v>5</v>
      </c>
      <c r="Z18">
        <v>0</v>
      </c>
    </row>
    <row r="19" spans="1:26" x14ac:dyDescent="0.3">
      <c r="A19" s="1" t="str">
        <f>'Jalen Brunson'!A19</f>
        <v>vs CAN</v>
      </c>
      <c r="B19">
        <v>0</v>
      </c>
      <c r="C19">
        <v>2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2</v>
      </c>
      <c r="P19">
        <v>-6</v>
      </c>
      <c r="Q19" s="2">
        <f t="shared" si="0"/>
        <v>0</v>
      </c>
      <c r="R19" s="2">
        <f t="shared" si="1"/>
        <v>0</v>
      </c>
      <c r="S19" s="6" t="s">
        <v>45</v>
      </c>
      <c r="T19">
        <v>13</v>
      </c>
      <c r="U19">
        <v>0</v>
      </c>
      <c r="V19">
        <v>0</v>
      </c>
      <c r="W19" s="3">
        <f t="shared" si="2"/>
        <v>-2.2628461538461528</v>
      </c>
      <c r="X19" s="4">
        <f t="shared" si="3"/>
        <v>5.4</v>
      </c>
      <c r="Y19" s="4">
        <f t="shared" si="4"/>
        <v>-0.6</v>
      </c>
      <c r="Z19">
        <v>0</v>
      </c>
    </row>
    <row r="20" spans="1:26" x14ac:dyDescent="0.3">
      <c r="A20" s="1" t="str">
        <f>'Jalen Brunson'!A20</f>
        <v>@ DNK</v>
      </c>
      <c r="B20">
        <v>2</v>
      </c>
      <c r="C20">
        <v>2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0</v>
      </c>
      <c r="K20">
        <v>1</v>
      </c>
      <c r="L20">
        <v>2</v>
      </c>
      <c r="M20">
        <v>2</v>
      </c>
      <c r="N20">
        <v>0</v>
      </c>
      <c r="O20">
        <v>3</v>
      </c>
      <c r="P20">
        <v>4</v>
      </c>
      <c r="Q20" s="2">
        <f t="shared" si="0"/>
        <v>0</v>
      </c>
      <c r="R20" s="2">
        <f t="shared" si="1"/>
        <v>0</v>
      </c>
      <c r="S20" s="2">
        <f t="shared" si="5"/>
        <v>1</v>
      </c>
      <c r="T20">
        <v>12</v>
      </c>
      <c r="U20">
        <v>2</v>
      </c>
      <c r="V20">
        <v>0</v>
      </c>
      <c r="W20" s="3">
        <f t="shared" si="2"/>
        <v>11.682166666666665</v>
      </c>
      <c r="X20" s="4">
        <f t="shared" si="3"/>
        <v>10.4</v>
      </c>
      <c r="Y20" s="4">
        <f t="shared" si="4"/>
        <v>2.6999999999999997</v>
      </c>
      <c r="Z20">
        <v>0</v>
      </c>
    </row>
    <row r="21" spans="1:26" x14ac:dyDescent="0.3">
      <c r="A21" s="1" t="str">
        <f>'Jalen Brunson'!A21</f>
        <v>vs IMP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-14</v>
      </c>
      <c r="Q21" s="2">
        <f t="shared" si="0"/>
        <v>0</v>
      </c>
      <c r="R21" s="6" t="s">
        <v>45</v>
      </c>
      <c r="S21" s="6" t="s">
        <v>45</v>
      </c>
      <c r="T21">
        <v>14</v>
      </c>
      <c r="U21">
        <v>0</v>
      </c>
      <c r="V21">
        <v>0</v>
      </c>
      <c r="W21" s="3">
        <f t="shared" si="2"/>
        <v>-4.5480714285714283</v>
      </c>
      <c r="X21" s="4">
        <f t="shared" si="3"/>
        <v>3.2</v>
      </c>
      <c r="Y21" s="4">
        <f t="shared" si="4"/>
        <v>-1.0999999999999999</v>
      </c>
      <c r="Z21">
        <v>0</v>
      </c>
    </row>
    <row r="22" spans="1:26" x14ac:dyDescent="0.3">
      <c r="A22" s="1" t="str">
        <f>'Jalen Brunson'!A22</f>
        <v>@ 3PT</v>
      </c>
      <c r="B22">
        <v>7</v>
      </c>
      <c r="C22">
        <v>3</v>
      </c>
      <c r="D22">
        <v>0</v>
      </c>
      <c r="E22">
        <v>0</v>
      </c>
      <c r="F22">
        <v>0</v>
      </c>
      <c r="G22">
        <v>2</v>
      </c>
      <c r="H22">
        <v>2</v>
      </c>
      <c r="I22">
        <v>3</v>
      </c>
      <c r="J22">
        <v>2</v>
      </c>
      <c r="K22">
        <v>2</v>
      </c>
      <c r="L22">
        <v>1</v>
      </c>
      <c r="M22">
        <v>2</v>
      </c>
      <c r="N22">
        <v>0</v>
      </c>
      <c r="O22">
        <v>0</v>
      </c>
      <c r="P22">
        <v>8</v>
      </c>
      <c r="Q22" s="2">
        <f t="shared" si="0"/>
        <v>0.66666666666666663</v>
      </c>
      <c r="R22" s="2">
        <f t="shared" si="1"/>
        <v>1</v>
      </c>
      <c r="S22" s="2">
        <f t="shared" si="5"/>
        <v>0.5</v>
      </c>
      <c r="T22">
        <v>12</v>
      </c>
      <c r="U22">
        <v>7</v>
      </c>
      <c r="V22">
        <v>0</v>
      </c>
      <c r="W22" s="3">
        <f t="shared" si="2"/>
        <v>16.602083333333329</v>
      </c>
      <c r="X22" s="4">
        <f t="shared" si="3"/>
        <v>8.6</v>
      </c>
      <c r="Y22" s="4">
        <f t="shared" si="4"/>
        <v>4.1999999999999993</v>
      </c>
      <c r="Z22">
        <v>0</v>
      </c>
    </row>
    <row r="23" spans="1:26" x14ac:dyDescent="0.3">
      <c r="A23" s="1" t="str">
        <f>'Jalen Brunson'!A23</f>
        <v>vs DEF</v>
      </c>
      <c r="B23">
        <v>2</v>
      </c>
      <c r="C23">
        <v>3</v>
      </c>
      <c r="D23">
        <v>1</v>
      </c>
      <c r="E23">
        <v>0</v>
      </c>
      <c r="F23">
        <v>0</v>
      </c>
      <c r="G23">
        <v>0</v>
      </c>
      <c r="H23">
        <v>1</v>
      </c>
      <c r="I23">
        <v>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-2</v>
      </c>
      <c r="Q23" s="2">
        <f t="shared" si="0"/>
        <v>0.33333333333333331</v>
      </c>
      <c r="R23" s="2">
        <f t="shared" si="1"/>
        <v>0</v>
      </c>
      <c r="S23" s="6" t="s">
        <v>45</v>
      </c>
      <c r="T23">
        <v>13</v>
      </c>
      <c r="U23">
        <v>4</v>
      </c>
      <c r="V23">
        <v>0</v>
      </c>
      <c r="W23" s="3">
        <f t="shared" si="2"/>
        <v>6.6406153846153853</v>
      </c>
      <c r="X23" s="4">
        <f t="shared" si="3"/>
        <v>7.1</v>
      </c>
      <c r="Y23" s="4">
        <f t="shared" si="4"/>
        <v>1.9000000000000001</v>
      </c>
      <c r="Z23">
        <v>0</v>
      </c>
    </row>
    <row r="24" spans="1:26" x14ac:dyDescent="0.3">
      <c r="A24" s="1" t="str">
        <f>'Jalen Brunson'!A24</f>
        <v>@ OCE</v>
      </c>
      <c r="B24">
        <v>2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9</v>
      </c>
      <c r="Q24" s="6" t="s">
        <v>45</v>
      </c>
      <c r="R24" s="6" t="s">
        <v>45</v>
      </c>
      <c r="S24" s="2">
        <f t="shared" si="5"/>
        <v>1</v>
      </c>
      <c r="T24">
        <v>14</v>
      </c>
      <c r="U24">
        <v>4</v>
      </c>
      <c r="V24">
        <v>0</v>
      </c>
      <c r="W24" s="3">
        <f t="shared" si="2"/>
        <v>23.517714285714284</v>
      </c>
      <c r="X24" s="4">
        <f t="shared" si="3"/>
        <v>16.7</v>
      </c>
      <c r="Y24" s="4">
        <f t="shared" si="4"/>
        <v>6.4</v>
      </c>
      <c r="Z24">
        <v>0</v>
      </c>
    </row>
    <row r="25" spans="1:26" x14ac:dyDescent="0.3">
      <c r="A25" s="1" t="str">
        <f>'Jalen Brunson'!A25</f>
        <v>vs FRA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-1</v>
      </c>
      <c r="Q25" s="2">
        <f t="shared" si="0"/>
        <v>0.5</v>
      </c>
      <c r="R25" s="2">
        <f t="shared" si="1"/>
        <v>0</v>
      </c>
      <c r="S25" s="6" t="s">
        <v>45</v>
      </c>
      <c r="T25">
        <v>10</v>
      </c>
      <c r="U25">
        <v>2</v>
      </c>
      <c r="V25">
        <v>0</v>
      </c>
      <c r="W25" s="3">
        <f t="shared" si="2"/>
        <v>5.8960000000000008</v>
      </c>
      <c r="X25" s="4">
        <f t="shared" si="3"/>
        <v>4.4000000000000004</v>
      </c>
      <c r="Y25" s="4">
        <f t="shared" si="4"/>
        <v>1.2000000000000002</v>
      </c>
      <c r="Z25">
        <v>0</v>
      </c>
    </row>
    <row r="26" spans="1:26" x14ac:dyDescent="0.3">
      <c r="A26" s="1" t="str">
        <f>'Jalen Brunson'!A26</f>
        <v>@ INJ</v>
      </c>
      <c r="B26">
        <v>3</v>
      </c>
      <c r="C26">
        <v>2</v>
      </c>
      <c r="D26">
        <v>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-1</v>
      </c>
      <c r="Q26" s="2">
        <f t="shared" si="0"/>
        <v>1</v>
      </c>
      <c r="R26" s="2">
        <f t="shared" si="1"/>
        <v>1</v>
      </c>
      <c r="S26" s="6" t="s">
        <v>45</v>
      </c>
      <c r="T26">
        <v>10</v>
      </c>
      <c r="U26">
        <v>9</v>
      </c>
      <c r="V26">
        <v>0</v>
      </c>
      <c r="W26" s="3">
        <f t="shared" si="2"/>
        <v>23.6435</v>
      </c>
      <c r="X26" s="4">
        <f t="shared" si="3"/>
        <v>8.4</v>
      </c>
      <c r="Y26" s="4">
        <f t="shared" si="4"/>
        <v>4.7</v>
      </c>
      <c r="Z26">
        <v>0</v>
      </c>
    </row>
    <row r="27" spans="1:26" x14ac:dyDescent="0.3">
      <c r="A27" s="1" t="str">
        <f>'Jalen Brunson'!A27</f>
        <v>vs EUR</v>
      </c>
      <c r="B27">
        <v>5</v>
      </c>
      <c r="C27">
        <v>2</v>
      </c>
      <c r="D27">
        <v>3</v>
      </c>
      <c r="E27">
        <v>0</v>
      </c>
      <c r="F27">
        <v>0</v>
      </c>
      <c r="G27">
        <v>0</v>
      </c>
      <c r="H27">
        <v>2</v>
      </c>
      <c r="I27">
        <v>3</v>
      </c>
      <c r="J27">
        <v>1</v>
      </c>
      <c r="K27">
        <v>1</v>
      </c>
      <c r="L27">
        <v>0</v>
      </c>
      <c r="M27">
        <v>0</v>
      </c>
      <c r="N27">
        <v>0</v>
      </c>
      <c r="O27">
        <v>2</v>
      </c>
      <c r="P27">
        <v>6</v>
      </c>
      <c r="Q27" s="2">
        <f t="shared" si="0"/>
        <v>0.66666666666666663</v>
      </c>
      <c r="R27" s="2">
        <f t="shared" si="1"/>
        <v>1</v>
      </c>
      <c r="S27" s="6" t="s">
        <v>45</v>
      </c>
      <c r="T27">
        <v>9</v>
      </c>
      <c r="U27">
        <v>14</v>
      </c>
      <c r="V27">
        <v>0</v>
      </c>
      <c r="W27" s="3">
        <f t="shared" si="2"/>
        <v>31.498222222222221</v>
      </c>
      <c r="X27" s="4">
        <f t="shared" si="3"/>
        <v>11.9</v>
      </c>
      <c r="Y27" s="4">
        <f t="shared" si="4"/>
        <v>5.6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4.3076923076923075</v>
      </c>
      <c r="C47" s="4">
        <f t="shared" ref="C47:P47" si="6">AVERAGE(C2:C46)</f>
        <v>1.6153846153846154</v>
      </c>
      <c r="D47" s="4">
        <f t="shared" si="6"/>
        <v>0.76923076923076927</v>
      </c>
      <c r="E47" s="4">
        <f t="shared" si="6"/>
        <v>0.15384615384615385</v>
      </c>
      <c r="F47" s="4">
        <f t="shared" si="6"/>
        <v>0.38461538461538464</v>
      </c>
      <c r="G47" s="4">
        <f t="shared" si="6"/>
        <v>0.30769230769230771</v>
      </c>
      <c r="H47" s="4">
        <f t="shared" si="6"/>
        <v>1.4230769230769231</v>
      </c>
      <c r="I47" s="4">
        <f t="shared" si="6"/>
        <v>2.7307692307692308</v>
      </c>
      <c r="J47" s="4">
        <f t="shared" si="6"/>
        <v>0.57692307692307687</v>
      </c>
      <c r="K47" s="4">
        <f t="shared" si="6"/>
        <v>1.3846153846153846</v>
      </c>
      <c r="L47" s="4">
        <f t="shared" si="6"/>
        <v>0.88461538461538458</v>
      </c>
      <c r="M47" s="4">
        <f t="shared" si="6"/>
        <v>1</v>
      </c>
      <c r="N47" s="4">
        <f t="shared" si="6"/>
        <v>7.6923076923076927E-2</v>
      </c>
      <c r="O47" s="4">
        <f t="shared" si="6"/>
        <v>0.61538461538461542</v>
      </c>
      <c r="P47" s="4">
        <f t="shared" si="6"/>
        <v>2.1153846153846154</v>
      </c>
      <c r="Q47" s="2">
        <f>SUM(H2:H46)/SUM(I2:I46)</f>
        <v>0.52112676056338025</v>
      </c>
      <c r="R47" s="2">
        <f>SUM(J2:J46)/SUM(K2:K46)</f>
        <v>0.41666666666666669</v>
      </c>
      <c r="S47" s="2">
        <f>SUM(L2:L46)/SUM(M2:M46)</f>
        <v>0.88461538461538458</v>
      </c>
      <c r="T47" s="4">
        <f t="shared" ref="T47:V47" si="7">AVERAGE(T2:T46)</f>
        <v>13.038461538461538</v>
      </c>
      <c r="U47" s="4">
        <f t="shared" si="7"/>
        <v>6.384615384615385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14.718870206489676</v>
      </c>
      <c r="X47" s="4">
        <f t="shared" ref="X47" si="8">B47+(C47*1.2)+(D47*1.5)+(E47*3)+(F47*3)-G47</f>
        <v>8.707692307692307</v>
      </c>
      <c r="Y47" s="4">
        <f t="shared" ref="Y47" si="9">B47+0.4*H47-0.7*I47-0.4*(M47-L47)+0.7*N47+0.3*(C47-N47)+F47+D47*0.7+0.7*E47-0.4*O47-G47</f>
        <v>3.911538461538461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112</v>
      </c>
      <c r="C49">
        <f t="shared" ref="C49:P49" si="10">SUM(C2:C46)</f>
        <v>42</v>
      </c>
      <c r="D49">
        <f t="shared" si="10"/>
        <v>20</v>
      </c>
      <c r="E49">
        <f t="shared" si="10"/>
        <v>4</v>
      </c>
      <c r="F49">
        <f t="shared" si="10"/>
        <v>10</v>
      </c>
      <c r="G49">
        <f t="shared" si="10"/>
        <v>8</v>
      </c>
      <c r="H49">
        <f t="shared" si="10"/>
        <v>37</v>
      </c>
      <c r="I49">
        <f t="shared" si="10"/>
        <v>71</v>
      </c>
      <c r="J49">
        <f t="shared" si="10"/>
        <v>15</v>
      </c>
      <c r="K49">
        <f t="shared" si="10"/>
        <v>36</v>
      </c>
      <c r="L49">
        <f t="shared" si="10"/>
        <v>23</v>
      </c>
      <c r="M49">
        <f t="shared" si="10"/>
        <v>26</v>
      </c>
      <c r="N49">
        <f t="shared" si="10"/>
        <v>2</v>
      </c>
      <c r="O49">
        <f t="shared" si="10"/>
        <v>16</v>
      </c>
      <c r="P49">
        <f t="shared" si="10"/>
        <v>55</v>
      </c>
      <c r="T49">
        <f>SUM(T2:T46)</f>
        <v>339</v>
      </c>
      <c r="U49">
        <f>SUM(U2:U46)</f>
        <v>166</v>
      </c>
      <c r="V49">
        <f>SUM(V2:V46)</f>
        <v>1</v>
      </c>
      <c r="X49" s="4">
        <f>SUM(X2:X46)</f>
        <v>226.4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2</v>
      </c>
      <c r="C2">
        <v>3</v>
      </c>
      <c r="D2">
        <v>1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-1</v>
      </c>
      <c r="Q2" s="2">
        <f t="shared" ref="Q2:Q46" si="0">H2/I2</f>
        <v>0.5</v>
      </c>
      <c r="R2" s="6" t="s">
        <v>45</v>
      </c>
      <c r="S2" s="6" t="s">
        <v>45</v>
      </c>
      <c r="T2">
        <v>12</v>
      </c>
      <c r="U2">
        <v>5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11.068916666666665</v>
      </c>
      <c r="X2" s="4">
        <f t="shared" ref="X2:X46" si="2">B2+(C2*1.2)+(D2*1.5)+(E2*3)+(F2*3)-G2</f>
        <v>7.1</v>
      </c>
      <c r="Y2" s="4">
        <f t="shared" ref="Y2:Y46" si="3">B2+0.4*H2-0.7*I2-0.4*(M2-L2)+0.7*N2+0.3*(C2-N2)+F2+D2*0.7+0.7*E2-0.4*O2-G2</f>
        <v>2.6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3</v>
      </c>
      <c r="D3">
        <v>1</v>
      </c>
      <c r="E3">
        <v>3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15</v>
      </c>
      <c r="Q3" s="6" t="s">
        <v>45</v>
      </c>
      <c r="R3" s="6" t="s">
        <v>45</v>
      </c>
      <c r="S3" s="6" t="s">
        <v>45</v>
      </c>
      <c r="T3">
        <v>18</v>
      </c>
      <c r="U3">
        <v>2</v>
      </c>
      <c r="V3">
        <v>0</v>
      </c>
      <c r="W3" s="3">
        <f t="shared" si="1"/>
        <v>7.367</v>
      </c>
      <c r="X3" s="4">
        <f t="shared" si="2"/>
        <v>13.1</v>
      </c>
      <c r="Y3" s="4">
        <f t="shared" si="3"/>
        <v>2.2999999999999998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4</v>
      </c>
      <c r="D4">
        <v>3</v>
      </c>
      <c r="E4">
        <v>0</v>
      </c>
      <c r="F4">
        <v>0</v>
      </c>
      <c r="G4">
        <v>0</v>
      </c>
      <c r="H4">
        <v>4</v>
      </c>
      <c r="I4">
        <v>5</v>
      </c>
      <c r="J4">
        <v>0</v>
      </c>
      <c r="K4">
        <v>0</v>
      </c>
      <c r="L4">
        <v>0</v>
      </c>
      <c r="M4">
        <v>0</v>
      </c>
      <c r="N4">
        <v>3</v>
      </c>
      <c r="O4">
        <v>2</v>
      </c>
      <c r="P4">
        <v>11</v>
      </c>
      <c r="Q4" s="2">
        <f t="shared" si="0"/>
        <v>0.8</v>
      </c>
      <c r="R4" s="6" t="s">
        <v>45</v>
      </c>
      <c r="S4" s="6" t="s">
        <v>45</v>
      </c>
      <c r="T4">
        <v>15</v>
      </c>
      <c r="U4">
        <v>16</v>
      </c>
      <c r="V4">
        <v>1</v>
      </c>
      <c r="W4" s="3">
        <f t="shared" si="1"/>
        <v>33.760666666666665</v>
      </c>
      <c r="X4" s="4">
        <f t="shared" si="2"/>
        <v>17.3</v>
      </c>
      <c r="Y4" s="4">
        <f t="shared" si="3"/>
        <v>9.7999999999999989</v>
      </c>
      <c r="Z4">
        <v>0</v>
      </c>
    </row>
    <row r="5" spans="1:26" x14ac:dyDescent="0.3">
      <c r="A5" s="1" t="str">
        <f>'Jalen Brunson'!A5</f>
        <v>vs DNK</v>
      </c>
      <c r="B5">
        <v>3</v>
      </c>
      <c r="C5">
        <v>3</v>
      </c>
      <c r="D5">
        <v>1</v>
      </c>
      <c r="E5">
        <v>0</v>
      </c>
      <c r="F5">
        <v>1</v>
      </c>
      <c r="G5">
        <v>0</v>
      </c>
      <c r="H5">
        <v>1</v>
      </c>
      <c r="I5">
        <v>3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-2</v>
      </c>
      <c r="Q5" s="2">
        <f t="shared" si="0"/>
        <v>0.33333333333333331</v>
      </c>
      <c r="R5" s="6" t="s">
        <v>45</v>
      </c>
      <c r="S5" s="2">
        <f>L5/M5</f>
        <v>1</v>
      </c>
      <c r="T5">
        <v>11</v>
      </c>
      <c r="U5">
        <v>5</v>
      </c>
      <c r="V5">
        <v>0</v>
      </c>
      <c r="W5" s="3">
        <f t="shared" si="1"/>
        <v>19.23209090909091</v>
      </c>
      <c r="X5" s="4">
        <f t="shared" si="2"/>
        <v>11.1</v>
      </c>
      <c r="Y5" s="4">
        <f t="shared" si="3"/>
        <v>4.3</v>
      </c>
      <c r="Z5">
        <v>0</v>
      </c>
    </row>
    <row r="6" spans="1:26" x14ac:dyDescent="0.3">
      <c r="A6" s="1" t="str">
        <f>'Jalen Brunson'!A6</f>
        <v>@ IMP</v>
      </c>
      <c r="B6">
        <v>6</v>
      </c>
      <c r="C6">
        <v>3</v>
      </c>
      <c r="D6">
        <v>0</v>
      </c>
      <c r="E6">
        <v>1</v>
      </c>
      <c r="F6">
        <v>0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  <c r="Q6" s="2">
        <f t="shared" si="0"/>
        <v>1</v>
      </c>
      <c r="R6" s="6" t="s">
        <v>45</v>
      </c>
      <c r="S6" s="6" t="s">
        <v>45</v>
      </c>
      <c r="T6">
        <v>10</v>
      </c>
      <c r="U6">
        <v>6</v>
      </c>
      <c r="V6">
        <v>0</v>
      </c>
      <c r="W6" s="3">
        <f t="shared" si="1"/>
        <v>34.104100000000003</v>
      </c>
      <c r="X6" s="4">
        <f t="shared" si="2"/>
        <v>12.6</v>
      </c>
      <c r="Y6" s="4">
        <f t="shared" si="3"/>
        <v>6.7</v>
      </c>
      <c r="Z6">
        <v>0</v>
      </c>
    </row>
    <row r="7" spans="1:26" x14ac:dyDescent="0.3">
      <c r="A7" s="1" t="str">
        <f>'Jalen Brunson'!A7</f>
        <v>vs 3PT</v>
      </c>
      <c r="B7">
        <v>6</v>
      </c>
      <c r="C7">
        <v>4</v>
      </c>
      <c r="D7">
        <v>0</v>
      </c>
      <c r="E7">
        <v>1</v>
      </c>
      <c r="F7">
        <v>1</v>
      </c>
      <c r="G7">
        <v>1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20</v>
      </c>
      <c r="Q7" s="2">
        <f t="shared" si="0"/>
        <v>0.75</v>
      </c>
      <c r="R7" s="6" t="s">
        <v>45</v>
      </c>
      <c r="S7" s="6" t="s">
        <v>45</v>
      </c>
      <c r="T7">
        <v>15</v>
      </c>
      <c r="U7">
        <v>6</v>
      </c>
      <c r="V7">
        <v>1</v>
      </c>
      <c r="W7" s="3">
        <f t="shared" si="1"/>
        <v>21.103866666666665</v>
      </c>
      <c r="X7" s="4">
        <f t="shared" si="2"/>
        <v>15.8</v>
      </c>
      <c r="Y7" s="4">
        <f t="shared" si="3"/>
        <v>6.3000000000000007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2</v>
      </c>
      <c r="D8">
        <v>0</v>
      </c>
      <c r="E8">
        <v>2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-5</v>
      </c>
      <c r="Q8" s="2">
        <f t="shared" si="0"/>
        <v>1</v>
      </c>
      <c r="R8" s="6" t="s">
        <v>45</v>
      </c>
      <c r="S8" s="6" t="s">
        <v>45</v>
      </c>
      <c r="T8">
        <v>9</v>
      </c>
      <c r="U8">
        <v>4</v>
      </c>
      <c r="V8">
        <v>0</v>
      </c>
      <c r="W8" s="3">
        <f t="shared" si="1"/>
        <v>33.788555555555554</v>
      </c>
      <c r="X8" s="4">
        <f t="shared" si="2"/>
        <v>12.4</v>
      </c>
      <c r="Y8" s="4">
        <f t="shared" si="3"/>
        <v>5.7999999999999989</v>
      </c>
      <c r="Z8">
        <v>0</v>
      </c>
    </row>
    <row r="9" spans="1:26" x14ac:dyDescent="0.3">
      <c r="A9" s="1" t="str">
        <f>'Jalen Brunson'!A9</f>
        <v>vs OCE</v>
      </c>
      <c r="B9">
        <v>3</v>
      </c>
      <c r="C9">
        <v>5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0</v>
      </c>
      <c r="O9">
        <v>1</v>
      </c>
      <c r="P9">
        <v>7</v>
      </c>
      <c r="Q9" s="2">
        <f t="shared" si="0"/>
        <v>0.5</v>
      </c>
      <c r="R9" s="6" t="s">
        <v>45</v>
      </c>
      <c r="S9" s="2">
        <f t="shared" ref="S9:S46" si="4">L9/M9</f>
        <v>0.5</v>
      </c>
      <c r="T9">
        <v>13</v>
      </c>
      <c r="U9">
        <v>3</v>
      </c>
      <c r="V9">
        <v>1</v>
      </c>
      <c r="W9" s="3">
        <f t="shared" si="1"/>
        <v>9.9873076923076916</v>
      </c>
      <c r="X9" s="4">
        <f t="shared" si="2"/>
        <v>9</v>
      </c>
      <c r="Y9" s="4">
        <f t="shared" si="3"/>
        <v>2.7</v>
      </c>
      <c r="Z9">
        <v>0</v>
      </c>
    </row>
    <row r="10" spans="1:26" x14ac:dyDescent="0.3">
      <c r="A10" s="1" t="str">
        <f>'Jalen Brunson'!A10</f>
        <v>@ FRA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 s="2">
        <f t="shared" si="0"/>
        <v>1</v>
      </c>
      <c r="R10" s="6" t="s">
        <v>45</v>
      </c>
      <c r="S10" s="6" t="s">
        <v>45</v>
      </c>
      <c r="T10">
        <v>11</v>
      </c>
      <c r="U10">
        <v>2</v>
      </c>
      <c r="V10">
        <v>0</v>
      </c>
      <c r="W10" s="3">
        <f t="shared" si="1"/>
        <v>14.046727272727274</v>
      </c>
      <c r="X10" s="4">
        <f t="shared" si="2"/>
        <v>5.6</v>
      </c>
      <c r="Y10" s="4">
        <f t="shared" si="3"/>
        <v>3</v>
      </c>
      <c r="Z10">
        <v>0</v>
      </c>
    </row>
    <row r="11" spans="1:26" x14ac:dyDescent="0.3">
      <c r="A11" s="1" t="str">
        <f>'Jalen Brunson'!A11</f>
        <v>vs INJ</v>
      </c>
      <c r="B11">
        <v>0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-3</v>
      </c>
      <c r="Q11" s="6" t="s">
        <v>45</v>
      </c>
      <c r="R11" s="6" t="s">
        <v>45</v>
      </c>
      <c r="S11" s="6" t="s">
        <v>45</v>
      </c>
      <c r="T11">
        <v>11</v>
      </c>
      <c r="U11">
        <v>0</v>
      </c>
      <c r="V11">
        <v>0</v>
      </c>
      <c r="W11" s="3">
        <f t="shared" si="1"/>
        <v>8.9107272727272733</v>
      </c>
      <c r="X11" s="4">
        <f t="shared" si="2"/>
        <v>6</v>
      </c>
      <c r="Y11" s="4">
        <f t="shared" si="3"/>
        <v>1.9</v>
      </c>
      <c r="Z11">
        <v>0</v>
      </c>
    </row>
    <row r="12" spans="1:26" x14ac:dyDescent="0.3">
      <c r="A12" s="1" t="str">
        <f>'Jalen Brunson'!A12</f>
        <v>@ EUR</v>
      </c>
      <c r="B12">
        <v>2</v>
      </c>
      <c r="C12">
        <v>3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6</v>
      </c>
      <c r="Q12" s="2">
        <f t="shared" si="0"/>
        <v>1</v>
      </c>
      <c r="R12" s="6" t="s">
        <v>45</v>
      </c>
      <c r="S12" s="6" t="s">
        <v>45</v>
      </c>
      <c r="T12">
        <v>12</v>
      </c>
      <c r="U12">
        <v>2</v>
      </c>
      <c r="V12">
        <v>0</v>
      </c>
      <c r="W12" s="3">
        <f t="shared" si="1"/>
        <v>11.239416666666665</v>
      </c>
      <c r="X12" s="4">
        <f t="shared" si="2"/>
        <v>8.6</v>
      </c>
      <c r="Y12" s="4">
        <f t="shared" si="3"/>
        <v>2.5</v>
      </c>
      <c r="Z12">
        <v>0</v>
      </c>
    </row>
    <row r="13" spans="1:26" x14ac:dyDescent="0.3">
      <c r="A13" s="1" t="str">
        <f>'Jalen Brunson'!A13</f>
        <v>vs RKS</v>
      </c>
      <c r="B13">
        <v>3</v>
      </c>
      <c r="C13">
        <v>2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2</v>
      </c>
      <c r="N13">
        <v>2</v>
      </c>
      <c r="O13">
        <v>2</v>
      </c>
      <c r="P13">
        <v>-20</v>
      </c>
      <c r="Q13" s="2">
        <f t="shared" si="0"/>
        <v>1</v>
      </c>
      <c r="R13" s="6" t="s">
        <v>45</v>
      </c>
      <c r="S13" s="2">
        <f t="shared" si="4"/>
        <v>0.5</v>
      </c>
      <c r="T13">
        <v>9</v>
      </c>
      <c r="U13">
        <v>3</v>
      </c>
      <c r="V13">
        <v>0</v>
      </c>
      <c r="W13" s="3">
        <f t="shared" si="1"/>
        <v>17.410666666666664</v>
      </c>
      <c r="X13" s="4">
        <f t="shared" si="2"/>
        <v>7.4</v>
      </c>
      <c r="Y13" s="4">
        <f t="shared" si="3"/>
        <v>2.9000000000000004</v>
      </c>
      <c r="Z13">
        <v>0</v>
      </c>
    </row>
    <row r="14" spans="1:26" x14ac:dyDescent="0.3">
      <c r="A14" s="1" t="str">
        <f>'Jalen Brunson'!A14</f>
        <v>@ AFR</v>
      </c>
      <c r="B14">
        <v>0</v>
      </c>
      <c r="C14">
        <v>2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-4</v>
      </c>
      <c r="Q14" s="6" t="s">
        <v>45</v>
      </c>
      <c r="R14" s="6" t="s">
        <v>45</v>
      </c>
      <c r="S14" s="6" t="s">
        <v>45</v>
      </c>
      <c r="T14">
        <v>11</v>
      </c>
      <c r="U14">
        <v>0</v>
      </c>
      <c r="V14">
        <v>0</v>
      </c>
      <c r="W14" s="3">
        <f t="shared" si="1"/>
        <v>7.5737272727272735</v>
      </c>
      <c r="X14" s="4">
        <f t="shared" si="2"/>
        <v>5.4</v>
      </c>
      <c r="Y14" s="4">
        <f t="shared" si="3"/>
        <v>1.6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4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  <c r="Q15" s="2">
        <f t="shared" si="0"/>
        <v>1</v>
      </c>
      <c r="R15" s="6" t="s">
        <v>45</v>
      </c>
      <c r="S15" s="6" t="s">
        <v>45</v>
      </c>
      <c r="T15">
        <v>13</v>
      </c>
      <c r="U15">
        <v>4</v>
      </c>
      <c r="V15">
        <v>0</v>
      </c>
      <c r="W15" s="3">
        <f t="shared" si="1"/>
        <v>16.815769230769231</v>
      </c>
      <c r="X15" s="4">
        <f t="shared" si="2"/>
        <v>11.3</v>
      </c>
      <c r="Y15" s="4">
        <f t="shared" si="3"/>
        <v>4.3</v>
      </c>
      <c r="Z15">
        <v>0</v>
      </c>
    </row>
    <row r="16" spans="1:26" x14ac:dyDescent="0.3">
      <c r="A16" s="1" t="str">
        <f>'Jalen Brunson'!A16</f>
        <v>@ CHI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-6</v>
      </c>
      <c r="Q16" s="6" t="s">
        <v>45</v>
      </c>
      <c r="R16" s="6" t="s">
        <v>45</v>
      </c>
      <c r="S16" s="6" t="s">
        <v>45</v>
      </c>
      <c r="T16">
        <v>12</v>
      </c>
      <c r="U16">
        <v>0</v>
      </c>
      <c r="V16">
        <v>0</v>
      </c>
      <c r="W16" s="3">
        <f t="shared" si="1"/>
        <v>3.6767500000000002</v>
      </c>
      <c r="X16" s="4">
        <f t="shared" si="2"/>
        <v>3.5999999999999996</v>
      </c>
      <c r="Y16" s="4">
        <f t="shared" si="3"/>
        <v>0.89999999999999991</v>
      </c>
      <c r="Z16">
        <v>0</v>
      </c>
    </row>
    <row r="17" spans="1:26" x14ac:dyDescent="0.3">
      <c r="A17" s="1" t="str">
        <f>'Jalen Brunson'!A17</f>
        <v>vs SPA</v>
      </c>
      <c r="B17">
        <v>2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1</v>
      </c>
      <c r="O17">
        <v>2</v>
      </c>
      <c r="P17">
        <v>-3</v>
      </c>
      <c r="Q17" s="2">
        <f t="shared" si="0"/>
        <v>0.33333333333333331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1"/>
        <v>-4.1524999999999999</v>
      </c>
      <c r="X17" s="4">
        <f t="shared" si="2"/>
        <v>2.2000000000000002</v>
      </c>
      <c r="Y17" s="4">
        <f t="shared" si="3"/>
        <v>-0.79999999999999982</v>
      </c>
      <c r="Z17">
        <v>0</v>
      </c>
    </row>
    <row r="18" spans="1:26" x14ac:dyDescent="0.3">
      <c r="A18" s="1" t="str">
        <f>'Jalen Brunson'!A18</f>
        <v>@ 6TH</v>
      </c>
      <c r="B18">
        <v>4</v>
      </c>
      <c r="C18">
        <v>0</v>
      </c>
      <c r="D18">
        <v>1</v>
      </c>
      <c r="E18">
        <v>2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0"/>
        <v>1</v>
      </c>
      <c r="R18" s="6" t="s">
        <v>45</v>
      </c>
      <c r="S18" s="6" t="s">
        <v>45</v>
      </c>
      <c r="T18">
        <v>11</v>
      </c>
      <c r="U18">
        <v>7</v>
      </c>
      <c r="V18">
        <v>0</v>
      </c>
      <c r="W18" s="3">
        <f t="shared" si="1"/>
        <v>25.897909090909092</v>
      </c>
      <c r="X18" s="4">
        <f t="shared" si="2"/>
        <v>11.5</v>
      </c>
      <c r="Y18" s="4">
        <f t="shared" si="3"/>
        <v>5.5</v>
      </c>
      <c r="Z18">
        <v>0</v>
      </c>
    </row>
    <row r="19" spans="1:26" x14ac:dyDescent="0.3">
      <c r="A19" s="1" t="str">
        <f>'Jalen Brunson'!A19</f>
        <v>vs CAN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 s="2">
        <f t="shared" si="0"/>
        <v>0.66666666666666663</v>
      </c>
      <c r="R19" s="6" t="s">
        <v>45</v>
      </c>
      <c r="S19" s="6" t="s">
        <v>45</v>
      </c>
      <c r="T19">
        <v>12</v>
      </c>
      <c r="U19">
        <v>4</v>
      </c>
      <c r="V19">
        <v>1</v>
      </c>
      <c r="W19" s="3">
        <f t="shared" si="1"/>
        <v>11.0525</v>
      </c>
      <c r="X19" s="4">
        <f t="shared" si="2"/>
        <v>4</v>
      </c>
      <c r="Y19" s="4">
        <f t="shared" si="3"/>
        <v>2.7</v>
      </c>
      <c r="Z19">
        <v>0</v>
      </c>
    </row>
    <row r="20" spans="1:26" x14ac:dyDescent="0.3">
      <c r="A20" s="1" t="str">
        <f>'Jalen Brunson'!A20</f>
        <v>@ DNK</v>
      </c>
      <c r="B20">
        <v>2</v>
      </c>
      <c r="C20">
        <v>4</v>
      </c>
      <c r="D20">
        <v>0</v>
      </c>
      <c r="E20">
        <v>0</v>
      </c>
      <c r="F20">
        <v>1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-2</v>
      </c>
      <c r="Q20" s="2">
        <f t="shared" si="0"/>
        <v>0.5</v>
      </c>
      <c r="R20" s="6" t="s">
        <v>45</v>
      </c>
      <c r="S20" s="6" t="s">
        <v>45</v>
      </c>
      <c r="T20">
        <v>11</v>
      </c>
      <c r="U20">
        <v>2</v>
      </c>
      <c r="V20">
        <v>0</v>
      </c>
      <c r="W20" s="3">
        <f t="shared" si="1"/>
        <v>18.946454545454547</v>
      </c>
      <c r="X20" s="4">
        <f t="shared" si="2"/>
        <v>9.8000000000000007</v>
      </c>
      <c r="Y20" s="4">
        <f t="shared" si="3"/>
        <v>4</v>
      </c>
      <c r="Z20">
        <v>0</v>
      </c>
    </row>
    <row r="21" spans="1:26" x14ac:dyDescent="0.3">
      <c r="A21" s="1" t="str">
        <f>'Jalen Brunson'!A21</f>
        <v>vs IMP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 s="2">
        <f t="shared" si="0"/>
        <v>1</v>
      </c>
      <c r="R21" s="6" t="s">
        <v>45</v>
      </c>
      <c r="S21" s="6" t="s">
        <v>45</v>
      </c>
      <c r="T21">
        <v>11</v>
      </c>
      <c r="U21">
        <v>2</v>
      </c>
      <c r="V21">
        <v>0</v>
      </c>
      <c r="W21" s="3">
        <f t="shared" si="1"/>
        <v>6.2487272727272716</v>
      </c>
      <c r="X21" s="4">
        <f t="shared" si="2"/>
        <v>2</v>
      </c>
      <c r="Y21" s="4">
        <f t="shared" si="3"/>
        <v>1.2999999999999998</v>
      </c>
      <c r="Z21">
        <v>0</v>
      </c>
    </row>
    <row r="22" spans="1:26" x14ac:dyDescent="0.3">
      <c r="A22" s="1" t="str">
        <f>'Jalen Brunson'!A22</f>
        <v>@ 3PT</v>
      </c>
      <c r="B22">
        <v>6</v>
      </c>
      <c r="C22">
        <v>2</v>
      </c>
      <c r="D22">
        <v>1</v>
      </c>
      <c r="E22">
        <v>0</v>
      </c>
      <c r="F22">
        <v>0</v>
      </c>
      <c r="G22">
        <v>0</v>
      </c>
      <c r="H22">
        <v>3</v>
      </c>
      <c r="I22">
        <v>3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8</v>
      </c>
      <c r="Q22" s="2">
        <f t="shared" si="0"/>
        <v>1</v>
      </c>
      <c r="R22" s="6" t="s">
        <v>45</v>
      </c>
      <c r="S22" s="6" t="s">
        <v>45</v>
      </c>
      <c r="T22">
        <v>13</v>
      </c>
      <c r="U22">
        <v>8</v>
      </c>
      <c r="V22">
        <v>0</v>
      </c>
      <c r="W22" s="3">
        <f t="shared" si="1"/>
        <v>25.317692307692312</v>
      </c>
      <c r="X22" s="4">
        <f t="shared" si="2"/>
        <v>9.9</v>
      </c>
      <c r="Y22" s="4">
        <f t="shared" si="3"/>
        <v>6.4</v>
      </c>
      <c r="Z22">
        <v>0</v>
      </c>
    </row>
    <row r="23" spans="1:26" x14ac:dyDescent="0.3">
      <c r="A23" s="1" t="str">
        <f>'Jalen Brunson'!A23</f>
        <v>vs DEF</v>
      </c>
      <c r="B23">
        <v>1</v>
      </c>
      <c r="C23">
        <v>4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2</v>
      </c>
      <c r="N23">
        <v>1</v>
      </c>
      <c r="O23">
        <v>0</v>
      </c>
      <c r="P23">
        <v>-2</v>
      </c>
      <c r="Q23" s="2">
        <f t="shared" si="0"/>
        <v>0</v>
      </c>
      <c r="R23" s="6" t="s">
        <v>45</v>
      </c>
      <c r="S23" s="2">
        <f t="shared" si="4"/>
        <v>0.5</v>
      </c>
      <c r="T23">
        <v>13</v>
      </c>
      <c r="U23">
        <v>1</v>
      </c>
      <c r="V23">
        <v>0</v>
      </c>
      <c r="W23" s="3">
        <f t="shared" si="1"/>
        <v>8.4665384615384607</v>
      </c>
      <c r="X23" s="4">
        <f t="shared" si="2"/>
        <v>8.8000000000000007</v>
      </c>
      <c r="Y23" s="4">
        <f t="shared" si="3"/>
        <v>2.2000000000000002</v>
      </c>
      <c r="Z23">
        <v>0</v>
      </c>
    </row>
    <row r="24" spans="1:26" x14ac:dyDescent="0.3">
      <c r="A24" s="1" t="str">
        <f>'Jalen Brunson'!A24</f>
        <v>@ OCE</v>
      </c>
      <c r="B24">
        <v>5</v>
      </c>
      <c r="C24">
        <v>2</v>
      </c>
      <c r="D24">
        <v>0</v>
      </c>
      <c r="E24">
        <v>0</v>
      </c>
      <c r="F24">
        <v>0</v>
      </c>
      <c r="G24">
        <v>0</v>
      </c>
      <c r="H24">
        <v>2</v>
      </c>
      <c r="I24">
        <v>2</v>
      </c>
      <c r="J24">
        <v>0</v>
      </c>
      <c r="K24">
        <v>0</v>
      </c>
      <c r="L24">
        <v>1</v>
      </c>
      <c r="M24">
        <v>3</v>
      </c>
      <c r="N24">
        <v>1</v>
      </c>
      <c r="O24">
        <v>2</v>
      </c>
      <c r="P24">
        <v>12</v>
      </c>
      <c r="Q24" s="2">
        <f t="shared" si="0"/>
        <v>1</v>
      </c>
      <c r="R24" s="6" t="s">
        <v>45</v>
      </c>
      <c r="S24" s="2">
        <f t="shared" si="4"/>
        <v>0.33333333333333331</v>
      </c>
      <c r="T24">
        <v>11</v>
      </c>
      <c r="U24">
        <v>5</v>
      </c>
      <c r="V24">
        <v>1</v>
      </c>
      <c r="W24" s="3">
        <f t="shared" si="1"/>
        <v>18.002909090909089</v>
      </c>
      <c r="X24" s="4">
        <f t="shared" si="2"/>
        <v>7.4</v>
      </c>
      <c r="Y24" s="4">
        <f t="shared" si="3"/>
        <v>3.8000000000000007</v>
      </c>
      <c r="Z24">
        <v>0</v>
      </c>
    </row>
    <row r="25" spans="1:26" x14ac:dyDescent="0.3">
      <c r="A25" s="1" t="str">
        <f>'Jalen Brunson'!A25</f>
        <v>vs FRA</v>
      </c>
      <c r="B25">
        <v>7</v>
      </c>
      <c r="C25">
        <v>4</v>
      </c>
      <c r="D25">
        <v>0</v>
      </c>
      <c r="E25">
        <v>0</v>
      </c>
      <c r="F25">
        <v>0</v>
      </c>
      <c r="G25">
        <v>0</v>
      </c>
      <c r="H25">
        <v>3</v>
      </c>
      <c r="I25">
        <v>4</v>
      </c>
      <c r="J25">
        <v>0</v>
      </c>
      <c r="K25">
        <v>0</v>
      </c>
      <c r="L25">
        <v>1</v>
      </c>
      <c r="M25">
        <v>2</v>
      </c>
      <c r="N25">
        <v>2</v>
      </c>
      <c r="O25">
        <v>0</v>
      </c>
      <c r="P25">
        <v>-5</v>
      </c>
      <c r="Q25" s="2">
        <f t="shared" si="0"/>
        <v>0.75</v>
      </c>
      <c r="R25" s="6" t="s">
        <v>45</v>
      </c>
      <c r="S25" s="2">
        <f t="shared" si="4"/>
        <v>0.5</v>
      </c>
      <c r="T25">
        <v>15</v>
      </c>
      <c r="U25">
        <v>7</v>
      </c>
      <c r="V25">
        <v>0</v>
      </c>
      <c r="W25" s="3">
        <f t="shared" si="1"/>
        <v>23.539200000000001</v>
      </c>
      <c r="X25" s="4">
        <f t="shared" si="2"/>
        <v>11.8</v>
      </c>
      <c r="Y25" s="4">
        <f t="shared" si="3"/>
        <v>6.9999999999999982</v>
      </c>
      <c r="Z25">
        <v>0</v>
      </c>
    </row>
    <row r="26" spans="1:26" x14ac:dyDescent="0.3">
      <c r="A26" s="1" t="str">
        <f>'Jalen Brunson'!A26</f>
        <v>@ INJ</v>
      </c>
      <c r="B26">
        <v>0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-3</v>
      </c>
      <c r="Q26" s="2">
        <f t="shared" si="0"/>
        <v>0</v>
      </c>
      <c r="R26" s="6" t="s">
        <v>45</v>
      </c>
      <c r="S26" s="6" t="s">
        <v>45</v>
      </c>
      <c r="T26">
        <v>14</v>
      </c>
      <c r="U26">
        <v>0</v>
      </c>
      <c r="V26">
        <v>0</v>
      </c>
      <c r="W26" s="3">
        <f t="shared" si="1"/>
        <v>4.7240714285714285</v>
      </c>
      <c r="X26" s="4">
        <f t="shared" si="2"/>
        <v>7.8</v>
      </c>
      <c r="Y26" s="4">
        <f t="shared" si="3"/>
        <v>1.1999999999999997</v>
      </c>
      <c r="Z26">
        <v>0</v>
      </c>
    </row>
    <row r="27" spans="1:26" x14ac:dyDescent="0.3">
      <c r="A27" s="1" t="str">
        <f>'Jalen Brunson'!A27</f>
        <v>vs EUR</v>
      </c>
      <c r="B27">
        <v>5</v>
      </c>
      <c r="C27">
        <v>1</v>
      </c>
      <c r="D27">
        <v>0</v>
      </c>
      <c r="E27">
        <v>0</v>
      </c>
      <c r="F27">
        <v>0</v>
      </c>
      <c r="G27">
        <v>0</v>
      </c>
      <c r="H27">
        <v>2</v>
      </c>
      <c r="I27">
        <v>3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4</v>
      </c>
      <c r="Q27" s="2">
        <f t="shared" si="0"/>
        <v>0.66666666666666663</v>
      </c>
      <c r="R27" s="6" t="s">
        <v>45</v>
      </c>
      <c r="S27" s="2">
        <f t="shared" si="4"/>
        <v>1</v>
      </c>
      <c r="T27">
        <v>11</v>
      </c>
      <c r="U27">
        <v>5</v>
      </c>
      <c r="V27">
        <v>2</v>
      </c>
      <c r="W27" s="3">
        <f t="shared" si="1"/>
        <v>16.091636363636361</v>
      </c>
      <c r="X27" s="4">
        <f t="shared" si="2"/>
        <v>6.2</v>
      </c>
      <c r="Y27" s="4">
        <f t="shared" si="3"/>
        <v>3.6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ref="R27:R46" si="5">J28/K28</f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3.0384615384615383</v>
      </c>
      <c r="C47" s="4">
        <f t="shared" ref="C47:P47" si="6">AVERAGE(C2:C46)</f>
        <v>2.7307692307692308</v>
      </c>
      <c r="D47" s="4">
        <f t="shared" si="6"/>
        <v>0.34615384615384615</v>
      </c>
      <c r="E47" s="4">
        <f t="shared" si="6"/>
        <v>0.5</v>
      </c>
      <c r="F47" s="4">
        <f t="shared" si="6"/>
        <v>0.19230769230769232</v>
      </c>
      <c r="G47" s="4">
        <f t="shared" si="6"/>
        <v>0.15384615384615385</v>
      </c>
      <c r="H47" s="4">
        <f t="shared" si="6"/>
        <v>1.3846153846153846</v>
      </c>
      <c r="I47" s="4">
        <f t="shared" si="6"/>
        <v>1.9230769230769231</v>
      </c>
      <c r="J47" s="4">
        <f t="shared" si="6"/>
        <v>0</v>
      </c>
      <c r="K47" s="4">
        <f t="shared" si="6"/>
        <v>0</v>
      </c>
      <c r="L47" s="4">
        <f t="shared" si="6"/>
        <v>0.26923076923076922</v>
      </c>
      <c r="M47" s="4">
        <f t="shared" si="6"/>
        <v>0.5</v>
      </c>
      <c r="N47" s="4">
        <f t="shared" si="6"/>
        <v>0.76923076923076927</v>
      </c>
      <c r="O47" s="4">
        <f t="shared" si="6"/>
        <v>0.69230769230769229</v>
      </c>
      <c r="P47" s="4">
        <f t="shared" si="6"/>
        <v>2.2692307692307692</v>
      </c>
      <c r="Q47" s="2">
        <f>SUM(H2:H46)/SUM(I2:I46)</f>
        <v>0.72</v>
      </c>
      <c r="R47" s="2" t="e">
        <f>SUM(J2:J46)/SUM(K2:K46)</f>
        <v>#DIV/0!</v>
      </c>
      <c r="S47" s="2">
        <f>SUM(L2:L46)/SUM(M2:M46)</f>
        <v>0.53846153846153844</v>
      </c>
      <c r="T47" s="4">
        <f t="shared" ref="T47:V47" si="7">AVERAGE(T2:T46)</f>
        <v>12.076923076923077</v>
      </c>
      <c r="U47" s="4">
        <f t="shared" si="7"/>
        <v>3.8846153846153846</v>
      </c>
      <c r="V47" s="4">
        <f t="shared" si="7"/>
        <v>0.30769230769230771</v>
      </c>
      <c r="W47" s="3">
        <f>((H49*85.91) +(F49*53.897)+(J49*51.757)+(L49*46.845)+(E49*39.19)+(N49*39.19)+(D49*34.677)+((C49-N49)*14.707)-(O49*17.174)-((M49-L49)*20.091)-((I49-H49)*39.19)-(G49*53.897))/T49</f>
        <v>15.451127388535033</v>
      </c>
      <c r="X47" s="4">
        <f t="shared" ref="X47" si="8">B47+(C47*1.2)+(D47*1.5)+(E47*3)+(F47*3)-G47</f>
        <v>8.7576923076923077</v>
      </c>
      <c r="Y47" s="4">
        <f t="shared" ref="Y47" si="9">B47+0.4*H47-0.7*I47-0.4*(M47-L47)+0.7*N47+0.3*(C47-N47)+F47+D47*0.7+0.7*E47-0.4*O47-G47</f>
        <v>3.6346153846153846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79</v>
      </c>
      <c r="C49">
        <f t="shared" ref="C49:P49" si="10">SUM(C2:C46)</f>
        <v>71</v>
      </c>
      <c r="D49">
        <f t="shared" si="10"/>
        <v>9</v>
      </c>
      <c r="E49">
        <f t="shared" si="10"/>
        <v>13</v>
      </c>
      <c r="F49">
        <f t="shared" si="10"/>
        <v>5</v>
      </c>
      <c r="G49">
        <f t="shared" si="10"/>
        <v>4</v>
      </c>
      <c r="H49">
        <f t="shared" si="10"/>
        <v>36</v>
      </c>
      <c r="I49">
        <f t="shared" si="10"/>
        <v>50</v>
      </c>
      <c r="J49">
        <f t="shared" si="10"/>
        <v>0</v>
      </c>
      <c r="K49">
        <f t="shared" si="10"/>
        <v>0</v>
      </c>
      <c r="L49">
        <f t="shared" si="10"/>
        <v>7</v>
      </c>
      <c r="M49">
        <f t="shared" si="10"/>
        <v>13</v>
      </c>
      <c r="N49">
        <f t="shared" si="10"/>
        <v>20</v>
      </c>
      <c r="O49">
        <f t="shared" si="10"/>
        <v>18</v>
      </c>
      <c r="P49">
        <f t="shared" si="10"/>
        <v>59</v>
      </c>
      <c r="T49">
        <f>SUM(T2:T46)</f>
        <v>314</v>
      </c>
      <c r="U49">
        <f>SUM(U2:U46)</f>
        <v>101</v>
      </c>
      <c r="V49">
        <f>SUM(V2:V46)</f>
        <v>8</v>
      </c>
      <c r="X49" s="4">
        <f>SUM(X2:X46)</f>
        <v>227.70000000000005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9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'Jalen Brunson'!A2</f>
        <v>@ SPA</v>
      </c>
      <c r="B2">
        <v>109</v>
      </c>
      <c r="C2">
        <v>39</v>
      </c>
      <c r="D2">
        <v>74</v>
      </c>
      <c r="E2">
        <v>11</v>
      </c>
      <c r="F2">
        <v>22</v>
      </c>
      <c r="G2">
        <v>20</v>
      </c>
      <c r="H2">
        <v>21</v>
      </c>
      <c r="I2">
        <v>3</v>
      </c>
      <c r="J2">
        <v>4</v>
      </c>
      <c r="K2">
        <v>34</v>
      </c>
      <c r="L2">
        <v>9</v>
      </c>
      <c r="M2">
        <v>56</v>
      </c>
      <c r="N2">
        <v>21</v>
      </c>
      <c r="O2">
        <v>8</v>
      </c>
      <c r="P2">
        <v>26</v>
      </c>
      <c r="Q2">
        <f t="shared" ref="Q2:Q46" si="0">O2+P2</f>
        <v>34</v>
      </c>
      <c r="R2">
        <v>4</v>
      </c>
      <c r="S2">
        <v>3</v>
      </c>
      <c r="T2">
        <v>6</v>
      </c>
      <c r="U2">
        <v>11</v>
      </c>
      <c r="V2">
        <v>11</v>
      </c>
      <c r="W2" s="5">
        <v>0.9330208333333333</v>
      </c>
      <c r="X2" s="2">
        <f t="shared" ref="X2:X46" si="1">C2/D2</f>
        <v>0.52702702702702697</v>
      </c>
      <c r="Y2" s="2">
        <f t="shared" ref="Y2:Y46" si="2" xml:space="preserve"> E2/F2</f>
        <v>0.5</v>
      </c>
      <c r="Z2" s="2">
        <f t="shared" ref="Z2:Z46" si="3">G2/H2</f>
        <v>0.95238095238095233</v>
      </c>
      <c r="AA2" s="4">
        <f t="shared" ref="AA2:AA46" si="4">0.96*((D2)+(T2)+0.44*(H2)-(O2))</f>
        <v>77.990399999999994</v>
      </c>
    </row>
    <row r="3" spans="1:27" x14ac:dyDescent="0.3">
      <c r="A3" s="1" t="str">
        <f>'Jalen Brunson'!A3</f>
        <v>vs 6TH</v>
      </c>
      <c r="B3">
        <v>111</v>
      </c>
      <c r="C3">
        <v>44</v>
      </c>
      <c r="D3">
        <v>74</v>
      </c>
      <c r="E3">
        <v>10</v>
      </c>
      <c r="F3">
        <v>24</v>
      </c>
      <c r="G3">
        <v>13</v>
      </c>
      <c r="H3">
        <v>14</v>
      </c>
      <c r="I3">
        <v>5</v>
      </c>
      <c r="J3">
        <v>12</v>
      </c>
      <c r="K3">
        <v>54</v>
      </c>
      <c r="L3">
        <v>4</v>
      </c>
      <c r="M3">
        <v>56</v>
      </c>
      <c r="N3">
        <v>20</v>
      </c>
      <c r="O3">
        <v>8</v>
      </c>
      <c r="P3">
        <v>35</v>
      </c>
      <c r="Q3">
        <f>O3+P3</f>
        <v>43</v>
      </c>
      <c r="R3">
        <v>4</v>
      </c>
      <c r="S3">
        <v>9</v>
      </c>
      <c r="T3">
        <v>9</v>
      </c>
      <c r="U3">
        <v>14</v>
      </c>
      <c r="V3">
        <v>9</v>
      </c>
      <c r="W3" s="5">
        <v>0.93380787037037039</v>
      </c>
      <c r="X3" s="2">
        <f t="shared" si="1"/>
        <v>0.59459459459459463</v>
      </c>
      <c r="Y3" s="2">
        <f t="shared" si="2"/>
        <v>0.41666666666666669</v>
      </c>
      <c r="Z3" s="2">
        <f t="shared" si="3"/>
        <v>0.9285714285714286</v>
      </c>
      <c r="AA3" s="4">
        <f t="shared" si="4"/>
        <v>77.913599999999988</v>
      </c>
    </row>
    <row r="4" spans="1:27" x14ac:dyDescent="0.3">
      <c r="A4" s="1" t="str">
        <f>'Jalen Brunson'!A4</f>
        <v>@ CAN</v>
      </c>
      <c r="B4">
        <v>117</v>
      </c>
      <c r="C4">
        <v>43</v>
      </c>
      <c r="D4">
        <v>73</v>
      </c>
      <c r="E4">
        <v>9</v>
      </c>
      <c r="F4">
        <v>23</v>
      </c>
      <c r="G4">
        <v>22</v>
      </c>
      <c r="H4">
        <v>23</v>
      </c>
      <c r="I4">
        <v>4</v>
      </c>
      <c r="J4">
        <v>8</v>
      </c>
      <c r="K4">
        <v>52</v>
      </c>
      <c r="L4">
        <v>12</v>
      </c>
      <c r="M4">
        <v>42</v>
      </c>
      <c r="N4">
        <v>19</v>
      </c>
      <c r="O4">
        <v>7</v>
      </c>
      <c r="P4">
        <v>26</v>
      </c>
      <c r="Q4">
        <f t="shared" si="0"/>
        <v>33</v>
      </c>
      <c r="R4">
        <v>4</v>
      </c>
      <c r="S4">
        <v>2</v>
      </c>
      <c r="T4">
        <v>12</v>
      </c>
      <c r="U4">
        <v>8</v>
      </c>
      <c r="V4">
        <v>15</v>
      </c>
      <c r="W4" s="5">
        <v>0.9339467592592593</v>
      </c>
      <c r="X4" s="2">
        <f t="shared" si="1"/>
        <v>0.58904109589041098</v>
      </c>
      <c r="Y4" s="2">
        <f t="shared" si="2"/>
        <v>0.39130434782608697</v>
      </c>
      <c r="Z4" s="2">
        <f t="shared" si="3"/>
        <v>0.95652173913043481</v>
      </c>
      <c r="AA4" s="4">
        <f t="shared" si="4"/>
        <v>84.595200000000006</v>
      </c>
    </row>
    <row r="5" spans="1:27" x14ac:dyDescent="0.3">
      <c r="A5" s="1" t="str">
        <f>'Jalen Brunson'!A5</f>
        <v>vs DNK</v>
      </c>
      <c r="B5">
        <v>118</v>
      </c>
      <c r="C5">
        <v>45</v>
      </c>
      <c r="D5">
        <v>79</v>
      </c>
      <c r="E5">
        <v>16</v>
      </c>
      <c r="F5">
        <v>36</v>
      </c>
      <c r="G5">
        <v>12</v>
      </c>
      <c r="H5">
        <v>12</v>
      </c>
      <c r="I5">
        <v>5</v>
      </c>
      <c r="J5">
        <v>4</v>
      </c>
      <c r="K5">
        <v>46</v>
      </c>
      <c r="L5">
        <v>8</v>
      </c>
      <c r="M5">
        <v>30</v>
      </c>
      <c r="N5">
        <v>29</v>
      </c>
      <c r="O5">
        <v>6</v>
      </c>
      <c r="P5">
        <v>20</v>
      </c>
      <c r="Q5">
        <f t="shared" si="0"/>
        <v>26</v>
      </c>
      <c r="R5">
        <v>8</v>
      </c>
      <c r="S5">
        <v>5</v>
      </c>
      <c r="T5">
        <v>7</v>
      </c>
      <c r="U5">
        <v>11</v>
      </c>
      <c r="V5">
        <v>13</v>
      </c>
      <c r="W5" s="5">
        <v>0.9340046296296296</v>
      </c>
      <c r="X5" s="2">
        <f t="shared" si="1"/>
        <v>0.569620253164557</v>
      </c>
      <c r="Y5" s="2">
        <f t="shared" si="2"/>
        <v>0.44444444444444442</v>
      </c>
      <c r="Z5" s="2">
        <f t="shared" si="3"/>
        <v>1</v>
      </c>
      <c r="AA5" s="4">
        <f t="shared" si="4"/>
        <v>81.868799999999993</v>
      </c>
    </row>
    <row r="6" spans="1:27" x14ac:dyDescent="0.3">
      <c r="A6" s="1" t="str">
        <f>'Jalen Brunson'!A6</f>
        <v>@ IMP</v>
      </c>
      <c r="B6">
        <v>115</v>
      </c>
      <c r="C6">
        <v>46</v>
      </c>
      <c r="D6">
        <v>87</v>
      </c>
      <c r="E6">
        <v>11</v>
      </c>
      <c r="F6">
        <v>31</v>
      </c>
      <c r="G6">
        <v>12</v>
      </c>
      <c r="H6">
        <v>13</v>
      </c>
      <c r="I6">
        <v>6</v>
      </c>
      <c r="J6">
        <v>8</v>
      </c>
      <c r="K6">
        <v>50</v>
      </c>
      <c r="L6">
        <v>6</v>
      </c>
      <c r="M6">
        <v>45</v>
      </c>
      <c r="N6">
        <v>23</v>
      </c>
      <c r="O6">
        <v>7</v>
      </c>
      <c r="P6">
        <v>36</v>
      </c>
      <c r="Q6">
        <f t="shared" si="0"/>
        <v>43</v>
      </c>
      <c r="R6">
        <v>5</v>
      </c>
      <c r="S6">
        <v>6</v>
      </c>
      <c r="T6">
        <v>14</v>
      </c>
      <c r="U6">
        <v>12</v>
      </c>
      <c r="V6">
        <v>8</v>
      </c>
      <c r="W6" s="5">
        <v>0.93605324074074081</v>
      </c>
      <c r="X6" s="2">
        <f t="shared" si="1"/>
        <v>0.52873563218390807</v>
      </c>
      <c r="Y6" s="2">
        <f t="shared" si="2"/>
        <v>0.35483870967741937</v>
      </c>
      <c r="Z6" s="2">
        <f t="shared" si="3"/>
        <v>0.92307692307692313</v>
      </c>
      <c r="AA6" s="4">
        <f t="shared" si="4"/>
        <v>95.731200000000001</v>
      </c>
    </row>
    <row r="7" spans="1:27" x14ac:dyDescent="0.3">
      <c r="A7" s="1" t="str">
        <f>'Jalen Brunson'!A7</f>
        <v>vs 3PT</v>
      </c>
      <c r="B7">
        <v>118</v>
      </c>
      <c r="C7">
        <v>50</v>
      </c>
      <c r="D7">
        <v>82</v>
      </c>
      <c r="E7">
        <v>10</v>
      </c>
      <c r="F7">
        <v>15</v>
      </c>
      <c r="G7">
        <v>8</v>
      </c>
      <c r="H7">
        <v>12</v>
      </c>
      <c r="I7">
        <v>10</v>
      </c>
      <c r="J7">
        <v>14</v>
      </c>
      <c r="K7">
        <v>64</v>
      </c>
      <c r="L7">
        <v>10</v>
      </c>
      <c r="M7">
        <v>62</v>
      </c>
      <c r="N7">
        <v>23</v>
      </c>
      <c r="O7">
        <v>10</v>
      </c>
      <c r="P7">
        <v>35</v>
      </c>
      <c r="Q7">
        <f t="shared" si="0"/>
        <v>45</v>
      </c>
      <c r="R7">
        <v>9</v>
      </c>
      <c r="S7">
        <v>6</v>
      </c>
      <c r="T7">
        <v>13</v>
      </c>
      <c r="U7">
        <v>17</v>
      </c>
      <c r="V7">
        <v>6</v>
      </c>
      <c r="W7" s="5">
        <v>0.93366898148148147</v>
      </c>
      <c r="X7" s="2">
        <f t="shared" si="1"/>
        <v>0.6097560975609756</v>
      </c>
      <c r="Y7" s="2">
        <f t="shared" si="2"/>
        <v>0.66666666666666663</v>
      </c>
      <c r="Z7" s="2">
        <f t="shared" si="3"/>
        <v>0.66666666666666663</v>
      </c>
      <c r="AA7" s="4">
        <f t="shared" si="4"/>
        <v>86.668800000000005</v>
      </c>
    </row>
    <row r="8" spans="1:27" x14ac:dyDescent="0.3">
      <c r="A8" s="1" t="str">
        <f>'Jalen Brunson'!A8</f>
        <v>@ DEF</v>
      </c>
      <c r="B8">
        <v>100</v>
      </c>
      <c r="C8">
        <v>42</v>
      </c>
      <c r="D8">
        <v>72</v>
      </c>
      <c r="E8">
        <v>7</v>
      </c>
      <c r="F8">
        <v>16</v>
      </c>
      <c r="G8">
        <v>9</v>
      </c>
      <c r="H8">
        <v>10</v>
      </c>
      <c r="I8">
        <v>6</v>
      </c>
      <c r="J8">
        <v>6</v>
      </c>
      <c r="K8">
        <v>58</v>
      </c>
      <c r="L8">
        <v>9</v>
      </c>
      <c r="M8">
        <v>43</v>
      </c>
      <c r="N8">
        <v>12</v>
      </c>
      <c r="O8">
        <v>8</v>
      </c>
      <c r="P8">
        <v>18</v>
      </c>
      <c r="Q8">
        <f t="shared" si="0"/>
        <v>26</v>
      </c>
      <c r="R8">
        <v>9</v>
      </c>
      <c r="S8">
        <v>4</v>
      </c>
      <c r="T8">
        <v>11</v>
      </c>
      <c r="U8">
        <v>17</v>
      </c>
      <c r="V8">
        <v>11</v>
      </c>
      <c r="W8" s="5">
        <v>0.93326388888888889</v>
      </c>
      <c r="X8" s="2">
        <f t="shared" si="1"/>
        <v>0.58333333333333337</v>
      </c>
      <c r="Y8" s="2">
        <f t="shared" si="2"/>
        <v>0.4375</v>
      </c>
      <c r="Z8" s="2">
        <f t="shared" si="3"/>
        <v>0.9</v>
      </c>
      <c r="AA8" s="4">
        <f t="shared" si="4"/>
        <v>76.224000000000004</v>
      </c>
    </row>
    <row r="9" spans="1:27" x14ac:dyDescent="0.3">
      <c r="A9" s="1" t="str">
        <f>'Jalen Brunson'!A9</f>
        <v>vs OCE</v>
      </c>
      <c r="B9">
        <v>110</v>
      </c>
      <c r="C9">
        <v>41</v>
      </c>
      <c r="D9">
        <v>64</v>
      </c>
      <c r="E9">
        <v>10</v>
      </c>
      <c r="F9">
        <v>19</v>
      </c>
      <c r="G9">
        <v>18</v>
      </c>
      <c r="H9">
        <v>19</v>
      </c>
      <c r="I9">
        <v>7</v>
      </c>
      <c r="J9">
        <v>8</v>
      </c>
      <c r="K9">
        <v>46</v>
      </c>
      <c r="L9">
        <v>4</v>
      </c>
      <c r="M9">
        <v>42</v>
      </c>
      <c r="N9">
        <v>24</v>
      </c>
      <c r="O9">
        <v>2</v>
      </c>
      <c r="P9">
        <v>26</v>
      </c>
      <c r="Q9">
        <f t="shared" si="0"/>
        <v>28</v>
      </c>
      <c r="R9">
        <v>8</v>
      </c>
      <c r="S9">
        <v>5</v>
      </c>
      <c r="T9">
        <v>10</v>
      </c>
      <c r="U9">
        <v>15</v>
      </c>
      <c r="V9">
        <v>9</v>
      </c>
      <c r="W9" s="5">
        <v>0.93356481481481479</v>
      </c>
      <c r="X9" s="2">
        <f t="shared" si="1"/>
        <v>0.640625</v>
      </c>
      <c r="Y9" s="2">
        <f t="shared" si="2"/>
        <v>0.52631578947368418</v>
      </c>
      <c r="Z9" s="2">
        <f t="shared" si="3"/>
        <v>0.94736842105263153</v>
      </c>
      <c r="AA9" s="4">
        <f t="shared" si="4"/>
        <v>77.145600000000002</v>
      </c>
    </row>
    <row r="10" spans="1:27" x14ac:dyDescent="0.3">
      <c r="A10" s="1" t="str">
        <f>'Jalen Brunson'!A10</f>
        <v>@ FRA</v>
      </c>
      <c r="B10">
        <v>123</v>
      </c>
      <c r="C10">
        <v>45</v>
      </c>
      <c r="D10">
        <v>82</v>
      </c>
      <c r="E10">
        <v>14</v>
      </c>
      <c r="F10">
        <v>30</v>
      </c>
      <c r="G10">
        <v>19</v>
      </c>
      <c r="H10">
        <v>24</v>
      </c>
      <c r="I10">
        <v>4</v>
      </c>
      <c r="J10">
        <v>2</v>
      </c>
      <c r="K10">
        <v>46</v>
      </c>
      <c r="L10">
        <v>6</v>
      </c>
      <c r="M10">
        <v>32</v>
      </c>
      <c r="N10">
        <v>23</v>
      </c>
      <c r="O10">
        <v>4</v>
      </c>
      <c r="P10">
        <v>27</v>
      </c>
      <c r="Q10">
        <f t="shared" si="0"/>
        <v>31</v>
      </c>
      <c r="R10">
        <v>9</v>
      </c>
      <c r="S10">
        <v>3</v>
      </c>
      <c r="T10">
        <v>4</v>
      </c>
      <c r="U10">
        <v>14</v>
      </c>
      <c r="V10">
        <v>8</v>
      </c>
      <c r="W10" s="5">
        <v>0.93598379629629624</v>
      </c>
      <c r="X10" s="2">
        <f t="shared" si="1"/>
        <v>0.54878048780487809</v>
      </c>
      <c r="Y10" s="2">
        <f t="shared" si="2"/>
        <v>0.46666666666666667</v>
      </c>
      <c r="Z10" s="2">
        <f t="shared" si="3"/>
        <v>0.79166666666666663</v>
      </c>
      <c r="AA10" s="4">
        <f t="shared" si="4"/>
        <v>88.857600000000005</v>
      </c>
    </row>
    <row r="11" spans="1:27" x14ac:dyDescent="0.3">
      <c r="A11" s="1" t="str">
        <f>'Jalen Brunson'!A11</f>
        <v>vs INJ</v>
      </c>
      <c r="B11">
        <v>107</v>
      </c>
      <c r="C11">
        <v>38</v>
      </c>
      <c r="D11">
        <v>71</v>
      </c>
      <c r="E11">
        <v>14</v>
      </c>
      <c r="F11">
        <v>29</v>
      </c>
      <c r="G11">
        <v>11</v>
      </c>
      <c r="H11">
        <v>18</v>
      </c>
      <c r="I11">
        <v>3</v>
      </c>
      <c r="J11">
        <v>0</v>
      </c>
      <c r="K11">
        <v>24</v>
      </c>
      <c r="L11">
        <v>0</v>
      </c>
      <c r="M11">
        <v>32</v>
      </c>
      <c r="N11">
        <v>27</v>
      </c>
      <c r="O11">
        <v>5</v>
      </c>
      <c r="P11">
        <v>27</v>
      </c>
      <c r="Q11">
        <f t="shared" si="0"/>
        <v>32</v>
      </c>
      <c r="R11">
        <v>0</v>
      </c>
      <c r="S11">
        <v>3</v>
      </c>
      <c r="T11">
        <v>12</v>
      </c>
      <c r="U11">
        <v>4</v>
      </c>
      <c r="V11">
        <v>6</v>
      </c>
      <c r="W11" s="5">
        <v>0.93516203703703704</v>
      </c>
      <c r="X11" s="2">
        <f t="shared" si="1"/>
        <v>0.53521126760563376</v>
      </c>
      <c r="Y11" s="2">
        <f t="shared" si="2"/>
        <v>0.48275862068965519</v>
      </c>
      <c r="Z11" s="2">
        <f t="shared" si="3"/>
        <v>0.61111111111111116</v>
      </c>
      <c r="AA11" s="4">
        <f t="shared" si="4"/>
        <v>82.483199999999997</v>
      </c>
    </row>
    <row r="12" spans="1:27" x14ac:dyDescent="0.3">
      <c r="A12" s="1" t="str">
        <f>'Jalen Brunson'!A12</f>
        <v>@ EUR</v>
      </c>
      <c r="B12">
        <v>102</v>
      </c>
      <c r="C12">
        <v>38</v>
      </c>
      <c r="D12">
        <v>73</v>
      </c>
      <c r="E12">
        <v>11</v>
      </c>
      <c r="F12">
        <v>28</v>
      </c>
      <c r="G12">
        <v>15</v>
      </c>
      <c r="H12">
        <v>17</v>
      </c>
      <c r="I12">
        <v>5</v>
      </c>
      <c r="J12">
        <v>3</v>
      </c>
      <c r="K12">
        <v>52</v>
      </c>
      <c r="L12">
        <v>8</v>
      </c>
      <c r="M12">
        <v>45</v>
      </c>
      <c r="N12">
        <v>18</v>
      </c>
      <c r="O12">
        <v>7</v>
      </c>
      <c r="P12">
        <v>22</v>
      </c>
      <c r="Q12">
        <f t="shared" si="0"/>
        <v>29</v>
      </c>
      <c r="R12">
        <v>2</v>
      </c>
      <c r="S12">
        <v>6</v>
      </c>
      <c r="T12">
        <v>5</v>
      </c>
      <c r="U12">
        <v>6</v>
      </c>
      <c r="V12">
        <v>11</v>
      </c>
      <c r="W12" s="5">
        <v>0.93413194444444436</v>
      </c>
      <c r="X12" s="2">
        <f t="shared" si="1"/>
        <v>0.52054794520547942</v>
      </c>
      <c r="Y12" s="2">
        <f t="shared" si="2"/>
        <v>0.39285714285714285</v>
      </c>
      <c r="Z12" s="2">
        <f t="shared" si="3"/>
        <v>0.88235294117647056</v>
      </c>
      <c r="AA12" s="4">
        <f t="shared" si="4"/>
        <v>75.340800000000002</v>
      </c>
    </row>
    <row r="13" spans="1:27" x14ac:dyDescent="0.3">
      <c r="A13" s="1" t="str">
        <f>'Jalen Brunson'!A13</f>
        <v>vs RKS</v>
      </c>
      <c r="B13">
        <v>93</v>
      </c>
      <c r="C13">
        <v>36</v>
      </c>
      <c r="D13">
        <v>69</v>
      </c>
      <c r="E13">
        <v>8</v>
      </c>
      <c r="F13">
        <v>20</v>
      </c>
      <c r="G13">
        <v>13</v>
      </c>
      <c r="H13">
        <v>17</v>
      </c>
      <c r="I13">
        <v>3</v>
      </c>
      <c r="J13">
        <v>2</v>
      </c>
      <c r="K13">
        <v>40</v>
      </c>
      <c r="L13">
        <v>10</v>
      </c>
      <c r="M13">
        <v>33</v>
      </c>
      <c r="N13">
        <v>18</v>
      </c>
      <c r="O13">
        <v>6</v>
      </c>
      <c r="P13">
        <v>19</v>
      </c>
      <c r="Q13">
        <f t="shared" si="0"/>
        <v>25</v>
      </c>
      <c r="R13">
        <v>6</v>
      </c>
      <c r="S13">
        <v>4</v>
      </c>
      <c r="T13">
        <v>17</v>
      </c>
      <c r="U13">
        <v>9</v>
      </c>
      <c r="V13">
        <v>12</v>
      </c>
      <c r="W13" s="5">
        <v>0.93423611111111116</v>
      </c>
      <c r="X13" s="2">
        <f t="shared" si="1"/>
        <v>0.52173913043478259</v>
      </c>
      <c r="Y13" s="2">
        <f t="shared" si="2"/>
        <v>0.4</v>
      </c>
      <c r="Z13" s="2">
        <f t="shared" si="3"/>
        <v>0.76470588235294112</v>
      </c>
      <c r="AA13" s="4">
        <f t="shared" si="4"/>
        <v>83.980800000000002</v>
      </c>
    </row>
    <row r="14" spans="1:27" x14ac:dyDescent="0.3">
      <c r="A14" s="1" t="str">
        <f>'Jalen Brunson'!A14</f>
        <v>@ AFR</v>
      </c>
      <c r="B14">
        <v>98</v>
      </c>
      <c r="C14">
        <v>37</v>
      </c>
      <c r="D14">
        <v>77</v>
      </c>
      <c r="E14">
        <v>10</v>
      </c>
      <c r="F14">
        <v>27</v>
      </c>
      <c r="G14">
        <v>14</v>
      </c>
      <c r="H14">
        <v>15</v>
      </c>
      <c r="I14">
        <v>3</v>
      </c>
      <c r="J14">
        <v>4</v>
      </c>
      <c r="K14">
        <v>36</v>
      </c>
      <c r="L14">
        <v>0</v>
      </c>
      <c r="M14">
        <v>40</v>
      </c>
      <c r="N14">
        <v>18</v>
      </c>
      <c r="O14">
        <v>0</v>
      </c>
      <c r="P14">
        <v>25</v>
      </c>
      <c r="Q14">
        <f t="shared" si="0"/>
        <v>25</v>
      </c>
      <c r="R14">
        <v>7</v>
      </c>
      <c r="S14">
        <v>2</v>
      </c>
      <c r="T14">
        <v>6</v>
      </c>
      <c r="U14">
        <v>11</v>
      </c>
      <c r="V14">
        <v>10</v>
      </c>
      <c r="W14" s="5">
        <v>0.93495370370370379</v>
      </c>
      <c r="X14" s="2">
        <f t="shared" si="1"/>
        <v>0.48051948051948051</v>
      </c>
      <c r="Y14" s="2">
        <f t="shared" si="2"/>
        <v>0.37037037037037035</v>
      </c>
      <c r="Z14" s="2">
        <f t="shared" si="3"/>
        <v>0.93333333333333335</v>
      </c>
      <c r="AA14" s="4">
        <f t="shared" si="4"/>
        <v>86.015999999999991</v>
      </c>
    </row>
    <row r="15" spans="1:27" x14ac:dyDescent="0.3">
      <c r="A15" s="1" t="str">
        <f>'Jalen Brunson'!A15</f>
        <v>vs OLD</v>
      </c>
      <c r="B15">
        <v>124</v>
      </c>
      <c r="C15">
        <v>47</v>
      </c>
      <c r="D15">
        <v>85</v>
      </c>
      <c r="E15">
        <v>12</v>
      </c>
      <c r="F15">
        <v>27</v>
      </c>
      <c r="G15">
        <v>18</v>
      </c>
      <c r="H15">
        <v>20</v>
      </c>
      <c r="I15">
        <v>7</v>
      </c>
      <c r="J15">
        <v>13</v>
      </c>
      <c r="K15">
        <v>58</v>
      </c>
      <c r="L15">
        <v>10</v>
      </c>
      <c r="M15">
        <v>36</v>
      </c>
      <c r="N15">
        <v>24</v>
      </c>
      <c r="O15">
        <v>8</v>
      </c>
      <c r="P15">
        <v>31</v>
      </c>
      <c r="Q15">
        <f t="shared" si="0"/>
        <v>39</v>
      </c>
      <c r="R15">
        <v>6</v>
      </c>
      <c r="S15">
        <v>5</v>
      </c>
      <c r="T15">
        <v>13</v>
      </c>
      <c r="U15">
        <v>11</v>
      </c>
      <c r="V15">
        <v>10</v>
      </c>
      <c r="W15" s="5">
        <v>0.93380787037037039</v>
      </c>
      <c r="X15" s="2">
        <f t="shared" si="1"/>
        <v>0.55294117647058827</v>
      </c>
      <c r="Y15" s="2">
        <f t="shared" si="2"/>
        <v>0.44444444444444442</v>
      </c>
      <c r="Z15" s="2">
        <f t="shared" si="3"/>
        <v>0.9</v>
      </c>
      <c r="AA15" s="4">
        <f t="shared" si="4"/>
        <v>94.847999999999999</v>
      </c>
    </row>
    <row r="16" spans="1:27" x14ac:dyDescent="0.3">
      <c r="A16" s="1" t="str">
        <f>'Jalen Brunson'!A16</f>
        <v>@ CHI</v>
      </c>
      <c r="B16">
        <v>95</v>
      </c>
      <c r="C16">
        <v>37</v>
      </c>
      <c r="D16">
        <v>65</v>
      </c>
      <c r="E16">
        <v>10</v>
      </c>
      <c r="F16">
        <v>24</v>
      </c>
      <c r="G16">
        <v>11</v>
      </c>
      <c r="H16">
        <v>12</v>
      </c>
      <c r="I16">
        <v>5</v>
      </c>
      <c r="J16">
        <v>4</v>
      </c>
      <c r="K16">
        <v>34</v>
      </c>
      <c r="L16">
        <v>4</v>
      </c>
      <c r="M16">
        <v>51</v>
      </c>
      <c r="N16">
        <v>23</v>
      </c>
      <c r="O16">
        <v>1</v>
      </c>
      <c r="P16">
        <v>23</v>
      </c>
      <c r="Q16">
        <f t="shared" si="0"/>
        <v>24</v>
      </c>
      <c r="R16">
        <v>1</v>
      </c>
      <c r="S16">
        <v>3</v>
      </c>
      <c r="T16">
        <v>13</v>
      </c>
      <c r="U16">
        <v>8</v>
      </c>
      <c r="V16">
        <v>9</v>
      </c>
      <c r="W16" s="5">
        <v>0.93363425925925925</v>
      </c>
      <c r="X16" s="2">
        <f t="shared" si="1"/>
        <v>0.56923076923076921</v>
      </c>
      <c r="Y16" s="2">
        <f t="shared" si="2"/>
        <v>0.41666666666666669</v>
      </c>
      <c r="Z16" s="2">
        <f t="shared" si="3"/>
        <v>0.91666666666666663</v>
      </c>
      <c r="AA16" s="4">
        <f t="shared" si="4"/>
        <v>78.988799999999998</v>
      </c>
    </row>
    <row r="17" spans="1:27" x14ac:dyDescent="0.3">
      <c r="A17" s="1" t="str">
        <f>'Jalen Brunson'!A17</f>
        <v>vs SPA</v>
      </c>
      <c r="B17">
        <v>97</v>
      </c>
      <c r="C17">
        <v>38</v>
      </c>
      <c r="D17">
        <v>71</v>
      </c>
      <c r="E17">
        <v>8</v>
      </c>
      <c r="F17">
        <v>20</v>
      </c>
      <c r="G17">
        <v>13</v>
      </c>
      <c r="H17">
        <v>13</v>
      </c>
      <c r="I17">
        <v>6</v>
      </c>
      <c r="J17">
        <v>4</v>
      </c>
      <c r="K17">
        <v>44</v>
      </c>
      <c r="L17">
        <v>6</v>
      </c>
      <c r="M17">
        <v>20</v>
      </c>
      <c r="N17">
        <v>20</v>
      </c>
      <c r="O17">
        <v>5</v>
      </c>
      <c r="P17">
        <v>25</v>
      </c>
      <c r="Q17">
        <f t="shared" si="0"/>
        <v>30</v>
      </c>
      <c r="R17">
        <v>3</v>
      </c>
      <c r="S17">
        <v>1</v>
      </c>
      <c r="T17">
        <v>11</v>
      </c>
      <c r="U17">
        <v>6</v>
      </c>
      <c r="V17">
        <v>12</v>
      </c>
      <c r="W17" s="5">
        <v>0.93312499999999998</v>
      </c>
      <c r="X17" s="2">
        <f t="shared" si="1"/>
        <v>0.53521126760563376</v>
      </c>
      <c r="Y17" s="2">
        <f t="shared" si="2"/>
        <v>0.4</v>
      </c>
      <c r="Z17" s="2">
        <f t="shared" si="3"/>
        <v>1</v>
      </c>
      <c r="AA17" s="4">
        <f t="shared" si="4"/>
        <v>79.411199999999994</v>
      </c>
    </row>
    <row r="18" spans="1:27" x14ac:dyDescent="0.3">
      <c r="A18" s="1" t="str">
        <f>'Jalen Brunson'!A18</f>
        <v>@ 6TH</v>
      </c>
      <c r="B18">
        <v>95</v>
      </c>
      <c r="C18">
        <v>37</v>
      </c>
      <c r="D18">
        <v>70</v>
      </c>
      <c r="E18">
        <v>11</v>
      </c>
      <c r="F18">
        <v>26</v>
      </c>
      <c r="G18">
        <v>10</v>
      </c>
      <c r="H18">
        <v>10</v>
      </c>
      <c r="I18">
        <v>6</v>
      </c>
      <c r="J18">
        <v>11</v>
      </c>
      <c r="K18">
        <v>38</v>
      </c>
      <c r="L18">
        <v>4</v>
      </c>
      <c r="M18">
        <v>46</v>
      </c>
      <c r="N18">
        <v>23</v>
      </c>
      <c r="O18">
        <v>6</v>
      </c>
      <c r="P18">
        <v>22</v>
      </c>
      <c r="Q18">
        <f t="shared" si="0"/>
        <v>28</v>
      </c>
      <c r="R18">
        <v>4</v>
      </c>
      <c r="S18">
        <v>8</v>
      </c>
      <c r="T18">
        <v>12</v>
      </c>
      <c r="U18">
        <v>11</v>
      </c>
      <c r="V18">
        <v>9</v>
      </c>
      <c r="W18" s="5">
        <v>0.93388888888888888</v>
      </c>
      <c r="X18" s="2">
        <f t="shared" si="1"/>
        <v>0.52857142857142858</v>
      </c>
      <c r="Y18" s="2">
        <f t="shared" si="2"/>
        <v>0.42307692307692307</v>
      </c>
      <c r="Z18" s="2">
        <f t="shared" si="3"/>
        <v>1</v>
      </c>
      <c r="AA18" s="4">
        <f t="shared" si="4"/>
        <v>77.183999999999997</v>
      </c>
    </row>
    <row r="19" spans="1:27" x14ac:dyDescent="0.3">
      <c r="A19" s="1" t="str">
        <f>'Jalen Brunson'!A19</f>
        <v>vs CAN</v>
      </c>
      <c r="B19">
        <v>106</v>
      </c>
      <c r="C19">
        <v>44</v>
      </c>
      <c r="D19">
        <v>80</v>
      </c>
      <c r="E19">
        <v>9</v>
      </c>
      <c r="F19">
        <v>24</v>
      </c>
      <c r="G19">
        <v>9</v>
      </c>
      <c r="H19">
        <v>10</v>
      </c>
      <c r="I19">
        <v>8</v>
      </c>
      <c r="J19">
        <v>8</v>
      </c>
      <c r="K19">
        <v>46</v>
      </c>
      <c r="L19">
        <v>6</v>
      </c>
      <c r="M19">
        <v>25</v>
      </c>
      <c r="N19">
        <v>26</v>
      </c>
      <c r="O19">
        <v>5</v>
      </c>
      <c r="P19">
        <v>24</v>
      </c>
      <c r="Q19">
        <f t="shared" si="0"/>
        <v>29</v>
      </c>
      <c r="R19">
        <v>5</v>
      </c>
      <c r="S19">
        <v>4</v>
      </c>
      <c r="T19">
        <v>5</v>
      </c>
      <c r="U19">
        <v>15</v>
      </c>
      <c r="V19">
        <v>16</v>
      </c>
      <c r="W19" s="5">
        <v>0.93280092592592589</v>
      </c>
      <c r="X19" s="2">
        <f t="shared" si="1"/>
        <v>0.55000000000000004</v>
      </c>
      <c r="Y19" s="2">
        <f t="shared" si="2"/>
        <v>0.375</v>
      </c>
      <c r="Z19" s="2">
        <f t="shared" si="3"/>
        <v>0.9</v>
      </c>
      <c r="AA19" s="4">
        <f t="shared" si="4"/>
        <v>81.024000000000001</v>
      </c>
    </row>
    <row r="20" spans="1:27" x14ac:dyDescent="0.3">
      <c r="A20" s="1" t="str">
        <f>'Jalen Brunson'!A20</f>
        <v>@ DNK</v>
      </c>
      <c r="B20">
        <v>118</v>
      </c>
      <c r="C20">
        <v>45</v>
      </c>
      <c r="D20">
        <v>74</v>
      </c>
      <c r="E20">
        <v>13</v>
      </c>
      <c r="F20">
        <v>31</v>
      </c>
      <c r="G20">
        <v>15</v>
      </c>
      <c r="H20">
        <v>17</v>
      </c>
      <c r="I20">
        <v>4</v>
      </c>
      <c r="J20">
        <v>2</v>
      </c>
      <c r="K20">
        <v>42</v>
      </c>
      <c r="L20">
        <v>11</v>
      </c>
      <c r="M20">
        <v>53</v>
      </c>
      <c r="N20">
        <v>31</v>
      </c>
      <c r="O20">
        <v>7</v>
      </c>
      <c r="P20">
        <v>25</v>
      </c>
      <c r="Q20">
        <f t="shared" si="0"/>
        <v>32</v>
      </c>
      <c r="R20">
        <v>7</v>
      </c>
      <c r="S20">
        <v>4</v>
      </c>
      <c r="T20">
        <v>12</v>
      </c>
      <c r="U20">
        <v>14</v>
      </c>
      <c r="V20">
        <v>13</v>
      </c>
      <c r="W20" s="5">
        <v>0.93368055555555551</v>
      </c>
      <c r="X20" s="2">
        <f t="shared" si="1"/>
        <v>0.60810810810810811</v>
      </c>
      <c r="Y20" s="2">
        <f t="shared" si="2"/>
        <v>0.41935483870967744</v>
      </c>
      <c r="Z20" s="2">
        <f t="shared" si="3"/>
        <v>0.88235294117647056</v>
      </c>
      <c r="AA20" s="4">
        <f t="shared" si="4"/>
        <v>83.020799999999994</v>
      </c>
    </row>
    <row r="21" spans="1:27" x14ac:dyDescent="0.3">
      <c r="A21" s="1" t="str">
        <f>'Jalen Brunson'!A21</f>
        <v>vs IMP</v>
      </c>
      <c r="B21">
        <v>95</v>
      </c>
      <c r="C21">
        <v>35</v>
      </c>
      <c r="D21">
        <v>71</v>
      </c>
      <c r="E21">
        <v>14</v>
      </c>
      <c r="F21">
        <v>28</v>
      </c>
      <c r="G21">
        <v>11</v>
      </c>
      <c r="H21">
        <v>15</v>
      </c>
      <c r="I21">
        <v>3</v>
      </c>
      <c r="J21">
        <v>5</v>
      </c>
      <c r="K21">
        <v>34</v>
      </c>
      <c r="L21">
        <v>2</v>
      </c>
      <c r="M21">
        <v>28</v>
      </c>
      <c r="N21">
        <v>21</v>
      </c>
      <c r="O21">
        <v>3</v>
      </c>
      <c r="P21">
        <v>25</v>
      </c>
      <c r="Q21">
        <f t="shared" si="0"/>
        <v>28</v>
      </c>
      <c r="R21">
        <v>9</v>
      </c>
      <c r="S21">
        <v>1</v>
      </c>
      <c r="T21">
        <v>17</v>
      </c>
      <c r="U21">
        <v>13</v>
      </c>
      <c r="V21">
        <v>6</v>
      </c>
      <c r="W21" s="5">
        <v>0.93450231481481483</v>
      </c>
      <c r="X21" s="2">
        <f t="shared" si="1"/>
        <v>0.49295774647887325</v>
      </c>
      <c r="Y21" s="2">
        <f t="shared" si="2"/>
        <v>0.5</v>
      </c>
      <c r="Z21" s="2">
        <f t="shared" si="3"/>
        <v>0.73333333333333328</v>
      </c>
      <c r="AA21" s="4">
        <f t="shared" si="4"/>
        <v>87.935999999999993</v>
      </c>
    </row>
    <row r="22" spans="1:27" x14ac:dyDescent="0.3">
      <c r="A22" s="1" t="str">
        <f>'Jalen Brunson'!A22</f>
        <v>@ 3PT</v>
      </c>
      <c r="B22">
        <v>115</v>
      </c>
      <c r="C22">
        <v>42</v>
      </c>
      <c r="D22">
        <v>73</v>
      </c>
      <c r="E22">
        <v>12</v>
      </c>
      <c r="F22">
        <v>20</v>
      </c>
      <c r="G22">
        <v>19</v>
      </c>
      <c r="H22">
        <v>20</v>
      </c>
      <c r="I22">
        <v>4</v>
      </c>
      <c r="J22">
        <v>11</v>
      </c>
      <c r="K22">
        <v>42</v>
      </c>
      <c r="L22">
        <v>6</v>
      </c>
      <c r="M22">
        <v>64</v>
      </c>
      <c r="N22">
        <v>22</v>
      </c>
      <c r="O22">
        <v>7</v>
      </c>
      <c r="P22">
        <v>38</v>
      </c>
      <c r="Q22">
        <f t="shared" si="0"/>
        <v>45</v>
      </c>
      <c r="R22">
        <v>8</v>
      </c>
      <c r="S22">
        <v>9</v>
      </c>
      <c r="T22">
        <v>18</v>
      </c>
      <c r="U22">
        <v>15</v>
      </c>
      <c r="V22">
        <v>10</v>
      </c>
      <c r="W22" s="5">
        <v>0.93417824074074074</v>
      </c>
      <c r="X22" s="2">
        <f t="shared" si="1"/>
        <v>0.57534246575342463</v>
      </c>
      <c r="Y22" s="2">
        <f t="shared" si="2"/>
        <v>0.6</v>
      </c>
      <c r="Z22" s="2">
        <f t="shared" si="3"/>
        <v>0.95</v>
      </c>
      <c r="AA22" s="4">
        <f t="shared" si="4"/>
        <v>89.087999999999994</v>
      </c>
    </row>
    <row r="23" spans="1:27" x14ac:dyDescent="0.3">
      <c r="A23" s="1" t="str">
        <f>'Jalen Brunson'!A23</f>
        <v>vs DEF</v>
      </c>
      <c r="B23">
        <v>108</v>
      </c>
      <c r="C23">
        <v>40</v>
      </c>
      <c r="D23">
        <v>70</v>
      </c>
      <c r="E23">
        <v>15</v>
      </c>
      <c r="F23">
        <v>30</v>
      </c>
      <c r="G23">
        <v>13</v>
      </c>
      <c r="H23">
        <v>14</v>
      </c>
      <c r="I23">
        <v>2</v>
      </c>
      <c r="J23">
        <v>7</v>
      </c>
      <c r="K23">
        <v>28</v>
      </c>
      <c r="L23">
        <v>7</v>
      </c>
      <c r="M23">
        <v>24</v>
      </c>
      <c r="N23">
        <v>23</v>
      </c>
      <c r="O23">
        <v>5</v>
      </c>
      <c r="P23">
        <v>23</v>
      </c>
      <c r="Q23">
        <f t="shared" si="0"/>
        <v>28</v>
      </c>
      <c r="R23">
        <v>6</v>
      </c>
      <c r="S23">
        <v>3</v>
      </c>
      <c r="T23">
        <v>17</v>
      </c>
      <c r="U23">
        <v>22</v>
      </c>
      <c r="V23">
        <v>9</v>
      </c>
      <c r="W23" s="5">
        <v>0.93295138888888884</v>
      </c>
      <c r="X23" s="2">
        <f t="shared" si="1"/>
        <v>0.5714285714285714</v>
      </c>
      <c r="Y23" s="2">
        <f t="shared" si="2"/>
        <v>0.5</v>
      </c>
      <c r="Z23" s="2">
        <f t="shared" si="3"/>
        <v>0.9285714285714286</v>
      </c>
      <c r="AA23" s="4">
        <f t="shared" si="4"/>
        <v>84.633599999999987</v>
      </c>
    </row>
    <row r="24" spans="1:27" x14ac:dyDescent="0.3">
      <c r="A24" s="1" t="str">
        <f>'Jalen Brunson'!A24</f>
        <v>@ OCE</v>
      </c>
      <c r="B24">
        <v>118</v>
      </c>
      <c r="C24">
        <v>46</v>
      </c>
      <c r="D24">
        <v>74</v>
      </c>
      <c r="E24">
        <v>16</v>
      </c>
      <c r="F24">
        <v>28</v>
      </c>
      <c r="G24">
        <v>10</v>
      </c>
      <c r="H24">
        <v>14</v>
      </c>
      <c r="I24">
        <v>10</v>
      </c>
      <c r="J24">
        <v>12</v>
      </c>
      <c r="K24">
        <v>52</v>
      </c>
      <c r="L24">
        <v>8</v>
      </c>
      <c r="M24">
        <v>44</v>
      </c>
      <c r="N24">
        <v>24</v>
      </c>
      <c r="O24">
        <v>4</v>
      </c>
      <c r="P24">
        <v>27</v>
      </c>
      <c r="Q24">
        <f t="shared" si="0"/>
        <v>31</v>
      </c>
      <c r="R24">
        <v>12</v>
      </c>
      <c r="S24">
        <v>5</v>
      </c>
      <c r="T24">
        <v>4</v>
      </c>
      <c r="U24">
        <v>27</v>
      </c>
      <c r="V24">
        <v>9</v>
      </c>
      <c r="W24" s="5">
        <v>0.9327199074074074</v>
      </c>
      <c r="X24" s="2">
        <f t="shared" si="1"/>
        <v>0.6216216216216216</v>
      </c>
      <c r="Y24" s="2">
        <f t="shared" si="2"/>
        <v>0.5714285714285714</v>
      </c>
      <c r="Z24" s="2">
        <f t="shared" si="3"/>
        <v>0.7142857142857143</v>
      </c>
      <c r="AA24" s="4">
        <f t="shared" si="4"/>
        <v>76.953599999999994</v>
      </c>
    </row>
    <row r="25" spans="1:27" x14ac:dyDescent="0.3">
      <c r="A25" s="1" t="str">
        <f>'Jalen Brunson'!A25</f>
        <v>vs FRA</v>
      </c>
      <c r="B25">
        <v>103</v>
      </c>
      <c r="C25">
        <v>43</v>
      </c>
      <c r="D25">
        <v>77</v>
      </c>
      <c r="E25">
        <v>10</v>
      </c>
      <c r="F25">
        <v>25</v>
      </c>
      <c r="G25">
        <v>7</v>
      </c>
      <c r="H25">
        <v>8</v>
      </c>
      <c r="I25">
        <v>7</v>
      </c>
      <c r="J25">
        <v>10</v>
      </c>
      <c r="K25">
        <v>46</v>
      </c>
      <c r="L25">
        <v>8</v>
      </c>
      <c r="M25">
        <v>44</v>
      </c>
      <c r="N25">
        <v>28</v>
      </c>
      <c r="O25">
        <v>9</v>
      </c>
      <c r="P25">
        <v>23</v>
      </c>
      <c r="Q25">
        <f t="shared" si="0"/>
        <v>32</v>
      </c>
      <c r="R25">
        <v>4</v>
      </c>
      <c r="S25">
        <v>6</v>
      </c>
      <c r="T25">
        <v>8</v>
      </c>
      <c r="U25">
        <v>11</v>
      </c>
      <c r="V25">
        <v>13</v>
      </c>
      <c r="W25" s="5">
        <v>0.93229166666666663</v>
      </c>
      <c r="X25" s="2">
        <f t="shared" si="1"/>
        <v>0.55844155844155841</v>
      </c>
      <c r="Y25" s="2">
        <f t="shared" si="2"/>
        <v>0.4</v>
      </c>
      <c r="Z25" s="2">
        <f t="shared" si="3"/>
        <v>0.875</v>
      </c>
      <c r="AA25" s="4">
        <f t="shared" si="4"/>
        <v>76.339199999999991</v>
      </c>
    </row>
    <row r="26" spans="1:27" x14ac:dyDescent="0.3">
      <c r="A26" s="1" t="str">
        <f>'Jalen Brunson'!A26</f>
        <v>@ INJ</v>
      </c>
      <c r="B26">
        <v>135</v>
      </c>
      <c r="C26">
        <v>50</v>
      </c>
      <c r="D26">
        <v>96</v>
      </c>
      <c r="E26">
        <v>21</v>
      </c>
      <c r="F26">
        <v>43</v>
      </c>
      <c r="G26">
        <v>14</v>
      </c>
      <c r="H26">
        <v>16</v>
      </c>
      <c r="I26">
        <v>5</v>
      </c>
      <c r="J26">
        <v>18</v>
      </c>
      <c r="K26">
        <v>40</v>
      </c>
      <c r="L26">
        <v>3</v>
      </c>
      <c r="M26">
        <v>25</v>
      </c>
      <c r="N26">
        <v>34</v>
      </c>
      <c r="O26">
        <v>6</v>
      </c>
      <c r="P26">
        <v>41</v>
      </c>
      <c r="Q26">
        <f t="shared" si="0"/>
        <v>47</v>
      </c>
      <c r="R26">
        <v>8</v>
      </c>
      <c r="S26">
        <v>3</v>
      </c>
      <c r="T26">
        <v>12</v>
      </c>
      <c r="U26">
        <v>23</v>
      </c>
      <c r="V26">
        <v>10</v>
      </c>
      <c r="W26" s="5">
        <v>0.93560185185185185</v>
      </c>
      <c r="X26" s="2">
        <f t="shared" si="1"/>
        <v>0.52083333333333337</v>
      </c>
      <c r="Y26" s="2">
        <f t="shared" si="2"/>
        <v>0.48837209302325579</v>
      </c>
      <c r="Z26" s="2">
        <f t="shared" si="3"/>
        <v>0.875</v>
      </c>
      <c r="AA26" s="4">
        <f t="shared" si="4"/>
        <v>104.6784</v>
      </c>
    </row>
    <row r="27" spans="1:27" x14ac:dyDescent="0.3">
      <c r="A27" s="1" t="str">
        <f>'Jalen Brunson'!A27</f>
        <v>vs EUR</v>
      </c>
      <c r="B27">
        <v>127</v>
      </c>
      <c r="C27">
        <v>47</v>
      </c>
      <c r="D27">
        <v>85</v>
      </c>
      <c r="E27">
        <v>23</v>
      </c>
      <c r="F27">
        <v>38</v>
      </c>
      <c r="G27">
        <v>10</v>
      </c>
      <c r="H27">
        <v>12</v>
      </c>
      <c r="I27">
        <v>6</v>
      </c>
      <c r="J27">
        <v>7</v>
      </c>
      <c r="K27">
        <v>40</v>
      </c>
      <c r="L27">
        <v>4</v>
      </c>
      <c r="M27">
        <v>39</v>
      </c>
      <c r="N27">
        <v>31</v>
      </c>
      <c r="O27">
        <v>5</v>
      </c>
      <c r="P27">
        <v>30</v>
      </c>
      <c r="Q27">
        <f t="shared" si="0"/>
        <v>35</v>
      </c>
      <c r="R27">
        <v>7</v>
      </c>
      <c r="S27">
        <v>4</v>
      </c>
      <c r="T27">
        <v>9</v>
      </c>
      <c r="U27">
        <v>19</v>
      </c>
      <c r="V27">
        <v>11</v>
      </c>
      <c r="W27" s="5">
        <v>0.93396990740740737</v>
      </c>
      <c r="X27" s="2">
        <f t="shared" si="1"/>
        <v>0.55294117647058827</v>
      </c>
      <c r="Y27" s="2">
        <f t="shared" si="2"/>
        <v>0.60526315789473684</v>
      </c>
      <c r="Z27" s="2">
        <f t="shared" si="3"/>
        <v>0.83333333333333337</v>
      </c>
      <c r="AA27" s="4">
        <f t="shared" si="4"/>
        <v>90.508799999999994</v>
      </c>
    </row>
    <row r="28" spans="1:27" x14ac:dyDescent="0.3">
      <c r="A28" s="1">
        <f>'Jalen Brunson'!A28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'Jalen Brunson'!A29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'Jalen Brunson'!A30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'Jalen Brunson'!A31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'Jalen Brunson'!A32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'Jalen Brunson'!A33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'Jalen Brunson'!A34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'Jalen Brunson'!A35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'Jalen Brunson'!A36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'Jalen Brunson'!A37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'Jalen Brunson'!A38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'Jalen Brunson'!A39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'Jalen Brunson'!A40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'Jalen Brunson'!A41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'Jalen Brunson'!A42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'Jalen Brunson'!A43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'Jalen Brunson'!A44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'Jalen Brunson'!A45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'Jalen Brunson'!A46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109.88461538461539</v>
      </c>
      <c r="C47" s="4">
        <f t="shared" ref="C47:I47" si="5">AVERAGE(C2:C46)</f>
        <v>42.115384615384613</v>
      </c>
      <c r="D47" s="4">
        <f t="shared" si="5"/>
        <v>75.692307692307693</v>
      </c>
      <c r="E47" s="4">
        <f t="shared" si="5"/>
        <v>12.115384615384615</v>
      </c>
      <c r="F47" s="4">
        <f t="shared" si="5"/>
        <v>26.307692307692307</v>
      </c>
      <c r="G47" s="4">
        <f t="shared" si="5"/>
        <v>13.307692307692308</v>
      </c>
      <c r="H47" s="4">
        <f t="shared" si="5"/>
        <v>15.23076923076923</v>
      </c>
      <c r="I47" s="4">
        <f t="shared" si="5"/>
        <v>5.2692307692307692</v>
      </c>
      <c r="J47" s="4">
        <f t="shared" ref="J47:W47" si="6">AVERAGE(J2:J46)</f>
        <v>7.1923076923076925</v>
      </c>
      <c r="K47" s="4">
        <f t="shared" si="6"/>
        <v>44.07692307692308</v>
      </c>
      <c r="L47" s="4">
        <f t="shared" si="6"/>
        <v>6.3461538461538458</v>
      </c>
      <c r="M47" s="4">
        <f t="shared" si="6"/>
        <v>40.653846153846153</v>
      </c>
      <c r="N47" s="4">
        <f t="shared" si="6"/>
        <v>23.26923076923077</v>
      </c>
      <c r="O47" s="4">
        <f t="shared" si="6"/>
        <v>5.7307692307692308</v>
      </c>
      <c r="P47" s="4">
        <f t="shared" si="6"/>
        <v>26.884615384615383</v>
      </c>
      <c r="Q47" s="4">
        <f t="shared" si="6"/>
        <v>18.844444444444445</v>
      </c>
      <c r="R47" s="4">
        <f t="shared" si="6"/>
        <v>5.9615384615384617</v>
      </c>
      <c r="S47" s="4">
        <f t="shared" si="6"/>
        <v>4.384615384615385</v>
      </c>
      <c r="T47" s="4">
        <f t="shared" si="6"/>
        <v>10.653846153846153</v>
      </c>
      <c r="U47" s="4">
        <f t="shared" si="6"/>
        <v>13.23076923076923</v>
      </c>
      <c r="V47" s="4">
        <f t="shared" si="6"/>
        <v>10.23076923076923</v>
      </c>
      <c r="W47" s="5">
        <f t="shared" si="6"/>
        <v>0.93395966880341896</v>
      </c>
      <c r="X47" s="2">
        <f>SUM(C2:C46)/SUM(D2:D46)</f>
        <v>0.55640243902439024</v>
      </c>
      <c r="Y47" s="2">
        <f>SUM(E2:E46)/SUM(F2:F46)</f>
        <v>0.46052631578947367</v>
      </c>
      <c r="Z47" s="2">
        <f>SUM(G2:G46)/SUM(H2:H46)</f>
        <v>0.8737373737373737</v>
      </c>
      <c r="AA47" s="4">
        <f>AVERAGE(AA2:AA46)</f>
        <v>48.431786666666667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2857</v>
      </c>
      <c r="C49">
        <f t="shared" ref="C49:I49" si="7">SUM(C2:C46)</f>
        <v>1095</v>
      </c>
      <c r="D49">
        <f t="shared" si="7"/>
        <v>1968</v>
      </c>
      <c r="E49">
        <f t="shared" si="7"/>
        <v>315</v>
      </c>
      <c r="F49">
        <f t="shared" si="7"/>
        <v>684</v>
      </c>
      <c r="G49">
        <f t="shared" si="7"/>
        <v>346</v>
      </c>
      <c r="H49">
        <f t="shared" si="7"/>
        <v>396</v>
      </c>
      <c r="I49">
        <f t="shared" si="7"/>
        <v>137</v>
      </c>
      <c r="J49">
        <f t="shared" ref="J49:V49" si="8">SUM(J2:J46)</f>
        <v>187</v>
      </c>
      <c r="K49">
        <f t="shared" si="8"/>
        <v>1146</v>
      </c>
      <c r="L49">
        <f t="shared" si="8"/>
        <v>165</v>
      </c>
      <c r="M49">
        <f t="shared" si="8"/>
        <v>1057</v>
      </c>
      <c r="N49">
        <f t="shared" si="8"/>
        <v>605</v>
      </c>
      <c r="O49">
        <f t="shared" si="8"/>
        <v>149</v>
      </c>
      <c r="P49">
        <f t="shared" si="8"/>
        <v>699</v>
      </c>
      <c r="Q49">
        <f t="shared" si="8"/>
        <v>848</v>
      </c>
      <c r="R49">
        <f t="shared" si="8"/>
        <v>155</v>
      </c>
      <c r="S49">
        <f t="shared" si="8"/>
        <v>114</v>
      </c>
      <c r="T49">
        <f t="shared" si="8"/>
        <v>277</v>
      </c>
      <c r="U49">
        <f t="shared" si="8"/>
        <v>344</v>
      </c>
      <c r="V49">
        <f t="shared" si="8"/>
        <v>266</v>
      </c>
      <c r="AA49" s="4">
        <f>SUM(AA2:AA46)</f>
        <v>2179.4304000000002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1.3108929746047406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131.08929746047406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1.3273155610844396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132.73155610844395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-52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3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'Jalen Brunson'!A2</f>
        <v>@ SPA</v>
      </c>
      <c r="B2">
        <v>104</v>
      </c>
      <c r="C2">
        <v>41</v>
      </c>
      <c r="D2">
        <v>77</v>
      </c>
      <c r="E2">
        <v>15</v>
      </c>
      <c r="F2">
        <v>27</v>
      </c>
      <c r="G2">
        <v>7</v>
      </c>
      <c r="H2">
        <v>8</v>
      </c>
      <c r="I2">
        <v>4</v>
      </c>
      <c r="J2">
        <v>0</v>
      </c>
      <c r="K2">
        <v>32</v>
      </c>
      <c r="L2">
        <v>12</v>
      </c>
      <c r="M2">
        <v>27</v>
      </c>
      <c r="N2">
        <v>20</v>
      </c>
      <c r="O2">
        <v>9</v>
      </c>
      <c r="P2">
        <v>24</v>
      </c>
      <c r="Q2">
        <f t="shared" ref="Q2:Q46" si="0">O2+P2</f>
        <v>33</v>
      </c>
      <c r="R2">
        <v>3</v>
      </c>
      <c r="S2">
        <v>3</v>
      </c>
      <c r="T2">
        <v>10</v>
      </c>
      <c r="U2">
        <v>6</v>
      </c>
      <c r="V2">
        <v>15</v>
      </c>
      <c r="W2" s="5">
        <v>0.93363425925925936</v>
      </c>
      <c r="X2" s="2">
        <f t="shared" ref="X2:X46" si="1">C2/D2</f>
        <v>0.53246753246753242</v>
      </c>
      <c r="Y2" s="2">
        <f t="shared" ref="Y2:Y46" si="2" xml:space="preserve"> E2/F2</f>
        <v>0.55555555555555558</v>
      </c>
      <c r="Z2" s="2">
        <f t="shared" ref="Z2:Z46" si="3">G2/H2</f>
        <v>0.875</v>
      </c>
      <c r="AA2" s="4">
        <f t="shared" ref="AA2:AA46" si="4">0.96*((D2)+(T2)+0.44*(H2)-(O2))</f>
        <v>78.259199999999993</v>
      </c>
    </row>
    <row r="3" spans="1:27" x14ac:dyDescent="0.3">
      <c r="A3" s="1" t="str">
        <f>'Jalen Brunson'!A3</f>
        <v>vs 6TH</v>
      </c>
      <c r="B3">
        <v>77</v>
      </c>
      <c r="C3">
        <v>29</v>
      </c>
      <c r="D3">
        <v>70</v>
      </c>
      <c r="E3">
        <v>9</v>
      </c>
      <c r="F3">
        <v>23</v>
      </c>
      <c r="G3">
        <v>10</v>
      </c>
      <c r="H3">
        <v>11</v>
      </c>
      <c r="I3">
        <v>2</v>
      </c>
      <c r="J3">
        <v>2</v>
      </c>
      <c r="K3">
        <v>28</v>
      </c>
      <c r="L3">
        <v>0</v>
      </c>
      <c r="M3">
        <v>36</v>
      </c>
      <c r="N3">
        <v>13</v>
      </c>
      <c r="O3">
        <v>3</v>
      </c>
      <c r="P3">
        <v>21</v>
      </c>
      <c r="Q3">
        <f>O3+P3</f>
        <v>24</v>
      </c>
      <c r="R3">
        <v>5</v>
      </c>
      <c r="S3">
        <v>0</v>
      </c>
      <c r="T3">
        <v>8</v>
      </c>
      <c r="U3">
        <v>13</v>
      </c>
      <c r="V3">
        <v>9</v>
      </c>
      <c r="W3" s="5">
        <v>0.93284722222222216</v>
      </c>
      <c r="X3" s="2">
        <f t="shared" si="1"/>
        <v>0.41428571428571431</v>
      </c>
      <c r="Y3" s="2">
        <f t="shared" si="2"/>
        <v>0.39130434782608697</v>
      </c>
      <c r="Z3" s="2">
        <f t="shared" si="3"/>
        <v>0.90909090909090906</v>
      </c>
      <c r="AA3" s="4">
        <f t="shared" si="4"/>
        <v>76.6464</v>
      </c>
    </row>
    <row r="4" spans="1:27" x14ac:dyDescent="0.3">
      <c r="A4" s="1" t="str">
        <f>'Jalen Brunson'!A4</f>
        <v>@ CAN</v>
      </c>
      <c r="B4">
        <v>119</v>
      </c>
      <c r="C4">
        <v>43</v>
      </c>
      <c r="D4">
        <v>75</v>
      </c>
      <c r="E4">
        <v>12</v>
      </c>
      <c r="F4">
        <v>26</v>
      </c>
      <c r="G4">
        <v>21</v>
      </c>
      <c r="H4">
        <v>21</v>
      </c>
      <c r="I4">
        <v>2</v>
      </c>
      <c r="J4">
        <v>4</v>
      </c>
      <c r="K4">
        <v>52</v>
      </c>
      <c r="L4">
        <v>4</v>
      </c>
      <c r="M4">
        <v>15</v>
      </c>
      <c r="N4">
        <v>24</v>
      </c>
      <c r="O4">
        <v>3</v>
      </c>
      <c r="P4">
        <v>22</v>
      </c>
      <c r="Q4">
        <f t="shared" si="0"/>
        <v>25</v>
      </c>
      <c r="R4">
        <v>5</v>
      </c>
      <c r="S4">
        <v>3</v>
      </c>
      <c r="T4">
        <v>8</v>
      </c>
      <c r="U4">
        <v>15</v>
      </c>
      <c r="V4">
        <v>18</v>
      </c>
      <c r="W4" s="5">
        <v>0.93270833333333336</v>
      </c>
      <c r="X4" s="2">
        <f t="shared" si="1"/>
        <v>0.57333333333333336</v>
      </c>
      <c r="Y4" s="2">
        <f t="shared" si="2"/>
        <v>0.46153846153846156</v>
      </c>
      <c r="Z4" s="2">
        <f t="shared" si="3"/>
        <v>1</v>
      </c>
      <c r="AA4" s="4">
        <f t="shared" si="4"/>
        <v>85.670399999999987</v>
      </c>
    </row>
    <row r="5" spans="1:27" x14ac:dyDescent="0.3">
      <c r="A5" s="1" t="str">
        <f>'Jalen Brunson'!A5</f>
        <v>vs DNK</v>
      </c>
      <c r="B5">
        <v>120</v>
      </c>
      <c r="C5">
        <v>45</v>
      </c>
      <c r="D5">
        <v>71</v>
      </c>
      <c r="E5">
        <v>12</v>
      </c>
      <c r="F5">
        <v>24</v>
      </c>
      <c r="G5">
        <v>18</v>
      </c>
      <c r="H5">
        <v>20</v>
      </c>
      <c r="I5">
        <v>14</v>
      </c>
      <c r="J5">
        <v>7</v>
      </c>
      <c r="K5">
        <v>60</v>
      </c>
      <c r="L5">
        <v>12</v>
      </c>
      <c r="M5">
        <v>35</v>
      </c>
      <c r="N5">
        <v>25</v>
      </c>
      <c r="O5">
        <v>5</v>
      </c>
      <c r="P5">
        <v>27</v>
      </c>
      <c r="Q5">
        <f t="shared" si="0"/>
        <v>32</v>
      </c>
      <c r="R5">
        <v>5</v>
      </c>
      <c r="S5">
        <v>0</v>
      </c>
      <c r="T5">
        <v>11</v>
      </c>
      <c r="U5">
        <v>10</v>
      </c>
      <c r="V5">
        <v>9</v>
      </c>
      <c r="W5" s="5">
        <v>0.93265046296296295</v>
      </c>
      <c r="X5" s="2">
        <f t="shared" si="1"/>
        <v>0.63380281690140849</v>
      </c>
      <c r="Y5" s="2">
        <f t="shared" si="2"/>
        <v>0.5</v>
      </c>
      <c r="Z5" s="2">
        <f t="shared" si="3"/>
        <v>0.9</v>
      </c>
      <c r="AA5" s="4">
        <f t="shared" si="4"/>
        <v>82.367999999999995</v>
      </c>
    </row>
    <row r="6" spans="1:27" x14ac:dyDescent="0.3">
      <c r="A6" s="1" t="str">
        <f>'Jalen Brunson'!A6</f>
        <v>@ IMP</v>
      </c>
      <c r="B6">
        <v>124</v>
      </c>
      <c r="C6">
        <v>50</v>
      </c>
      <c r="D6">
        <v>97</v>
      </c>
      <c r="E6">
        <v>17</v>
      </c>
      <c r="F6">
        <v>34</v>
      </c>
      <c r="G6">
        <v>7</v>
      </c>
      <c r="H6">
        <v>8</v>
      </c>
      <c r="I6">
        <v>4</v>
      </c>
      <c r="J6">
        <v>8</v>
      </c>
      <c r="K6">
        <v>50</v>
      </c>
      <c r="L6">
        <v>12</v>
      </c>
      <c r="M6">
        <v>19</v>
      </c>
      <c r="N6">
        <v>31</v>
      </c>
      <c r="O6">
        <v>10</v>
      </c>
      <c r="P6">
        <v>30</v>
      </c>
      <c r="Q6">
        <f t="shared" si="0"/>
        <v>40</v>
      </c>
      <c r="R6">
        <v>8</v>
      </c>
      <c r="S6">
        <v>3</v>
      </c>
      <c r="T6">
        <v>8</v>
      </c>
      <c r="U6">
        <v>17</v>
      </c>
      <c r="V6">
        <v>12</v>
      </c>
      <c r="W6" s="5">
        <v>0.93407407407407417</v>
      </c>
      <c r="X6" s="2">
        <f t="shared" si="1"/>
        <v>0.51546391752577314</v>
      </c>
      <c r="Y6" s="2">
        <f t="shared" si="2"/>
        <v>0.5</v>
      </c>
      <c r="Z6" s="2">
        <f t="shared" si="3"/>
        <v>0.875</v>
      </c>
      <c r="AA6" s="4">
        <f t="shared" si="4"/>
        <v>94.579199999999986</v>
      </c>
    </row>
    <row r="7" spans="1:27" x14ac:dyDescent="0.3">
      <c r="A7" s="1" t="str">
        <f>'Jalen Brunson'!A7</f>
        <v>vs 3PT</v>
      </c>
      <c r="B7">
        <v>100</v>
      </c>
      <c r="C7">
        <v>37</v>
      </c>
      <c r="D7">
        <v>80</v>
      </c>
      <c r="E7">
        <v>19</v>
      </c>
      <c r="F7">
        <v>44</v>
      </c>
      <c r="G7">
        <v>7</v>
      </c>
      <c r="H7">
        <v>7</v>
      </c>
      <c r="I7">
        <v>2</v>
      </c>
      <c r="J7">
        <v>9</v>
      </c>
      <c r="K7">
        <v>18</v>
      </c>
      <c r="L7">
        <v>5</v>
      </c>
      <c r="M7">
        <v>36</v>
      </c>
      <c r="N7">
        <v>27</v>
      </c>
      <c r="O7">
        <v>5</v>
      </c>
      <c r="P7">
        <v>20</v>
      </c>
      <c r="Q7">
        <f t="shared" si="0"/>
        <v>25</v>
      </c>
      <c r="R7">
        <v>8</v>
      </c>
      <c r="S7">
        <v>5</v>
      </c>
      <c r="T7">
        <v>12</v>
      </c>
      <c r="U7">
        <v>16</v>
      </c>
      <c r="V7">
        <v>11</v>
      </c>
      <c r="W7" s="5">
        <v>0.93299768518518522</v>
      </c>
      <c r="X7" s="2">
        <f t="shared" si="1"/>
        <v>0.46250000000000002</v>
      </c>
      <c r="Y7" s="2">
        <f t="shared" si="2"/>
        <v>0.43181818181818182</v>
      </c>
      <c r="Z7" s="2">
        <f t="shared" si="3"/>
        <v>1</v>
      </c>
      <c r="AA7" s="4">
        <f t="shared" si="4"/>
        <v>86.476799999999997</v>
      </c>
    </row>
    <row r="8" spans="1:27" x14ac:dyDescent="0.3">
      <c r="A8" s="1" t="str">
        <f>'Jalen Brunson'!A8</f>
        <v>@ DEF</v>
      </c>
      <c r="B8">
        <v>107</v>
      </c>
      <c r="C8">
        <v>43</v>
      </c>
      <c r="D8">
        <v>68</v>
      </c>
      <c r="E8">
        <v>8</v>
      </c>
      <c r="F8">
        <v>15</v>
      </c>
      <c r="G8">
        <v>13</v>
      </c>
      <c r="H8">
        <v>14</v>
      </c>
      <c r="I8">
        <v>8</v>
      </c>
      <c r="J8">
        <v>2</v>
      </c>
      <c r="K8">
        <v>54</v>
      </c>
      <c r="L8">
        <v>10</v>
      </c>
      <c r="M8">
        <v>29</v>
      </c>
      <c r="N8">
        <v>23</v>
      </c>
      <c r="O8">
        <v>6</v>
      </c>
      <c r="P8">
        <v>22</v>
      </c>
      <c r="Q8">
        <f t="shared" si="0"/>
        <v>28</v>
      </c>
      <c r="R8">
        <v>5</v>
      </c>
      <c r="S8">
        <v>9</v>
      </c>
      <c r="T8">
        <v>12</v>
      </c>
      <c r="U8">
        <v>14</v>
      </c>
      <c r="V8">
        <v>8</v>
      </c>
      <c r="W8" s="5">
        <v>0.93339120370370365</v>
      </c>
      <c r="X8" s="2">
        <f t="shared" si="1"/>
        <v>0.63235294117647056</v>
      </c>
      <c r="Y8" s="2">
        <f t="shared" si="2"/>
        <v>0.53333333333333333</v>
      </c>
      <c r="Z8" s="2">
        <f t="shared" si="3"/>
        <v>0.9285714285714286</v>
      </c>
      <c r="AA8" s="4">
        <f t="shared" si="4"/>
        <v>76.953599999999994</v>
      </c>
    </row>
    <row r="9" spans="1:27" x14ac:dyDescent="0.3">
      <c r="A9" s="1" t="str">
        <f>'Jalen Brunson'!A9</f>
        <v>vs OCE</v>
      </c>
      <c r="B9">
        <v>99</v>
      </c>
      <c r="C9">
        <v>40</v>
      </c>
      <c r="D9">
        <v>74</v>
      </c>
      <c r="E9">
        <v>10</v>
      </c>
      <c r="F9">
        <v>25</v>
      </c>
      <c r="G9">
        <v>9</v>
      </c>
      <c r="H9">
        <v>10</v>
      </c>
      <c r="I9">
        <v>3</v>
      </c>
      <c r="J9">
        <v>6</v>
      </c>
      <c r="K9">
        <v>32</v>
      </c>
      <c r="L9">
        <v>9</v>
      </c>
      <c r="M9">
        <v>23</v>
      </c>
      <c r="N9">
        <v>21</v>
      </c>
      <c r="O9">
        <v>6</v>
      </c>
      <c r="P9">
        <v>22</v>
      </c>
      <c r="Q9">
        <f t="shared" si="0"/>
        <v>28</v>
      </c>
      <c r="R9">
        <v>6</v>
      </c>
      <c r="S9">
        <v>0</v>
      </c>
      <c r="T9">
        <v>10</v>
      </c>
      <c r="U9">
        <v>14</v>
      </c>
      <c r="V9">
        <v>13</v>
      </c>
      <c r="W9" s="5">
        <v>0.93309027777777775</v>
      </c>
      <c r="X9" s="2">
        <f t="shared" si="1"/>
        <v>0.54054054054054057</v>
      </c>
      <c r="Y9" s="2">
        <f t="shared" si="2"/>
        <v>0.4</v>
      </c>
      <c r="Z9" s="2">
        <f t="shared" si="3"/>
        <v>0.9</v>
      </c>
      <c r="AA9" s="4">
        <f t="shared" si="4"/>
        <v>79.103999999999999</v>
      </c>
    </row>
    <row r="10" spans="1:27" x14ac:dyDescent="0.3">
      <c r="A10" s="1" t="str">
        <f>'Jalen Brunson'!A10</f>
        <v>@ FRA</v>
      </c>
      <c r="B10">
        <v>119</v>
      </c>
      <c r="C10">
        <v>46</v>
      </c>
      <c r="D10">
        <v>84</v>
      </c>
      <c r="E10">
        <v>17</v>
      </c>
      <c r="F10">
        <v>31</v>
      </c>
      <c r="G10">
        <v>10</v>
      </c>
      <c r="H10">
        <v>12</v>
      </c>
      <c r="I10">
        <v>3</v>
      </c>
      <c r="J10">
        <v>2</v>
      </c>
      <c r="K10">
        <v>40</v>
      </c>
      <c r="L10">
        <v>10</v>
      </c>
      <c r="M10">
        <v>23</v>
      </c>
      <c r="N10">
        <v>22</v>
      </c>
      <c r="O10">
        <v>9</v>
      </c>
      <c r="P10">
        <v>34</v>
      </c>
      <c r="Q10">
        <f t="shared" si="0"/>
        <v>43</v>
      </c>
      <c r="R10">
        <v>1</v>
      </c>
      <c r="S10">
        <v>5</v>
      </c>
      <c r="T10">
        <v>13</v>
      </c>
      <c r="U10">
        <v>11</v>
      </c>
      <c r="V10">
        <v>18</v>
      </c>
      <c r="W10" s="5">
        <v>0.93761574074074072</v>
      </c>
      <c r="X10" s="2">
        <f t="shared" si="1"/>
        <v>0.54761904761904767</v>
      </c>
      <c r="Y10" s="2">
        <f t="shared" si="2"/>
        <v>0.54838709677419351</v>
      </c>
      <c r="Z10" s="2">
        <f t="shared" si="3"/>
        <v>0.83333333333333337</v>
      </c>
      <c r="AA10" s="4">
        <f t="shared" si="4"/>
        <v>89.5488</v>
      </c>
    </row>
    <row r="11" spans="1:27" x14ac:dyDescent="0.3">
      <c r="A11" s="1" t="str">
        <f>'Jalen Brunson'!A11</f>
        <v>vs INJ</v>
      </c>
      <c r="B11">
        <v>116</v>
      </c>
      <c r="C11">
        <v>47</v>
      </c>
      <c r="D11">
        <v>86</v>
      </c>
      <c r="E11">
        <v>13</v>
      </c>
      <c r="F11">
        <v>31</v>
      </c>
      <c r="G11">
        <v>9</v>
      </c>
      <c r="H11">
        <v>10</v>
      </c>
      <c r="I11">
        <v>4</v>
      </c>
      <c r="J11">
        <v>9</v>
      </c>
      <c r="K11">
        <v>52</v>
      </c>
      <c r="L11">
        <v>11</v>
      </c>
      <c r="M11">
        <v>23</v>
      </c>
      <c r="N11">
        <v>27</v>
      </c>
      <c r="O11">
        <v>8</v>
      </c>
      <c r="P11">
        <v>28</v>
      </c>
      <c r="Q11">
        <f t="shared" si="0"/>
        <v>36</v>
      </c>
      <c r="R11">
        <v>5</v>
      </c>
      <c r="S11">
        <v>6</v>
      </c>
      <c r="T11">
        <v>3</v>
      </c>
      <c r="U11">
        <v>15</v>
      </c>
      <c r="V11">
        <v>12</v>
      </c>
      <c r="W11" s="5">
        <v>0.93150462962962965</v>
      </c>
      <c r="X11" s="2">
        <f t="shared" si="1"/>
        <v>0.54651162790697672</v>
      </c>
      <c r="Y11" s="2">
        <f t="shared" si="2"/>
        <v>0.41935483870967744</v>
      </c>
      <c r="Z11" s="2">
        <f t="shared" si="3"/>
        <v>0.9</v>
      </c>
      <c r="AA11" s="4">
        <f t="shared" si="4"/>
        <v>81.984000000000009</v>
      </c>
    </row>
    <row r="12" spans="1:27" x14ac:dyDescent="0.3">
      <c r="A12" s="1" t="str">
        <f>'Jalen Brunson'!A12</f>
        <v>@ EUR</v>
      </c>
      <c r="B12">
        <v>122</v>
      </c>
      <c r="C12">
        <v>48</v>
      </c>
      <c r="D12">
        <v>82</v>
      </c>
      <c r="E12">
        <v>17</v>
      </c>
      <c r="F12">
        <v>31</v>
      </c>
      <c r="G12">
        <v>9</v>
      </c>
      <c r="H12">
        <v>11</v>
      </c>
      <c r="I12">
        <v>9</v>
      </c>
      <c r="J12">
        <v>0</v>
      </c>
      <c r="K12">
        <v>48</v>
      </c>
      <c r="L12">
        <v>12</v>
      </c>
      <c r="M12">
        <v>18</v>
      </c>
      <c r="N12">
        <v>28</v>
      </c>
      <c r="O12">
        <v>12</v>
      </c>
      <c r="P12">
        <v>29</v>
      </c>
      <c r="Q12">
        <f t="shared" si="0"/>
        <v>41</v>
      </c>
      <c r="R12">
        <v>4</v>
      </c>
      <c r="S12">
        <v>10</v>
      </c>
      <c r="T12">
        <v>5</v>
      </c>
      <c r="U12">
        <v>9</v>
      </c>
      <c r="V12">
        <v>14</v>
      </c>
      <c r="W12" s="5">
        <v>0.93252314814814818</v>
      </c>
      <c r="X12" s="2">
        <f t="shared" si="1"/>
        <v>0.58536585365853655</v>
      </c>
      <c r="Y12" s="2">
        <f t="shared" si="2"/>
        <v>0.54838709677419351</v>
      </c>
      <c r="Z12" s="2">
        <f t="shared" si="3"/>
        <v>0.81818181818181823</v>
      </c>
      <c r="AA12" s="4">
        <f t="shared" si="4"/>
        <v>76.6464</v>
      </c>
    </row>
    <row r="13" spans="1:27" x14ac:dyDescent="0.3">
      <c r="A13" s="1" t="str">
        <f>'Jalen Brunson'!A13</f>
        <v>vs RKS</v>
      </c>
      <c r="B13">
        <v>125</v>
      </c>
      <c r="C13">
        <v>52</v>
      </c>
      <c r="D13">
        <v>82</v>
      </c>
      <c r="E13">
        <v>18</v>
      </c>
      <c r="F13">
        <v>34</v>
      </c>
      <c r="G13">
        <v>13</v>
      </c>
      <c r="H13">
        <v>13</v>
      </c>
      <c r="I13">
        <v>11</v>
      </c>
      <c r="J13">
        <v>14</v>
      </c>
      <c r="K13">
        <v>52</v>
      </c>
      <c r="L13">
        <v>11</v>
      </c>
      <c r="M13">
        <v>63</v>
      </c>
      <c r="N13">
        <v>36</v>
      </c>
      <c r="O13">
        <v>9</v>
      </c>
      <c r="P13">
        <v>28</v>
      </c>
      <c r="Q13">
        <f t="shared" si="0"/>
        <v>37</v>
      </c>
      <c r="R13">
        <v>10</v>
      </c>
      <c r="S13">
        <v>5</v>
      </c>
      <c r="T13">
        <v>9</v>
      </c>
      <c r="U13">
        <v>32</v>
      </c>
      <c r="V13">
        <v>12</v>
      </c>
      <c r="W13" s="5">
        <v>0.93243055555555554</v>
      </c>
      <c r="X13" s="2">
        <f t="shared" si="1"/>
        <v>0.63414634146341464</v>
      </c>
      <c r="Y13" s="2">
        <f t="shared" si="2"/>
        <v>0.52941176470588236</v>
      </c>
      <c r="Z13" s="2">
        <f t="shared" si="3"/>
        <v>1</v>
      </c>
      <c r="AA13" s="4">
        <f t="shared" si="4"/>
        <v>84.211199999999991</v>
      </c>
    </row>
    <row r="14" spans="1:27" x14ac:dyDescent="0.3">
      <c r="A14" s="1" t="str">
        <f>'Jalen Brunson'!A14</f>
        <v>@ AFR</v>
      </c>
      <c r="B14">
        <v>118</v>
      </c>
      <c r="C14">
        <v>49</v>
      </c>
      <c r="D14">
        <v>82</v>
      </c>
      <c r="E14">
        <v>11</v>
      </c>
      <c r="F14">
        <v>24</v>
      </c>
      <c r="G14">
        <v>9</v>
      </c>
      <c r="H14">
        <v>10</v>
      </c>
      <c r="I14">
        <v>10</v>
      </c>
      <c r="J14">
        <v>13</v>
      </c>
      <c r="K14">
        <v>60</v>
      </c>
      <c r="L14">
        <v>12</v>
      </c>
      <c r="M14">
        <v>13</v>
      </c>
      <c r="N14">
        <v>29</v>
      </c>
      <c r="O14">
        <v>7</v>
      </c>
      <c r="P14">
        <v>39</v>
      </c>
      <c r="Q14">
        <f t="shared" si="0"/>
        <v>46</v>
      </c>
      <c r="R14">
        <v>5</v>
      </c>
      <c r="S14">
        <v>8</v>
      </c>
      <c r="T14">
        <v>9</v>
      </c>
      <c r="U14">
        <v>8</v>
      </c>
      <c r="V14">
        <v>11</v>
      </c>
      <c r="W14" s="5">
        <v>0.93243055555555554</v>
      </c>
      <c r="X14" s="2">
        <f t="shared" si="1"/>
        <v>0.59756097560975607</v>
      </c>
      <c r="Y14" s="2">
        <f t="shared" si="2"/>
        <v>0.45833333333333331</v>
      </c>
      <c r="Z14" s="2">
        <f t="shared" si="3"/>
        <v>0.9</v>
      </c>
      <c r="AA14" s="4">
        <f t="shared" si="4"/>
        <v>84.864000000000004</v>
      </c>
    </row>
    <row r="15" spans="1:27" x14ac:dyDescent="0.3">
      <c r="A15" s="1" t="str">
        <f>'Jalen Brunson'!A15</f>
        <v>vs OLD</v>
      </c>
      <c r="B15">
        <v>115</v>
      </c>
      <c r="C15">
        <v>47</v>
      </c>
      <c r="D15">
        <v>82</v>
      </c>
      <c r="E15">
        <v>10</v>
      </c>
      <c r="F15">
        <v>16</v>
      </c>
      <c r="G15">
        <v>11</v>
      </c>
      <c r="H15">
        <v>12</v>
      </c>
      <c r="I15">
        <v>5</v>
      </c>
      <c r="J15">
        <v>16</v>
      </c>
      <c r="K15">
        <v>54</v>
      </c>
      <c r="L15">
        <v>7</v>
      </c>
      <c r="M15">
        <v>25</v>
      </c>
      <c r="N15">
        <v>28</v>
      </c>
      <c r="O15">
        <v>3</v>
      </c>
      <c r="P15">
        <v>27</v>
      </c>
      <c r="Q15">
        <f t="shared" si="0"/>
        <v>30</v>
      </c>
      <c r="R15">
        <v>11</v>
      </c>
      <c r="S15">
        <v>4</v>
      </c>
      <c r="T15">
        <v>11</v>
      </c>
      <c r="U15">
        <v>21</v>
      </c>
      <c r="V15">
        <v>18</v>
      </c>
      <c r="W15" s="5">
        <v>0.93284722222222227</v>
      </c>
      <c r="X15" s="2">
        <f t="shared" si="1"/>
        <v>0.57317073170731703</v>
      </c>
      <c r="Y15" s="2">
        <f t="shared" si="2"/>
        <v>0.625</v>
      </c>
      <c r="Z15" s="2">
        <f t="shared" si="3"/>
        <v>0.91666666666666663</v>
      </c>
      <c r="AA15" s="4">
        <f t="shared" si="4"/>
        <v>91.468800000000002</v>
      </c>
    </row>
    <row r="16" spans="1:27" x14ac:dyDescent="0.3">
      <c r="A16" s="1" t="str">
        <f>'Jalen Brunson'!A16</f>
        <v>@ CHI</v>
      </c>
      <c r="B16">
        <v>115</v>
      </c>
      <c r="C16">
        <v>44</v>
      </c>
      <c r="D16">
        <v>78</v>
      </c>
      <c r="E16">
        <v>14</v>
      </c>
      <c r="F16">
        <v>34</v>
      </c>
      <c r="G16">
        <v>13</v>
      </c>
      <c r="H16">
        <v>13</v>
      </c>
      <c r="I16">
        <v>10</v>
      </c>
      <c r="J16">
        <v>12</v>
      </c>
      <c r="K16">
        <v>42</v>
      </c>
      <c r="L16">
        <v>6</v>
      </c>
      <c r="M16">
        <v>31</v>
      </c>
      <c r="N16">
        <v>28</v>
      </c>
      <c r="O16">
        <v>8</v>
      </c>
      <c r="P16">
        <v>25</v>
      </c>
      <c r="Q16">
        <f t="shared" si="0"/>
        <v>33</v>
      </c>
      <c r="R16">
        <v>9</v>
      </c>
      <c r="S16">
        <v>4</v>
      </c>
      <c r="T16">
        <v>6</v>
      </c>
      <c r="U16">
        <v>16</v>
      </c>
      <c r="V16">
        <v>10</v>
      </c>
      <c r="W16" s="5">
        <v>0.9330208333333333</v>
      </c>
      <c r="X16" s="2">
        <f t="shared" si="1"/>
        <v>0.5641025641025641</v>
      </c>
      <c r="Y16" s="2">
        <f t="shared" si="2"/>
        <v>0.41176470588235292</v>
      </c>
      <c r="Z16" s="2">
        <f t="shared" si="3"/>
        <v>1</v>
      </c>
      <c r="AA16" s="4">
        <f t="shared" si="4"/>
        <v>78.4512</v>
      </c>
    </row>
    <row r="17" spans="1:27" x14ac:dyDescent="0.3">
      <c r="A17" s="1" t="str">
        <f>'Jalen Brunson'!A17</f>
        <v>vs SPA</v>
      </c>
      <c r="B17">
        <v>105</v>
      </c>
      <c r="C17">
        <v>42</v>
      </c>
      <c r="D17">
        <v>81</v>
      </c>
      <c r="E17">
        <v>7</v>
      </c>
      <c r="F17">
        <v>21</v>
      </c>
      <c r="G17">
        <v>14</v>
      </c>
      <c r="H17">
        <v>17</v>
      </c>
      <c r="I17">
        <v>6</v>
      </c>
      <c r="J17">
        <v>2</v>
      </c>
      <c r="K17">
        <v>48</v>
      </c>
      <c r="L17">
        <v>17</v>
      </c>
      <c r="M17">
        <v>21</v>
      </c>
      <c r="N17">
        <v>22</v>
      </c>
      <c r="O17">
        <v>11</v>
      </c>
      <c r="P17">
        <v>26</v>
      </c>
      <c r="Q17">
        <f t="shared" si="0"/>
        <v>37</v>
      </c>
      <c r="R17">
        <v>4</v>
      </c>
      <c r="S17">
        <v>4</v>
      </c>
      <c r="T17">
        <v>5</v>
      </c>
      <c r="U17">
        <v>16</v>
      </c>
      <c r="V17">
        <v>12</v>
      </c>
      <c r="W17" s="5">
        <v>0.93353009259259256</v>
      </c>
      <c r="X17" s="2">
        <f t="shared" si="1"/>
        <v>0.51851851851851849</v>
      </c>
      <c r="Y17" s="2">
        <f t="shared" si="2"/>
        <v>0.33333333333333331</v>
      </c>
      <c r="Z17" s="2">
        <f t="shared" si="3"/>
        <v>0.82352941176470584</v>
      </c>
      <c r="AA17" s="4">
        <f t="shared" si="4"/>
        <v>79.180800000000005</v>
      </c>
    </row>
    <row r="18" spans="1:27" x14ac:dyDescent="0.3">
      <c r="A18" s="1" t="str">
        <f>'Jalen Brunson'!A18</f>
        <v>@ 6TH</v>
      </c>
      <c r="B18">
        <v>112</v>
      </c>
      <c r="C18">
        <v>45</v>
      </c>
      <c r="D18">
        <v>74</v>
      </c>
      <c r="E18">
        <v>13</v>
      </c>
      <c r="F18">
        <v>25</v>
      </c>
      <c r="G18">
        <v>9</v>
      </c>
      <c r="H18">
        <v>11</v>
      </c>
      <c r="I18">
        <v>5</v>
      </c>
      <c r="J18">
        <v>5</v>
      </c>
      <c r="K18">
        <v>50</v>
      </c>
      <c r="L18">
        <v>8</v>
      </c>
      <c r="M18">
        <v>33</v>
      </c>
      <c r="N18">
        <v>24</v>
      </c>
      <c r="O18">
        <v>5</v>
      </c>
      <c r="P18">
        <v>26</v>
      </c>
      <c r="Q18">
        <f t="shared" si="0"/>
        <v>31</v>
      </c>
      <c r="R18">
        <v>7</v>
      </c>
      <c r="S18">
        <v>4</v>
      </c>
      <c r="T18">
        <v>6</v>
      </c>
      <c r="U18">
        <v>20</v>
      </c>
      <c r="V18">
        <v>10</v>
      </c>
      <c r="W18" s="5">
        <v>0.93276620370370367</v>
      </c>
      <c r="X18" s="2">
        <f t="shared" si="1"/>
        <v>0.60810810810810811</v>
      </c>
      <c r="Y18" s="2">
        <f t="shared" si="2"/>
        <v>0.52</v>
      </c>
      <c r="Z18" s="2">
        <f t="shared" si="3"/>
        <v>0.81818181818181823</v>
      </c>
      <c r="AA18" s="4">
        <f t="shared" si="4"/>
        <v>76.6464</v>
      </c>
    </row>
    <row r="19" spans="1:27" x14ac:dyDescent="0.3">
      <c r="A19" s="1" t="str">
        <f>'Jalen Brunson'!A19</f>
        <v>vs CAN</v>
      </c>
      <c r="B19">
        <v>112</v>
      </c>
      <c r="C19">
        <v>42</v>
      </c>
      <c r="D19">
        <v>72</v>
      </c>
      <c r="E19">
        <v>9</v>
      </c>
      <c r="F19">
        <v>21</v>
      </c>
      <c r="G19">
        <v>19</v>
      </c>
      <c r="H19">
        <v>19</v>
      </c>
      <c r="I19">
        <v>3</v>
      </c>
      <c r="J19">
        <v>2</v>
      </c>
      <c r="K19">
        <v>44</v>
      </c>
      <c r="L19">
        <v>2</v>
      </c>
      <c r="M19">
        <v>17</v>
      </c>
      <c r="N19">
        <v>21</v>
      </c>
      <c r="O19">
        <v>4</v>
      </c>
      <c r="P19">
        <v>29</v>
      </c>
      <c r="Q19">
        <f t="shared" si="0"/>
        <v>33</v>
      </c>
      <c r="R19">
        <v>4</v>
      </c>
      <c r="S19">
        <v>5</v>
      </c>
      <c r="T19">
        <v>8</v>
      </c>
      <c r="U19">
        <v>6</v>
      </c>
      <c r="V19">
        <v>8</v>
      </c>
      <c r="W19" s="5">
        <v>0.93385416666666665</v>
      </c>
      <c r="X19" s="2">
        <f t="shared" si="1"/>
        <v>0.58333333333333337</v>
      </c>
      <c r="Y19" s="2">
        <f t="shared" si="2"/>
        <v>0.42857142857142855</v>
      </c>
      <c r="Z19" s="2">
        <f t="shared" si="3"/>
        <v>1</v>
      </c>
      <c r="AA19" s="4">
        <f t="shared" si="4"/>
        <v>80.985599999999991</v>
      </c>
    </row>
    <row r="20" spans="1:27" x14ac:dyDescent="0.3">
      <c r="A20" s="1" t="str">
        <f>'Jalen Brunson'!A20</f>
        <v>@ DNK</v>
      </c>
      <c r="B20">
        <v>121</v>
      </c>
      <c r="C20">
        <v>45</v>
      </c>
      <c r="D20">
        <v>73</v>
      </c>
      <c r="E20">
        <v>17</v>
      </c>
      <c r="F20">
        <v>28</v>
      </c>
      <c r="G20">
        <v>14</v>
      </c>
      <c r="H20">
        <v>20</v>
      </c>
      <c r="I20">
        <v>9</v>
      </c>
      <c r="J20">
        <v>4</v>
      </c>
      <c r="K20">
        <v>50</v>
      </c>
      <c r="L20">
        <v>6</v>
      </c>
      <c r="M20">
        <v>36</v>
      </c>
      <c r="N20">
        <v>26</v>
      </c>
      <c r="O20">
        <v>5</v>
      </c>
      <c r="P20">
        <v>20</v>
      </c>
      <c r="Q20">
        <f t="shared" si="0"/>
        <v>25</v>
      </c>
      <c r="R20">
        <v>10</v>
      </c>
      <c r="S20">
        <v>2</v>
      </c>
      <c r="T20">
        <v>12</v>
      </c>
      <c r="U20">
        <v>17</v>
      </c>
      <c r="V20">
        <v>10</v>
      </c>
      <c r="W20" s="5">
        <v>0.93297453703703703</v>
      </c>
      <c r="X20" s="2">
        <f t="shared" si="1"/>
        <v>0.61643835616438358</v>
      </c>
      <c r="Y20" s="2">
        <f t="shared" si="2"/>
        <v>0.6071428571428571</v>
      </c>
      <c r="Z20" s="2">
        <f t="shared" si="3"/>
        <v>0.7</v>
      </c>
      <c r="AA20" s="4">
        <f t="shared" si="4"/>
        <v>85.24799999999999</v>
      </c>
    </row>
    <row r="21" spans="1:27" x14ac:dyDescent="0.3">
      <c r="A21" s="1" t="str">
        <f>'Jalen Brunson'!A21</f>
        <v>vs IMP</v>
      </c>
      <c r="B21">
        <v>130</v>
      </c>
      <c r="C21">
        <v>51</v>
      </c>
      <c r="D21">
        <v>85</v>
      </c>
      <c r="E21">
        <v>20</v>
      </c>
      <c r="F21">
        <v>35</v>
      </c>
      <c r="G21">
        <v>8</v>
      </c>
      <c r="H21">
        <v>9</v>
      </c>
      <c r="I21">
        <v>6</v>
      </c>
      <c r="J21">
        <v>14</v>
      </c>
      <c r="K21">
        <v>42</v>
      </c>
      <c r="L21">
        <v>11</v>
      </c>
      <c r="M21">
        <v>35</v>
      </c>
      <c r="N21">
        <v>31</v>
      </c>
      <c r="O21">
        <v>8</v>
      </c>
      <c r="P21">
        <v>33</v>
      </c>
      <c r="Q21">
        <f t="shared" si="0"/>
        <v>41</v>
      </c>
      <c r="R21">
        <v>13</v>
      </c>
      <c r="S21">
        <v>3</v>
      </c>
      <c r="T21">
        <v>11</v>
      </c>
      <c r="U21">
        <v>24</v>
      </c>
      <c r="V21">
        <v>9</v>
      </c>
      <c r="W21" s="5">
        <v>0.93215277777777783</v>
      </c>
      <c r="X21" s="2">
        <f t="shared" si="1"/>
        <v>0.6</v>
      </c>
      <c r="Y21" s="2">
        <f t="shared" si="2"/>
        <v>0.5714285714285714</v>
      </c>
      <c r="Z21" s="2">
        <f t="shared" si="3"/>
        <v>0.88888888888888884</v>
      </c>
      <c r="AA21" s="4">
        <f t="shared" si="4"/>
        <v>88.281599999999997</v>
      </c>
    </row>
    <row r="22" spans="1:27" x14ac:dyDescent="0.3">
      <c r="A22" s="1" t="str">
        <f>'Jalen Brunson'!A22</f>
        <v>@ 3PT</v>
      </c>
      <c r="B22">
        <v>104</v>
      </c>
      <c r="C22">
        <v>38</v>
      </c>
      <c r="D22">
        <v>85</v>
      </c>
      <c r="E22">
        <v>20</v>
      </c>
      <c r="F22">
        <v>47</v>
      </c>
      <c r="G22">
        <v>8</v>
      </c>
      <c r="H22">
        <v>11</v>
      </c>
      <c r="I22">
        <v>2</v>
      </c>
      <c r="J22">
        <v>4</v>
      </c>
      <c r="K22">
        <v>22</v>
      </c>
      <c r="L22">
        <v>7</v>
      </c>
      <c r="M22">
        <v>37</v>
      </c>
      <c r="N22">
        <v>25</v>
      </c>
      <c r="O22">
        <v>9</v>
      </c>
      <c r="P22">
        <v>22</v>
      </c>
      <c r="Q22">
        <f t="shared" si="0"/>
        <v>31</v>
      </c>
      <c r="R22">
        <v>12</v>
      </c>
      <c r="S22">
        <v>11</v>
      </c>
      <c r="T22">
        <v>12</v>
      </c>
      <c r="U22">
        <v>20</v>
      </c>
      <c r="V22">
        <v>13</v>
      </c>
      <c r="W22" s="5">
        <v>0.93247685185185181</v>
      </c>
      <c r="X22" s="2">
        <f t="shared" si="1"/>
        <v>0.44705882352941179</v>
      </c>
      <c r="Y22" s="2">
        <f t="shared" si="2"/>
        <v>0.42553191489361702</v>
      </c>
      <c r="Z22" s="2">
        <f t="shared" si="3"/>
        <v>0.72727272727272729</v>
      </c>
      <c r="AA22" s="4">
        <f t="shared" si="4"/>
        <v>89.126400000000004</v>
      </c>
    </row>
    <row r="23" spans="1:27" x14ac:dyDescent="0.3">
      <c r="A23" s="1" t="str">
        <f>'Jalen Brunson'!A23</f>
        <v>vs DEF</v>
      </c>
      <c r="B23">
        <v>105</v>
      </c>
      <c r="C23">
        <v>44</v>
      </c>
      <c r="D23">
        <v>78</v>
      </c>
      <c r="E23">
        <v>7</v>
      </c>
      <c r="F23">
        <v>18</v>
      </c>
      <c r="G23">
        <v>10</v>
      </c>
      <c r="H23">
        <v>10</v>
      </c>
      <c r="I23">
        <v>8</v>
      </c>
      <c r="J23">
        <v>10</v>
      </c>
      <c r="K23">
        <v>48</v>
      </c>
      <c r="L23">
        <v>13</v>
      </c>
      <c r="M23">
        <v>23</v>
      </c>
      <c r="N23">
        <v>24</v>
      </c>
      <c r="O23">
        <v>6</v>
      </c>
      <c r="P23">
        <v>24</v>
      </c>
      <c r="Q23">
        <f t="shared" si="0"/>
        <v>30</v>
      </c>
      <c r="R23">
        <v>11</v>
      </c>
      <c r="S23">
        <v>2</v>
      </c>
      <c r="T23">
        <v>16</v>
      </c>
      <c r="U23">
        <v>20</v>
      </c>
      <c r="V23">
        <v>9</v>
      </c>
      <c r="W23" s="5">
        <v>0.9337037037037037</v>
      </c>
      <c r="X23" s="2">
        <f t="shared" si="1"/>
        <v>0.5641025641025641</v>
      </c>
      <c r="Y23" s="2">
        <f t="shared" si="2"/>
        <v>0.3888888888888889</v>
      </c>
      <c r="Z23" s="2">
        <f t="shared" si="3"/>
        <v>1</v>
      </c>
      <c r="AA23" s="4">
        <f t="shared" si="4"/>
        <v>88.704000000000008</v>
      </c>
    </row>
    <row r="24" spans="1:27" x14ac:dyDescent="0.3">
      <c r="A24" s="1" t="str">
        <f>'Jalen Brunson'!A24</f>
        <v>@ OCE</v>
      </c>
      <c r="B24">
        <v>86</v>
      </c>
      <c r="C24">
        <v>34</v>
      </c>
      <c r="D24">
        <v>69</v>
      </c>
      <c r="E24">
        <v>11</v>
      </c>
      <c r="F24">
        <v>24</v>
      </c>
      <c r="G24">
        <v>7</v>
      </c>
      <c r="H24">
        <v>12</v>
      </c>
      <c r="I24">
        <v>5</v>
      </c>
      <c r="J24">
        <v>5</v>
      </c>
      <c r="K24">
        <v>32</v>
      </c>
      <c r="L24">
        <v>5</v>
      </c>
      <c r="M24">
        <v>19</v>
      </c>
      <c r="N24">
        <v>21</v>
      </c>
      <c r="O24">
        <v>7</v>
      </c>
      <c r="P24">
        <v>26</v>
      </c>
      <c r="Q24">
        <f t="shared" si="0"/>
        <v>33</v>
      </c>
      <c r="R24">
        <v>2</v>
      </c>
      <c r="S24">
        <v>3</v>
      </c>
      <c r="T24">
        <v>16</v>
      </c>
      <c r="U24">
        <v>0</v>
      </c>
      <c r="V24">
        <v>11</v>
      </c>
      <c r="W24" s="5">
        <v>0.93393518518518515</v>
      </c>
      <c r="X24" s="2">
        <f t="shared" si="1"/>
        <v>0.49275362318840582</v>
      </c>
      <c r="Y24" s="2">
        <f t="shared" si="2"/>
        <v>0.45833333333333331</v>
      </c>
      <c r="Z24" s="2">
        <f t="shared" si="3"/>
        <v>0.58333333333333337</v>
      </c>
      <c r="AA24" s="4">
        <f t="shared" si="4"/>
        <v>79.948799999999991</v>
      </c>
    </row>
    <row r="25" spans="1:27" x14ac:dyDescent="0.3">
      <c r="A25" s="1" t="str">
        <f>'Jalen Brunson'!A25</f>
        <v>vs FRA</v>
      </c>
      <c r="B25">
        <v>108</v>
      </c>
      <c r="C25">
        <v>39</v>
      </c>
      <c r="D25">
        <v>74</v>
      </c>
      <c r="E25">
        <v>13</v>
      </c>
      <c r="F25">
        <v>32</v>
      </c>
      <c r="G25">
        <v>17</v>
      </c>
      <c r="H25">
        <v>21</v>
      </c>
      <c r="I25">
        <v>4</v>
      </c>
      <c r="J25">
        <v>2</v>
      </c>
      <c r="K25">
        <v>40</v>
      </c>
      <c r="L25">
        <v>6</v>
      </c>
      <c r="M25">
        <v>26</v>
      </c>
      <c r="N25">
        <v>17</v>
      </c>
      <c r="O25">
        <v>11</v>
      </c>
      <c r="P25">
        <v>25</v>
      </c>
      <c r="Q25">
        <f t="shared" si="0"/>
        <v>36</v>
      </c>
      <c r="R25">
        <v>2</v>
      </c>
      <c r="S25">
        <v>5</v>
      </c>
      <c r="T25">
        <v>7</v>
      </c>
      <c r="U25">
        <v>10</v>
      </c>
      <c r="V25">
        <v>8</v>
      </c>
      <c r="W25" s="5">
        <v>0.93436342592592592</v>
      </c>
      <c r="X25" s="2">
        <f t="shared" si="1"/>
        <v>0.52702702702702697</v>
      </c>
      <c r="Y25" s="2">
        <f t="shared" si="2"/>
        <v>0.40625</v>
      </c>
      <c r="Z25" s="2">
        <f t="shared" si="3"/>
        <v>0.80952380952380953</v>
      </c>
      <c r="AA25" s="4">
        <f t="shared" si="4"/>
        <v>76.070399999999992</v>
      </c>
    </row>
    <row r="26" spans="1:27" x14ac:dyDescent="0.3">
      <c r="A26" s="1" t="str">
        <f>'Jalen Brunson'!A26</f>
        <v>@ INJ</v>
      </c>
      <c r="B26">
        <v>124</v>
      </c>
      <c r="C26">
        <v>49</v>
      </c>
      <c r="D26">
        <v>102</v>
      </c>
      <c r="E26">
        <v>16</v>
      </c>
      <c r="F26">
        <v>38</v>
      </c>
      <c r="G26">
        <v>10</v>
      </c>
      <c r="H26">
        <v>13</v>
      </c>
      <c r="I26">
        <v>3</v>
      </c>
      <c r="J26">
        <v>6</v>
      </c>
      <c r="K26">
        <v>46</v>
      </c>
      <c r="L26">
        <v>8</v>
      </c>
      <c r="M26">
        <v>22</v>
      </c>
      <c r="N26">
        <v>33</v>
      </c>
      <c r="O26">
        <v>12</v>
      </c>
      <c r="P26">
        <v>40</v>
      </c>
      <c r="Q26">
        <f t="shared" si="0"/>
        <v>52</v>
      </c>
      <c r="R26">
        <v>8</v>
      </c>
      <c r="S26">
        <v>11</v>
      </c>
      <c r="T26">
        <v>17</v>
      </c>
      <c r="U26">
        <v>12</v>
      </c>
      <c r="V26">
        <v>10</v>
      </c>
      <c r="W26" s="5">
        <v>0.93452546296296302</v>
      </c>
      <c r="X26" s="2">
        <f t="shared" si="1"/>
        <v>0.48039215686274511</v>
      </c>
      <c r="Y26" s="2">
        <f t="shared" si="2"/>
        <v>0.42105263157894735</v>
      </c>
      <c r="Z26" s="2">
        <f t="shared" si="3"/>
        <v>0.76923076923076927</v>
      </c>
      <c r="AA26" s="4">
        <f t="shared" si="4"/>
        <v>108.21119999999999</v>
      </c>
    </row>
    <row r="27" spans="1:27" x14ac:dyDescent="0.3">
      <c r="A27" s="1" t="str">
        <f>'Jalen Brunson'!A27</f>
        <v>vs EUR</v>
      </c>
      <c r="B27">
        <v>122</v>
      </c>
      <c r="C27">
        <v>48</v>
      </c>
      <c r="D27">
        <v>85</v>
      </c>
      <c r="E27">
        <v>16</v>
      </c>
      <c r="F27">
        <v>39</v>
      </c>
      <c r="G27">
        <v>10</v>
      </c>
      <c r="H27">
        <v>11</v>
      </c>
      <c r="I27">
        <v>6</v>
      </c>
      <c r="J27">
        <v>4</v>
      </c>
      <c r="K27">
        <v>42</v>
      </c>
      <c r="L27">
        <v>9</v>
      </c>
      <c r="M27">
        <v>25</v>
      </c>
      <c r="N27">
        <v>30</v>
      </c>
      <c r="O27">
        <v>6</v>
      </c>
      <c r="P27">
        <v>32</v>
      </c>
      <c r="Q27">
        <f t="shared" si="0"/>
        <v>38</v>
      </c>
      <c r="R27">
        <v>9</v>
      </c>
      <c r="S27">
        <v>10</v>
      </c>
      <c r="T27">
        <v>12</v>
      </c>
      <c r="U27">
        <v>10</v>
      </c>
      <c r="V27">
        <v>11</v>
      </c>
      <c r="W27" s="5">
        <v>0.93268518518518517</v>
      </c>
      <c r="X27" s="2">
        <f t="shared" si="1"/>
        <v>0.56470588235294117</v>
      </c>
      <c r="Y27" s="2">
        <f t="shared" si="2"/>
        <v>0.41025641025641024</v>
      </c>
      <c r="Z27" s="2">
        <f t="shared" si="3"/>
        <v>0.90909090909090906</v>
      </c>
      <c r="AA27" s="4">
        <f t="shared" si="4"/>
        <v>92.006399999999999</v>
      </c>
    </row>
    <row r="28" spans="1:27" x14ac:dyDescent="0.3">
      <c r="A28" s="1">
        <f>'Jalen Brunson'!A28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'Jalen Brunson'!A29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'Jalen Brunson'!A30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'Jalen Brunson'!A31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'Jalen Brunson'!A32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'Jalen Brunson'!A33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'Jalen Brunson'!A34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'Jalen Brunson'!A35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'Jalen Brunson'!A36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'Jalen Brunson'!A37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'Jalen Brunson'!A38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'Jalen Brunson'!A39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'Jalen Brunson'!A40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'Jalen Brunson'!A41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'Jalen Brunson'!A42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'Jalen Brunson'!A43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'Jalen Brunson'!A44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'Jalen Brunson'!A45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'Jalen Brunson'!A46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111.88461538461539</v>
      </c>
      <c r="C47" s="4">
        <f t="shared" ref="C47:W47" si="5">AVERAGE(C2:C46)</f>
        <v>43.769230769230766</v>
      </c>
      <c r="D47" s="4">
        <f t="shared" si="5"/>
        <v>79.461538461538467</v>
      </c>
      <c r="E47" s="4">
        <f t="shared" si="5"/>
        <v>13.5</v>
      </c>
      <c r="F47" s="4">
        <f t="shared" si="5"/>
        <v>28.73076923076923</v>
      </c>
      <c r="G47" s="4">
        <f t="shared" si="5"/>
        <v>11.23076923076923</v>
      </c>
      <c r="H47" s="4">
        <f t="shared" si="5"/>
        <v>12.846153846153847</v>
      </c>
      <c r="I47" s="4">
        <f t="shared" si="5"/>
        <v>5.6923076923076925</v>
      </c>
      <c r="J47" s="4">
        <f t="shared" si="5"/>
        <v>6.2307692307692308</v>
      </c>
      <c r="K47" s="4">
        <f t="shared" si="5"/>
        <v>43.769230769230766</v>
      </c>
      <c r="L47" s="4">
        <f t="shared" si="5"/>
        <v>8.6538461538461533</v>
      </c>
      <c r="M47" s="4">
        <f t="shared" si="5"/>
        <v>27.307692307692307</v>
      </c>
      <c r="N47" s="4">
        <f t="shared" si="5"/>
        <v>25.23076923076923</v>
      </c>
      <c r="O47" s="4">
        <f t="shared" si="5"/>
        <v>7.1923076923076925</v>
      </c>
      <c r="P47" s="4">
        <f t="shared" si="5"/>
        <v>26.96153846153846</v>
      </c>
      <c r="Q47" s="4">
        <f t="shared" si="5"/>
        <v>19.733333333333334</v>
      </c>
      <c r="R47" s="4">
        <f t="shared" si="5"/>
        <v>6.615384615384615</v>
      </c>
      <c r="S47" s="4">
        <f t="shared" si="5"/>
        <v>4.8076923076923075</v>
      </c>
      <c r="T47" s="4">
        <f t="shared" si="5"/>
        <v>9.884615384615385</v>
      </c>
      <c r="U47" s="4">
        <f t="shared" si="5"/>
        <v>14.307692307692308</v>
      </c>
      <c r="V47" s="4">
        <f t="shared" si="5"/>
        <v>11.576923076923077</v>
      </c>
      <c r="W47" s="5">
        <f t="shared" si="5"/>
        <v>0.93325899216524211</v>
      </c>
      <c r="X47" s="2">
        <f>SUM(C2:C46)/SUM(D2:D46)</f>
        <v>0.55082284607938048</v>
      </c>
      <c r="Y47" s="2">
        <f>SUM(E2:E46)/SUM(F2:F46)</f>
        <v>0.46987951807228917</v>
      </c>
      <c r="Z47" s="2">
        <f>SUM(G2:G46)/SUM(H2:H46)</f>
        <v>0.87425149700598803</v>
      </c>
      <c r="AA47" s="4">
        <f>AVERAGE(AA2:AA46)</f>
        <v>48.703146666666683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2909</v>
      </c>
      <c r="C49">
        <f t="shared" ref="C49:V49" si="6">SUM(C2:C46)</f>
        <v>1138</v>
      </c>
      <c r="D49">
        <f t="shared" si="6"/>
        <v>2066</v>
      </c>
      <c r="E49">
        <f t="shared" si="6"/>
        <v>351</v>
      </c>
      <c r="F49">
        <f t="shared" si="6"/>
        <v>747</v>
      </c>
      <c r="G49">
        <f t="shared" si="6"/>
        <v>292</v>
      </c>
      <c r="H49">
        <f t="shared" si="6"/>
        <v>334</v>
      </c>
      <c r="I49">
        <f t="shared" si="6"/>
        <v>148</v>
      </c>
      <c r="J49">
        <f t="shared" si="6"/>
        <v>162</v>
      </c>
      <c r="K49">
        <f t="shared" si="6"/>
        <v>1138</v>
      </c>
      <c r="L49">
        <f t="shared" si="6"/>
        <v>225</v>
      </c>
      <c r="M49">
        <f t="shared" si="6"/>
        <v>710</v>
      </c>
      <c r="N49">
        <f t="shared" si="6"/>
        <v>656</v>
      </c>
      <c r="O49">
        <f t="shared" si="6"/>
        <v>187</v>
      </c>
      <c r="P49">
        <f t="shared" si="6"/>
        <v>701</v>
      </c>
      <c r="Q49">
        <f t="shared" si="6"/>
        <v>888</v>
      </c>
      <c r="R49">
        <f t="shared" si="6"/>
        <v>172</v>
      </c>
      <c r="S49">
        <f t="shared" si="6"/>
        <v>125</v>
      </c>
      <c r="T49">
        <f t="shared" si="6"/>
        <v>257</v>
      </c>
      <c r="U49">
        <f t="shared" si="6"/>
        <v>372</v>
      </c>
      <c r="V49">
        <f t="shared" si="6"/>
        <v>301</v>
      </c>
      <c r="AA49" s="4">
        <f>SUM(AA2:AA46)</f>
        <v>2191.6416000000008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B47" sqref="B4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12</v>
      </c>
      <c r="C2">
        <v>4</v>
      </c>
      <c r="D2">
        <v>5</v>
      </c>
      <c r="E2">
        <v>0</v>
      </c>
      <c r="F2">
        <v>1</v>
      </c>
      <c r="G2">
        <v>1</v>
      </c>
      <c r="H2">
        <v>4</v>
      </c>
      <c r="I2">
        <v>9</v>
      </c>
      <c r="J2">
        <v>1</v>
      </c>
      <c r="K2">
        <v>2</v>
      </c>
      <c r="L2">
        <v>3</v>
      </c>
      <c r="M2">
        <v>3</v>
      </c>
      <c r="N2">
        <v>1</v>
      </c>
      <c r="O2">
        <v>0</v>
      </c>
      <c r="P2">
        <v>-1</v>
      </c>
      <c r="Q2" s="2">
        <f t="shared" ref="Q2:Q33" si="0">H2/I2</f>
        <v>0.44444444444444442</v>
      </c>
      <c r="R2" s="2">
        <f t="shared" ref="R2:R33" si="1">J2/K2</f>
        <v>0.5</v>
      </c>
      <c r="S2" s="2">
        <f>L2/M2</f>
        <v>1</v>
      </c>
      <c r="T2">
        <v>31</v>
      </c>
      <c r="U2">
        <v>23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19.24767741935484</v>
      </c>
      <c r="X2" s="4">
        <f t="shared" ref="X2:X46" si="3">B2+(C2*1.2)+(D2*1.5)+(E2*3)+(F2*3)-G2</f>
        <v>26.3</v>
      </c>
      <c r="Y2" s="4">
        <f t="shared" ref="Y2:Y46" si="4">B2+0.4*H2-0.7*I2-0.4*(M2-L2)+0.7*N2+0.3*(C2-N2)+F2+D2*0.7+0.7*E2-0.4*O2-G2</f>
        <v>12.4</v>
      </c>
      <c r="Z2">
        <v>0</v>
      </c>
    </row>
    <row r="3" spans="1:26" x14ac:dyDescent="0.3">
      <c r="A3" s="1" t="str">
        <f>'Jalen Brunson'!A3</f>
        <v>vs 6TH</v>
      </c>
      <c r="B3">
        <v>4</v>
      </c>
      <c r="C3">
        <v>4</v>
      </c>
      <c r="D3">
        <v>7</v>
      </c>
      <c r="E3">
        <v>0</v>
      </c>
      <c r="F3">
        <v>0</v>
      </c>
      <c r="G3">
        <v>1</v>
      </c>
      <c r="H3">
        <v>1</v>
      </c>
      <c r="I3">
        <v>6</v>
      </c>
      <c r="J3">
        <v>0</v>
      </c>
      <c r="K3">
        <v>1</v>
      </c>
      <c r="L3">
        <v>2</v>
      </c>
      <c r="M3">
        <v>2</v>
      </c>
      <c r="N3">
        <v>0</v>
      </c>
      <c r="O3">
        <v>1</v>
      </c>
      <c r="P3">
        <v>18</v>
      </c>
      <c r="Q3" s="2">
        <f t="shared" si="0"/>
        <v>0.16666666666666666</v>
      </c>
      <c r="R3" s="2">
        <f t="shared" si="1"/>
        <v>0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8.5658400000000032</v>
      </c>
      <c r="X3" s="4">
        <f t="shared" si="3"/>
        <v>18.3</v>
      </c>
      <c r="Y3" s="4">
        <f t="shared" si="4"/>
        <v>4.9000000000000004</v>
      </c>
      <c r="Z3">
        <v>0</v>
      </c>
    </row>
    <row r="4" spans="1:26" x14ac:dyDescent="0.3">
      <c r="A4" s="1" t="str">
        <f>'Jalen Brunson'!A4</f>
        <v>@ CAN</v>
      </c>
      <c r="B4">
        <v>33</v>
      </c>
      <c r="C4">
        <v>7</v>
      </c>
      <c r="D4">
        <v>4</v>
      </c>
      <c r="E4">
        <v>1</v>
      </c>
      <c r="F4">
        <v>0</v>
      </c>
      <c r="G4">
        <v>1</v>
      </c>
      <c r="H4">
        <v>13</v>
      </c>
      <c r="I4">
        <v>18</v>
      </c>
      <c r="J4">
        <v>1</v>
      </c>
      <c r="K4">
        <v>4</v>
      </c>
      <c r="L4">
        <v>6</v>
      </c>
      <c r="M4">
        <v>6</v>
      </c>
      <c r="N4">
        <v>1</v>
      </c>
      <c r="O4">
        <v>1</v>
      </c>
      <c r="P4">
        <v>-8</v>
      </c>
      <c r="Q4" s="2">
        <f t="shared" si="0"/>
        <v>0.72222222222222221</v>
      </c>
      <c r="R4" s="2">
        <f t="shared" si="1"/>
        <v>0.25</v>
      </c>
      <c r="S4" s="2">
        <f>L4/M4</f>
        <v>1</v>
      </c>
      <c r="T4">
        <v>36</v>
      </c>
      <c r="U4">
        <v>41</v>
      </c>
      <c r="V4">
        <v>1</v>
      </c>
      <c r="W4" s="3">
        <f t="shared" si="2"/>
        <v>41.332388888888893</v>
      </c>
      <c r="X4" s="4">
        <f t="shared" si="3"/>
        <v>49.4</v>
      </c>
      <c r="Y4" s="4">
        <f t="shared" si="4"/>
        <v>30.200000000000003</v>
      </c>
      <c r="Z4">
        <v>0</v>
      </c>
    </row>
    <row r="5" spans="1:26" x14ac:dyDescent="0.3">
      <c r="A5" s="1" t="str">
        <f>'Jalen Brunson'!A5</f>
        <v>vs DNK</v>
      </c>
      <c r="B5">
        <v>21</v>
      </c>
      <c r="C5">
        <v>2</v>
      </c>
      <c r="D5">
        <v>8</v>
      </c>
      <c r="E5">
        <v>0</v>
      </c>
      <c r="F5">
        <v>2</v>
      </c>
      <c r="G5">
        <v>1</v>
      </c>
      <c r="H5">
        <v>9</v>
      </c>
      <c r="I5">
        <v>14</v>
      </c>
      <c r="J5">
        <v>2</v>
      </c>
      <c r="K5">
        <v>7</v>
      </c>
      <c r="L5">
        <v>1</v>
      </c>
      <c r="M5">
        <v>1</v>
      </c>
      <c r="N5">
        <v>0</v>
      </c>
      <c r="O5">
        <v>1</v>
      </c>
      <c r="P5">
        <v>4</v>
      </c>
      <c r="Q5" s="2">
        <f t="shared" si="0"/>
        <v>0.6428571428571429</v>
      </c>
      <c r="R5" s="2">
        <f t="shared" si="1"/>
        <v>0.2857142857142857</v>
      </c>
      <c r="S5" s="2">
        <f>L5/M5</f>
        <v>1</v>
      </c>
      <c r="T5">
        <v>31</v>
      </c>
      <c r="U5">
        <v>41</v>
      </c>
      <c r="V5">
        <v>1</v>
      </c>
      <c r="W5" s="3">
        <f t="shared" si="2"/>
        <v>34.553290322580636</v>
      </c>
      <c r="X5" s="4">
        <f t="shared" si="3"/>
        <v>40.4</v>
      </c>
      <c r="Y5" s="4">
        <f t="shared" si="4"/>
        <v>21.6</v>
      </c>
      <c r="Z5">
        <v>0</v>
      </c>
    </row>
    <row r="6" spans="1:26" x14ac:dyDescent="0.3">
      <c r="A6" s="1" t="str">
        <f>'Jalen Brunson'!A6</f>
        <v>@ IMP</v>
      </c>
      <c r="B6">
        <v>17</v>
      </c>
      <c r="C6">
        <v>4</v>
      </c>
      <c r="D6">
        <v>4</v>
      </c>
      <c r="E6">
        <v>2</v>
      </c>
      <c r="F6">
        <v>1</v>
      </c>
      <c r="G6">
        <v>3</v>
      </c>
      <c r="H6">
        <v>6</v>
      </c>
      <c r="I6">
        <v>15</v>
      </c>
      <c r="J6">
        <v>0</v>
      </c>
      <c r="K6">
        <v>2</v>
      </c>
      <c r="L6">
        <v>5</v>
      </c>
      <c r="M6">
        <v>5</v>
      </c>
      <c r="N6">
        <v>1</v>
      </c>
      <c r="O6">
        <v>1</v>
      </c>
      <c r="P6">
        <v>-25</v>
      </c>
      <c r="Q6" s="2">
        <f t="shared" si="0"/>
        <v>0.4</v>
      </c>
      <c r="R6" s="2">
        <f t="shared" si="1"/>
        <v>0</v>
      </c>
      <c r="S6" s="2">
        <f t="shared" ref="S6:S41" si="5">L6/M6</f>
        <v>1</v>
      </c>
      <c r="T6">
        <v>37</v>
      </c>
      <c r="U6">
        <v>27</v>
      </c>
      <c r="V6">
        <v>1</v>
      </c>
      <c r="W6" s="3">
        <f t="shared" si="2"/>
        <v>15.470432432432437</v>
      </c>
      <c r="X6" s="4">
        <f t="shared" si="3"/>
        <v>33.799999999999997</v>
      </c>
      <c r="Y6" s="4">
        <f t="shared" si="4"/>
        <v>12.299999999999997</v>
      </c>
      <c r="Z6">
        <v>0</v>
      </c>
    </row>
    <row r="7" spans="1:26" x14ac:dyDescent="0.3">
      <c r="A7" s="1" t="str">
        <f>'Jalen Brunson'!A7</f>
        <v>vs 3PT</v>
      </c>
      <c r="B7">
        <v>11</v>
      </c>
      <c r="C7">
        <v>4</v>
      </c>
      <c r="D7">
        <v>5</v>
      </c>
      <c r="E7">
        <v>0</v>
      </c>
      <c r="F7">
        <v>0</v>
      </c>
      <c r="G7">
        <v>3</v>
      </c>
      <c r="H7">
        <v>5</v>
      </c>
      <c r="I7">
        <v>14</v>
      </c>
      <c r="J7">
        <v>0</v>
      </c>
      <c r="K7">
        <v>3</v>
      </c>
      <c r="L7">
        <v>1</v>
      </c>
      <c r="M7">
        <v>1</v>
      </c>
      <c r="N7">
        <v>0</v>
      </c>
      <c r="O7">
        <v>0</v>
      </c>
      <c r="P7">
        <v>-6</v>
      </c>
      <c r="Q7" s="2">
        <f t="shared" si="0"/>
        <v>0.35714285714285715</v>
      </c>
      <c r="R7" s="2">
        <f t="shared" si="1"/>
        <v>0</v>
      </c>
      <c r="S7" s="2">
        <f t="shared" si="5"/>
        <v>1</v>
      </c>
      <c r="T7">
        <v>31</v>
      </c>
      <c r="U7">
        <v>24</v>
      </c>
      <c r="V7">
        <v>1</v>
      </c>
      <c r="W7" s="3">
        <f t="shared" si="2"/>
        <v>6.2647419354838698</v>
      </c>
      <c r="X7" s="4">
        <f t="shared" si="3"/>
        <v>20.3</v>
      </c>
      <c r="Y7" s="4">
        <f t="shared" si="4"/>
        <v>4.9000000000000012</v>
      </c>
      <c r="Z7">
        <v>0</v>
      </c>
    </row>
    <row r="8" spans="1:26" x14ac:dyDescent="0.3">
      <c r="A8" s="1" t="str">
        <f>'Jalen Brunson'!A8</f>
        <v>@ DEF</v>
      </c>
      <c r="B8">
        <v>21</v>
      </c>
      <c r="C8">
        <v>3</v>
      </c>
      <c r="D8">
        <v>3</v>
      </c>
      <c r="E8">
        <v>0</v>
      </c>
      <c r="F8">
        <v>4</v>
      </c>
      <c r="G8">
        <v>0</v>
      </c>
      <c r="H8">
        <v>8</v>
      </c>
      <c r="I8">
        <v>12</v>
      </c>
      <c r="J8">
        <v>1</v>
      </c>
      <c r="K8">
        <v>2</v>
      </c>
      <c r="L8">
        <v>4</v>
      </c>
      <c r="M8">
        <v>4</v>
      </c>
      <c r="N8">
        <v>1</v>
      </c>
      <c r="O8">
        <v>2</v>
      </c>
      <c r="P8">
        <v>-5</v>
      </c>
      <c r="Q8" s="2">
        <f t="shared" si="0"/>
        <v>0.66666666666666663</v>
      </c>
      <c r="R8" s="2">
        <f t="shared" si="1"/>
        <v>0.5</v>
      </c>
      <c r="S8" s="2">
        <f t="shared" si="5"/>
        <v>1</v>
      </c>
      <c r="T8">
        <v>30</v>
      </c>
      <c r="U8">
        <v>29</v>
      </c>
      <c r="V8">
        <v>1</v>
      </c>
      <c r="W8" s="3">
        <f t="shared" si="2"/>
        <v>37.451066666666662</v>
      </c>
      <c r="X8" s="4">
        <f t="shared" si="3"/>
        <v>41.1</v>
      </c>
      <c r="Y8" s="4">
        <f t="shared" si="4"/>
        <v>22.400000000000002</v>
      </c>
      <c r="Z8">
        <v>0</v>
      </c>
    </row>
    <row r="9" spans="1:26" x14ac:dyDescent="0.3">
      <c r="A9" s="1" t="str">
        <f>'Jalen Brunson'!A9</f>
        <v>vs OCE</v>
      </c>
      <c r="B9">
        <v>14</v>
      </c>
      <c r="C9">
        <v>2</v>
      </c>
      <c r="D9">
        <v>3</v>
      </c>
      <c r="E9">
        <v>1</v>
      </c>
      <c r="F9">
        <v>1</v>
      </c>
      <c r="G9">
        <v>1</v>
      </c>
      <c r="H9">
        <v>5</v>
      </c>
      <c r="I9">
        <v>11</v>
      </c>
      <c r="J9">
        <v>1</v>
      </c>
      <c r="K9">
        <v>2</v>
      </c>
      <c r="L9">
        <v>3</v>
      </c>
      <c r="M9">
        <v>3</v>
      </c>
      <c r="N9">
        <v>0</v>
      </c>
      <c r="O9">
        <v>3</v>
      </c>
      <c r="P9">
        <v>6</v>
      </c>
      <c r="Q9" s="2">
        <f t="shared" si="0"/>
        <v>0.45454545454545453</v>
      </c>
      <c r="R9" s="2">
        <f t="shared" si="1"/>
        <v>0.5</v>
      </c>
      <c r="S9" s="2">
        <f t="shared" si="5"/>
        <v>1</v>
      </c>
      <c r="T9">
        <v>31</v>
      </c>
      <c r="U9">
        <v>20</v>
      </c>
      <c r="V9">
        <v>0</v>
      </c>
      <c r="W9" s="3">
        <f t="shared" si="2"/>
        <v>16.381129032258055</v>
      </c>
      <c r="X9" s="4">
        <f t="shared" si="3"/>
        <v>25.9</v>
      </c>
      <c r="Y9" s="4">
        <f t="shared" si="4"/>
        <v>10.5</v>
      </c>
      <c r="Z9">
        <v>0</v>
      </c>
    </row>
    <row r="10" spans="1:26" x14ac:dyDescent="0.3">
      <c r="A10" s="1" t="str">
        <f>'Jalen Brunson'!A10</f>
        <v>@ FRA</v>
      </c>
      <c r="B10">
        <v>23</v>
      </c>
      <c r="C10">
        <v>0</v>
      </c>
      <c r="D10">
        <v>4</v>
      </c>
      <c r="E10">
        <v>0</v>
      </c>
      <c r="F10">
        <v>2</v>
      </c>
      <c r="G10">
        <v>1</v>
      </c>
      <c r="H10">
        <v>9</v>
      </c>
      <c r="I10">
        <v>14</v>
      </c>
      <c r="J10">
        <v>3</v>
      </c>
      <c r="K10">
        <v>5</v>
      </c>
      <c r="L10">
        <v>2</v>
      </c>
      <c r="M10">
        <v>4</v>
      </c>
      <c r="N10">
        <v>0</v>
      </c>
      <c r="O10">
        <v>1</v>
      </c>
      <c r="P10">
        <v>3</v>
      </c>
      <c r="Q10" s="2">
        <f t="shared" si="0"/>
        <v>0.6428571428571429</v>
      </c>
      <c r="R10" s="2">
        <f t="shared" si="1"/>
        <v>0.6</v>
      </c>
      <c r="S10" s="2">
        <f t="shared" si="5"/>
        <v>0.5</v>
      </c>
      <c r="T10">
        <v>39</v>
      </c>
      <c r="U10">
        <v>32</v>
      </c>
      <c r="V10">
        <v>1</v>
      </c>
      <c r="W10" s="3">
        <f t="shared" si="2"/>
        <v>24.652564102564099</v>
      </c>
      <c r="X10" s="4">
        <f t="shared" si="3"/>
        <v>34</v>
      </c>
      <c r="Y10" s="4">
        <f t="shared" si="4"/>
        <v>19.400000000000006</v>
      </c>
      <c r="Z10">
        <v>0</v>
      </c>
    </row>
    <row r="11" spans="1:26" x14ac:dyDescent="0.3">
      <c r="A11" s="1" t="str">
        <f>'Jalen Brunson'!A11</f>
        <v>vs INJ</v>
      </c>
      <c r="B11">
        <v>13</v>
      </c>
      <c r="C11">
        <v>5</v>
      </c>
      <c r="D11">
        <v>5</v>
      </c>
      <c r="E11">
        <v>0</v>
      </c>
      <c r="F11">
        <v>0</v>
      </c>
      <c r="G11">
        <v>4</v>
      </c>
      <c r="H11">
        <v>5</v>
      </c>
      <c r="I11">
        <v>11</v>
      </c>
      <c r="J11">
        <v>0</v>
      </c>
      <c r="K11">
        <v>2</v>
      </c>
      <c r="L11">
        <v>3</v>
      </c>
      <c r="M11">
        <v>3</v>
      </c>
      <c r="N11">
        <v>0</v>
      </c>
      <c r="O11">
        <v>0</v>
      </c>
      <c r="P11">
        <v>-16</v>
      </c>
      <c r="Q11" s="2">
        <f t="shared" si="0"/>
        <v>0.45454545454545453</v>
      </c>
      <c r="R11" s="2">
        <f t="shared" si="1"/>
        <v>0</v>
      </c>
      <c r="S11" s="2">
        <f t="shared" si="5"/>
        <v>1</v>
      </c>
      <c r="T11">
        <v>35</v>
      </c>
      <c r="U11">
        <v>25</v>
      </c>
      <c r="V11">
        <v>2</v>
      </c>
      <c r="W11" s="3">
        <f t="shared" si="2"/>
        <v>10.465057142857141</v>
      </c>
      <c r="X11" s="4">
        <f t="shared" si="3"/>
        <v>22.5</v>
      </c>
      <c r="Y11" s="4">
        <f t="shared" si="4"/>
        <v>8.3000000000000007</v>
      </c>
      <c r="Z11">
        <v>0</v>
      </c>
    </row>
    <row r="12" spans="1:26" x14ac:dyDescent="0.3">
      <c r="A12" s="1" t="str">
        <f>'Jalen Brunson'!A12</f>
        <v>@ EUR</v>
      </c>
      <c r="B12">
        <v>13</v>
      </c>
      <c r="C12">
        <v>2</v>
      </c>
      <c r="D12">
        <v>5</v>
      </c>
      <c r="E12">
        <v>1</v>
      </c>
      <c r="F12">
        <v>0</v>
      </c>
      <c r="G12">
        <v>0</v>
      </c>
      <c r="H12">
        <v>4</v>
      </c>
      <c r="I12">
        <v>8</v>
      </c>
      <c r="J12">
        <v>3</v>
      </c>
      <c r="K12">
        <v>6</v>
      </c>
      <c r="L12">
        <v>2</v>
      </c>
      <c r="M12">
        <v>2</v>
      </c>
      <c r="N12">
        <v>0</v>
      </c>
      <c r="O12">
        <v>0</v>
      </c>
      <c r="P12">
        <v>-21</v>
      </c>
      <c r="Q12" s="2">
        <f t="shared" si="0"/>
        <v>0.5</v>
      </c>
      <c r="R12" s="2">
        <f t="shared" si="1"/>
        <v>0.5</v>
      </c>
      <c r="S12" s="2">
        <f t="shared" si="5"/>
        <v>1</v>
      </c>
      <c r="T12">
        <v>28</v>
      </c>
      <c r="U12">
        <v>25</v>
      </c>
      <c r="V12">
        <v>0</v>
      </c>
      <c r="W12" s="3">
        <f t="shared" si="2"/>
        <v>24.208214285714284</v>
      </c>
      <c r="X12" s="4">
        <f t="shared" si="3"/>
        <v>25.9</v>
      </c>
      <c r="Y12" s="4">
        <f t="shared" si="4"/>
        <v>13.799999999999999</v>
      </c>
      <c r="Z12">
        <v>0</v>
      </c>
    </row>
    <row r="13" spans="1:26" x14ac:dyDescent="0.3">
      <c r="A13" s="1" t="str">
        <f>'Jalen Brunson'!A13</f>
        <v>vs RKS</v>
      </c>
      <c r="B13">
        <v>20</v>
      </c>
      <c r="C13">
        <v>2</v>
      </c>
      <c r="D13">
        <v>1</v>
      </c>
      <c r="E13">
        <v>1</v>
      </c>
      <c r="F13">
        <v>0</v>
      </c>
      <c r="G13">
        <v>0</v>
      </c>
      <c r="H13">
        <v>9</v>
      </c>
      <c r="I13">
        <v>13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-9</v>
      </c>
      <c r="Q13" s="2">
        <f t="shared" si="0"/>
        <v>0.69230769230769229</v>
      </c>
      <c r="R13" s="2">
        <f t="shared" si="1"/>
        <v>1</v>
      </c>
      <c r="S13" s="2">
        <f t="shared" si="5"/>
        <v>1</v>
      </c>
      <c r="T13">
        <v>26</v>
      </c>
      <c r="U13">
        <v>23</v>
      </c>
      <c r="V13">
        <v>2</v>
      </c>
      <c r="W13" s="3">
        <f t="shared" si="2"/>
        <v>31.473576923076923</v>
      </c>
      <c r="X13" s="4">
        <f t="shared" si="3"/>
        <v>26.9</v>
      </c>
      <c r="Y13" s="4">
        <f t="shared" si="4"/>
        <v>16.5</v>
      </c>
      <c r="Z13">
        <v>0</v>
      </c>
    </row>
    <row r="14" spans="1:26" x14ac:dyDescent="0.3">
      <c r="A14" s="1" t="str">
        <f>'Jalen Brunson'!A14</f>
        <v>@ AFR</v>
      </c>
      <c r="B14">
        <v>22</v>
      </c>
      <c r="C14">
        <v>2</v>
      </c>
      <c r="D14">
        <v>4</v>
      </c>
      <c r="E14">
        <v>0</v>
      </c>
      <c r="F14">
        <v>2</v>
      </c>
      <c r="G14">
        <v>0</v>
      </c>
      <c r="H14">
        <v>9</v>
      </c>
      <c r="I14">
        <v>13</v>
      </c>
      <c r="J14">
        <v>1</v>
      </c>
      <c r="K14">
        <v>3</v>
      </c>
      <c r="L14">
        <v>3</v>
      </c>
      <c r="M14">
        <v>3</v>
      </c>
      <c r="N14">
        <v>0</v>
      </c>
      <c r="O14">
        <v>3</v>
      </c>
      <c r="P14">
        <v>-7</v>
      </c>
      <c r="Q14" s="2">
        <f t="shared" si="0"/>
        <v>0.69230769230769229</v>
      </c>
      <c r="R14" s="2">
        <f t="shared" si="1"/>
        <v>0.33333333333333331</v>
      </c>
      <c r="S14" s="2">
        <f t="shared" si="5"/>
        <v>1</v>
      </c>
      <c r="T14">
        <v>28</v>
      </c>
      <c r="U14">
        <v>31</v>
      </c>
      <c r="V14">
        <v>1</v>
      </c>
      <c r="W14" s="3">
        <f t="shared" si="2"/>
        <v>36.896999999999998</v>
      </c>
      <c r="X14" s="4">
        <f t="shared" si="3"/>
        <v>36.4</v>
      </c>
      <c r="Y14" s="4">
        <f t="shared" si="4"/>
        <v>20.700000000000003</v>
      </c>
      <c r="Z14">
        <v>0</v>
      </c>
    </row>
    <row r="15" spans="1:26" x14ac:dyDescent="0.3">
      <c r="A15" s="1" t="str">
        <f>'Jalen Brunson'!A15</f>
        <v>vs OLD</v>
      </c>
      <c r="B15">
        <v>36</v>
      </c>
      <c r="C15">
        <v>5</v>
      </c>
      <c r="D15">
        <v>4</v>
      </c>
      <c r="E15">
        <v>0</v>
      </c>
      <c r="F15">
        <v>0</v>
      </c>
      <c r="G15">
        <v>6</v>
      </c>
      <c r="H15">
        <v>14</v>
      </c>
      <c r="I15">
        <v>23</v>
      </c>
      <c r="J15">
        <v>4</v>
      </c>
      <c r="K15">
        <v>6</v>
      </c>
      <c r="L15">
        <v>4</v>
      </c>
      <c r="M15">
        <v>4</v>
      </c>
      <c r="N15">
        <v>2</v>
      </c>
      <c r="O15">
        <v>1</v>
      </c>
      <c r="P15">
        <v>13</v>
      </c>
      <c r="Q15" s="2">
        <f t="shared" si="0"/>
        <v>0.60869565217391308</v>
      </c>
      <c r="R15" s="2">
        <f t="shared" si="1"/>
        <v>0.66666666666666663</v>
      </c>
      <c r="S15" s="2">
        <f t="shared" si="5"/>
        <v>1</v>
      </c>
      <c r="T15">
        <v>32</v>
      </c>
      <c r="U15">
        <v>47</v>
      </c>
      <c r="V15">
        <v>2</v>
      </c>
      <c r="W15" s="3">
        <f t="shared" si="2"/>
        <v>36.409093750000011</v>
      </c>
      <c r="X15" s="4">
        <f t="shared" si="3"/>
        <v>42</v>
      </c>
      <c r="Y15" s="4">
        <f t="shared" si="4"/>
        <v>24.200000000000003</v>
      </c>
      <c r="Z15">
        <v>1</v>
      </c>
    </row>
    <row r="16" spans="1:26" x14ac:dyDescent="0.3">
      <c r="A16" s="1" t="str">
        <f>'Jalen Brunson'!A16</f>
        <v>@ CHI</v>
      </c>
      <c r="B16">
        <v>8</v>
      </c>
      <c r="C16">
        <v>2</v>
      </c>
      <c r="D16">
        <v>0</v>
      </c>
      <c r="E16">
        <v>0</v>
      </c>
      <c r="F16">
        <v>0</v>
      </c>
      <c r="G16">
        <v>2</v>
      </c>
      <c r="H16">
        <v>4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-29</v>
      </c>
      <c r="Q16" s="2">
        <f t="shared" si="0"/>
        <v>0.5714285714285714</v>
      </c>
      <c r="R16" s="2">
        <f t="shared" si="1"/>
        <v>0</v>
      </c>
      <c r="S16" s="6" t="s">
        <v>45</v>
      </c>
      <c r="T16">
        <v>27</v>
      </c>
      <c r="U16">
        <v>8</v>
      </c>
      <c r="V16">
        <v>1</v>
      </c>
      <c r="W16" s="3">
        <f t="shared" si="2"/>
        <v>5.47</v>
      </c>
      <c r="X16" s="4">
        <f t="shared" si="3"/>
        <v>8.4</v>
      </c>
      <c r="Y16" s="4">
        <f t="shared" si="4"/>
        <v>3.3</v>
      </c>
      <c r="Z16">
        <v>0</v>
      </c>
    </row>
    <row r="17" spans="1:26" x14ac:dyDescent="0.3">
      <c r="A17" s="1" t="str">
        <f>'Jalen Brunson'!A17</f>
        <v>vs SPA</v>
      </c>
      <c r="B17">
        <v>26</v>
      </c>
      <c r="C17">
        <v>5</v>
      </c>
      <c r="D17">
        <v>6</v>
      </c>
      <c r="E17">
        <v>0</v>
      </c>
      <c r="F17">
        <v>0</v>
      </c>
      <c r="G17">
        <v>1</v>
      </c>
      <c r="H17">
        <v>11</v>
      </c>
      <c r="I17">
        <v>13</v>
      </c>
      <c r="J17">
        <v>1</v>
      </c>
      <c r="K17">
        <v>1</v>
      </c>
      <c r="L17">
        <v>3</v>
      </c>
      <c r="M17">
        <v>3</v>
      </c>
      <c r="N17">
        <v>1</v>
      </c>
      <c r="O17">
        <v>2</v>
      </c>
      <c r="P17">
        <v>-6</v>
      </c>
      <c r="Q17" s="2">
        <f t="shared" si="0"/>
        <v>0.84615384615384615</v>
      </c>
      <c r="R17" s="2">
        <f t="shared" si="1"/>
        <v>1</v>
      </c>
      <c r="S17" s="2">
        <f t="shared" si="5"/>
        <v>1</v>
      </c>
      <c r="T17">
        <v>35</v>
      </c>
      <c r="U17">
        <v>42</v>
      </c>
      <c r="V17">
        <v>4</v>
      </c>
      <c r="W17" s="3">
        <f t="shared" si="2"/>
        <v>36.478771428571427</v>
      </c>
      <c r="X17" s="4">
        <f t="shared" si="3"/>
        <v>40</v>
      </c>
      <c r="Y17" s="4">
        <f t="shared" si="4"/>
        <v>25.599999999999994</v>
      </c>
      <c r="Z17">
        <v>0</v>
      </c>
    </row>
    <row r="18" spans="1:26" x14ac:dyDescent="0.3">
      <c r="A18" s="1" t="str">
        <f>'Jalen Brunson'!A18</f>
        <v>@ 6TH</v>
      </c>
      <c r="B18">
        <v>18</v>
      </c>
      <c r="C18">
        <v>2</v>
      </c>
      <c r="D18">
        <v>3</v>
      </c>
      <c r="E18">
        <v>0</v>
      </c>
      <c r="F18">
        <v>0</v>
      </c>
      <c r="G18">
        <v>1</v>
      </c>
      <c r="H18">
        <v>8</v>
      </c>
      <c r="I18">
        <v>16</v>
      </c>
      <c r="J18">
        <v>1</v>
      </c>
      <c r="K18">
        <v>4</v>
      </c>
      <c r="L18">
        <v>1</v>
      </c>
      <c r="M18">
        <v>1</v>
      </c>
      <c r="N18">
        <v>1</v>
      </c>
      <c r="O18">
        <v>1</v>
      </c>
      <c r="P18">
        <v>-30</v>
      </c>
      <c r="Q18" s="2">
        <f t="shared" si="0"/>
        <v>0.5</v>
      </c>
      <c r="R18" s="2">
        <f t="shared" si="1"/>
        <v>0.25</v>
      </c>
      <c r="S18" s="2">
        <f t="shared" si="5"/>
        <v>1</v>
      </c>
      <c r="T18">
        <v>32</v>
      </c>
      <c r="U18">
        <v>26</v>
      </c>
      <c r="V18">
        <v>4</v>
      </c>
      <c r="W18" s="3">
        <f t="shared" si="2"/>
        <v>17.475593749999994</v>
      </c>
      <c r="X18" s="4">
        <f t="shared" si="3"/>
        <v>23.9</v>
      </c>
      <c r="Y18" s="4">
        <f t="shared" si="4"/>
        <v>11.7</v>
      </c>
      <c r="Z18">
        <v>0</v>
      </c>
    </row>
    <row r="19" spans="1:26" x14ac:dyDescent="0.3">
      <c r="A19" s="1" t="str">
        <f>'Jalen Brunson'!A19</f>
        <v>vs CAN</v>
      </c>
      <c r="B19">
        <v>13</v>
      </c>
      <c r="C19">
        <v>2</v>
      </c>
      <c r="D19">
        <v>5</v>
      </c>
      <c r="E19">
        <v>1</v>
      </c>
      <c r="F19">
        <v>0</v>
      </c>
      <c r="G19">
        <v>2</v>
      </c>
      <c r="H19">
        <v>6</v>
      </c>
      <c r="I19">
        <v>10</v>
      </c>
      <c r="J19">
        <v>0</v>
      </c>
      <c r="K19">
        <v>2</v>
      </c>
      <c r="L19">
        <v>1</v>
      </c>
      <c r="M19">
        <v>1</v>
      </c>
      <c r="N19">
        <v>0</v>
      </c>
      <c r="O19">
        <v>6</v>
      </c>
      <c r="P19">
        <v>2</v>
      </c>
      <c r="Q19" s="2">
        <f t="shared" si="0"/>
        <v>0.6</v>
      </c>
      <c r="R19" s="2">
        <f t="shared" si="1"/>
        <v>0</v>
      </c>
      <c r="S19" s="2">
        <f t="shared" si="5"/>
        <v>1</v>
      </c>
      <c r="T19">
        <v>27</v>
      </c>
      <c r="U19">
        <v>25</v>
      </c>
      <c r="V19">
        <v>2</v>
      </c>
      <c r="W19" s="3">
        <f t="shared" si="2"/>
        <v>16.173925925925932</v>
      </c>
      <c r="X19" s="4">
        <f t="shared" si="3"/>
        <v>23.9</v>
      </c>
      <c r="Y19" s="4">
        <f t="shared" si="4"/>
        <v>8.7999999999999989</v>
      </c>
      <c r="Z19">
        <v>0</v>
      </c>
    </row>
    <row r="20" spans="1:26" x14ac:dyDescent="0.3">
      <c r="A20" s="1" t="str">
        <f>'Jalen Brunson'!A20</f>
        <v>@ DNK</v>
      </c>
      <c r="B20">
        <v>14</v>
      </c>
      <c r="C20">
        <v>4</v>
      </c>
      <c r="D20">
        <v>6</v>
      </c>
      <c r="E20">
        <v>2</v>
      </c>
      <c r="F20">
        <v>0</v>
      </c>
      <c r="G20">
        <v>2</v>
      </c>
      <c r="H20">
        <v>6</v>
      </c>
      <c r="I20">
        <v>12</v>
      </c>
      <c r="J20">
        <v>2</v>
      </c>
      <c r="K20">
        <v>6</v>
      </c>
      <c r="L20">
        <v>0</v>
      </c>
      <c r="M20">
        <v>0</v>
      </c>
      <c r="N20">
        <v>1</v>
      </c>
      <c r="O20">
        <v>2</v>
      </c>
      <c r="P20">
        <v>-7</v>
      </c>
      <c r="Q20" s="2">
        <f t="shared" si="0"/>
        <v>0.5</v>
      </c>
      <c r="R20" s="2">
        <f t="shared" si="1"/>
        <v>0.33333333333333331</v>
      </c>
      <c r="S20" s="6" t="s">
        <v>45</v>
      </c>
      <c r="T20">
        <v>25</v>
      </c>
      <c r="U20">
        <v>26</v>
      </c>
      <c r="V20">
        <v>1</v>
      </c>
      <c r="W20" s="3">
        <f t="shared" si="2"/>
        <v>24.457800000000006</v>
      </c>
      <c r="X20" s="4">
        <f t="shared" si="3"/>
        <v>31.799999999999997</v>
      </c>
      <c r="Y20" s="4">
        <f t="shared" si="4"/>
        <v>12.399999999999999</v>
      </c>
      <c r="Z20">
        <v>0</v>
      </c>
    </row>
    <row r="21" spans="1:26" x14ac:dyDescent="0.3">
      <c r="A21" s="1" t="str">
        <f>'Jalen Brunson'!A21</f>
        <v>vs IMP</v>
      </c>
      <c r="B21">
        <v>12</v>
      </c>
      <c r="C21">
        <v>3</v>
      </c>
      <c r="D21">
        <v>1</v>
      </c>
      <c r="E21">
        <v>0</v>
      </c>
      <c r="F21">
        <v>0</v>
      </c>
      <c r="G21">
        <v>3</v>
      </c>
      <c r="H21">
        <v>4</v>
      </c>
      <c r="I21">
        <v>10</v>
      </c>
      <c r="J21">
        <v>2</v>
      </c>
      <c r="K21">
        <v>6</v>
      </c>
      <c r="L21">
        <v>2</v>
      </c>
      <c r="M21">
        <v>2</v>
      </c>
      <c r="N21">
        <v>0</v>
      </c>
      <c r="O21">
        <v>0</v>
      </c>
      <c r="P21">
        <v>-22</v>
      </c>
      <c r="Q21" s="2">
        <f t="shared" si="0"/>
        <v>0.4</v>
      </c>
      <c r="R21" s="2">
        <f t="shared" si="1"/>
        <v>0.33333333333333331</v>
      </c>
      <c r="S21" s="2">
        <f t="shared" si="5"/>
        <v>1</v>
      </c>
      <c r="T21">
        <v>25</v>
      </c>
      <c r="U21">
        <v>15</v>
      </c>
      <c r="V21">
        <v>0</v>
      </c>
      <c r="W21" s="3">
        <f t="shared" si="2"/>
        <v>8.9124400000000019</v>
      </c>
      <c r="X21" s="4">
        <f t="shared" si="3"/>
        <v>14.100000000000001</v>
      </c>
      <c r="Y21" s="4">
        <f t="shared" si="4"/>
        <v>5.1999999999999993</v>
      </c>
      <c r="Z21">
        <v>0</v>
      </c>
    </row>
    <row r="22" spans="1:26" x14ac:dyDescent="0.3">
      <c r="A22" s="1" t="str">
        <f>'Jalen Brunson'!A22</f>
        <v>@ 3PT</v>
      </c>
      <c r="B22">
        <v>14</v>
      </c>
      <c r="C22">
        <v>3</v>
      </c>
      <c r="D22">
        <v>1</v>
      </c>
      <c r="E22">
        <v>0</v>
      </c>
      <c r="F22">
        <v>1</v>
      </c>
      <c r="G22">
        <v>4</v>
      </c>
      <c r="H22">
        <v>5</v>
      </c>
      <c r="I22">
        <v>10</v>
      </c>
      <c r="J22">
        <v>2</v>
      </c>
      <c r="K22">
        <v>3</v>
      </c>
      <c r="L22">
        <v>2</v>
      </c>
      <c r="M22">
        <v>2</v>
      </c>
      <c r="N22">
        <v>0</v>
      </c>
      <c r="O22">
        <v>1</v>
      </c>
      <c r="P22">
        <v>-20</v>
      </c>
      <c r="Q22" s="2">
        <f t="shared" si="0"/>
        <v>0.5</v>
      </c>
      <c r="R22" s="2">
        <f t="shared" si="1"/>
        <v>0.66666666666666663</v>
      </c>
      <c r="S22" s="2">
        <f t="shared" si="5"/>
        <v>1</v>
      </c>
      <c r="T22">
        <v>26</v>
      </c>
      <c r="U22">
        <v>17</v>
      </c>
      <c r="V22">
        <v>0</v>
      </c>
      <c r="W22" s="3">
        <f t="shared" si="2"/>
        <v>12.720653846153841</v>
      </c>
      <c r="X22" s="4">
        <f t="shared" si="3"/>
        <v>18.100000000000001</v>
      </c>
      <c r="Y22" s="4">
        <f t="shared" si="4"/>
        <v>7.1999999999999993</v>
      </c>
      <c r="Z22">
        <v>0</v>
      </c>
    </row>
    <row r="23" spans="1:26" x14ac:dyDescent="0.3">
      <c r="A23" s="1" t="str">
        <f>'Jalen Brunson'!A23</f>
        <v>vs DEF</v>
      </c>
      <c r="B23">
        <v>30</v>
      </c>
      <c r="C23">
        <v>4</v>
      </c>
      <c r="D23">
        <v>5</v>
      </c>
      <c r="E23">
        <v>0</v>
      </c>
      <c r="F23">
        <v>1</v>
      </c>
      <c r="G23">
        <v>0</v>
      </c>
      <c r="H23">
        <v>12</v>
      </c>
      <c r="I23">
        <v>16</v>
      </c>
      <c r="J23">
        <v>6</v>
      </c>
      <c r="K23">
        <v>7</v>
      </c>
      <c r="L23">
        <v>0</v>
      </c>
      <c r="M23">
        <v>0</v>
      </c>
      <c r="N23">
        <v>0</v>
      </c>
      <c r="O23">
        <v>2</v>
      </c>
      <c r="P23">
        <v>12</v>
      </c>
      <c r="Q23" s="2">
        <f t="shared" si="0"/>
        <v>0.75</v>
      </c>
      <c r="R23" s="2">
        <f t="shared" si="1"/>
        <v>0.8571428571428571</v>
      </c>
      <c r="S23" s="6" t="s">
        <v>45</v>
      </c>
      <c r="T23">
        <v>30</v>
      </c>
      <c r="U23">
        <v>43</v>
      </c>
      <c r="V23">
        <v>0</v>
      </c>
      <c r="W23" s="3">
        <f t="shared" si="2"/>
        <v>47.882133333333329</v>
      </c>
      <c r="X23" s="4">
        <f t="shared" si="3"/>
        <v>45.3</v>
      </c>
      <c r="Y23" s="4">
        <f t="shared" si="4"/>
        <v>28.499999999999996</v>
      </c>
      <c r="Z23">
        <v>1</v>
      </c>
    </row>
    <row r="24" spans="1:26" x14ac:dyDescent="0.3">
      <c r="A24" s="1" t="str">
        <f>'Jalen Brunson'!A24</f>
        <v>@ OCE</v>
      </c>
      <c r="B24">
        <v>29</v>
      </c>
      <c r="C24">
        <v>3</v>
      </c>
      <c r="D24">
        <v>2</v>
      </c>
      <c r="E24">
        <v>2</v>
      </c>
      <c r="F24">
        <v>2</v>
      </c>
      <c r="G24">
        <v>1</v>
      </c>
      <c r="H24">
        <v>11</v>
      </c>
      <c r="I24">
        <v>15</v>
      </c>
      <c r="J24">
        <v>5</v>
      </c>
      <c r="K24">
        <v>6</v>
      </c>
      <c r="L24">
        <v>2</v>
      </c>
      <c r="M24">
        <v>2</v>
      </c>
      <c r="N24">
        <v>0</v>
      </c>
      <c r="O24">
        <v>0</v>
      </c>
      <c r="P24">
        <v>8</v>
      </c>
      <c r="Q24" s="2">
        <f t="shared" si="0"/>
        <v>0.73333333333333328</v>
      </c>
      <c r="R24" s="2">
        <f t="shared" si="1"/>
        <v>0.83333333333333337</v>
      </c>
      <c r="S24" s="2">
        <f t="shared" si="5"/>
        <v>1</v>
      </c>
      <c r="T24">
        <v>30</v>
      </c>
      <c r="U24">
        <v>34</v>
      </c>
      <c r="V24">
        <v>2</v>
      </c>
      <c r="W24" s="3">
        <f t="shared" si="2"/>
        <v>46.215900000000012</v>
      </c>
      <c r="X24" s="4">
        <f t="shared" si="3"/>
        <v>46.6</v>
      </c>
      <c r="Y24" s="4">
        <f t="shared" si="4"/>
        <v>27.599999999999994</v>
      </c>
      <c r="Z24">
        <v>1</v>
      </c>
    </row>
    <row r="25" spans="1:26" x14ac:dyDescent="0.3">
      <c r="A25" s="1" t="str">
        <f>'Jalen Brunson'!A25</f>
        <v>vs FRA</v>
      </c>
      <c r="B25">
        <v>16</v>
      </c>
      <c r="C25">
        <v>0</v>
      </c>
      <c r="D25">
        <v>6</v>
      </c>
      <c r="E25">
        <v>1</v>
      </c>
      <c r="F25">
        <v>0</v>
      </c>
      <c r="G25">
        <v>1</v>
      </c>
      <c r="H25">
        <v>8</v>
      </c>
      <c r="I25">
        <v>11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 s="2">
        <f t="shared" si="0"/>
        <v>0.72727272727272729</v>
      </c>
      <c r="R25" s="2">
        <f t="shared" si="1"/>
        <v>0</v>
      </c>
      <c r="S25" s="6" t="s">
        <v>45</v>
      </c>
      <c r="T25">
        <v>26</v>
      </c>
      <c r="U25">
        <v>32</v>
      </c>
      <c r="V25">
        <v>3</v>
      </c>
      <c r="W25" s="3">
        <f t="shared" si="2"/>
        <v>28.688115384615383</v>
      </c>
      <c r="X25" s="4">
        <f t="shared" si="3"/>
        <v>27</v>
      </c>
      <c r="Y25" s="4">
        <f t="shared" si="4"/>
        <v>14.999999999999998</v>
      </c>
      <c r="Z25">
        <v>0</v>
      </c>
    </row>
    <row r="26" spans="1:26" x14ac:dyDescent="0.3">
      <c r="A26" s="1" t="str">
        <f>'Jalen Brunson'!A26</f>
        <v>@ INJ</v>
      </c>
      <c r="B26">
        <v>51</v>
      </c>
      <c r="C26">
        <v>8</v>
      </c>
      <c r="D26">
        <v>8</v>
      </c>
      <c r="E26">
        <v>0</v>
      </c>
      <c r="F26">
        <v>1</v>
      </c>
      <c r="G26">
        <v>2</v>
      </c>
      <c r="H26">
        <v>19</v>
      </c>
      <c r="I26">
        <v>27</v>
      </c>
      <c r="J26">
        <v>7</v>
      </c>
      <c r="K26">
        <v>9</v>
      </c>
      <c r="L26">
        <v>6</v>
      </c>
      <c r="M26">
        <v>8</v>
      </c>
      <c r="N26">
        <v>0</v>
      </c>
      <c r="O26">
        <v>1</v>
      </c>
      <c r="P26">
        <v>14</v>
      </c>
      <c r="Q26" s="2">
        <f t="shared" si="0"/>
        <v>0.70370370370370372</v>
      </c>
      <c r="R26" s="2">
        <f t="shared" si="1"/>
        <v>0.77777777777777779</v>
      </c>
      <c r="S26" s="2">
        <f t="shared" si="5"/>
        <v>0.75</v>
      </c>
      <c r="T26">
        <v>39</v>
      </c>
      <c r="U26">
        <v>72</v>
      </c>
      <c r="V26">
        <v>3</v>
      </c>
      <c r="W26" s="3">
        <f t="shared" si="2"/>
        <v>57.588666666666683</v>
      </c>
      <c r="X26" s="4">
        <f t="shared" si="3"/>
        <v>73.599999999999994</v>
      </c>
      <c r="Y26" s="4">
        <f t="shared" si="4"/>
        <v>45.500000000000007</v>
      </c>
      <c r="Z26">
        <v>1</v>
      </c>
    </row>
    <row r="27" spans="1:26" x14ac:dyDescent="0.3">
      <c r="A27" s="1" t="str">
        <f>'Jalen Brunson'!A27</f>
        <v>vs EUR</v>
      </c>
      <c r="B27">
        <v>29</v>
      </c>
      <c r="C27">
        <v>4</v>
      </c>
      <c r="D27">
        <v>6</v>
      </c>
      <c r="E27">
        <v>0</v>
      </c>
      <c r="F27">
        <v>2</v>
      </c>
      <c r="G27">
        <v>5</v>
      </c>
      <c r="H27">
        <v>11</v>
      </c>
      <c r="I27">
        <v>18</v>
      </c>
      <c r="J27">
        <v>6</v>
      </c>
      <c r="K27">
        <v>10</v>
      </c>
      <c r="L27">
        <v>1</v>
      </c>
      <c r="M27">
        <v>3</v>
      </c>
      <c r="N27">
        <v>1</v>
      </c>
      <c r="O27">
        <v>0</v>
      </c>
      <c r="P27">
        <v>3</v>
      </c>
      <c r="Q27" s="2">
        <f t="shared" si="0"/>
        <v>0.61111111111111116</v>
      </c>
      <c r="R27" s="2">
        <f t="shared" si="1"/>
        <v>0.6</v>
      </c>
      <c r="S27" s="2">
        <f t="shared" si="5"/>
        <v>0.33333333333333331</v>
      </c>
      <c r="T27">
        <v>33</v>
      </c>
      <c r="U27">
        <v>43</v>
      </c>
      <c r="V27">
        <v>2</v>
      </c>
      <c r="W27" s="3">
        <f t="shared" si="2"/>
        <v>33.865666666666684</v>
      </c>
      <c r="X27" s="4">
        <f t="shared" si="3"/>
        <v>43.8</v>
      </c>
      <c r="Y27" s="4">
        <f t="shared" si="4"/>
        <v>22.799999999999994</v>
      </c>
      <c r="Z27">
        <v>1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</v>
      </c>
      <c r="C47" s="4">
        <f t="shared" ref="C47:P47" si="9">AVERAGE(C2:C46)</f>
        <v>3.3076923076923075</v>
      </c>
      <c r="D47" s="4">
        <f t="shared" si="9"/>
        <v>4.2692307692307692</v>
      </c>
      <c r="E47" s="4">
        <f t="shared" si="9"/>
        <v>0.46153846153846156</v>
      </c>
      <c r="F47" s="4">
        <f t="shared" si="9"/>
        <v>0.76923076923076927</v>
      </c>
      <c r="G47" s="4">
        <f t="shared" si="9"/>
        <v>1.7692307692307692</v>
      </c>
      <c r="H47" s="4">
        <f t="shared" si="9"/>
        <v>7.9230769230769234</v>
      </c>
      <c r="I47" s="4">
        <f t="shared" si="9"/>
        <v>13.307692307692308</v>
      </c>
      <c r="J47" s="4">
        <f t="shared" si="9"/>
        <v>1.9230769230769231</v>
      </c>
      <c r="K47" s="4">
        <f t="shared" si="9"/>
        <v>3.9230769230769229</v>
      </c>
      <c r="L47" s="4">
        <f t="shared" si="9"/>
        <v>2.2307692307692308</v>
      </c>
      <c r="M47" s="4">
        <f t="shared" si="9"/>
        <v>2.4615384615384617</v>
      </c>
      <c r="N47" s="4">
        <f t="shared" si="9"/>
        <v>0.38461538461538464</v>
      </c>
      <c r="O47" s="4">
        <f t="shared" si="9"/>
        <v>1.1538461538461537</v>
      </c>
      <c r="P47" s="4">
        <f t="shared" si="9"/>
        <v>-4.9230769230769234</v>
      </c>
      <c r="Q47" s="2">
        <f>SUM(H2:H46)/SUM(I2:I46)</f>
        <v>0.59537572254335258</v>
      </c>
      <c r="R47" s="2">
        <f>SUM(J2:J46)/SUM(K2:K46)</f>
        <v>0.49019607843137253</v>
      </c>
      <c r="S47" s="2">
        <f>SUM(L2:L46)/SUM(M2:M46)</f>
        <v>0.90625</v>
      </c>
      <c r="T47" s="4">
        <f t="shared" ref="T47:V47" si="10">AVERAGE(T2:T46)</f>
        <v>30.576923076923077</v>
      </c>
      <c r="U47" s="4">
        <f t="shared" si="10"/>
        <v>30.423076923076923</v>
      </c>
      <c r="V47" s="4">
        <f t="shared" si="10"/>
        <v>1.4230769230769231</v>
      </c>
      <c r="W47" s="3">
        <f>((H49*85.91) +(F49*53.897)+(J49*51.757)+(L49*46.845)+(E49*39.19)+(N49*39.19)+(D49*34.677)+((C49-N49)*14.707)-(O49*17.174)-((M49-L49)*20.091)-((I49-H49)*39.19)-(G49*53.897))/T49</f>
        <v>26.802127044025156</v>
      </c>
      <c r="X47" s="4">
        <f t="shared" ref="X47" si="11">B47+(C47*1.2)+(D47*1.5)+(E47*3)+(F47*3)-G47</f>
        <v>32.29615384615385</v>
      </c>
      <c r="Y47" s="4">
        <f t="shared" ref="Y47" si="12">B47+0.4*H47-0.7*I47-0.4*(M47-L47)+0.7*N47+0.3*(C47-N47)+F47+D47*0.7+0.7*E47-0.4*O47-G47</f>
        <v>16.757692307692309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520</v>
      </c>
      <c r="C49">
        <f t="shared" ref="C49:P49" si="13">SUM(C2:C46)</f>
        <v>86</v>
      </c>
      <c r="D49">
        <f t="shared" si="13"/>
        <v>111</v>
      </c>
      <c r="E49">
        <f t="shared" si="13"/>
        <v>12</v>
      </c>
      <c r="F49">
        <f t="shared" si="13"/>
        <v>20</v>
      </c>
      <c r="G49">
        <f t="shared" si="13"/>
        <v>46</v>
      </c>
      <c r="H49">
        <f t="shared" si="13"/>
        <v>206</v>
      </c>
      <c r="I49">
        <f t="shared" si="13"/>
        <v>346</v>
      </c>
      <c r="J49">
        <f t="shared" si="13"/>
        <v>50</v>
      </c>
      <c r="K49">
        <f t="shared" si="13"/>
        <v>102</v>
      </c>
      <c r="L49">
        <f t="shared" si="13"/>
        <v>58</v>
      </c>
      <c r="M49">
        <f t="shared" si="13"/>
        <v>64</v>
      </c>
      <c r="N49">
        <f t="shared" si="13"/>
        <v>10</v>
      </c>
      <c r="O49">
        <f t="shared" si="13"/>
        <v>30</v>
      </c>
      <c r="P49">
        <f t="shared" si="13"/>
        <v>-128</v>
      </c>
      <c r="T49">
        <f>SUM(T2:T46)</f>
        <v>795</v>
      </c>
      <c r="U49">
        <f>SUM(U2:U46)</f>
        <v>791</v>
      </c>
      <c r="V49">
        <f>SUM(V2:V46)</f>
        <v>37</v>
      </c>
      <c r="X49" s="4">
        <f>SUM(X2:X46)</f>
        <v>839.69999999999982</v>
      </c>
      <c r="Z49">
        <f>SUM(Z2:Z46)</f>
        <v>5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14</v>
      </c>
      <c r="C2">
        <v>0</v>
      </c>
      <c r="D2">
        <v>0</v>
      </c>
      <c r="E2">
        <v>0</v>
      </c>
      <c r="F2">
        <v>1</v>
      </c>
      <c r="G2">
        <v>0</v>
      </c>
      <c r="H2">
        <v>6</v>
      </c>
      <c r="I2">
        <v>8</v>
      </c>
      <c r="J2">
        <v>2</v>
      </c>
      <c r="K2">
        <v>3</v>
      </c>
      <c r="L2">
        <v>0</v>
      </c>
      <c r="M2">
        <v>0</v>
      </c>
      <c r="N2">
        <v>0</v>
      </c>
      <c r="O2">
        <v>3</v>
      </c>
      <c r="P2">
        <v>0</v>
      </c>
      <c r="Q2" s="2">
        <f t="shared" ref="Q2:Q46" si="0">H2/I2</f>
        <v>0.75</v>
      </c>
      <c r="R2" s="2">
        <f t="shared" ref="R2:R46" si="1">J2/K2</f>
        <v>0.66666666666666663</v>
      </c>
      <c r="S2" s="6" t="s">
        <v>45</v>
      </c>
      <c r="T2">
        <v>27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20.109962962962964</v>
      </c>
      <c r="X2" s="4">
        <f t="shared" ref="X2:X46" si="3">B2+(C2*1.2)+(D2*1.5)+(E2*3)+(F2*3)-G2</f>
        <v>17</v>
      </c>
      <c r="Y2" s="4">
        <f t="shared" ref="Y2:Y46" si="4">B2+0.4*H2-0.7*I2-0.4*(M2-L2)+0.7*N2+0.3*(C2-N2)+F2+D2*0.7+0.7*E2-0.4*O2-G2</f>
        <v>10.599999999999998</v>
      </c>
      <c r="Z2">
        <v>0</v>
      </c>
    </row>
    <row r="3" spans="1:26" x14ac:dyDescent="0.3">
      <c r="A3" s="1" t="str">
        <f>'Jalen Brunson'!A3</f>
        <v>vs 6TH</v>
      </c>
      <c r="B3">
        <v>17</v>
      </c>
      <c r="C3">
        <v>2</v>
      </c>
      <c r="D3">
        <v>1</v>
      </c>
      <c r="E3">
        <v>2</v>
      </c>
      <c r="F3">
        <v>0</v>
      </c>
      <c r="G3">
        <v>0</v>
      </c>
      <c r="H3">
        <v>6</v>
      </c>
      <c r="I3">
        <v>8</v>
      </c>
      <c r="J3">
        <v>3</v>
      </c>
      <c r="K3">
        <v>5</v>
      </c>
      <c r="L3">
        <v>2</v>
      </c>
      <c r="M3">
        <v>2</v>
      </c>
      <c r="N3">
        <v>0</v>
      </c>
      <c r="O3">
        <v>1</v>
      </c>
      <c r="P3">
        <v>18</v>
      </c>
      <c r="Q3" s="2">
        <f t="shared" si="0"/>
        <v>0.75</v>
      </c>
      <c r="R3" s="2">
        <f t="shared" si="1"/>
        <v>0.6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32.453520000000005</v>
      </c>
      <c r="X3" s="4">
        <f t="shared" si="3"/>
        <v>26.9</v>
      </c>
      <c r="Y3" s="4">
        <f t="shared" si="4"/>
        <v>16.099999999999998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6</v>
      </c>
      <c r="D4">
        <v>0</v>
      </c>
      <c r="E4">
        <v>0</v>
      </c>
      <c r="F4">
        <v>1</v>
      </c>
      <c r="G4">
        <v>4</v>
      </c>
      <c r="H4">
        <v>2</v>
      </c>
      <c r="I4">
        <v>8</v>
      </c>
      <c r="J4">
        <v>2</v>
      </c>
      <c r="K4">
        <v>6</v>
      </c>
      <c r="L4">
        <v>2</v>
      </c>
      <c r="M4">
        <v>2</v>
      </c>
      <c r="N4">
        <v>0</v>
      </c>
      <c r="O4">
        <v>1</v>
      </c>
      <c r="P4">
        <v>-16</v>
      </c>
      <c r="Q4" s="2">
        <f t="shared" si="0"/>
        <v>0.25</v>
      </c>
      <c r="R4" s="2">
        <f t="shared" si="1"/>
        <v>0.33333333333333331</v>
      </c>
      <c r="S4" s="2">
        <f>L4/M4</f>
        <v>1</v>
      </c>
      <c r="T4">
        <v>33</v>
      </c>
      <c r="U4">
        <v>8</v>
      </c>
      <c r="V4">
        <v>0</v>
      </c>
      <c r="W4" s="3">
        <f t="shared" si="2"/>
        <v>1.3109393939393956</v>
      </c>
      <c r="X4" s="4">
        <f t="shared" si="3"/>
        <v>14.2</v>
      </c>
      <c r="Y4" s="4">
        <f t="shared" si="4"/>
        <v>1.6000000000000005</v>
      </c>
      <c r="Z4">
        <v>0</v>
      </c>
    </row>
    <row r="5" spans="1:26" x14ac:dyDescent="0.3">
      <c r="A5" s="1" t="str">
        <f>'Jalen Brunson'!A5</f>
        <v>vs DNK</v>
      </c>
      <c r="B5">
        <v>37</v>
      </c>
      <c r="C5">
        <v>2</v>
      </c>
      <c r="D5">
        <v>4</v>
      </c>
      <c r="E5">
        <v>1</v>
      </c>
      <c r="F5">
        <v>1</v>
      </c>
      <c r="G5">
        <v>1</v>
      </c>
      <c r="H5">
        <v>12</v>
      </c>
      <c r="I5">
        <v>18</v>
      </c>
      <c r="J5">
        <v>9</v>
      </c>
      <c r="K5">
        <v>14</v>
      </c>
      <c r="L5">
        <v>4</v>
      </c>
      <c r="M5">
        <v>4</v>
      </c>
      <c r="N5">
        <v>0</v>
      </c>
      <c r="O5">
        <v>2</v>
      </c>
      <c r="P5">
        <v>-2</v>
      </c>
      <c r="Q5" s="2">
        <f t="shared" si="0"/>
        <v>0.66666666666666663</v>
      </c>
      <c r="R5" s="2">
        <f t="shared" si="1"/>
        <v>0.6428571428571429</v>
      </c>
      <c r="S5" s="2">
        <f>L5/M5</f>
        <v>1</v>
      </c>
      <c r="T5">
        <v>33</v>
      </c>
      <c r="U5">
        <v>48</v>
      </c>
      <c r="V5">
        <v>0</v>
      </c>
      <c r="W5" s="3">
        <f t="shared" si="2"/>
        <v>49.149606060606068</v>
      </c>
      <c r="X5" s="4">
        <f t="shared" si="3"/>
        <v>50.4</v>
      </c>
      <c r="Y5" s="4">
        <f t="shared" si="4"/>
        <v>32.5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3</v>
      </c>
      <c r="D6">
        <v>4</v>
      </c>
      <c r="E6">
        <v>0</v>
      </c>
      <c r="F6">
        <v>1</v>
      </c>
      <c r="G6">
        <v>1</v>
      </c>
      <c r="H6">
        <v>3</v>
      </c>
      <c r="I6">
        <v>11</v>
      </c>
      <c r="J6">
        <v>3</v>
      </c>
      <c r="K6">
        <v>10</v>
      </c>
      <c r="L6">
        <v>0</v>
      </c>
      <c r="M6">
        <v>0</v>
      </c>
      <c r="N6">
        <v>0</v>
      </c>
      <c r="O6">
        <v>1</v>
      </c>
      <c r="P6">
        <v>-16</v>
      </c>
      <c r="Q6" s="2">
        <f t="shared" si="0"/>
        <v>0.27272727272727271</v>
      </c>
      <c r="R6" s="2">
        <f t="shared" si="1"/>
        <v>0.3</v>
      </c>
      <c r="S6" s="6" t="s">
        <v>45</v>
      </c>
      <c r="T6">
        <v>31</v>
      </c>
      <c r="U6">
        <v>17</v>
      </c>
      <c r="V6">
        <v>0</v>
      </c>
      <c r="W6" s="3">
        <f t="shared" si="2"/>
        <v>8.5527741935483874</v>
      </c>
      <c r="X6" s="4">
        <f t="shared" si="3"/>
        <v>20.6</v>
      </c>
      <c r="Y6" s="4">
        <f t="shared" si="4"/>
        <v>5.8</v>
      </c>
      <c r="Z6">
        <v>0</v>
      </c>
    </row>
    <row r="7" spans="1:26" x14ac:dyDescent="0.3">
      <c r="A7" s="1" t="str">
        <f>'Jalen Brunson'!A7</f>
        <v>vs 3PT</v>
      </c>
      <c r="B7">
        <v>10</v>
      </c>
      <c r="C7">
        <v>3</v>
      </c>
      <c r="D7">
        <v>1</v>
      </c>
      <c r="E7">
        <v>0</v>
      </c>
      <c r="F7">
        <v>3</v>
      </c>
      <c r="G7">
        <v>1</v>
      </c>
      <c r="H7">
        <v>3</v>
      </c>
      <c r="I7">
        <v>7</v>
      </c>
      <c r="J7">
        <v>3</v>
      </c>
      <c r="K7">
        <v>3</v>
      </c>
      <c r="L7">
        <v>1</v>
      </c>
      <c r="M7">
        <v>2</v>
      </c>
      <c r="N7">
        <v>1</v>
      </c>
      <c r="O7">
        <v>0</v>
      </c>
      <c r="P7">
        <v>-7</v>
      </c>
      <c r="Q7" s="2">
        <f t="shared" si="0"/>
        <v>0.42857142857142855</v>
      </c>
      <c r="R7" s="2">
        <f t="shared" si="1"/>
        <v>1</v>
      </c>
      <c r="S7" s="2">
        <f t="shared" ref="S7:S46" si="5">L7/M7</f>
        <v>0.5</v>
      </c>
      <c r="T7">
        <v>26</v>
      </c>
      <c r="U7">
        <v>12</v>
      </c>
      <c r="V7">
        <v>0</v>
      </c>
      <c r="W7" s="3">
        <f t="shared" si="2"/>
        <v>19.00269230769231</v>
      </c>
      <c r="X7" s="4">
        <f t="shared" si="3"/>
        <v>23.1</v>
      </c>
      <c r="Y7" s="4">
        <f t="shared" si="4"/>
        <v>9.8999999999999986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2</v>
      </c>
      <c r="D8">
        <v>1</v>
      </c>
      <c r="E8">
        <v>1</v>
      </c>
      <c r="F8">
        <v>0</v>
      </c>
      <c r="G8">
        <v>0</v>
      </c>
      <c r="H8">
        <v>2</v>
      </c>
      <c r="I8">
        <v>5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 s="2">
        <f t="shared" si="0"/>
        <v>0.4</v>
      </c>
      <c r="R8" s="2">
        <f t="shared" si="1"/>
        <v>0</v>
      </c>
      <c r="S8" s="6" t="s">
        <v>45</v>
      </c>
      <c r="T8">
        <v>29</v>
      </c>
      <c r="U8">
        <v>7</v>
      </c>
      <c r="V8">
        <v>0</v>
      </c>
      <c r="W8" s="3">
        <f t="shared" si="2"/>
        <v>4.8398965517241388</v>
      </c>
      <c r="X8" s="4">
        <f t="shared" si="3"/>
        <v>10.9</v>
      </c>
      <c r="Y8" s="4">
        <f t="shared" si="4"/>
        <v>2.9</v>
      </c>
      <c r="Z8">
        <v>0</v>
      </c>
    </row>
    <row r="9" spans="1:26" x14ac:dyDescent="0.3">
      <c r="A9" s="1" t="str">
        <f>'Jalen Brunson'!A9</f>
        <v>vs OCE</v>
      </c>
      <c r="B9">
        <v>22</v>
      </c>
      <c r="C9">
        <v>4</v>
      </c>
      <c r="D9">
        <v>2</v>
      </c>
      <c r="E9">
        <v>1</v>
      </c>
      <c r="F9">
        <v>4</v>
      </c>
      <c r="G9">
        <v>1</v>
      </c>
      <c r="H9">
        <v>8</v>
      </c>
      <c r="I9">
        <v>13</v>
      </c>
      <c r="J9">
        <v>4</v>
      </c>
      <c r="K9">
        <v>8</v>
      </c>
      <c r="L9">
        <v>2</v>
      </c>
      <c r="M9">
        <v>2</v>
      </c>
      <c r="N9">
        <v>0</v>
      </c>
      <c r="O9">
        <v>1</v>
      </c>
      <c r="P9">
        <v>5</v>
      </c>
      <c r="Q9" s="2">
        <f t="shared" si="0"/>
        <v>0.61538461538461542</v>
      </c>
      <c r="R9" s="2">
        <f t="shared" si="1"/>
        <v>0.5</v>
      </c>
      <c r="S9" s="2">
        <f t="shared" si="5"/>
        <v>1</v>
      </c>
      <c r="T9">
        <v>31</v>
      </c>
      <c r="U9">
        <v>28</v>
      </c>
      <c r="V9">
        <v>2</v>
      </c>
      <c r="W9" s="3">
        <f t="shared" si="2"/>
        <v>35.610870967741938</v>
      </c>
      <c r="X9" s="4">
        <f t="shared" si="3"/>
        <v>43.8</v>
      </c>
      <c r="Y9" s="4">
        <f t="shared" si="4"/>
        <v>22</v>
      </c>
      <c r="Z9">
        <v>1</v>
      </c>
    </row>
    <row r="10" spans="1:26" x14ac:dyDescent="0.3">
      <c r="A10" s="1" t="str">
        <f>'Jalen Brunson'!A10</f>
        <v>@ FRA</v>
      </c>
      <c r="B10">
        <v>10</v>
      </c>
      <c r="C10">
        <v>3</v>
      </c>
      <c r="D10">
        <v>3</v>
      </c>
      <c r="E10">
        <v>0</v>
      </c>
      <c r="F10">
        <v>1</v>
      </c>
      <c r="G10">
        <v>1</v>
      </c>
      <c r="H10">
        <v>4</v>
      </c>
      <c r="I10">
        <v>10</v>
      </c>
      <c r="J10">
        <v>2</v>
      </c>
      <c r="K10">
        <v>6</v>
      </c>
      <c r="L10">
        <v>0</v>
      </c>
      <c r="M10">
        <v>0</v>
      </c>
      <c r="N10">
        <v>1</v>
      </c>
      <c r="O10">
        <v>1</v>
      </c>
      <c r="P10">
        <v>4</v>
      </c>
      <c r="Q10" s="2">
        <f t="shared" si="0"/>
        <v>0.4</v>
      </c>
      <c r="R10" s="2">
        <f t="shared" si="1"/>
        <v>0.33333333333333331</v>
      </c>
      <c r="S10" s="6" t="s">
        <v>45</v>
      </c>
      <c r="T10">
        <v>39</v>
      </c>
      <c r="U10">
        <v>17</v>
      </c>
      <c r="V10">
        <v>0</v>
      </c>
      <c r="W10" s="3">
        <f t="shared" si="2"/>
        <v>9.4224358974358964</v>
      </c>
      <c r="X10" s="4">
        <f t="shared" si="3"/>
        <v>20.100000000000001</v>
      </c>
      <c r="Y10" s="4">
        <f t="shared" si="4"/>
        <v>7.6</v>
      </c>
      <c r="Z10">
        <v>0</v>
      </c>
    </row>
    <row r="11" spans="1:26" x14ac:dyDescent="0.3">
      <c r="A11" s="1" t="str">
        <f>'Jalen Brunson'!A11</f>
        <v>vs INJ</v>
      </c>
      <c r="B11">
        <v>19</v>
      </c>
      <c r="C11">
        <v>4</v>
      </c>
      <c r="D11">
        <v>8</v>
      </c>
      <c r="E11">
        <v>1</v>
      </c>
      <c r="F11">
        <v>0</v>
      </c>
      <c r="G11">
        <v>0</v>
      </c>
      <c r="H11">
        <v>7</v>
      </c>
      <c r="I11">
        <v>15</v>
      </c>
      <c r="J11">
        <v>3</v>
      </c>
      <c r="K11">
        <v>6</v>
      </c>
      <c r="L11">
        <v>2</v>
      </c>
      <c r="M11">
        <v>3</v>
      </c>
      <c r="N11">
        <v>1</v>
      </c>
      <c r="O11">
        <v>2</v>
      </c>
      <c r="P11">
        <v>-8</v>
      </c>
      <c r="Q11" s="2">
        <f t="shared" si="0"/>
        <v>0.46666666666666667</v>
      </c>
      <c r="R11" s="2">
        <f t="shared" si="1"/>
        <v>0.5</v>
      </c>
      <c r="S11" s="2">
        <f t="shared" si="5"/>
        <v>0.66666666666666663</v>
      </c>
      <c r="T11">
        <v>34</v>
      </c>
      <c r="U11">
        <v>39</v>
      </c>
      <c r="V11">
        <v>0</v>
      </c>
      <c r="W11" s="3">
        <f t="shared" si="2"/>
        <v>25.949676470588241</v>
      </c>
      <c r="X11" s="4">
        <f t="shared" si="3"/>
        <v>38.799999999999997</v>
      </c>
      <c r="Y11" s="4">
        <f t="shared" si="4"/>
        <v>18</v>
      </c>
      <c r="Z11">
        <v>0</v>
      </c>
    </row>
    <row r="12" spans="1:26" x14ac:dyDescent="0.3">
      <c r="A12" s="1" t="str">
        <f>'Jalen Brunson'!A12</f>
        <v>@ EUR</v>
      </c>
      <c r="B12">
        <v>9</v>
      </c>
      <c r="C12">
        <v>3</v>
      </c>
      <c r="D12">
        <v>2</v>
      </c>
      <c r="E12">
        <v>2</v>
      </c>
      <c r="F12">
        <v>0</v>
      </c>
      <c r="G12">
        <v>0</v>
      </c>
      <c r="H12">
        <v>3</v>
      </c>
      <c r="I12">
        <v>9</v>
      </c>
      <c r="J12">
        <v>3</v>
      </c>
      <c r="K12">
        <v>9</v>
      </c>
      <c r="L12">
        <v>0</v>
      </c>
      <c r="M12">
        <v>0</v>
      </c>
      <c r="N12">
        <v>0</v>
      </c>
      <c r="O12">
        <v>0</v>
      </c>
      <c r="P12">
        <v>-22</v>
      </c>
      <c r="Q12" s="2">
        <f t="shared" si="0"/>
        <v>0.33333333333333331</v>
      </c>
      <c r="R12" s="2">
        <f t="shared" si="1"/>
        <v>0.33333333333333331</v>
      </c>
      <c r="S12" s="6" t="s">
        <v>45</v>
      </c>
      <c r="T12">
        <v>27</v>
      </c>
      <c r="U12">
        <v>14</v>
      </c>
      <c r="V12">
        <v>0</v>
      </c>
      <c r="W12" s="3">
        <f t="shared" si="2"/>
        <v>13.693185185185186</v>
      </c>
      <c r="X12" s="4">
        <f t="shared" si="3"/>
        <v>21.6</v>
      </c>
      <c r="Y12" s="4">
        <f t="shared" si="4"/>
        <v>7.6</v>
      </c>
      <c r="Z12">
        <v>0</v>
      </c>
    </row>
    <row r="13" spans="1:26" x14ac:dyDescent="0.3">
      <c r="A13" s="1" t="str">
        <f>'Jalen Brunson'!A13</f>
        <v>vs RKS</v>
      </c>
      <c r="B13">
        <v>8</v>
      </c>
      <c r="C13">
        <v>0</v>
      </c>
      <c r="D13">
        <v>2</v>
      </c>
      <c r="E13">
        <v>0</v>
      </c>
      <c r="F13">
        <v>2</v>
      </c>
      <c r="G13">
        <v>0</v>
      </c>
      <c r="H13">
        <v>3</v>
      </c>
      <c r="I13">
        <v>5</v>
      </c>
      <c r="J13">
        <v>2</v>
      </c>
      <c r="K13">
        <v>4</v>
      </c>
      <c r="L13">
        <v>0</v>
      </c>
      <c r="M13">
        <v>0</v>
      </c>
      <c r="N13">
        <v>0</v>
      </c>
      <c r="O13">
        <v>1</v>
      </c>
      <c r="P13">
        <v>-13</v>
      </c>
      <c r="Q13" s="2">
        <f t="shared" si="0"/>
        <v>0.6</v>
      </c>
      <c r="R13" s="2">
        <f t="shared" si="1"/>
        <v>0.5</v>
      </c>
      <c r="S13" s="6" t="s">
        <v>45</v>
      </c>
      <c r="T13">
        <v>26</v>
      </c>
      <c r="U13">
        <v>13</v>
      </c>
      <c r="V13">
        <v>0</v>
      </c>
      <c r="W13" s="3">
        <f t="shared" si="2"/>
        <v>17.032230769230772</v>
      </c>
      <c r="X13" s="4">
        <f t="shared" si="3"/>
        <v>17</v>
      </c>
      <c r="Y13" s="4">
        <f t="shared" si="4"/>
        <v>8.6999999999999993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3</v>
      </c>
      <c r="D14">
        <v>2</v>
      </c>
      <c r="E14">
        <v>1</v>
      </c>
      <c r="F14">
        <v>0</v>
      </c>
      <c r="G14">
        <v>1</v>
      </c>
      <c r="H14">
        <v>3</v>
      </c>
      <c r="I14">
        <v>9</v>
      </c>
      <c r="J14">
        <v>1</v>
      </c>
      <c r="K14">
        <v>6</v>
      </c>
      <c r="L14">
        <v>0</v>
      </c>
      <c r="M14">
        <v>0</v>
      </c>
      <c r="N14">
        <v>0</v>
      </c>
      <c r="O14">
        <v>1</v>
      </c>
      <c r="P14">
        <v>-7</v>
      </c>
      <c r="Q14" s="2">
        <f t="shared" si="0"/>
        <v>0.33333333333333331</v>
      </c>
      <c r="R14" s="2">
        <f t="shared" si="1"/>
        <v>0.16666666666666666</v>
      </c>
      <c r="S14" s="6" t="s">
        <v>45</v>
      </c>
      <c r="T14">
        <v>28</v>
      </c>
      <c r="U14">
        <v>11</v>
      </c>
      <c r="V14">
        <v>0</v>
      </c>
      <c r="W14" s="3">
        <f t="shared" si="2"/>
        <v>5.5693214285714294</v>
      </c>
      <c r="X14" s="4">
        <f t="shared" si="3"/>
        <v>15.600000000000001</v>
      </c>
      <c r="Y14" s="4">
        <f t="shared" si="4"/>
        <v>3.4999999999999991</v>
      </c>
      <c r="Z14">
        <v>0</v>
      </c>
    </row>
    <row r="15" spans="1:26" x14ac:dyDescent="0.3">
      <c r="A15" s="1" t="str">
        <f>'Jalen Brunson'!A15</f>
        <v>vs OLD</v>
      </c>
      <c r="B15">
        <v>15</v>
      </c>
      <c r="C15">
        <v>4</v>
      </c>
      <c r="D15">
        <v>2</v>
      </c>
      <c r="E15">
        <v>1</v>
      </c>
      <c r="F15">
        <v>3</v>
      </c>
      <c r="G15">
        <v>1</v>
      </c>
      <c r="H15">
        <v>6</v>
      </c>
      <c r="I15">
        <v>14</v>
      </c>
      <c r="J15">
        <v>3</v>
      </c>
      <c r="K15">
        <v>10</v>
      </c>
      <c r="L15">
        <v>0</v>
      </c>
      <c r="M15">
        <v>0</v>
      </c>
      <c r="N15">
        <v>0</v>
      </c>
      <c r="O15">
        <v>1</v>
      </c>
      <c r="P15">
        <v>-6</v>
      </c>
      <c r="Q15" s="2">
        <f t="shared" si="0"/>
        <v>0.42857142857142855</v>
      </c>
      <c r="R15" s="2">
        <f t="shared" si="1"/>
        <v>0.3</v>
      </c>
      <c r="S15" s="6" t="s">
        <v>45</v>
      </c>
      <c r="T15">
        <v>29</v>
      </c>
      <c r="U15">
        <v>19</v>
      </c>
      <c r="V15">
        <v>1</v>
      </c>
      <c r="W15" s="3">
        <f t="shared" si="2"/>
        <v>21.21389655172414</v>
      </c>
      <c r="X15" s="4">
        <f t="shared" si="3"/>
        <v>33.799999999999997</v>
      </c>
      <c r="Y15" s="4">
        <f t="shared" si="4"/>
        <v>12.499999999999998</v>
      </c>
      <c r="Z15">
        <v>0</v>
      </c>
    </row>
    <row r="16" spans="1:26" x14ac:dyDescent="0.3">
      <c r="A16" s="1" t="str">
        <f>'Jalen Brunson'!A16</f>
        <v>@ CHI</v>
      </c>
      <c r="B16">
        <v>7</v>
      </c>
      <c r="C16">
        <v>1</v>
      </c>
      <c r="D16">
        <v>3</v>
      </c>
      <c r="E16">
        <v>1</v>
      </c>
      <c r="F16">
        <v>0</v>
      </c>
      <c r="G16">
        <v>1</v>
      </c>
      <c r="H16">
        <v>2</v>
      </c>
      <c r="I16">
        <v>5</v>
      </c>
      <c r="J16">
        <v>1</v>
      </c>
      <c r="K16">
        <v>2</v>
      </c>
      <c r="L16">
        <v>2</v>
      </c>
      <c r="M16">
        <v>2</v>
      </c>
      <c r="N16">
        <v>0</v>
      </c>
      <c r="O16">
        <v>1</v>
      </c>
      <c r="P16">
        <v>-3</v>
      </c>
      <c r="Q16" s="2">
        <f t="shared" si="0"/>
        <v>0.4</v>
      </c>
      <c r="R16" s="2">
        <f t="shared" si="1"/>
        <v>0.5</v>
      </c>
      <c r="S16" s="2">
        <f t="shared" si="5"/>
        <v>1</v>
      </c>
      <c r="T16">
        <v>24</v>
      </c>
      <c r="U16">
        <v>14</v>
      </c>
      <c r="V16">
        <v>0</v>
      </c>
      <c r="W16" s="3">
        <f t="shared" si="2"/>
        <v>11.939750000000002</v>
      </c>
      <c r="X16" s="4">
        <f t="shared" si="3"/>
        <v>14.7</v>
      </c>
      <c r="Y16" s="4">
        <f t="shared" si="4"/>
        <v>5.9999999999999991</v>
      </c>
      <c r="Z16">
        <v>0</v>
      </c>
    </row>
    <row r="17" spans="1:26" x14ac:dyDescent="0.3">
      <c r="A17" s="1" t="str">
        <f>'Jalen Brunson'!A17</f>
        <v>vs SPA</v>
      </c>
      <c r="B17">
        <v>10</v>
      </c>
      <c r="C17">
        <v>4</v>
      </c>
      <c r="D17">
        <v>1</v>
      </c>
      <c r="E17">
        <v>0</v>
      </c>
      <c r="F17">
        <v>0</v>
      </c>
      <c r="G17">
        <v>3</v>
      </c>
      <c r="H17">
        <v>3</v>
      </c>
      <c r="I17">
        <v>12</v>
      </c>
      <c r="J17">
        <v>2</v>
      </c>
      <c r="K17">
        <v>7</v>
      </c>
      <c r="L17">
        <v>2</v>
      </c>
      <c r="M17">
        <v>2</v>
      </c>
      <c r="N17">
        <v>0</v>
      </c>
      <c r="O17">
        <v>0</v>
      </c>
      <c r="P17">
        <v>-2</v>
      </c>
      <c r="Q17" s="2">
        <f t="shared" si="0"/>
        <v>0.25</v>
      </c>
      <c r="R17" s="2">
        <f t="shared" si="1"/>
        <v>0.2857142857142857</v>
      </c>
      <c r="S17" s="2">
        <f t="shared" si="5"/>
        <v>1</v>
      </c>
      <c r="T17">
        <v>34</v>
      </c>
      <c r="U17">
        <v>12</v>
      </c>
      <c r="V17">
        <v>0</v>
      </c>
      <c r="W17" s="3">
        <f t="shared" si="2"/>
        <v>1.0011176470588263</v>
      </c>
      <c r="X17" s="4">
        <f t="shared" si="3"/>
        <v>13.3</v>
      </c>
      <c r="Y17" s="4">
        <f t="shared" si="4"/>
        <v>1.7000000000000011</v>
      </c>
      <c r="Z17">
        <v>0</v>
      </c>
    </row>
    <row r="18" spans="1:26" x14ac:dyDescent="0.3">
      <c r="A18" s="1" t="str">
        <f>'Jalen Brunson'!A18</f>
        <v>@ 6TH</v>
      </c>
      <c r="B18">
        <v>13</v>
      </c>
      <c r="C18">
        <v>5</v>
      </c>
      <c r="D18">
        <v>2</v>
      </c>
      <c r="E18">
        <v>1</v>
      </c>
      <c r="F18">
        <v>0</v>
      </c>
      <c r="G18">
        <v>1</v>
      </c>
      <c r="H18">
        <v>4</v>
      </c>
      <c r="I18">
        <v>7</v>
      </c>
      <c r="J18">
        <v>3</v>
      </c>
      <c r="K18">
        <v>5</v>
      </c>
      <c r="L18">
        <v>2</v>
      </c>
      <c r="M18">
        <v>2</v>
      </c>
      <c r="N18">
        <v>0</v>
      </c>
      <c r="O18">
        <v>0</v>
      </c>
      <c r="P18">
        <v>-21</v>
      </c>
      <c r="Q18" s="2">
        <f t="shared" si="0"/>
        <v>0.5714285714285714</v>
      </c>
      <c r="R18" s="2">
        <f t="shared" si="1"/>
        <v>0.6</v>
      </c>
      <c r="S18" s="2">
        <f t="shared" si="5"/>
        <v>1</v>
      </c>
      <c r="T18">
        <v>26</v>
      </c>
      <c r="U18">
        <v>18</v>
      </c>
      <c r="V18">
        <v>0</v>
      </c>
      <c r="W18" s="3">
        <f t="shared" si="2"/>
        <v>23.200499999999995</v>
      </c>
      <c r="X18" s="4">
        <f t="shared" si="3"/>
        <v>24</v>
      </c>
      <c r="Y18" s="4">
        <f t="shared" si="4"/>
        <v>12.299999999999999</v>
      </c>
      <c r="Z18">
        <v>0</v>
      </c>
    </row>
    <row r="19" spans="1:26" x14ac:dyDescent="0.3">
      <c r="A19" s="1" t="str">
        <f>'Jalen Brunson'!A19</f>
        <v>vs CAN</v>
      </c>
      <c r="B19">
        <v>19</v>
      </c>
      <c r="C19">
        <v>1</v>
      </c>
      <c r="D19">
        <v>2</v>
      </c>
      <c r="E19">
        <v>0</v>
      </c>
      <c r="F19">
        <v>1</v>
      </c>
      <c r="G19">
        <v>0</v>
      </c>
      <c r="H19">
        <v>8</v>
      </c>
      <c r="I19">
        <v>11</v>
      </c>
      <c r="J19">
        <v>3</v>
      </c>
      <c r="K19">
        <v>4</v>
      </c>
      <c r="L19">
        <v>0</v>
      </c>
      <c r="M19">
        <v>0</v>
      </c>
      <c r="N19">
        <v>0</v>
      </c>
      <c r="O19">
        <v>0</v>
      </c>
      <c r="P19">
        <v>-3</v>
      </c>
      <c r="Q19" s="2">
        <f t="shared" si="0"/>
        <v>0.72727272727272729</v>
      </c>
      <c r="R19" s="2">
        <f t="shared" si="1"/>
        <v>0.75</v>
      </c>
      <c r="S19" s="6" t="s">
        <v>45</v>
      </c>
      <c r="T19">
        <v>31</v>
      </c>
      <c r="U19">
        <v>23</v>
      </c>
      <c r="V19">
        <v>1</v>
      </c>
      <c r="W19" s="3">
        <f t="shared" si="2"/>
        <v>27.836741935483875</v>
      </c>
      <c r="X19" s="4">
        <f t="shared" si="3"/>
        <v>26.2</v>
      </c>
      <c r="Y19" s="4">
        <f t="shared" si="4"/>
        <v>17.2</v>
      </c>
      <c r="Z19">
        <v>0</v>
      </c>
    </row>
    <row r="20" spans="1:26" x14ac:dyDescent="0.3">
      <c r="A20" s="1" t="str">
        <f>'Jalen Brunson'!A20</f>
        <v>@ DNK</v>
      </c>
      <c r="B20">
        <v>12</v>
      </c>
      <c r="C20">
        <v>2</v>
      </c>
      <c r="D20">
        <v>3</v>
      </c>
      <c r="E20">
        <v>1</v>
      </c>
      <c r="F20">
        <v>0</v>
      </c>
      <c r="G20">
        <v>0</v>
      </c>
      <c r="H20">
        <v>4</v>
      </c>
      <c r="I20">
        <v>7</v>
      </c>
      <c r="J20">
        <v>3</v>
      </c>
      <c r="K20">
        <v>5</v>
      </c>
      <c r="L20">
        <v>1</v>
      </c>
      <c r="M20">
        <v>2</v>
      </c>
      <c r="N20">
        <v>0</v>
      </c>
      <c r="O20">
        <v>1</v>
      </c>
      <c r="P20">
        <v>1</v>
      </c>
      <c r="Q20" s="2">
        <f t="shared" si="0"/>
        <v>0.5714285714285714</v>
      </c>
      <c r="R20" s="2">
        <f t="shared" si="1"/>
        <v>0.6</v>
      </c>
      <c r="S20" s="2">
        <f t="shared" si="5"/>
        <v>0.5</v>
      </c>
      <c r="T20">
        <v>26</v>
      </c>
      <c r="U20">
        <v>18</v>
      </c>
      <c r="V20">
        <v>0</v>
      </c>
      <c r="W20" s="3">
        <f t="shared" si="2"/>
        <v>21.675230769230762</v>
      </c>
      <c r="X20" s="4">
        <f t="shared" si="3"/>
        <v>21.9</v>
      </c>
      <c r="Y20" s="4">
        <f t="shared" si="4"/>
        <v>11.299999999999997</v>
      </c>
      <c r="Z20">
        <v>0</v>
      </c>
    </row>
    <row r="21" spans="1:26" x14ac:dyDescent="0.3">
      <c r="A21" s="1" t="str">
        <f>'Jalen Brunson'!A21</f>
        <v>vs IMP</v>
      </c>
      <c r="B21">
        <v>19</v>
      </c>
      <c r="C21">
        <v>1</v>
      </c>
      <c r="D21">
        <v>1</v>
      </c>
      <c r="E21">
        <v>0</v>
      </c>
      <c r="F21">
        <v>1</v>
      </c>
      <c r="G21">
        <v>2</v>
      </c>
      <c r="H21">
        <v>7</v>
      </c>
      <c r="I21">
        <v>13</v>
      </c>
      <c r="J21">
        <v>5</v>
      </c>
      <c r="K21">
        <v>9</v>
      </c>
      <c r="L21">
        <v>0</v>
      </c>
      <c r="M21">
        <v>0</v>
      </c>
      <c r="N21">
        <v>0</v>
      </c>
      <c r="O21">
        <v>0</v>
      </c>
      <c r="P21">
        <v>-12</v>
      </c>
      <c r="Q21" s="2">
        <f t="shared" si="0"/>
        <v>0.53846153846153844</v>
      </c>
      <c r="R21" s="2">
        <f t="shared" si="1"/>
        <v>0.55555555555555558</v>
      </c>
      <c r="S21" s="6" t="s">
        <v>45</v>
      </c>
      <c r="T21">
        <v>25</v>
      </c>
      <c r="U21">
        <v>22</v>
      </c>
      <c r="V21">
        <v>2</v>
      </c>
      <c r="W21" s="3">
        <f t="shared" si="2"/>
        <v>24.820080000000004</v>
      </c>
      <c r="X21" s="4">
        <f t="shared" si="3"/>
        <v>22.7</v>
      </c>
      <c r="Y21" s="4">
        <f t="shared" si="4"/>
        <v>12.700000000000001</v>
      </c>
      <c r="Z21">
        <v>0</v>
      </c>
    </row>
    <row r="22" spans="1:26" x14ac:dyDescent="0.3">
      <c r="A22" s="1" t="str">
        <f>'Jalen Brunson'!A22</f>
        <v>@ 3PT</v>
      </c>
      <c r="B22">
        <v>11</v>
      </c>
      <c r="C22">
        <v>4</v>
      </c>
      <c r="D22">
        <v>3</v>
      </c>
      <c r="E22">
        <v>0</v>
      </c>
      <c r="F22">
        <v>2</v>
      </c>
      <c r="G22">
        <v>1</v>
      </c>
      <c r="H22">
        <v>4</v>
      </c>
      <c r="I22">
        <v>9</v>
      </c>
      <c r="J22">
        <v>3</v>
      </c>
      <c r="K22">
        <v>6</v>
      </c>
      <c r="L22">
        <v>0</v>
      </c>
      <c r="M22">
        <v>0</v>
      </c>
      <c r="N22">
        <v>0</v>
      </c>
      <c r="O22">
        <v>0</v>
      </c>
      <c r="P22">
        <v>-9</v>
      </c>
      <c r="Q22" s="2">
        <f t="shared" si="0"/>
        <v>0.44444444444444442</v>
      </c>
      <c r="R22" s="2">
        <f t="shared" si="1"/>
        <v>0.5</v>
      </c>
      <c r="S22" s="6" t="s">
        <v>45</v>
      </c>
      <c r="T22">
        <v>25</v>
      </c>
      <c r="U22">
        <v>17</v>
      </c>
      <c r="V22">
        <v>1</v>
      </c>
      <c r="W22" s="3">
        <f t="shared" si="2"/>
        <v>20.788679999999989</v>
      </c>
      <c r="X22" s="4">
        <f t="shared" si="3"/>
        <v>25.3</v>
      </c>
      <c r="Y22" s="4">
        <f t="shared" si="4"/>
        <v>10.6</v>
      </c>
      <c r="Z22">
        <v>0</v>
      </c>
    </row>
    <row r="23" spans="1:26" x14ac:dyDescent="0.3">
      <c r="A23" s="1" t="str">
        <f>'Jalen Brunson'!A23</f>
        <v>vs DEF</v>
      </c>
      <c r="B23">
        <v>12</v>
      </c>
      <c r="C23">
        <v>1</v>
      </c>
      <c r="D23">
        <v>4</v>
      </c>
      <c r="E23">
        <v>0</v>
      </c>
      <c r="F23">
        <v>0</v>
      </c>
      <c r="G23">
        <v>4</v>
      </c>
      <c r="H23">
        <v>4</v>
      </c>
      <c r="I23">
        <v>8</v>
      </c>
      <c r="J23">
        <v>4</v>
      </c>
      <c r="K23">
        <v>8</v>
      </c>
      <c r="L23">
        <v>0</v>
      </c>
      <c r="M23">
        <v>0</v>
      </c>
      <c r="N23">
        <v>0</v>
      </c>
      <c r="O23">
        <v>1</v>
      </c>
      <c r="P23">
        <v>15</v>
      </c>
      <c r="Q23" s="2">
        <f t="shared" si="0"/>
        <v>0.5</v>
      </c>
      <c r="R23" s="2">
        <f t="shared" si="1"/>
        <v>0.5</v>
      </c>
      <c r="S23" s="6" t="s">
        <v>45</v>
      </c>
      <c r="T23">
        <v>31</v>
      </c>
      <c r="U23">
        <v>21</v>
      </c>
      <c r="V23">
        <v>0</v>
      </c>
      <c r="W23" s="3">
        <f t="shared" si="2"/>
        <v>10.147129032258066</v>
      </c>
      <c r="X23" s="4">
        <f t="shared" si="3"/>
        <v>15.2</v>
      </c>
      <c r="Y23" s="4">
        <f t="shared" si="4"/>
        <v>6.7000000000000011</v>
      </c>
      <c r="Z23">
        <v>0</v>
      </c>
    </row>
    <row r="24" spans="1:26" x14ac:dyDescent="0.3">
      <c r="A24" s="1" t="str">
        <f>'Jalen Brunson'!A24</f>
        <v>@ OCE</v>
      </c>
      <c r="B24">
        <v>10</v>
      </c>
      <c r="C24">
        <v>3</v>
      </c>
      <c r="D24">
        <v>2</v>
      </c>
      <c r="E24">
        <v>0</v>
      </c>
      <c r="F24">
        <v>2</v>
      </c>
      <c r="G24">
        <v>1</v>
      </c>
      <c r="H24">
        <v>4</v>
      </c>
      <c r="I24">
        <v>8</v>
      </c>
      <c r="J24">
        <v>2</v>
      </c>
      <c r="K24">
        <v>4</v>
      </c>
      <c r="L24">
        <v>0</v>
      </c>
      <c r="M24">
        <v>0</v>
      </c>
      <c r="N24">
        <v>0</v>
      </c>
      <c r="O24">
        <v>1</v>
      </c>
      <c r="P24">
        <v>0</v>
      </c>
      <c r="Q24" s="2">
        <f t="shared" si="0"/>
        <v>0.5</v>
      </c>
      <c r="R24" s="2">
        <f t="shared" si="1"/>
        <v>0.5</v>
      </c>
      <c r="S24" s="6" t="s">
        <v>45</v>
      </c>
      <c r="T24">
        <v>25</v>
      </c>
      <c r="U24">
        <v>15</v>
      </c>
      <c r="V24">
        <v>1</v>
      </c>
      <c r="W24" s="3">
        <f t="shared" si="2"/>
        <v>17.62368</v>
      </c>
      <c r="X24" s="4">
        <f t="shared" si="3"/>
        <v>21.6</v>
      </c>
      <c r="Y24" s="4">
        <f t="shared" si="4"/>
        <v>8.9</v>
      </c>
      <c r="Z24">
        <v>0</v>
      </c>
    </row>
    <row r="25" spans="1:26" x14ac:dyDescent="0.3">
      <c r="A25" s="1" t="str">
        <f>'Jalen Brunson'!A25</f>
        <v>vs FRA</v>
      </c>
      <c r="B25">
        <v>21</v>
      </c>
      <c r="C25">
        <v>3</v>
      </c>
      <c r="D25">
        <v>5</v>
      </c>
      <c r="E25">
        <v>0</v>
      </c>
      <c r="F25">
        <v>1</v>
      </c>
      <c r="G25">
        <v>1</v>
      </c>
      <c r="H25">
        <v>8</v>
      </c>
      <c r="I25">
        <v>13</v>
      </c>
      <c r="J25">
        <v>3</v>
      </c>
      <c r="K25">
        <v>6</v>
      </c>
      <c r="L25">
        <v>2</v>
      </c>
      <c r="M25">
        <v>2</v>
      </c>
      <c r="N25">
        <v>0</v>
      </c>
      <c r="O25">
        <v>2</v>
      </c>
      <c r="P25">
        <v>0</v>
      </c>
      <c r="Q25" s="2">
        <f t="shared" si="0"/>
        <v>0.61538461538461542</v>
      </c>
      <c r="R25" s="2">
        <f t="shared" si="1"/>
        <v>0.5</v>
      </c>
      <c r="S25" s="2">
        <f t="shared" si="5"/>
        <v>1</v>
      </c>
      <c r="T25">
        <v>32</v>
      </c>
      <c r="U25">
        <v>33</v>
      </c>
      <c r="V25">
        <v>2</v>
      </c>
      <c r="W25" s="3">
        <f t="shared" si="2"/>
        <v>28.857781249999999</v>
      </c>
      <c r="X25" s="4">
        <f t="shared" si="3"/>
        <v>34.1</v>
      </c>
      <c r="Y25" s="4">
        <f t="shared" si="4"/>
        <v>18.7</v>
      </c>
      <c r="Z25">
        <v>0</v>
      </c>
    </row>
    <row r="26" spans="1:26" x14ac:dyDescent="0.3">
      <c r="A26" s="1" t="str">
        <f>'Jalen Brunson'!A26</f>
        <v>@ INJ</v>
      </c>
      <c r="B26">
        <v>19</v>
      </c>
      <c r="C26">
        <v>3</v>
      </c>
      <c r="D26">
        <v>3</v>
      </c>
      <c r="E26">
        <v>0</v>
      </c>
      <c r="F26">
        <v>3</v>
      </c>
      <c r="G26">
        <v>1</v>
      </c>
      <c r="H26">
        <v>7</v>
      </c>
      <c r="I26">
        <v>14</v>
      </c>
      <c r="J26">
        <v>3</v>
      </c>
      <c r="K26">
        <v>5</v>
      </c>
      <c r="L26">
        <v>2</v>
      </c>
      <c r="M26">
        <v>2</v>
      </c>
      <c r="N26">
        <v>0</v>
      </c>
      <c r="O26">
        <v>3</v>
      </c>
      <c r="P26">
        <v>6</v>
      </c>
      <c r="Q26" s="2">
        <f t="shared" si="0"/>
        <v>0.5</v>
      </c>
      <c r="R26" s="2">
        <f t="shared" si="1"/>
        <v>0.6</v>
      </c>
      <c r="S26" s="2">
        <f t="shared" si="5"/>
        <v>1</v>
      </c>
      <c r="T26">
        <v>34</v>
      </c>
      <c r="U26">
        <v>27</v>
      </c>
      <c r="V26">
        <v>2</v>
      </c>
      <c r="W26" s="3">
        <f t="shared" si="2"/>
        <v>22.953676470588238</v>
      </c>
      <c r="X26" s="4">
        <f t="shared" si="3"/>
        <v>35.1</v>
      </c>
      <c r="Y26" s="4">
        <f t="shared" si="4"/>
        <v>15.8</v>
      </c>
      <c r="Z26">
        <v>0</v>
      </c>
    </row>
    <row r="27" spans="1:26" x14ac:dyDescent="0.3">
      <c r="A27" s="1" t="str">
        <f>'Jalen Brunson'!A27</f>
        <v>vs EUR</v>
      </c>
      <c r="B27">
        <v>13</v>
      </c>
      <c r="C27">
        <v>1</v>
      </c>
      <c r="D27">
        <v>2</v>
      </c>
      <c r="E27">
        <v>0</v>
      </c>
      <c r="F27">
        <v>1</v>
      </c>
      <c r="G27">
        <v>1</v>
      </c>
      <c r="H27">
        <v>5</v>
      </c>
      <c r="I27">
        <v>14</v>
      </c>
      <c r="J27">
        <v>3</v>
      </c>
      <c r="K27">
        <v>7</v>
      </c>
      <c r="L27">
        <v>0</v>
      </c>
      <c r="M27">
        <v>0</v>
      </c>
      <c r="N27">
        <v>0</v>
      </c>
      <c r="O27">
        <v>0</v>
      </c>
      <c r="P27">
        <v>-5</v>
      </c>
      <c r="Q27" s="2">
        <f t="shared" si="0"/>
        <v>0.35714285714285715</v>
      </c>
      <c r="R27" s="2">
        <f t="shared" si="1"/>
        <v>0.42857142857142855</v>
      </c>
      <c r="S27" s="6" t="s">
        <v>45</v>
      </c>
      <c r="T27">
        <v>28</v>
      </c>
      <c r="U27">
        <v>17</v>
      </c>
      <c r="V27">
        <v>0</v>
      </c>
      <c r="W27" s="3">
        <f t="shared" si="2"/>
        <v>11.291857142857143</v>
      </c>
      <c r="X27" s="4">
        <f t="shared" si="3"/>
        <v>19.2</v>
      </c>
      <c r="Y27" s="4">
        <f t="shared" si="4"/>
        <v>6.9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13.653846153846153</v>
      </c>
      <c r="C47" s="4">
        <f t="shared" ref="C47:P47" si="6">AVERAGE(C2:C46)</f>
        <v>2.6153846153846154</v>
      </c>
      <c r="D47" s="4">
        <f t="shared" si="6"/>
        <v>2.4230769230769229</v>
      </c>
      <c r="E47" s="4">
        <f t="shared" si="6"/>
        <v>0.5</v>
      </c>
      <c r="F47" s="4">
        <f t="shared" si="6"/>
        <v>1.0769230769230769</v>
      </c>
      <c r="G47" s="4">
        <f t="shared" si="6"/>
        <v>1.0384615384615385</v>
      </c>
      <c r="H47" s="4">
        <f t="shared" si="6"/>
        <v>4.9230769230769234</v>
      </c>
      <c r="I47" s="4">
        <f t="shared" si="6"/>
        <v>10.038461538461538</v>
      </c>
      <c r="J47" s="4">
        <f t="shared" si="6"/>
        <v>2.8846153846153846</v>
      </c>
      <c r="K47" s="4">
        <f t="shared" si="6"/>
        <v>6.1538461538461542</v>
      </c>
      <c r="L47" s="4">
        <f t="shared" si="6"/>
        <v>0.92307692307692313</v>
      </c>
      <c r="M47" s="4">
        <f t="shared" si="6"/>
        <v>1.0384615384615385</v>
      </c>
      <c r="N47" s="4">
        <f t="shared" si="6"/>
        <v>0.11538461538461539</v>
      </c>
      <c r="O47" s="4">
        <f t="shared" si="6"/>
        <v>0.96153846153846156</v>
      </c>
      <c r="P47" s="4">
        <f t="shared" si="6"/>
        <v>-3.9615384615384617</v>
      </c>
      <c r="Q47" s="2">
        <f>SUM(H2:H46)/SUM(I2:I46)</f>
        <v>0.49042145593869729</v>
      </c>
      <c r="R47" s="2">
        <f>SUM(J2:J46)/SUM(K2:K46)</f>
        <v>0.46875</v>
      </c>
      <c r="S47" s="2">
        <f>SUM(L2:L46)/SUM(M2:M46)</f>
        <v>0.88888888888888884</v>
      </c>
      <c r="T47" s="4">
        <f t="shared" ref="T47:V47" si="7">AVERAGE(T2:T46)</f>
        <v>29.192307692307693</v>
      </c>
      <c r="U47" s="4">
        <f t="shared" si="7"/>
        <v>19.384615384615383</v>
      </c>
      <c r="V47" s="4">
        <f t="shared" si="7"/>
        <v>0.46153846153846156</v>
      </c>
      <c r="W47" s="3">
        <f>((H49*85.91) +(F49*53.897)+(J49*51.757)+(L49*46.845)+(E49*39.19)+(N49*39.19)+(D49*34.677)+((C49-N49)*14.707)-(O49*17.174)-((M49-L49)*20.091)-((I49-H49)*39.19)-(G49*53.897))/T49</f>
        <v>18.606304347826082</v>
      </c>
      <c r="X47" s="4">
        <f t="shared" ref="X47" si="8">B47+(C47*1.2)+(D47*1.5)+(E47*3)+(F47*3)-G47</f>
        <v>24.119230769230764</v>
      </c>
      <c r="Y47" s="4">
        <f t="shared" ref="Y47" si="9">B47+0.4*H47-0.7*I47-0.4*(M47-L47)+0.7*N47+0.3*(C47-N47)+F47+D47*0.7+0.7*E47-0.4*O47-G47</f>
        <v>11.080769230769231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355</v>
      </c>
      <c r="C49">
        <f t="shared" ref="C49:P49" si="10">SUM(C2:C46)</f>
        <v>68</v>
      </c>
      <c r="D49">
        <f t="shared" si="10"/>
        <v>63</v>
      </c>
      <c r="E49">
        <f t="shared" si="10"/>
        <v>13</v>
      </c>
      <c r="F49">
        <f t="shared" si="10"/>
        <v>28</v>
      </c>
      <c r="G49">
        <f t="shared" si="10"/>
        <v>27</v>
      </c>
      <c r="H49">
        <f t="shared" si="10"/>
        <v>128</v>
      </c>
      <c r="I49">
        <f t="shared" si="10"/>
        <v>261</v>
      </c>
      <c r="J49">
        <f t="shared" si="10"/>
        <v>75</v>
      </c>
      <c r="K49">
        <f t="shared" si="10"/>
        <v>160</v>
      </c>
      <c r="L49">
        <f t="shared" si="10"/>
        <v>24</v>
      </c>
      <c r="M49">
        <f t="shared" si="10"/>
        <v>27</v>
      </c>
      <c r="N49">
        <f t="shared" si="10"/>
        <v>3</v>
      </c>
      <c r="O49">
        <f t="shared" si="10"/>
        <v>25</v>
      </c>
      <c r="P49">
        <f t="shared" si="10"/>
        <v>-103</v>
      </c>
      <c r="T49">
        <f>SUM(T2:T46)</f>
        <v>759</v>
      </c>
      <c r="U49">
        <f>SUM(U2:U46)</f>
        <v>504</v>
      </c>
      <c r="V49">
        <f>SUM(V2:V46)</f>
        <v>12</v>
      </c>
      <c r="X49" s="4">
        <f>SUM(X2:X46)</f>
        <v>627.10000000000014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14</v>
      </c>
      <c r="C2">
        <v>6</v>
      </c>
      <c r="D2">
        <v>4</v>
      </c>
      <c r="E2">
        <v>1</v>
      </c>
      <c r="F2">
        <v>0</v>
      </c>
      <c r="G2">
        <v>1</v>
      </c>
      <c r="H2">
        <v>5</v>
      </c>
      <c r="I2">
        <v>8</v>
      </c>
      <c r="J2">
        <v>0</v>
      </c>
      <c r="K2">
        <v>0</v>
      </c>
      <c r="L2">
        <v>4</v>
      </c>
      <c r="M2">
        <v>4</v>
      </c>
      <c r="N2">
        <v>0</v>
      </c>
      <c r="O2">
        <v>0</v>
      </c>
      <c r="P2">
        <v>2</v>
      </c>
      <c r="Q2" s="2">
        <f t="shared" ref="Q2:Q46" si="0">H2/I2</f>
        <v>0.625</v>
      </c>
      <c r="R2" s="6" t="s">
        <v>45</v>
      </c>
      <c r="S2" s="2">
        <f>L2/M2</f>
        <v>1</v>
      </c>
      <c r="T2">
        <v>22</v>
      </c>
      <c r="U2">
        <v>24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32.345590909090895</v>
      </c>
      <c r="X2" s="4">
        <f t="shared" ref="X2:X46" si="2">B2+(C2*1.2)+(D2*1.5)+(E2*3)+(F2*3)-G2</f>
        <v>29.2</v>
      </c>
      <c r="Y2" s="4">
        <f t="shared" ref="Y2:Y46" si="3">B2+0.4*H2-0.7*I2-0.4*(M2-L2)+0.7*N2+0.3*(C2-N2)+F2+D2*0.7+0.7*E2-0.4*O2-G2</f>
        <v>14.7</v>
      </c>
      <c r="Z2">
        <v>1</v>
      </c>
    </row>
    <row r="3" spans="1:26" x14ac:dyDescent="0.3">
      <c r="A3" s="1" t="str">
        <f>'Jalen Brunson'!A3</f>
        <v>vs 6TH</v>
      </c>
      <c r="B3">
        <v>17</v>
      </c>
      <c r="C3">
        <v>5</v>
      </c>
      <c r="D3">
        <v>1</v>
      </c>
      <c r="E3">
        <v>0</v>
      </c>
      <c r="F3">
        <v>1</v>
      </c>
      <c r="G3">
        <v>1</v>
      </c>
      <c r="H3">
        <v>7</v>
      </c>
      <c r="I3">
        <v>12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18</v>
      </c>
      <c r="Q3" s="2">
        <f t="shared" si="0"/>
        <v>0.58333333333333337</v>
      </c>
      <c r="R3" s="2">
        <f t="shared" ref="R3:R46" si="4">J3/K3</f>
        <v>0.25</v>
      </c>
      <c r="S3" s="2">
        <f>L3/M3</f>
        <v>1</v>
      </c>
      <c r="T3">
        <v>25</v>
      </c>
      <c r="U3">
        <v>20</v>
      </c>
      <c r="V3">
        <v>0</v>
      </c>
      <c r="W3" s="3">
        <f t="shared" si="1"/>
        <v>25.968560000000004</v>
      </c>
      <c r="X3" s="4">
        <f t="shared" si="2"/>
        <v>26.5</v>
      </c>
      <c r="Y3" s="4">
        <f t="shared" si="3"/>
        <v>13.2</v>
      </c>
      <c r="Z3">
        <v>0</v>
      </c>
    </row>
    <row r="4" spans="1:26" x14ac:dyDescent="0.3">
      <c r="A4" s="1" t="str">
        <f>'Jalen Brunson'!A4</f>
        <v>@ CAN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8</v>
      </c>
      <c r="J4">
        <v>0</v>
      </c>
      <c r="K4">
        <v>3</v>
      </c>
      <c r="L4">
        <v>3</v>
      </c>
      <c r="M4">
        <v>3</v>
      </c>
      <c r="N4">
        <v>0</v>
      </c>
      <c r="O4">
        <v>1</v>
      </c>
      <c r="P4">
        <v>-13</v>
      </c>
      <c r="Q4" s="2">
        <f t="shared" si="0"/>
        <v>0.375</v>
      </c>
      <c r="R4" s="2">
        <f t="shared" si="4"/>
        <v>0</v>
      </c>
      <c r="S4" s="2">
        <f>L4/M4</f>
        <v>1</v>
      </c>
      <c r="T4">
        <v>20</v>
      </c>
      <c r="U4">
        <v>9</v>
      </c>
      <c r="V4">
        <v>1</v>
      </c>
      <c r="W4" s="3">
        <f t="shared" si="1"/>
        <v>9.2570500000000013</v>
      </c>
      <c r="X4" s="4">
        <f t="shared" si="2"/>
        <v>9</v>
      </c>
      <c r="Y4" s="4">
        <f t="shared" si="3"/>
        <v>4.1999999999999993</v>
      </c>
      <c r="Z4">
        <v>0</v>
      </c>
    </row>
    <row r="5" spans="1:26" x14ac:dyDescent="0.3">
      <c r="A5" s="1" t="str">
        <f>'Jalen Brunson'!A5</f>
        <v>vs DNK</v>
      </c>
      <c r="B5">
        <v>10</v>
      </c>
      <c r="C5">
        <v>3</v>
      </c>
      <c r="D5">
        <v>3</v>
      </c>
      <c r="E5">
        <v>1</v>
      </c>
      <c r="F5">
        <v>1</v>
      </c>
      <c r="G5">
        <v>0</v>
      </c>
      <c r="H5">
        <v>4</v>
      </c>
      <c r="I5">
        <v>6</v>
      </c>
      <c r="J5">
        <v>0</v>
      </c>
      <c r="K5">
        <v>0</v>
      </c>
      <c r="L5">
        <v>2</v>
      </c>
      <c r="M5">
        <v>2</v>
      </c>
      <c r="N5">
        <v>1</v>
      </c>
      <c r="O5">
        <v>1</v>
      </c>
      <c r="P5">
        <v>-3</v>
      </c>
      <c r="Q5" s="2">
        <f t="shared" si="0"/>
        <v>0.66666666666666663</v>
      </c>
      <c r="R5" s="6" t="s">
        <v>45</v>
      </c>
      <c r="S5" s="2">
        <f>L5/M5</f>
        <v>1</v>
      </c>
      <c r="T5">
        <v>26</v>
      </c>
      <c r="U5">
        <v>19</v>
      </c>
      <c r="V5">
        <v>0</v>
      </c>
      <c r="W5" s="3">
        <f t="shared" si="1"/>
        <v>23.365307692307688</v>
      </c>
      <c r="X5" s="4">
        <f t="shared" si="2"/>
        <v>24.1</v>
      </c>
      <c r="Y5" s="4">
        <f t="shared" si="3"/>
        <v>12.099999999999998</v>
      </c>
      <c r="Z5">
        <v>0</v>
      </c>
    </row>
    <row r="6" spans="1:26" x14ac:dyDescent="0.3">
      <c r="A6" s="1" t="str">
        <f>'Jalen Brunson'!A6</f>
        <v>@ IMP</v>
      </c>
      <c r="B6">
        <v>14</v>
      </c>
      <c r="C6">
        <v>3</v>
      </c>
      <c r="D6">
        <v>2</v>
      </c>
      <c r="E6">
        <v>0</v>
      </c>
      <c r="F6">
        <v>0</v>
      </c>
      <c r="G6">
        <v>0</v>
      </c>
      <c r="H6">
        <v>6</v>
      </c>
      <c r="I6">
        <v>12</v>
      </c>
      <c r="J6">
        <v>0</v>
      </c>
      <c r="K6">
        <v>2</v>
      </c>
      <c r="L6">
        <v>2</v>
      </c>
      <c r="M6">
        <v>2</v>
      </c>
      <c r="N6">
        <v>0</v>
      </c>
      <c r="O6">
        <v>1</v>
      </c>
      <c r="P6">
        <v>-15</v>
      </c>
      <c r="Q6" s="2">
        <f t="shared" si="0"/>
        <v>0.5</v>
      </c>
      <c r="R6" s="2">
        <f t="shared" si="4"/>
        <v>0</v>
      </c>
      <c r="S6" s="2">
        <f t="shared" ref="S6:S46" si="5">L6/M6</f>
        <v>1</v>
      </c>
      <c r="T6">
        <v>26</v>
      </c>
      <c r="U6">
        <v>18</v>
      </c>
      <c r="V6">
        <v>0</v>
      </c>
      <c r="W6" s="3">
        <f t="shared" si="1"/>
        <v>18.088884615384622</v>
      </c>
      <c r="X6" s="4">
        <f t="shared" si="2"/>
        <v>20.6</v>
      </c>
      <c r="Y6" s="4">
        <f t="shared" si="3"/>
        <v>9.9</v>
      </c>
      <c r="Z6">
        <v>0</v>
      </c>
    </row>
    <row r="7" spans="1:26" x14ac:dyDescent="0.3">
      <c r="A7" s="1" t="str">
        <f>'Jalen Brunson'!A7</f>
        <v>vs 3PT</v>
      </c>
      <c r="B7">
        <v>13</v>
      </c>
      <c r="C7">
        <v>3</v>
      </c>
      <c r="D7">
        <v>1</v>
      </c>
      <c r="E7">
        <v>1</v>
      </c>
      <c r="F7">
        <v>0</v>
      </c>
      <c r="G7">
        <v>1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1</v>
      </c>
      <c r="O7">
        <v>1</v>
      </c>
      <c r="P7">
        <v>-2</v>
      </c>
      <c r="Q7" s="2">
        <f t="shared" si="0"/>
        <v>0.5</v>
      </c>
      <c r="R7" s="2">
        <f t="shared" si="4"/>
        <v>0.5</v>
      </c>
      <c r="S7" s="2">
        <f t="shared" si="5"/>
        <v>1</v>
      </c>
      <c r="T7">
        <v>21</v>
      </c>
      <c r="U7">
        <v>15</v>
      </c>
      <c r="V7">
        <v>0</v>
      </c>
      <c r="W7" s="3">
        <f t="shared" si="1"/>
        <v>23.68652380952382</v>
      </c>
      <c r="X7" s="4">
        <f t="shared" si="2"/>
        <v>20.100000000000001</v>
      </c>
      <c r="Y7" s="4">
        <f t="shared" si="3"/>
        <v>10.299999999999997</v>
      </c>
      <c r="Z7">
        <v>0</v>
      </c>
    </row>
    <row r="8" spans="1:26" x14ac:dyDescent="0.3">
      <c r="A8" s="1" t="str">
        <f>'Jalen Brunson'!A8</f>
        <v>@ DEF</v>
      </c>
      <c r="B8">
        <v>5</v>
      </c>
      <c r="C8">
        <v>3</v>
      </c>
      <c r="D8">
        <v>1</v>
      </c>
      <c r="E8">
        <v>0</v>
      </c>
      <c r="F8">
        <v>1</v>
      </c>
      <c r="G8">
        <v>3</v>
      </c>
      <c r="H8">
        <v>2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0.66666666666666663</v>
      </c>
      <c r="R8" s="2">
        <f t="shared" si="4"/>
        <v>1</v>
      </c>
      <c r="S8" s="6" t="s">
        <v>45</v>
      </c>
      <c r="T8">
        <v>23</v>
      </c>
      <c r="U8">
        <v>8</v>
      </c>
      <c r="V8">
        <v>0</v>
      </c>
      <c r="W8" s="3">
        <f t="shared" si="1"/>
        <v>6.7561304347826079</v>
      </c>
      <c r="X8" s="4">
        <f t="shared" si="2"/>
        <v>10.1</v>
      </c>
      <c r="Y8" s="4">
        <f t="shared" si="3"/>
        <v>3.3</v>
      </c>
      <c r="Z8">
        <v>0</v>
      </c>
    </row>
    <row r="9" spans="1:26" x14ac:dyDescent="0.3">
      <c r="A9" s="1" t="str">
        <f>'Jalen Brunson'!A9</f>
        <v>vs OCE</v>
      </c>
      <c r="B9">
        <v>12</v>
      </c>
      <c r="C9">
        <v>4</v>
      </c>
      <c r="D9">
        <v>4</v>
      </c>
      <c r="E9">
        <v>1</v>
      </c>
      <c r="F9">
        <v>2</v>
      </c>
      <c r="G9">
        <v>1</v>
      </c>
      <c r="H9">
        <v>3</v>
      </c>
      <c r="I9">
        <v>7</v>
      </c>
      <c r="J9">
        <v>0</v>
      </c>
      <c r="K9">
        <v>1</v>
      </c>
      <c r="L9">
        <v>6</v>
      </c>
      <c r="M9">
        <v>6</v>
      </c>
      <c r="N9">
        <v>1</v>
      </c>
      <c r="O9">
        <v>1</v>
      </c>
      <c r="P9">
        <v>16</v>
      </c>
      <c r="Q9" s="2">
        <f t="shared" si="0"/>
        <v>0.42857142857142855</v>
      </c>
      <c r="R9" s="2">
        <f t="shared" si="4"/>
        <v>0</v>
      </c>
      <c r="S9" s="2">
        <f t="shared" si="5"/>
        <v>1</v>
      </c>
      <c r="T9">
        <v>23</v>
      </c>
      <c r="U9">
        <v>23</v>
      </c>
      <c r="V9">
        <v>1</v>
      </c>
      <c r="W9" s="3">
        <f t="shared" si="1"/>
        <v>29.564000000000004</v>
      </c>
      <c r="X9" s="4">
        <f t="shared" si="2"/>
        <v>30.8</v>
      </c>
      <c r="Y9" s="4">
        <f t="shared" si="3"/>
        <v>13.999999999999998</v>
      </c>
      <c r="Z9">
        <v>0</v>
      </c>
    </row>
    <row r="10" spans="1:26" x14ac:dyDescent="0.3">
      <c r="A10" s="1" t="str">
        <f>'Jalen Brunson'!A10</f>
        <v>@ FRA</v>
      </c>
      <c r="B10">
        <v>19</v>
      </c>
      <c r="C10">
        <v>5</v>
      </c>
      <c r="D10">
        <v>2</v>
      </c>
      <c r="E10">
        <v>3</v>
      </c>
      <c r="F10">
        <v>1</v>
      </c>
      <c r="G10">
        <v>1</v>
      </c>
      <c r="H10">
        <v>7</v>
      </c>
      <c r="I10">
        <v>14</v>
      </c>
      <c r="J10">
        <v>1</v>
      </c>
      <c r="K10">
        <v>5</v>
      </c>
      <c r="L10">
        <v>4</v>
      </c>
      <c r="M10">
        <v>4</v>
      </c>
      <c r="N10">
        <v>0</v>
      </c>
      <c r="O10">
        <v>2</v>
      </c>
      <c r="P10">
        <v>4</v>
      </c>
      <c r="Q10" s="2">
        <f t="shared" si="0"/>
        <v>0.5</v>
      </c>
      <c r="R10" s="2">
        <f t="shared" si="4"/>
        <v>0.2</v>
      </c>
      <c r="S10" s="2">
        <f t="shared" si="5"/>
        <v>1</v>
      </c>
      <c r="T10">
        <v>40</v>
      </c>
      <c r="U10">
        <v>24</v>
      </c>
      <c r="V10">
        <v>1</v>
      </c>
      <c r="W10" s="3">
        <f t="shared" si="1"/>
        <v>19.807200000000002</v>
      </c>
      <c r="X10" s="4">
        <f t="shared" si="2"/>
        <v>39</v>
      </c>
      <c r="Y10" s="4">
        <f t="shared" si="3"/>
        <v>16.2</v>
      </c>
      <c r="Z10">
        <v>0</v>
      </c>
    </row>
    <row r="11" spans="1:26" x14ac:dyDescent="0.3">
      <c r="A11" s="1" t="str">
        <f>'Jalen Brunson'!A11</f>
        <v>vs INJ</v>
      </c>
      <c r="B11">
        <v>14</v>
      </c>
      <c r="C11">
        <v>3</v>
      </c>
      <c r="D11">
        <v>2</v>
      </c>
      <c r="E11">
        <v>1</v>
      </c>
      <c r="F11">
        <v>0</v>
      </c>
      <c r="G11">
        <v>1</v>
      </c>
      <c r="H11">
        <v>6</v>
      </c>
      <c r="I11">
        <v>9</v>
      </c>
      <c r="J11">
        <v>2</v>
      </c>
      <c r="K11">
        <v>3</v>
      </c>
      <c r="L11">
        <v>0</v>
      </c>
      <c r="M11">
        <v>0</v>
      </c>
      <c r="N11">
        <v>0</v>
      </c>
      <c r="O11">
        <v>0</v>
      </c>
      <c r="P11">
        <v>-9</v>
      </c>
      <c r="Q11" s="2">
        <f t="shared" si="0"/>
        <v>0.66666666666666663</v>
      </c>
      <c r="R11" s="2">
        <f t="shared" si="4"/>
        <v>0.66666666666666663</v>
      </c>
      <c r="S11" s="6" t="s">
        <v>45</v>
      </c>
      <c r="T11">
        <v>24</v>
      </c>
      <c r="U11">
        <v>19</v>
      </c>
      <c r="V11">
        <v>0</v>
      </c>
      <c r="W11" s="3">
        <f t="shared" si="1"/>
        <v>25.007166666666663</v>
      </c>
      <c r="X11" s="4">
        <f t="shared" si="2"/>
        <v>22.6</v>
      </c>
      <c r="Y11" s="4">
        <f t="shared" si="3"/>
        <v>12.099999999999998</v>
      </c>
      <c r="Z11">
        <v>0</v>
      </c>
    </row>
    <row r="12" spans="1:26" x14ac:dyDescent="0.3">
      <c r="A12" s="1" t="str">
        <f>'Jalen Brunson'!A12</f>
        <v>@ EUR</v>
      </c>
      <c r="B12">
        <v>12</v>
      </c>
      <c r="C12">
        <v>5</v>
      </c>
      <c r="D12">
        <v>0</v>
      </c>
      <c r="E12">
        <v>0</v>
      </c>
      <c r="F12">
        <v>0</v>
      </c>
      <c r="G12">
        <v>2</v>
      </c>
      <c r="H12">
        <v>5</v>
      </c>
      <c r="I12">
        <v>12</v>
      </c>
      <c r="J12">
        <v>0</v>
      </c>
      <c r="K12">
        <v>2</v>
      </c>
      <c r="L12">
        <v>2</v>
      </c>
      <c r="M12">
        <v>2</v>
      </c>
      <c r="N12">
        <v>1</v>
      </c>
      <c r="O12">
        <v>1</v>
      </c>
      <c r="P12">
        <v>-20</v>
      </c>
      <c r="Q12" s="2">
        <f t="shared" si="0"/>
        <v>0.41666666666666669</v>
      </c>
      <c r="R12" s="2">
        <f t="shared" si="4"/>
        <v>0</v>
      </c>
      <c r="S12" s="2">
        <f t="shared" si="5"/>
        <v>1</v>
      </c>
      <c r="T12">
        <v>23</v>
      </c>
      <c r="U12">
        <v>12</v>
      </c>
      <c r="V12">
        <v>2</v>
      </c>
      <c r="W12" s="3">
        <f t="shared" si="1"/>
        <v>9.6504347826087002</v>
      </c>
      <c r="X12" s="4">
        <f t="shared" si="2"/>
        <v>16</v>
      </c>
      <c r="Y12" s="4">
        <f t="shared" si="3"/>
        <v>5.1000000000000014</v>
      </c>
      <c r="Z12">
        <v>0</v>
      </c>
    </row>
    <row r="13" spans="1:26" x14ac:dyDescent="0.3">
      <c r="A13" s="1" t="str">
        <f>'Jalen Brunson'!A13</f>
        <v>vs RKS</v>
      </c>
      <c r="B13">
        <v>13</v>
      </c>
      <c r="C13">
        <v>1</v>
      </c>
      <c r="D13">
        <v>2</v>
      </c>
      <c r="E13">
        <v>0</v>
      </c>
      <c r="F13">
        <v>0</v>
      </c>
      <c r="G13">
        <v>2</v>
      </c>
      <c r="H13">
        <v>5</v>
      </c>
      <c r="I13">
        <v>13</v>
      </c>
      <c r="J13">
        <v>0</v>
      </c>
      <c r="K13">
        <v>2</v>
      </c>
      <c r="L13">
        <v>3</v>
      </c>
      <c r="M13">
        <v>3</v>
      </c>
      <c r="N13">
        <v>0</v>
      </c>
      <c r="O13">
        <v>1</v>
      </c>
      <c r="P13">
        <v>-20</v>
      </c>
      <c r="Q13" s="2">
        <f t="shared" si="0"/>
        <v>0.38461538461538464</v>
      </c>
      <c r="R13" s="2">
        <f t="shared" si="4"/>
        <v>0</v>
      </c>
      <c r="S13" s="2">
        <f t="shared" si="5"/>
        <v>1</v>
      </c>
      <c r="T13">
        <v>22</v>
      </c>
      <c r="U13">
        <v>19</v>
      </c>
      <c r="V13">
        <v>1</v>
      </c>
      <c r="W13" s="3">
        <f t="shared" si="1"/>
        <v>9.8026363636363651</v>
      </c>
      <c r="X13" s="4">
        <f t="shared" si="2"/>
        <v>15.2</v>
      </c>
      <c r="Y13" s="4">
        <f t="shared" si="3"/>
        <v>5.1999999999999993</v>
      </c>
      <c r="Z13">
        <v>0</v>
      </c>
    </row>
    <row r="14" spans="1:26" x14ac:dyDescent="0.3">
      <c r="A14" s="1" t="str">
        <f>'Jalen Brunson'!A14</f>
        <v>@ AFR</v>
      </c>
      <c r="B14">
        <v>14</v>
      </c>
      <c r="C14">
        <v>7</v>
      </c>
      <c r="D14">
        <v>2</v>
      </c>
      <c r="E14">
        <v>0</v>
      </c>
      <c r="F14">
        <v>0</v>
      </c>
      <c r="G14">
        <v>1</v>
      </c>
      <c r="H14">
        <v>5</v>
      </c>
      <c r="I14">
        <v>13</v>
      </c>
      <c r="J14">
        <v>0</v>
      </c>
      <c r="K14">
        <v>2</v>
      </c>
      <c r="L14">
        <v>4</v>
      </c>
      <c r="M14">
        <v>5</v>
      </c>
      <c r="N14">
        <v>0</v>
      </c>
      <c r="O14">
        <v>0</v>
      </c>
      <c r="P14">
        <v>-6</v>
      </c>
      <c r="Q14" s="2">
        <f t="shared" si="0"/>
        <v>0.38461538461538464</v>
      </c>
      <c r="R14" s="2">
        <f t="shared" si="4"/>
        <v>0</v>
      </c>
      <c r="S14" s="2">
        <f t="shared" si="5"/>
        <v>0.8</v>
      </c>
      <c r="T14">
        <v>24</v>
      </c>
      <c r="U14">
        <v>19</v>
      </c>
      <c r="V14">
        <v>0</v>
      </c>
      <c r="W14" s="3">
        <f t="shared" si="1"/>
        <v>16.738541666666666</v>
      </c>
      <c r="X14" s="4">
        <f t="shared" si="2"/>
        <v>24.4</v>
      </c>
      <c r="Y14" s="4">
        <f t="shared" si="3"/>
        <v>9</v>
      </c>
      <c r="Z14">
        <v>0</v>
      </c>
    </row>
    <row r="15" spans="1:26" x14ac:dyDescent="0.3">
      <c r="A15" s="1" t="str">
        <f>'Jalen Brunson'!A15</f>
        <v>vs OLD</v>
      </c>
      <c r="B15">
        <v>15</v>
      </c>
      <c r="C15">
        <v>4</v>
      </c>
      <c r="D15">
        <v>4</v>
      </c>
      <c r="E15">
        <v>0</v>
      </c>
      <c r="F15">
        <v>0</v>
      </c>
      <c r="G15">
        <v>2</v>
      </c>
      <c r="H15">
        <v>5</v>
      </c>
      <c r="I15">
        <v>11</v>
      </c>
      <c r="J15">
        <v>2</v>
      </c>
      <c r="K15">
        <v>4</v>
      </c>
      <c r="L15">
        <v>3</v>
      </c>
      <c r="M15">
        <v>3</v>
      </c>
      <c r="N15">
        <v>0</v>
      </c>
      <c r="O15">
        <v>1</v>
      </c>
      <c r="P15">
        <v>-15</v>
      </c>
      <c r="Q15" s="2">
        <f t="shared" si="0"/>
        <v>0.45454545454545453</v>
      </c>
      <c r="R15" s="2">
        <f t="shared" si="4"/>
        <v>0.5</v>
      </c>
      <c r="S15" s="2">
        <f t="shared" si="5"/>
        <v>1</v>
      </c>
      <c r="T15">
        <v>27</v>
      </c>
      <c r="U15">
        <v>24</v>
      </c>
      <c r="V15">
        <v>1</v>
      </c>
      <c r="W15" s="3">
        <f t="shared" si="1"/>
        <v>18.926925925925925</v>
      </c>
      <c r="X15" s="4">
        <f t="shared" si="2"/>
        <v>23.8</v>
      </c>
      <c r="Y15" s="4">
        <f t="shared" si="3"/>
        <v>10.9</v>
      </c>
      <c r="Z15">
        <v>0</v>
      </c>
    </row>
    <row r="16" spans="1:26" x14ac:dyDescent="0.3">
      <c r="A16" s="1" t="str">
        <f>'Jalen Brunson'!A16</f>
        <v>@ CHI</v>
      </c>
      <c r="B16">
        <v>11</v>
      </c>
      <c r="C16">
        <v>4</v>
      </c>
      <c r="D16">
        <v>6</v>
      </c>
      <c r="E16">
        <v>0</v>
      </c>
      <c r="F16">
        <v>0</v>
      </c>
      <c r="G16">
        <v>1</v>
      </c>
      <c r="H16">
        <v>5</v>
      </c>
      <c r="I16">
        <v>9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0.55555555555555558</v>
      </c>
      <c r="R16" s="2">
        <f t="shared" si="4"/>
        <v>0.33333333333333331</v>
      </c>
      <c r="S16" s="6" t="s">
        <v>45</v>
      </c>
      <c r="T16">
        <v>24</v>
      </c>
      <c r="U16">
        <v>26</v>
      </c>
      <c r="V16">
        <v>1</v>
      </c>
      <c r="W16" s="3">
        <f t="shared" si="1"/>
        <v>21.681916666666663</v>
      </c>
      <c r="X16" s="4">
        <f t="shared" si="2"/>
        <v>23.8</v>
      </c>
      <c r="Y16" s="4">
        <f t="shared" si="3"/>
        <v>10.7</v>
      </c>
      <c r="Z16">
        <v>0</v>
      </c>
    </row>
    <row r="17" spans="1:26" x14ac:dyDescent="0.3">
      <c r="A17" s="1" t="str">
        <f>'Jalen Brunson'!A17</f>
        <v>vs SPA</v>
      </c>
      <c r="B17">
        <v>15</v>
      </c>
      <c r="C17">
        <v>2</v>
      </c>
      <c r="D17">
        <v>1</v>
      </c>
      <c r="E17">
        <v>0</v>
      </c>
      <c r="F17">
        <v>0</v>
      </c>
      <c r="G17">
        <v>1</v>
      </c>
      <c r="H17">
        <v>6</v>
      </c>
      <c r="I17">
        <v>10</v>
      </c>
      <c r="J17">
        <v>3</v>
      </c>
      <c r="K17">
        <v>3</v>
      </c>
      <c r="L17">
        <v>0</v>
      </c>
      <c r="M17">
        <v>0</v>
      </c>
      <c r="N17">
        <v>0</v>
      </c>
      <c r="O17">
        <v>2</v>
      </c>
      <c r="P17">
        <v>-4</v>
      </c>
      <c r="Q17" s="2">
        <f t="shared" si="0"/>
        <v>0.6</v>
      </c>
      <c r="R17" s="2">
        <f t="shared" si="4"/>
        <v>1</v>
      </c>
      <c r="S17" s="6" t="s">
        <v>45</v>
      </c>
      <c r="T17">
        <v>31</v>
      </c>
      <c r="U17">
        <v>17</v>
      </c>
      <c r="V17">
        <v>0</v>
      </c>
      <c r="W17" s="3">
        <f t="shared" si="1"/>
        <v>15.800548387096777</v>
      </c>
      <c r="X17" s="4">
        <f t="shared" si="2"/>
        <v>17.899999999999999</v>
      </c>
      <c r="Y17" s="4">
        <f t="shared" si="3"/>
        <v>9.8999999999999968</v>
      </c>
      <c r="Z17">
        <v>0</v>
      </c>
    </row>
    <row r="18" spans="1:26" x14ac:dyDescent="0.3">
      <c r="A18" s="1" t="str">
        <f>'Jalen Brunson'!A18</f>
        <v>@ 6TH</v>
      </c>
      <c r="B18">
        <v>13</v>
      </c>
      <c r="C18">
        <v>2</v>
      </c>
      <c r="D18">
        <v>2</v>
      </c>
      <c r="E18">
        <v>3</v>
      </c>
      <c r="F18">
        <v>0</v>
      </c>
      <c r="G18">
        <v>2</v>
      </c>
      <c r="H18">
        <v>6</v>
      </c>
      <c r="I18">
        <v>13</v>
      </c>
      <c r="J18">
        <v>1</v>
      </c>
      <c r="K18">
        <v>4</v>
      </c>
      <c r="L18">
        <v>0</v>
      </c>
      <c r="M18">
        <v>0</v>
      </c>
      <c r="N18">
        <v>1</v>
      </c>
      <c r="O18">
        <v>1</v>
      </c>
      <c r="P18">
        <v>-27</v>
      </c>
      <c r="Q18" s="2">
        <f t="shared" si="0"/>
        <v>0.46153846153846156</v>
      </c>
      <c r="R18" s="2">
        <f t="shared" si="4"/>
        <v>0.25</v>
      </c>
      <c r="S18" s="6" t="s">
        <v>45</v>
      </c>
      <c r="T18">
        <v>30</v>
      </c>
      <c r="U18">
        <v>17</v>
      </c>
      <c r="V18">
        <v>0</v>
      </c>
      <c r="W18" s="3">
        <f t="shared" si="1"/>
        <v>13.624666666666672</v>
      </c>
      <c r="X18" s="4">
        <f t="shared" si="2"/>
        <v>25.4</v>
      </c>
      <c r="Y18" s="4">
        <f t="shared" si="3"/>
        <v>8.4</v>
      </c>
      <c r="Z18">
        <v>0</v>
      </c>
    </row>
    <row r="19" spans="1:26" x14ac:dyDescent="0.3">
      <c r="A19" s="1" t="str">
        <f>'Jalen Brunson'!A19</f>
        <v>vs CAN</v>
      </c>
      <c r="B19">
        <v>17</v>
      </c>
      <c r="C19">
        <v>2</v>
      </c>
      <c r="D19">
        <v>3</v>
      </c>
      <c r="E19">
        <v>0</v>
      </c>
      <c r="F19">
        <v>1</v>
      </c>
      <c r="G19">
        <v>1</v>
      </c>
      <c r="H19">
        <v>7</v>
      </c>
      <c r="I19">
        <v>12</v>
      </c>
      <c r="J19">
        <v>0</v>
      </c>
      <c r="K19">
        <v>3</v>
      </c>
      <c r="L19">
        <v>3</v>
      </c>
      <c r="M19">
        <v>3</v>
      </c>
      <c r="N19">
        <v>0</v>
      </c>
      <c r="O19">
        <v>2</v>
      </c>
      <c r="P19">
        <v>-4</v>
      </c>
      <c r="Q19" s="2">
        <f t="shared" si="0"/>
        <v>0.58333333333333337</v>
      </c>
      <c r="R19" s="2">
        <f t="shared" si="4"/>
        <v>0</v>
      </c>
      <c r="S19" s="2">
        <f t="shared" si="5"/>
        <v>1</v>
      </c>
      <c r="T19">
        <v>23</v>
      </c>
      <c r="U19">
        <v>23</v>
      </c>
      <c r="V19">
        <v>2</v>
      </c>
      <c r="W19" s="3">
        <f t="shared" si="1"/>
        <v>28.045739130434782</v>
      </c>
      <c r="X19" s="4">
        <f t="shared" si="2"/>
        <v>25.9</v>
      </c>
      <c r="Y19" s="4">
        <f t="shared" si="3"/>
        <v>13.3</v>
      </c>
      <c r="Z19">
        <v>0</v>
      </c>
    </row>
    <row r="20" spans="1:26" x14ac:dyDescent="0.3">
      <c r="A20" s="1" t="str">
        <f>'Jalen Brunson'!A20</f>
        <v>@ DNK</v>
      </c>
      <c r="B20">
        <v>16</v>
      </c>
      <c r="C20">
        <v>3</v>
      </c>
      <c r="D20">
        <v>3</v>
      </c>
      <c r="E20">
        <v>0</v>
      </c>
      <c r="F20">
        <v>0</v>
      </c>
      <c r="G20">
        <v>1</v>
      </c>
      <c r="H20">
        <v>6</v>
      </c>
      <c r="I20">
        <v>10</v>
      </c>
      <c r="J20">
        <v>0</v>
      </c>
      <c r="K20">
        <v>2</v>
      </c>
      <c r="L20">
        <v>4</v>
      </c>
      <c r="M20">
        <v>4</v>
      </c>
      <c r="N20">
        <v>0</v>
      </c>
      <c r="O20">
        <v>4</v>
      </c>
      <c r="P20">
        <v>4</v>
      </c>
      <c r="Q20" s="2">
        <f t="shared" si="0"/>
        <v>0.6</v>
      </c>
      <c r="R20" s="2">
        <f t="shared" si="4"/>
        <v>0</v>
      </c>
      <c r="S20" s="2">
        <f t="shared" si="5"/>
        <v>1</v>
      </c>
      <c r="T20">
        <v>24</v>
      </c>
      <c r="U20">
        <v>23</v>
      </c>
      <c r="V20">
        <v>0</v>
      </c>
      <c r="W20" s="3">
        <f t="shared" si="1"/>
        <v>23.818291666666667</v>
      </c>
      <c r="X20" s="4">
        <f t="shared" si="2"/>
        <v>23.1</v>
      </c>
      <c r="Y20" s="4">
        <f t="shared" si="3"/>
        <v>11.799999999999999</v>
      </c>
      <c r="Z20">
        <v>0</v>
      </c>
    </row>
    <row r="21" spans="1:26" x14ac:dyDescent="0.3">
      <c r="A21" s="1" t="str">
        <f>'Jalen Brunson'!A21</f>
        <v>vs IMP</v>
      </c>
      <c r="B21">
        <v>21</v>
      </c>
      <c r="C21">
        <v>1</v>
      </c>
      <c r="D21">
        <v>2</v>
      </c>
      <c r="E21">
        <v>0</v>
      </c>
      <c r="F21">
        <v>0</v>
      </c>
      <c r="G21">
        <v>2</v>
      </c>
      <c r="H21">
        <v>8</v>
      </c>
      <c r="I21">
        <v>13</v>
      </c>
      <c r="J21">
        <v>3</v>
      </c>
      <c r="K21">
        <v>5</v>
      </c>
      <c r="L21">
        <v>2</v>
      </c>
      <c r="M21">
        <v>2</v>
      </c>
      <c r="N21">
        <v>0</v>
      </c>
      <c r="O21">
        <v>2</v>
      </c>
      <c r="P21">
        <v>-26</v>
      </c>
      <c r="Q21" s="2">
        <f t="shared" si="0"/>
        <v>0.61538461538461542</v>
      </c>
      <c r="R21" s="2">
        <f t="shared" si="4"/>
        <v>0.6</v>
      </c>
      <c r="S21" s="2">
        <f t="shared" si="5"/>
        <v>1</v>
      </c>
      <c r="T21">
        <v>26</v>
      </c>
      <c r="U21">
        <v>26</v>
      </c>
      <c r="V21">
        <v>0</v>
      </c>
      <c r="W21" s="3">
        <f t="shared" si="1"/>
        <v>26.238846153846161</v>
      </c>
      <c r="X21" s="4">
        <f t="shared" si="2"/>
        <v>23.2</v>
      </c>
      <c r="Y21" s="4">
        <f t="shared" si="3"/>
        <v>14</v>
      </c>
      <c r="Z21">
        <v>0</v>
      </c>
    </row>
    <row r="22" spans="1:26" x14ac:dyDescent="0.3">
      <c r="A22" s="1" t="str">
        <f>'Jalen Brunson'!A22</f>
        <v>@ 3PT</v>
      </c>
      <c r="B22">
        <v>2</v>
      </c>
      <c r="C22">
        <v>3</v>
      </c>
      <c r="D22">
        <v>2</v>
      </c>
      <c r="E22">
        <v>1</v>
      </c>
      <c r="F22">
        <v>0</v>
      </c>
      <c r="G22">
        <v>1</v>
      </c>
      <c r="H22">
        <v>1</v>
      </c>
      <c r="I22">
        <v>5</v>
      </c>
      <c r="J22">
        <v>0</v>
      </c>
      <c r="K22">
        <v>2</v>
      </c>
      <c r="L22">
        <v>0</v>
      </c>
      <c r="M22">
        <v>0</v>
      </c>
      <c r="N22">
        <v>0</v>
      </c>
      <c r="O22">
        <v>1</v>
      </c>
      <c r="P22">
        <v>-13</v>
      </c>
      <c r="Q22" s="2">
        <f t="shared" si="0"/>
        <v>0.2</v>
      </c>
      <c r="R22" s="2">
        <f t="shared" si="4"/>
        <v>0</v>
      </c>
      <c r="S22" s="6" t="s">
        <v>45</v>
      </c>
      <c r="T22">
        <v>25</v>
      </c>
      <c r="U22">
        <v>8</v>
      </c>
      <c r="V22">
        <v>0</v>
      </c>
      <c r="W22" s="3">
        <f t="shared" si="1"/>
        <v>0.42976000000000086</v>
      </c>
      <c r="X22" s="4">
        <f t="shared" si="2"/>
        <v>10.6</v>
      </c>
      <c r="Y22" s="4">
        <f t="shared" si="3"/>
        <v>0.49999999999999956</v>
      </c>
      <c r="Z22">
        <v>0</v>
      </c>
    </row>
    <row r="23" spans="1:26" x14ac:dyDescent="0.3">
      <c r="A23" s="1" t="str">
        <f>'Jalen Brunson'!A23</f>
        <v>vs DEF</v>
      </c>
      <c r="B23">
        <v>14</v>
      </c>
      <c r="C23">
        <v>2</v>
      </c>
      <c r="D23">
        <v>1</v>
      </c>
      <c r="E23">
        <v>0</v>
      </c>
      <c r="F23">
        <v>2</v>
      </c>
      <c r="G23">
        <v>1</v>
      </c>
      <c r="H23">
        <v>4</v>
      </c>
      <c r="I23">
        <v>8</v>
      </c>
      <c r="J23">
        <v>0</v>
      </c>
      <c r="K23">
        <v>2</v>
      </c>
      <c r="L23">
        <v>6</v>
      </c>
      <c r="M23">
        <v>6</v>
      </c>
      <c r="N23">
        <v>0</v>
      </c>
      <c r="O23">
        <v>3</v>
      </c>
      <c r="P23">
        <v>22</v>
      </c>
      <c r="Q23" s="2">
        <f t="shared" si="0"/>
        <v>0.5</v>
      </c>
      <c r="R23" s="2">
        <f t="shared" si="4"/>
        <v>0</v>
      </c>
      <c r="S23" s="2">
        <f t="shared" si="5"/>
        <v>1</v>
      </c>
      <c r="T23">
        <v>27</v>
      </c>
      <c r="U23">
        <v>17</v>
      </c>
      <c r="V23">
        <v>1</v>
      </c>
      <c r="W23" s="3">
        <f t="shared" si="1"/>
        <v>19.79318518518518</v>
      </c>
      <c r="X23" s="4">
        <f t="shared" si="2"/>
        <v>22.9</v>
      </c>
      <c r="Y23" s="4">
        <f t="shared" si="3"/>
        <v>11.099999999999998</v>
      </c>
      <c r="Z23">
        <v>0</v>
      </c>
    </row>
    <row r="24" spans="1:26" x14ac:dyDescent="0.3">
      <c r="A24" s="1" t="str">
        <f>'Jalen Brunson'!A24</f>
        <v>@ OCE</v>
      </c>
      <c r="B24">
        <v>10</v>
      </c>
      <c r="C24">
        <v>3</v>
      </c>
      <c r="D24">
        <v>5</v>
      </c>
      <c r="E24">
        <v>0</v>
      </c>
      <c r="F24">
        <v>1</v>
      </c>
      <c r="G24">
        <v>0</v>
      </c>
      <c r="H24">
        <v>4</v>
      </c>
      <c r="I24">
        <v>6</v>
      </c>
      <c r="J24">
        <v>2</v>
      </c>
      <c r="K24">
        <v>3</v>
      </c>
      <c r="L24">
        <v>0</v>
      </c>
      <c r="M24">
        <v>0</v>
      </c>
      <c r="N24">
        <v>1</v>
      </c>
      <c r="O24">
        <v>1</v>
      </c>
      <c r="P24">
        <v>5</v>
      </c>
      <c r="Q24" s="2">
        <f t="shared" si="0"/>
        <v>0.66666666666666663</v>
      </c>
      <c r="R24" s="2">
        <f t="shared" si="4"/>
        <v>0.66666666666666663</v>
      </c>
      <c r="S24" s="6" t="s">
        <v>45</v>
      </c>
      <c r="T24">
        <v>22</v>
      </c>
      <c r="U24">
        <v>22</v>
      </c>
      <c r="V24">
        <v>0</v>
      </c>
      <c r="W24" s="3">
        <f t="shared" si="1"/>
        <v>29.431181818181816</v>
      </c>
      <c r="X24" s="4">
        <f t="shared" si="2"/>
        <v>24.1</v>
      </c>
      <c r="Y24" s="4">
        <f t="shared" si="3"/>
        <v>12.799999999999999</v>
      </c>
      <c r="Z24">
        <v>0</v>
      </c>
    </row>
    <row r="25" spans="1:26" x14ac:dyDescent="0.3">
      <c r="A25" s="1" t="str">
        <f>'Jalen Brunson'!A25</f>
        <v>vs FRA</v>
      </c>
      <c r="B25">
        <v>7</v>
      </c>
      <c r="C25">
        <v>5</v>
      </c>
      <c r="D25">
        <v>1</v>
      </c>
      <c r="E25">
        <v>0</v>
      </c>
      <c r="F25">
        <v>0</v>
      </c>
      <c r="G25">
        <v>0</v>
      </c>
      <c r="H25">
        <v>3</v>
      </c>
      <c r="I25">
        <v>9</v>
      </c>
      <c r="J25">
        <v>1</v>
      </c>
      <c r="K25">
        <v>3</v>
      </c>
      <c r="L25">
        <v>0</v>
      </c>
      <c r="M25">
        <v>0</v>
      </c>
      <c r="N25">
        <v>2</v>
      </c>
      <c r="O25">
        <v>2</v>
      </c>
      <c r="P25">
        <v>-7</v>
      </c>
      <c r="Q25" s="2">
        <f t="shared" si="0"/>
        <v>0.33333333333333331</v>
      </c>
      <c r="R25" s="2">
        <f t="shared" si="4"/>
        <v>0.33333333333333331</v>
      </c>
      <c r="S25" s="6" t="s">
        <v>45</v>
      </c>
      <c r="T25">
        <v>24</v>
      </c>
      <c r="U25">
        <v>9</v>
      </c>
      <c r="V25">
        <v>0</v>
      </c>
      <c r="W25" s="3">
        <f t="shared" si="1"/>
        <v>8.2157083333333336</v>
      </c>
      <c r="X25" s="4">
        <f t="shared" si="2"/>
        <v>14.5</v>
      </c>
      <c r="Y25" s="4">
        <f t="shared" si="3"/>
        <v>4.0999999999999996</v>
      </c>
      <c r="Z25">
        <v>0</v>
      </c>
    </row>
    <row r="26" spans="1:26" x14ac:dyDescent="0.3">
      <c r="A26" s="1" t="str">
        <f>'Jalen Brunson'!A26</f>
        <v>@ INJ</v>
      </c>
      <c r="B26">
        <v>21</v>
      </c>
      <c r="C26">
        <v>4</v>
      </c>
      <c r="D26">
        <v>2</v>
      </c>
      <c r="E26">
        <v>0</v>
      </c>
      <c r="F26">
        <v>3</v>
      </c>
      <c r="G26">
        <v>2</v>
      </c>
      <c r="H26">
        <v>6</v>
      </c>
      <c r="I26">
        <v>10</v>
      </c>
      <c r="J26">
        <v>5</v>
      </c>
      <c r="K26">
        <v>7</v>
      </c>
      <c r="L26">
        <v>4</v>
      </c>
      <c r="M26">
        <v>4</v>
      </c>
      <c r="N26">
        <v>1</v>
      </c>
      <c r="O26">
        <v>0</v>
      </c>
      <c r="P26">
        <v>17</v>
      </c>
      <c r="Q26" s="2">
        <f t="shared" si="0"/>
        <v>0.6</v>
      </c>
      <c r="R26" s="2">
        <f t="shared" si="4"/>
        <v>0.7142857142857143</v>
      </c>
      <c r="S26" s="2">
        <f t="shared" si="5"/>
        <v>1</v>
      </c>
      <c r="T26">
        <v>35</v>
      </c>
      <c r="U26">
        <v>26</v>
      </c>
      <c r="V26">
        <v>0</v>
      </c>
      <c r="W26" s="3">
        <f t="shared" si="1"/>
        <v>28.897914285714293</v>
      </c>
      <c r="X26" s="4">
        <f t="shared" si="2"/>
        <v>35.799999999999997</v>
      </c>
      <c r="Y26" s="4">
        <f t="shared" si="3"/>
        <v>20.399999999999995</v>
      </c>
      <c r="Z26">
        <v>0</v>
      </c>
    </row>
    <row r="27" spans="1:26" x14ac:dyDescent="0.3">
      <c r="A27" s="1" t="str">
        <f>'Jalen Brunson'!A27</f>
        <v>vs EUR</v>
      </c>
      <c r="B27">
        <v>12</v>
      </c>
      <c r="C27">
        <v>6</v>
      </c>
      <c r="D27">
        <v>5</v>
      </c>
      <c r="E27">
        <v>1</v>
      </c>
      <c r="F27">
        <v>0</v>
      </c>
      <c r="G27">
        <v>0</v>
      </c>
      <c r="H27">
        <v>3</v>
      </c>
      <c r="I27">
        <v>5</v>
      </c>
      <c r="J27">
        <v>2</v>
      </c>
      <c r="K27">
        <v>2</v>
      </c>
      <c r="L27">
        <v>4</v>
      </c>
      <c r="M27">
        <v>4</v>
      </c>
      <c r="N27">
        <v>0</v>
      </c>
      <c r="O27">
        <v>2</v>
      </c>
      <c r="P27">
        <v>1</v>
      </c>
      <c r="Q27" s="2">
        <f t="shared" si="0"/>
        <v>0.6</v>
      </c>
      <c r="R27" s="2">
        <f t="shared" si="4"/>
        <v>1</v>
      </c>
      <c r="S27" s="2">
        <f t="shared" si="5"/>
        <v>1</v>
      </c>
      <c r="T27">
        <v>30</v>
      </c>
      <c r="U27">
        <v>25</v>
      </c>
      <c r="V27">
        <v>0</v>
      </c>
      <c r="W27" s="3">
        <f t="shared" si="1"/>
        <v>24.557100000000002</v>
      </c>
      <c r="X27" s="4">
        <f t="shared" si="2"/>
        <v>29.7</v>
      </c>
      <c r="Y27" s="4">
        <f t="shared" si="3"/>
        <v>14.899999999999999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13.076923076923077</v>
      </c>
      <c r="C47" s="4">
        <f t="shared" ref="C47:P47" si="6">AVERAGE(C2:C46)</f>
        <v>3.4230769230769229</v>
      </c>
      <c r="D47" s="4">
        <f t="shared" si="6"/>
        <v>2.3461538461538463</v>
      </c>
      <c r="E47" s="4">
        <f t="shared" si="6"/>
        <v>0.5</v>
      </c>
      <c r="F47" s="4">
        <f t="shared" si="6"/>
        <v>0.5</v>
      </c>
      <c r="G47" s="4">
        <f t="shared" si="6"/>
        <v>1.0769230769230769</v>
      </c>
      <c r="H47" s="4">
        <f t="shared" si="6"/>
        <v>4.8461538461538458</v>
      </c>
      <c r="I47" s="4">
        <f t="shared" si="6"/>
        <v>9.4615384615384617</v>
      </c>
      <c r="J47" s="4">
        <f t="shared" si="6"/>
        <v>1</v>
      </c>
      <c r="K47" s="4">
        <f t="shared" si="6"/>
        <v>2.6923076923076925</v>
      </c>
      <c r="L47" s="4">
        <f t="shared" si="6"/>
        <v>2.3846153846153846</v>
      </c>
      <c r="M47" s="4">
        <f t="shared" si="6"/>
        <v>2.4230769230769229</v>
      </c>
      <c r="N47" s="4">
        <f t="shared" si="6"/>
        <v>0.38461538461538464</v>
      </c>
      <c r="O47" s="4">
        <f t="shared" si="6"/>
        <v>1.2692307692307692</v>
      </c>
      <c r="P47" s="4">
        <f t="shared" si="6"/>
        <v>-3.5</v>
      </c>
      <c r="Q47" s="2">
        <f>SUM(H2:H46)/SUM(I2:I46)</f>
        <v>0.51219512195121952</v>
      </c>
      <c r="R47" s="2">
        <f>SUM(J2:J46)/SUM(K2:K46)</f>
        <v>0.37142857142857144</v>
      </c>
      <c r="S47" s="2">
        <f>SUM(L2:L46)/SUM(M2:M46)</f>
        <v>0.98412698412698407</v>
      </c>
      <c r="T47" s="4">
        <f t="shared" ref="T47:V47" si="7">AVERAGE(T2:T46)</f>
        <v>25.653846153846153</v>
      </c>
      <c r="U47" s="4">
        <f t="shared" si="7"/>
        <v>18.923076923076923</v>
      </c>
      <c r="V47" s="4">
        <f t="shared" si="7"/>
        <v>0.42307692307692307</v>
      </c>
      <c r="W47" s="3">
        <f>((H49*85.91) +(F49*53.897)+(J49*51.757)+(L49*46.845)+(E49*39.19)+(N49*39.19)+(D49*34.677)+((C49-N49)*14.707)-(O49*17.174)-((M49-L49)*20.091)-((I49-H49)*39.19)-(G49*53.897))/T49</f>
        <v>19.722884557721137</v>
      </c>
      <c r="X47" s="4">
        <f t="shared" ref="X47" si="8">B47+(C47*1.2)+(D47*1.5)+(E47*3)+(F47*3)-G47</f>
        <v>22.626923076923077</v>
      </c>
      <c r="Y47" s="4">
        <f t="shared" ref="Y47" si="9">B47+0.4*H47-0.7*I47-0.4*(M47-L47)+0.7*N47+0.3*(C47-N47)+F47+D47*0.7+0.7*E47-0.4*O47-G47</f>
        <v>10.465384615384616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340</v>
      </c>
      <c r="C49">
        <f t="shared" ref="C49:P49" si="10">SUM(C2:C46)</f>
        <v>89</v>
      </c>
      <c r="D49">
        <f t="shared" si="10"/>
        <v>61</v>
      </c>
      <c r="E49">
        <f t="shared" si="10"/>
        <v>13</v>
      </c>
      <c r="F49">
        <f t="shared" si="10"/>
        <v>13</v>
      </c>
      <c r="G49">
        <f t="shared" si="10"/>
        <v>28</v>
      </c>
      <c r="H49">
        <f t="shared" si="10"/>
        <v>126</v>
      </c>
      <c r="I49">
        <f t="shared" si="10"/>
        <v>246</v>
      </c>
      <c r="J49">
        <f t="shared" si="10"/>
        <v>26</v>
      </c>
      <c r="K49">
        <f t="shared" si="10"/>
        <v>70</v>
      </c>
      <c r="L49">
        <f t="shared" si="10"/>
        <v>62</v>
      </c>
      <c r="M49">
        <f t="shared" si="10"/>
        <v>63</v>
      </c>
      <c r="N49">
        <f t="shared" si="10"/>
        <v>10</v>
      </c>
      <c r="O49">
        <f t="shared" si="10"/>
        <v>33</v>
      </c>
      <c r="P49">
        <f t="shared" si="10"/>
        <v>-91</v>
      </c>
      <c r="T49">
        <f>SUM(T2:T46)</f>
        <v>667</v>
      </c>
      <c r="U49">
        <f>SUM(U2:U46)</f>
        <v>492</v>
      </c>
      <c r="V49">
        <f>SUM(V2:V46)</f>
        <v>11</v>
      </c>
      <c r="X49" s="4">
        <f>SUM(X2:X46)</f>
        <v>588.29999999999995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17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7</v>
      </c>
      <c r="C2">
        <v>6</v>
      </c>
      <c r="D2">
        <v>0</v>
      </c>
      <c r="E2">
        <v>2</v>
      </c>
      <c r="F2">
        <v>0</v>
      </c>
      <c r="G2">
        <v>1</v>
      </c>
      <c r="H2">
        <v>2</v>
      </c>
      <c r="I2">
        <v>8</v>
      </c>
      <c r="J2">
        <v>1</v>
      </c>
      <c r="K2">
        <v>1</v>
      </c>
      <c r="L2">
        <v>2</v>
      </c>
      <c r="M2">
        <v>2</v>
      </c>
      <c r="N2">
        <v>1</v>
      </c>
      <c r="O2">
        <v>2</v>
      </c>
      <c r="P2">
        <v>-3</v>
      </c>
      <c r="Q2" s="2">
        <f t="shared" ref="Q2:Q46" si="0">H2/I2</f>
        <v>0.25</v>
      </c>
      <c r="R2" s="2">
        <f t="shared" ref="R2:R46" si="1">J2/K2</f>
        <v>1</v>
      </c>
      <c r="S2" s="2">
        <f>L2/M2</f>
        <v>1</v>
      </c>
      <c r="T2">
        <v>26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7.1148846153846144</v>
      </c>
      <c r="X2" s="4">
        <f t="shared" ref="X2:X46" si="3">B2+(C2*1.2)+(D2*1.5)+(E2*3)+(F2*3)-G2</f>
        <v>19.2</v>
      </c>
      <c r="Y2" s="4">
        <f t="shared" ref="Y2:Y46" si="4">B2+0.4*H2-0.7*I2-0.4*(M2-L2)+0.7*N2+0.3*(C2-N2)+F2+D2*0.7+0.7*E2-0.4*O2-G2</f>
        <v>4.0000000000000009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3</v>
      </c>
      <c r="D3">
        <v>0</v>
      </c>
      <c r="E3">
        <v>2</v>
      </c>
      <c r="F3">
        <v>0</v>
      </c>
      <c r="G3">
        <v>0</v>
      </c>
      <c r="H3">
        <v>3</v>
      </c>
      <c r="I3">
        <v>4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15</v>
      </c>
      <c r="Q3" s="2">
        <f t="shared" si="0"/>
        <v>0.75</v>
      </c>
      <c r="R3" s="6" t="s">
        <v>45</v>
      </c>
      <c r="S3" s="6" t="s">
        <v>45</v>
      </c>
      <c r="T3">
        <v>23</v>
      </c>
      <c r="U3">
        <v>6</v>
      </c>
      <c r="V3">
        <v>1</v>
      </c>
      <c r="W3" s="3">
        <f t="shared" si="2"/>
        <v>15.892347826086956</v>
      </c>
      <c r="X3" s="4">
        <f t="shared" si="3"/>
        <v>15.6</v>
      </c>
      <c r="Y3" s="4">
        <f t="shared" si="4"/>
        <v>7.1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3</v>
      </c>
      <c r="D4">
        <v>2</v>
      </c>
      <c r="E4">
        <v>0</v>
      </c>
      <c r="F4">
        <v>0</v>
      </c>
      <c r="G4">
        <v>2</v>
      </c>
      <c r="H4">
        <v>1</v>
      </c>
      <c r="I4">
        <v>2</v>
      </c>
      <c r="J4">
        <v>0</v>
      </c>
      <c r="K4">
        <v>0</v>
      </c>
      <c r="L4">
        <v>6</v>
      </c>
      <c r="M4">
        <v>6</v>
      </c>
      <c r="N4">
        <v>1</v>
      </c>
      <c r="O4">
        <v>2</v>
      </c>
      <c r="P4">
        <v>-16</v>
      </c>
      <c r="Q4" s="2">
        <f t="shared" si="0"/>
        <v>0.5</v>
      </c>
      <c r="R4" s="6" t="s">
        <v>45</v>
      </c>
      <c r="S4" s="2">
        <f>L4/M4</f>
        <v>1</v>
      </c>
      <c r="T4">
        <v>24</v>
      </c>
      <c r="U4">
        <v>13</v>
      </c>
      <c r="V4">
        <v>0</v>
      </c>
      <c r="W4" s="3">
        <f t="shared" si="2"/>
        <v>13.483583333333334</v>
      </c>
      <c r="X4" s="4">
        <f t="shared" si="3"/>
        <v>12.6</v>
      </c>
      <c r="Y4" s="4">
        <f t="shared" si="4"/>
        <v>6.9</v>
      </c>
      <c r="Z4">
        <v>0</v>
      </c>
    </row>
    <row r="5" spans="1:26" x14ac:dyDescent="0.3">
      <c r="A5" s="1" t="str">
        <f>'Jalen Brunson'!A5</f>
        <v>vs DNK</v>
      </c>
      <c r="B5">
        <v>13</v>
      </c>
      <c r="C5">
        <v>3</v>
      </c>
      <c r="D5">
        <v>0</v>
      </c>
      <c r="E5">
        <v>1</v>
      </c>
      <c r="F5">
        <v>1</v>
      </c>
      <c r="G5">
        <v>1</v>
      </c>
      <c r="H5">
        <v>6</v>
      </c>
      <c r="I5">
        <v>10</v>
      </c>
      <c r="J5">
        <v>1</v>
      </c>
      <c r="K5">
        <v>4</v>
      </c>
      <c r="L5">
        <v>0</v>
      </c>
      <c r="M5">
        <v>0</v>
      </c>
      <c r="N5">
        <v>1</v>
      </c>
      <c r="O5">
        <v>0</v>
      </c>
      <c r="P5">
        <v>-6</v>
      </c>
      <c r="Q5" s="2">
        <f t="shared" si="0"/>
        <v>0.6</v>
      </c>
      <c r="R5" s="2">
        <f t="shared" si="1"/>
        <v>0.25</v>
      </c>
      <c r="S5" s="6" t="s">
        <v>45</v>
      </c>
      <c r="T5">
        <v>27</v>
      </c>
      <c r="U5">
        <v>13</v>
      </c>
      <c r="V5">
        <v>3</v>
      </c>
      <c r="W5" s="3">
        <f t="shared" si="2"/>
        <v>19.194481481481485</v>
      </c>
      <c r="X5" s="4">
        <f t="shared" si="3"/>
        <v>21.6</v>
      </c>
      <c r="Y5" s="4">
        <f t="shared" si="4"/>
        <v>10.399999999999999</v>
      </c>
      <c r="Z5">
        <v>0</v>
      </c>
    </row>
    <row r="6" spans="1:26" x14ac:dyDescent="0.3">
      <c r="A6" s="1" t="str">
        <f>'Jalen Brunson'!A6</f>
        <v>@ IMP</v>
      </c>
      <c r="B6">
        <v>9</v>
      </c>
      <c r="C6">
        <v>10</v>
      </c>
      <c r="D6">
        <v>0</v>
      </c>
      <c r="E6">
        <v>1</v>
      </c>
      <c r="F6">
        <v>0</v>
      </c>
      <c r="G6">
        <v>1</v>
      </c>
      <c r="H6">
        <v>4</v>
      </c>
      <c r="I6">
        <v>6</v>
      </c>
      <c r="J6">
        <v>1</v>
      </c>
      <c r="K6">
        <v>1</v>
      </c>
      <c r="L6">
        <v>0</v>
      </c>
      <c r="M6">
        <v>0</v>
      </c>
      <c r="N6">
        <v>1</v>
      </c>
      <c r="O6">
        <v>2</v>
      </c>
      <c r="P6">
        <v>-19</v>
      </c>
      <c r="Q6" s="2">
        <f t="shared" si="0"/>
        <v>0.66666666666666663</v>
      </c>
      <c r="R6" s="2">
        <f t="shared" si="1"/>
        <v>1</v>
      </c>
      <c r="S6" s="6" t="s">
        <v>45</v>
      </c>
      <c r="T6">
        <v>31</v>
      </c>
      <c r="U6">
        <v>9</v>
      </c>
      <c r="V6">
        <v>1</v>
      </c>
      <c r="W6" s="3">
        <f t="shared" si="2"/>
        <v>14.177903225806453</v>
      </c>
      <c r="X6" s="4">
        <f t="shared" si="3"/>
        <v>23</v>
      </c>
      <c r="Y6" s="4">
        <f t="shared" si="4"/>
        <v>8.6999999999999993</v>
      </c>
      <c r="Z6">
        <v>0</v>
      </c>
    </row>
    <row r="7" spans="1:26" x14ac:dyDescent="0.3">
      <c r="A7" s="1" t="str">
        <f>'Jalen Brunson'!A7</f>
        <v>vs 3PT</v>
      </c>
      <c r="B7">
        <v>12</v>
      </c>
      <c r="C7">
        <v>7</v>
      </c>
      <c r="D7">
        <v>0</v>
      </c>
      <c r="E7">
        <v>0</v>
      </c>
      <c r="F7">
        <v>0</v>
      </c>
      <c r="G7">
        <v>1</v>
      </c>
      <c r="H7">
        <v>6</v>
      </c>
      <c r="I7">
        <v>6</v>
      </c>
      <c r="J7">
        <v>0</v>
      </c>
      <c r="K7">
        <v>0</v>
      </c>
      <c r="L7">
        <v>0</v>
      </c>
      <c r="M7">
        <v>0</v>
      </c>
      <c r="N7">
        <v>1</v>
      </c>
      <c r="O7">
        <v>5</v>
      </c>
      <c r="P7">
        <v>-2</v>
      </c>
      <c r="Q7" s="2">
        <f t="shared" si="0"/>
        <v>1</v>
      </c>
      <c r="R7" s="6" t="s">
        <v>45</v>
      </c>
      <c r="S7" s="6" t="s">
        <v>45</v>
      </c>
      <c r="T7">
        <v>24</v>
      </c>
      <c r="U7">
        <v>12</v>
      </c>
      <c r="V7">
        <v>1</v>
      </c>
      <c r="W7" s="3">
        <f t="shared" si="2"/>
        <v>20.963541666666668</v>
      </c>
      <c r="X7" s="4">
        <f t="shared" si="3"/>
        <v>19.399999999999999</v>
      </c>
      <c r="Y7" s="4">
        <f t="shared" si="4"/>
        <v>9.6999999999999993</v>
      </c>
      <c r="Z7">
        <v>0</v>
      </c>
    </row>
    <row r="8" spans="1:26" x14ac:dyDescent="0.3">
      <c r="A8" s="1" t="str">
        <f>'Jalen Brunson'!A8</f>
        <v>@ DEF</v>
      </c>
      <c r="B8">
        <v>4</v>
      </c>
      <c r="C8">
        <v>3</v>
      </c>
      <c r="D8">
        <v>1</v>
      </c>
      <c r="E8">
        <v>0</v>
      </c>
      <c r="F8">
        <v>3</v>
      </c>
      <c r="G8">
        <v>0</v>
      </c>
      <c r="H8">
        <v>2</v>
      </c>
      <c r="I8">
        <v>3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-1</v>
      </c>
      <c r="Q8" s="2">
        <f t="shared" si="0"/>
        <v>0.66666666666666663</v>
      </c>
      <c r="R8" s="6" t="s">
        <v>45</v>
      </c>
      <c r="S8" s="6" t="s">
        <v>45</v>
      </c>
      <c r="T8">
        <v>30</v>
      </c>
      <c r="U8">
        <v>6</v>
      </c>
      <c r="V8">
        <v>1</v>
      </c>
      <c r="W8" s="3">
        <f t="shared" si="2"/>
        <v>14.0695</v>
      </c>
      <c r="X8" s="4">
        <f t="shared" si="3"/>
        <v>18.100000000000001</v>
      </c>
      <c r="Y8" s="4">
        <f t="shared" si="4"/>
        <v>8.1</v>
      </c>
      <c r="Z8">
        <v>0</v>
      </c>
    </row>
    <row r="9" spans="1:26" x14ac:dyDescent="0.3">
      <c r="A9" s="1" t="str">
        <f>'Jalen Brunson'!A9</f>
        <v>vs OCE</v>
      </c>
      <c r="B9">
        <v>8</v>
      </c>
      <c r="C9">
        <v>4</v>
      </c>
      <c r="D9">
        <v>2</v>
      </c>
      <c r="E9">
        <v>1</v>
      </c>
      <c r="F9">
        <v>0</v>
      </c>
      <c r="G9">
        <v>0</v>
      </c>
      <c r="H9">
        <v>4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 s="2">
        <f t="shared" si="0"/>
        <v>0.66666666666666663</v>
      </c>
      <c r="R9" s="6" t="s">
        <v>45</v>
      </c>
      <c r="S9" s="6" t="s">
        <v>45</v>
      </c>
      <c r="T9">
        <v>29</v>
      </c>
      <c r="U9">
        <v>13</v>
      </c>
      <c r="V9">
        <v>1</v>
      </c>
      <c r="W9" s="3">
        <f t="shared" si="2"/>
        <v>14.918344827586205</v>
      </c>
      <c r="X9" s="4">
        <f t="shared" si="3"/>
        <v>18.8</v>
      </c>
      <c r="Y9" s="4">
        <f t="shared" si="4"/>
        <v>8.6999999999999993</v>
      </c>
      <c r="Z9">
        <v>0</v>
      </c>
    </row>
    <row r="10" spans="1:26" x14ac:dyDescent="0.3">
      <c r="A10" s="1" t="str">
        <f>'Jalen Brunson'!A10</f>
        <v>@ FRA</v>
      </c>
      <c r="B10">
        <v>20</v>
      </c>
      <c r="C10">
        <v>6</v>
      </c>
      <c r="D10">
        <v>0</v>
      </c>
      <c r="E10">
        <v>0</v>
      </c>
      <c r="F10">
        <v>3</v>
      </c>
      <c r="G10">
        <v>1</v>
      </c>
      <c r="H10">
        <v>7</v>
      </c>
      <c r="I10">
        <v>10</v>
      </c>
      <c r="J10">
        <v>1</v>
      </c>
      <c r="K10">
        <v>1</v>
      </c>
      <c r="L10">
        <v>5</v>
      </c>
      <c r="M10">
        <v>5</v>
      </c>
      <c r="N10">
        <v>0</v>
      </c>
      <c r="O10">
        <v>1</v>
      </c>
      <c r="P10">
        <v>8</v>
      </c>
      <c r="Q10" s="2">
        <f t="shared" si="0"/>
        <v>0.7</v>
      </c>
      <c r="R10" s="2">
        <f t="shared" si="1"/>
        <v>1</v>
      </c>
      <c r="S10" s="2">
        <f t="shared" ref="S10:S46" si="5">L10/M10</f>
        <v>1</v>
      </c>
      <c r="T10">
        <v>38</v>
      </c>
      <c r="U10">
        <v>20</v>
      </c>
      <c r="V10">
        <v>2</v>
      </c>
      <c r="W10" s="3">
        <f t="shared" si="2"/>
        <v>24.96431578947368</v>
      </c>
      <c r="X10" s="4">
        <f t="shared" si="3"/>
        <v>35.200000000000003</v>
      </c>
      <c r="Y10" s="4">
        <f t="shared" si="4"/>
        <v>19.200000000000003</v>
      </c>
      <c r="Z10">
        <v>0</v>
      </c>
    </row>
    <row r="11" spans="1:26" x14ac:dyDescent="0.3">
      <c r="A11" s="1" t="str">
        <f>'Jalen Brunson'!A11</f>
        <v>vs INJ</v>
      </c>
      <c r="B11">
        <v>4</v>
      </c>
      <c r="C11">
        <v>4</v>
      </c>
      <c r="D11">
        <v>0</v>
      </c>
      <c r="E11">
        <v>0</v>
      </c>
      <c r="F11">
        <v>0</v>
      </c>
      <c r="G11">
        <v>3</v>
      </c>
      <c r="H11">
        <v>2</v>
      </c>
      <c r="I11">
        <v>5</v>
      </c>
      <c r="J11">
        <v>0</v>
      </c>
      <c r="K11">
        <v>1</v>
      </c>
      <c r="L11">
        <v>0</v>
      </c>
      <c r="M11">
        <v>0</v>
      </c>
      <c r="N11">
        <v>2</v>
      </c>
      <c r="O11">
        <v>1</v>
      </c>
      <c r="P11">
        <v>-8</v>
      </c>
      <c r="Q11" s="2">
        <f t="shared" si="0"/>
        <v>0.4</v>
      </c>
      <c r="R11" s="2">
        <f t="shared" si="1"/>
        <v>0</v>
      </c>
      <c r="S11" s="6" t="s">
        <v>45</v>
      </c>
      <c r="T11">
        <v>30</v>
      </c>
      <c r="U11">
        <v>4</v>
      </c>
      <c r="V11">
        <v>0</v>
      </c>
      <c r="W11" s="3">
        <f t="shared" si="2"/>
        <v>-0.56069999999999998</v>
      </c>
      <c r="X11" s="4">
        <f t="shared" si="3"/>
        <v>5.8000000000000007</v>
      </c>
      <c r="Y11" s="4">
        <f t="shared" si="4"/>
        <v>-0.10000000000000009</v>
      </c>
      <c r="Z11">
        <v>0</v>
      </c>
    </row>
    <row r="12" spans="1:26" x14ac:dyDescent="0.3">
      <c r="A12" s="1" t="str">
        <f>'Jalen Brunson'!A12</f>
        <v>@ EUR</v>
      </c>
      <c r="B12">
        <v>10</v>
      </c>
      <c r="C12">
        <v>4</v>
      </c>
      <c r="D12">
        <v>1</v>
      </c>
      <c r="E12">
        <v>1</v>
      </c>
      <c r="F12">
        <v>0</v>
      </c>
      <c r="G12">
        <v>0</v>
      </c>
      <c r="H12">
        <v>4</v>
      </c>
      <c r="I12">
        <v>4</v>
      </c>
      <c r="J12">
        <v>0</v>
      </c>
      <c r="K12">
        <v>0</v>
      </c>
      <c r="L12">
        <v>2</v>
      </c>
      <c r="M12">
        <v>2</v>
      </c>
      <c r="N12">
        <v>2</v>
      </c>
      <c r="O12">
        <v>3</v>
      </c>
      <c r="P12">
        <v>-17</v>
      </c>
      <c r="Q12" s="2">
        <f t="shared" si="0"/>
        <v>1</v>
      </c>
      <c r="R12" s="6" t="s">
        <v>45</v>
      </c>
      <c r="S12" s="2">
        <f t="shared" si="5"/>
        <v>1</v>
      </c>
      <c r="T12">
        <v>25</v>
      </c>
      <c r="U12">
        <v>13</v>
      </c>
      <c r="V12">
        <v>1</v>
      </c>
      <c r="W12" s="3">
        <f t="shared" si="2"/>
        <v>22.698759999999996</v>
      </c>
      <c r="X12" s="4">
        <f t="shared" si="3"/>
        <v>19.3</v>
      </c>
      <c r="Y12" s="4">
        <f t="shared" si="4"/>
        <v>11</v>
      </c>
      <c r="Z12">
        <v>0</v>
      </c>
    </row>
    <row r="13" spans="1:26" x14ac:dyDescent="0.3">
      <c r="A13" s="1" t="str">
        <f>'Jalen Brunson'!A13</f>
        <v>vs RKS</v>
      </c>
      <c r="B13">
        <v>5</v>
      </c>
      <c r="C13">
        <v>2</v>
      </c>
      <c r="D13">
        <v>1</v>
      </c>
      <c r="E13">
        <v>0</v>
      </c>
      <c r="F13">
        <v>2</v>
      </c>
      <c r="G13">
        <v>1</v>
      </c>
      <c r="H13">
        <v>2</v>
      </c>
      <c r="I13">
        <v>2</v>
      </c>
      <c r="J13">
        <v>0</v>
      </c>
      <c r="K13">
        <v>0</v>
      </c>
      <c r="L13">
        <v>1</v>
      </c>
      <c r="M13">
        <v>2</v>
      </c>
      <c r="N13">
        <v>1</v>
      </c>
      <c r="O13">
        <v>2</v>
      </c>
      <c r="P13">
        <v>-8</v>
      </c>
      <c r="Q13" s="2">
        <f t="shared" si="0"/>
        <v>1</v>
      </c>
      <c r="R13" s="6" t="s">
        <v>45</v>
      </c>
      <c r="S13" s="2">
        <f t="shared" si="5"/>
        <v>0.5</v>
      </c>
      <c r="T13">
        <v>24</v>
      </c>
      <c r="U13">
        <v>7</v>
      </c>
      <c r="V13">
        <v>0</v>
      </c>
      <c r="W13" s="3">
        <f t="shared" si="2"/>
        <v>12.779041666666664</v>
      </c>
      <c r="X13" s="4">
        <f t="shared" si="3"/>
        <v>13.9</v>
      </c>
      <c r="Y13" s="4">
        <f t="shared" si="4"/>
        <v>5.9</v>
      </c>
      <c r="Z13">
        <v>0</v>
      </c>
    </row>
    <row r="14" spans="1:26" x14ac:dyDescent="0.3">
      <c r="A14" s="1" t="str">
        <f>'Jalen Brunson'!A14</f>
        <v>@ AFR</v>
      </c>
      <c r="B14">
        <v>6</v>
      </c>
      <c r="C14">
        <v>1</v>
      </c>
      <c r="D14">
        <v>0</v>
      </c>
      <c r="E14">
        <v>0</v>
      </c>
      <c r="F14">
        <v>0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-11</v>
      </c>
      <c r="Q14" s="2">
        <f t="shared" si="0"/>
        <v>0.6</v>
      </c>
      <c r="R14" s="2">
        <f t="shared" si="1"/>
        <v>0</v>
      </c>
      <c r="S14" s="6" t="s">
        <v>45</v>
      </c>
      <c r="T14">
        <v>28</v>
      </c>
      <c r="U14">
        <v>6</v>
      </c>
      <c r="V14">
        <v>1</v>
      </c>
      <c r="W14" s="3">
        <f t="shared" si="2"/>
        <v>6.3172500000000005</v>
      </c>
      <c r="X14" s="4">
        <f t="shared" si="3"/>
        <v>7.2</v>
      </c>
      <c r="Y14" s="4">
        <f t="shared" si="4"/>
        <v>3.6</v>
      </c>
      <c r="Z14">
        <v>0</v>
      </c>
    </row>
    <row r="15" spans="1:26" x14ac:dyDescent="0.3">
      <c r="A15" s="1" t="str">
        <f>'Jalen Brunson'!A15</f>
        <v>vs OLD</v>
      </c>
      <c r="B15">
        <v>11</v>
      </c>
      <c r="C15">
        <v>3</v>
      </c>
      <c r="D15">
        <v>2</v>
      </c>
      <c r="E15">
        <v>1</v>
      </c>
      <c r="F15">
        <v>1</v>
      </c>
      <c r="G15">
        <v>0</v>
      </c>
      <c r="H15">
        <v>4</v>
      </c>
      <c r="I15">
        <v>6</v>
      </c>
      <c r="J15">
        <v>0</v>
      </c>
      <c r="K15">
        <v>1</v>
      </c>
      <c r="L15">
        <v>3</v>
      </c>
      <c r="M15">
        <v>3</v>
      </c>
      <c r="N15">
        <v>0</v>
      </c>
      <c r="O15">
        <v>4</v>
      </c>
      <c r="P15">
        <v>5</v>
      </c>
      <c r="Q15" s="2">
        <f t="shared" si="0"/>
        <v>0.66666666666666663</v>
      </c>
      <c r="R15" s="2">
        <f t="shared" si="1"/>
        <v>0</v>
      </c>
      <c r="S15" s="2">
        <f t="shared" si="5"/>
        <v>1</v>
      </c>
      <c r="T15">
        <v>29</v>
      </c>
      <c r="U15">
        <v>16</v>
      </c>
      <c r="V15">
        <v>1</v>
      </c>
      <c r="W15" s="3">
        <f t="shared" si="2"/>
        <v>18.746931034482756</v>
      </c>
      <c r="X15" s="4">
        <f t="shared" si="3"/>
        <v>23.6</v>
      </c>
      <c r="Y15" s="4">
        <f t="shared" si="4"/>
        <v>10.8</v>
      </c>
      <c r="Z15">
        <v>0</v>
      </c>
    </row>
    <row r="16" spans="1:26" x14ac:dyDescent="0.3">
      <c r="A16" s="1" t="str">
        <f>'Jalen Brunson'!A16</f>
        <v>@ CHI</v>
      </c>
      <c r="B16">
        <v>8</v>
      </c>
      <c r="C16">
        <v>1</v>
      </c>
      <c r="D16">
        <v>3</v>
      </c>
      <c r="E16">
        <v>1</v>
      </c>
      <c r="F16">
        <v>1</v>
      </c>
      <c r="G16">
        <v>1</v>
      </c>
      <c r="H16">
        <v>4</v>
      </c>
      <c r="I16">
        <v>5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-11</v>
      </c>
      <c r="Q16" s="2">
        <f t="shared" si="0"/>
        <v>0.8</v>
      </c>
      <c r="R16" s="6" t="s">
        <v>45</v>
      </c>
      <c r="S16" s="6" t="s">
        <v>45</v>
      </c>
      <c r="T16">
        <v>24</v>
      </c>
      <c r="U16">
        <v>16</v>
      </c>
      <c r="V16">
        <v>3</v>
      </c>
      <c r="W16" s="3">
        <f t="shared" si="2"/>
        <v>17.119000000000003</v>
      </c>
      <c r="X16" s="4">
        <f t="shared" si="3"/>
        <v>18.7</v>
      </c>
      <c r="Y16" s="4">
        <f t="shared" si="4"/>
        <v>8</v>
      </c>
      <c r="Z16">
        <v>0</v>
      </c>
    </row>
    <row r="17" spans="1:26" x14ac:dyDescent="0.3">
      <c r="A17" s="1" t="str">
        <f>'Jalen Brunson'!A17</f>
        <v>vs SPA</v>
      </c>
      <c r="B17">
        <v>13</v>
      </c>
      <c r="C17">
        <v>6</v>
      </c>
      <c r="D17">
        <v>0</v>
      </c>
      <c r="E17">
        <v>1</v>
      </c>
      <c r="F17">
        <v>1</v>
      </c>
      <c r="G17">
        <v>3</v>
      </c>
      <c r="H17">
        <v>5</v>
      </c>
      <c r="I17">
        <v>7</v>
      </c>
      <c r="J17">
        <v>0</v>
      </c>
      <c r="K17">
        <v>2</v>
      </c>
      <c r="L17">
        <v>3</v>
      </c>
      <c r="M17">
        <v>3</v>
      </c>
      <c r="N17">
        <v>2</v>
      </c>
      <c r="O17">
        <v>3</v>
      </c>
      <c r="P17">
        <v>-4</v>
      </c>
      <c r="Q17" s="2">
        <f t="shared" si="0"/>
        <v>0.7142857142857143</v>
      </c>
      <c r="R17" s="2">
        <f t="shared" si="1"/>
        <v>0</v>
      </c>
      <c r="S17" s="2">
        <f t="shared" si="5"/>
        <v>1</v>
      </c>
      <c r="T17">
        <v>30</v>
      </c>
      <c r="U17">
        <v>13</v>
      </c>
      <c r="V17">
        <v>1</v>
      </c>
      <c r="W17" s="3">
        <f t="shared" si="2"/>
        <v>16.959566666666664</v>
      </c>
      <c r="X17" s="4">
        <f t="shared" si="3"/>
        <v>23.2</v>
      </c>
      <c r="Y17" s="4">
        <f t="shared" si="4"/>
        <v>10.199999999999999</v>
      </c>
      <c r="Z17">
        <v>0</v>
      </c>
    </row>
    <row r="18" spans="1:26" x14ac:dyDescent="0.3">
      <c r="A18" s="1" t="str">
        <f>'Jalen Brunson'!A18</f>
        <v>@ 6TH</v>
      </c>
      <c r="B18">
        <v>0</v>
      </c>
      <c r="C18">
        <v>5</v>
      </c>
      <c r="D18">
        <v>2</v>
      </c>
      <c r="E18">
        <v>0</v>
      </c>
      <c r="F18">
        <v>0</v>
      </c>
      <c r="G18">
        <v>1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-21</v>
      </c>
      <c r="Q18" s="2">
        <f t="shared" si="0"/>
        <v>0</v>
      </c>
      <c r="R18" s="6" t="s">
        <v>45</v>
      </c>
      <c r="S18" s="6" t="s">
        <v>45</v>
      </c>
      <c r="T18">
        <v>26</v>
      </c>
      <c r="U18">
        <v>4</v>
      </c>
      <c r="V18">
        <v>0</v>
      </c>
      <c r="W18" s="3">
        <f t="shared" si="2"/>
        <v>1.3498076923076932</v>
      </c>
      <c r="X18" s="4">
        <f t="shared" si="3"/>
        <v>8</v>
      </c>
      <c r="Y18" s="4">
        <f t="shared" si="4"/>
        <v>0.89999999999999991</v>
      </c>
      <c r="Z18">
        <v>0</v>
      </c>
    </row>
    <row r="19" spans="1:26" x14ac:dyDescent="0.3">
      <c r="A19" s="1" t="str">
        <f>'Jalen Brunson'!A19</f>
        <v>vs CAN</v>
      </c>
      <c r="B19">
        <v>18</v>
      </c>
      <c r="C19">
        <v>7</v>
      </c>
      <c r="D19">
        <v>0</v>
      </c>
      <c r="E19">
        <v>1</v>
      </c>
      <c r="F19">
        <v>0</v>
      </c>
      <c r="G19">
        <v>1</v>
      </c>
      <c r="H19">
        <v>7</v>
      </c>
      <c r="I19">
        <v>10</v>
      </c>
      <c r="J19">
        <v>2</v>
      </c>
      <c r="K19">
        <v>2</v>
      </c>
      <c r="L19">
        <v>2</v>
      </c>
      <c r="M19">
        <v>2</v>
      </c>
      <c r="N19">
        <v>3</v>
      </c>
      <c r="O19">
        <v>3</v>
      </c>
      <c r="P19">
        <v>-8</v>
      </c>
      <c r="Q19" s="2">
        <f t="shared" si="0"/>
        <v>0.7</v>
      </c>
      <c r="R19" s="2">
        <f t="shared" si="1"/>
        <v>1</v>
      </c>
      <c r="S19" s="2">
        <f t="shared" si="5"/>
        <v>1</v>
      </c>
      <c r="T19">
        <v>32</v>
      </c>
      <c r="U19">
        <v>18</v>
      </c>
      <c r="V19">
        <v>1</v>
      </c>
      <c r="W19" s="3">
        <f t="shared" si="2"/>
        <v>24.724156249999997</v>
      </c>
      <c r="X19" s="4">
        <f t="shared" si="3"/>
        <v>28.4</v>
      </c>
      <c r="Y19" s="4">
        <f t="shared" si="4"/>
        <v>15.600000000000001</v>
      </c>
      <c r="Z19">
        <v>0</v>
      </c>
    </row>
    <row r="20" spans="1:26" x14ac:dyDescent="0.3">
      <c r="A20" s="1" t="str">
        <f>'Jalen Brunson'!A20</f>
        <v>@ DNK</v>
      </c>
      <c r="B20">
        <v>17</v>
      </c>
      <c r="C20">
        <v>4</v>
      </c>
      <c r="D20">
        <v>0</v>
      </c>
      <c r="E20">
        <v>0</v>
      </c>
      <c r="F20">
        <v>1</v>
      </c>
      <c r="G20">
        <v>2</v>
      </c>
      <c r="H20">
        <v>8</v>
      </c>
      <c r="I20">
        <v>9</v>
      </c>
      <c r="J20">
        <v>1</v>
      </c>
      <c r="K20">
        <v>2</v>
      </c>
      <c r="L20">
        <v>0</v>
      </c>
      <c r="M20">
        <v>0</v>
      </c>
      <c r="N20">
        <v>0</v>
      </c>
      <c r="O20">
        <v>1</v>
      </c>
      <c r="P20">
        <v>6</v>
      </c>
      <c r="Q20" s="2">
        <f t="shared" si="0"/>
        <v>0.88888888888888884</v>
      </c>
      <c r="R20" s="2">
        <f t="shared" si="1"/>
        <v>0.5</v>
      </c>
      <c r="S20" s="6" t="s">
        <v>45</v>
      </c>
      <c r="T20">
        <v>29</v>
      </c>
      <c r="U20">
        <v>17</v>
      </c>
      <c r="V20">
        <v>2</v>
      </c>
      <c r="W20" s="3">
        <f t="shared" si="2"/>
        <v>23.710482758620689</v>
      </c>
      <c r="X20" s="4">
        <f t="shared" si="3"/>
        <v>22.8</v>
      </c>
      <c r="Y20" s="4">
        <f t="shared" si="4"/>
        <v>13.699999999999998</v>
      </c>
      <c r="Z20">
        <v>0</v>
      </c>
    </row>
    <row r="21" spans="1:26" x14ac:dyDescent="0.3">
      <c r="A21" s="1" t="str">
        <f>'Jalen Brunson'!A21</f>
        <v>vs IMP</v>
      </c>
      <c r="B21">
        <v>9</v>
      </c>
      <c r="C21">
        <v>4</v>
      </c>
      <c r="D21">
        <v>0</v>
      </c>
      <c r="E21">
        <v>0</v>
      </c>
      <c r="F21">
        <v>1</v>
      </c>
      <c r="G21">
        <v>0</v>
      </c>
      <c r="H21">
        <v>2</v>
      </c>
      <c r="I21">
        <v>3</v>
      </c>
      <c r="J21">
        <v>1</v>
      </c>
      <c r="K21">
        <v>1</v>
      </c>
      <c r="L21">
        <v>4</v>
      </c>
      <c r="M21">
        <v>4</v>
      </c>
      <c r="N21">
        <v>1</v>
      </c>
      <c r="O21">
        <v>0</v>
      </c>
      <c r="P21">
        <v>-7</v>
      </c>
      <c r="Q21" s="2">
        <f t="shared" si="0"/>
        <v>0.66666666666666663</v>
      </c>
      <c r="R21" s="2">
        <f t="shared" si="1"/>
        <v>1</v>
      </c>
      <c r="S21" s="2">
        <f t="shared" si="5"/>
        <v>1</v>
      </c>
      <c r="T21">
        <v>27</v>
      </c>
      <c r="U21">
        <v>9</v>
      </c>
      <c r="V21">
        <v>1</v>
      </c>
      <c r="W21" s="3">
        <f t="shared" si="2"/>
        <v>18.850925925925925</v>
      </c>
      <c r="X21" s="4">
        <f t="shared" si="3"/>
        <v>16.8</v>
      </c>
      <c r="Y21" s="4">
        <f t="shared" si="4"/>
        <v>10.3</v>
      </c>
      <c r="Z21">
        <v>0</v>
      </c>
    </row>
    <row r="22" spans="1:26" x14ac:dyDescent="0.3">
      <c r="A22" s="1" t="str">
        <f>'Jalen Brunson'!A22</f>
        <v>@ 3PT</v>
      </c>
      <c r="B22">
        <v>6</v>
      </c>
      <c r="C22">
        <v>8</v>
      </c>
      <c r="D22">
        <v>0</v>
      </c>
      <c r="E22">
        <v>1</v>
      </c>
      <c r="F22">
        <v>0</v>
      </c>
      <c r="G22">
        <v>3</v>
      </c>
      <c r="H22">
        <v>3</v>
      </c>
      <c r="I22">
        <v>5</v>
      </c>
      <c r="J22">
        <v>0</v>
      </c>
      <c r="K22">
        <v>0</v>
      </c>
      <c r="L22">
        <v>0</v>
      </c>
      <c r="M22">
        <v>0</v>
      </c>
      <c r="N22">
        <v>3</v>
      </c>
      <c r="O22">
        <v>2</v>
      </c>
      <c r="P22">
        <v>-8</v>
      </c>
      <c r="Q22" s="2">
        <f t="shared" si="0"/>
        <v>0.6</v>
      </c>
      <c r="R22" s="6" t="s">
        <v>45</v>
      </c>
      <c r="S22" s="6" t="s">
        <v>45</v>
      </c>
      <c r="T22">
        <v>23</v>
      </c>
      <c r="U22">
        <v>6</v>
      </c>
      <c r="V22">
        <v>0</v>
      </c>
      <c r="W22" s="3">
        <f t="shared" si="2"/>
        <v>9.2872173913043472</v>
      </c>
      <c r="X22" s="4">
        <f t="shared" si="3"/>
        <v>15.600000000000001</v>
      </c>
      <c r="Y22" s="4">
        <f t="shared" si="4"/>
        <v>4.2</v>
      </c>
      <c r="Z22">
        <v>0</v>
      </c>
    </row>
    <row r="23" spans="1:26" x14ac:dyDescent="0.3">
      <c r="A23" s="1" t="str">
        <f>'Jalen Brunson'!A23</f>
        <v>vs DEF</v>
      </c>
      <c r="B23">
        <v>4</v>
      </c>
      <c r="C23">
        <v>6</v>
      </c>
      <c r="D23">
        <v>0</v>
      </c>
      <c r="E23">
        <v>1</v>
      </c>
      <c r="F23">
        <v>1</v>
      </c>
      <c r="G23">
        <v>1</v>
      </c>
      <c r="H23">
        <v>3</v>
      </c>
      <c r="I23">
        <v>4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14</v>
      </c>
      <c r="Q23" s="2">
        <f t="shared" si="0"/>
        <v>0.75</v>
      </c>
      <c r="R23" s="6" t="s">
        <v>45</v>
      </c>
      <c r="S23" s="6" t="s">
        <v>45</v>
      </c>
      <c r="T23">
        <v>26</v>
      </c>
      <c r="U23">
        <v>4</v>
      </c>
      <c r="V23">
        <v>0</v>
      </c>
      <c r="W23" s="3">
        <f t="shared" si="2"/>
        <v>15.189923076923076</v>
      </c>
      <c r="X23" s="4">
        <f t="shared" si="3"/>
        <v>16.2</v>
      </c>
      <c r="Y23" s="4">
        <f t="shared" si="4"/>
        <v>5.7</v>
      </c>
      <c r="Z23">
        <v>0</v>
      </c>
    </row>
    <row r="24" spans="1:26" x14ac:dyDescent="0.3">
      <c r="A24" s="1" t="str">
        <f>'Jalen Brunson'!A24</f>
        <v>@ OCE</v>
      </c>
      <c r="B24">
        <v>12</v>
      </c>
      <c r="C24">
        <v>3</v>
      </c>
      <c r="D24">
        <v>1</v>
      </c>
      <c r="E24">
        <v>1</v>
      </c>
      <c r="F24">
        <v>0</v>
      </c>
      <c r="G24">
        <v>1</v>
      </c>
      <c r="H24">
        <v>5</v>
      </c>
      <c r="I24">
        <v>5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-2</v>
      </c>
      <c r="Q24" s="2">
        <f t="shared" si="0"/>
        <v>1</v>
      </c>
      <c r="R24" s="6" t="s">
        <v>45</v>
      </c>
      <c r="S24" s="2">
        <f t="shared" si="5"/>
        <v>1</v>
      </c>
      <c r="T24">
        <v>25</v>
      </c>
      <c r="U24">
        <v>15</v>
      </c>
      <c r="V24">
        <v>2</v>
      </c>
      <c r="W24" s="3">
        <f t="shared" si="2"/>
        <v>23.49324</v>
      </c>
      <c r="X24" s="4">
        <f t="shared" si="3"/>
        <v>19.100000000000001</v>
      </c>
      <c r="Y24" s="4">
        <f t="shared" si="4"/>
        <v>11.799999999999999</v>
      </c>
      <c r="Z24">
        <v>0</v>
      </c>
    </row>
    <row r="25" spans="1:26" x14ac:dyDescent="0.3">
      <c r="A25" s="1" t="str">
        <f>'Jalen Brunson'!A25</f>
        <v>vs FRA</v>
      </c>
      <c r="B25">
        <v>4</v>
      </c>
      <c r="C25">
        <v>4</v>
      </c>
      <c r="D25">
        <v>0</v>
      </c>
      <c r="E25">
        <v>1</v>
      </c>
      <c r="F25">
        <v>0</v>
      </c>
      <c r="G25">
        <v>0</v>
      </c>
      <c r="H25">
        <v>2</v>
      </c>
      <c r="I25">
        <v>4</v>
      </c>
      <c r="J25">
        <v>0</v>
      </c>
      <c r="K25">
        <v>0</v>
      </c>
      <c r="L25">
        <v>0</v>
      </c>
      <c r="M25">
        <v>0</v>
      </c>
      <c r="N25">
        <v>2</v>
      </c>
      <c r="O25">
        <v>3</v>
      </c>
      <c r="P25">
        <v>-4</v>
      </c>
      <c r="Q25" s="2">
        <f t="shared" si="0"/>
        <v>0.5</v>
      </c>
      <c r="R25" s="6" t="s">
        <v>45</v>
      </c>
      <c r="S25" s="6" t="s">
        <v>45</v>
      </c>
      <c r="T25">
        <v>26</v>
      </c>
      <c r="U25">
        <v>4</v>
      </c>
      <c r="V25">
        <v>1</v>
      </c>
      <c r="W25" s="3">
        <f t="shared" si="2"/>
        <v>7.2654615384615377</v>
      </c>
      <c r="X25" s="4">
        <f t="shared" si="3"/>
        <v>11.8</v>
      </c>
      <c r="Y25" s="4">
        <f t="shared" si="4"/>
        <v>3.5</v>
      </c>
      <c r="Z25">
        <v>0</v>
      </c>
    </row>
    <row r="26" spans="1:26" x14ac:dyDescent="0.3">
      <c r="A26" s="1" t="str">
        <f>'Jalen Brunson'!A26</f>
        <v>@ INJ</v>
      </c>
      <c r="B26">
        <v>7</v>
      </c>
      <c r="C26">
        <v>12</v>
      </c>
      <c r="D26">
        <v>1</v>
      </c>
      <c r="E26">
        <v>1</v>
      </c>
      <c r="F26">
        <v>0</v>
      </c>
      <c r="G26">
        <v>1</v>
      </c>
      <c r="H26">
        <v>3</v>
      </c>
      <c r="I26">
        <v>6</v>
      </c>
      <c r="J26">
        <v>1</v>
      </c>
      <c r="K26">
        <v>1</v>
      </c>
      <c r="L26">
        <v>0</v>
      </c>
      <c r="M26">
        <v>0</v>
      </c>
      <c r="N26">
        <v>1</v>
      </c>
      <c r="O26">
        <v>3</v>
      </c>
      <c r="P26">
        <v>11</v>
      </c>
      <c r="Q26" s="2">
        <f t="shared" si="0"/>
        <v>0.5</v>
      </c>
      <c r="R26" s="2">
        <f t="shared" si="1"/>
        <v>1</v>
      </c>
      <c r="S26" s="6" t="s">
        <v>45</v>
      </c>
      <c r="T26">
        <v>30</v>
      </c>
      <c r="U26">
        <v>9</v>
      </c>
      <c r="V26">
        <v>0</v>
      </c>
      <c r="W26" s="3">
        <f t="shared" si="2"/>
        <v>12.0444</v>
      </c>
      <c r="X26" s="4">
        <f t="shared" si="3"/>
        <v>24.9</v>
      </c>
      <c r="Y26" s="4">
        <f t="shared" si="4"/>
        <v>7.1999999999999993</v>
      </c>
      <c r="Z26">
        <v>0</v>
      </c>
    </row>
    <row r="27" spans="1:26" x14ac:dyDescent="0.3">
      <c r="A27" s="1" t="str">
        <f>'Jalen Brunson'!A27</f>
        <v>vs EUR</v>
      </c>
      <c r="B27">
        <v>11</v>
      </c>
      <c r="C27">
        <v>5</v>
      </c>
      <c r="D27">
        <v>0</v>
      </c>
      <c r="E27">
        <v>1</v>
      </c>
      <c r="F27">
        <v>2</v>
      </c>
      <c r="G27">
        <v>0</v>
      </c>
      <c r="H27">
        <v>5</v>
      </c>
      <c r="I27">
        <v>8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-2</v>
      </c>
      <c r="Q27" s="2">
        <f t="shared" si="0"/>
        <v>0.625</v>
      </c>
      <c r="R27" s="6" t="s">
        <v>45</v>
      </c>
      <c r="S27" s="2">
        <f t="shared" si="5"/>
        <v>1</v>
      </c>
      <c r="T27">
        <v>31</v>
      </c>
      <c r="U27">
        <v>11</v>
      </c>
      <c r="V27">
        <v>1</v>
      </c>
      <c r="W27" s="3">
        <f t="shared" si="2"/>
        <v>18.924290322580646</v>
      </c>
      <c r="X27" s="4">
        <f t="shared" si="3"/>
        <v>26</v>
      </c>
      <c r="Y27" s="4">
        <f t="shared" si="4"/>
        <v>11.599999999999998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8.9230769230769234</v>
      </c>
      <c r="C47" s="4">
        <f t="shared" ref="C47:P47" si="6">AVERAGE(C2:C46)</f>
        <v>4.7692307692307692</v>
      </c>
      <c r="D47" s="4">
        <f t="shared" si="6"/>
        <v>0.61538461538461542</v>
      </c>
      <c r="E47" s="4">
        <f t="shared" si="6"/>
        <v>0.69230769230769229</v>
      </c>
      <c r="F47" s="4">
        <f t="shared" si="6"/>
        <v>0.65384615384615385</v>
      </c>
      <c r="G47" s="4">
        <f t="shared" si="6"/>
        <v>0.96153846153846156</v>
      </c>
      <c r="H47" s="4">
        <f t="shared" si="6"/>
        <v>3.7307692307692308</v>
      </c>
      <c r="I47" s="4">
        <f t="shared" si="6"/>
        <v>5.5769230769230766</v>
      </c>
      <c r="J47" s="4">
        <f t="shared" si="6"/>
        <v>0.34615384615384615</v>
      </c>
      <c r="K47" s="4">
        <f t="shared" si="6"/>
        <v>0.69230769230769229</v>
      </c>
      <c r="L47" s="4">
        <f t="shared" si="6"/>
        <v>1.1923076923076923</v>
      </c>
      <c r="M47" s="4">
        <f t="shared" si="6"/>
        <v>1.2307692307692308</v>
      </c>
      <c r="N47" s="4">
        <f t="shared" si="6"/>
        <v>1.1153846153846154</v>
      </c>
      <c r="O47" s="4">
        <f t="shared" si="6"/>
        <v>1.6153846153846154</v>
      </c>
      <c r="P47" s="4">
        <f t="shared" si="6"/>
        <v>-3.5</v>
      </c>
      <c r="Q47" s="2">
        <f>SUM(H2:H46)/SUM(I2:I46)</f>
        <v>0.66896551724137931</v>
      </c>
      <c r="R47" s="2">
        <f>SUM(J2:J46)/SUM(K2:K46)</f>
        <v>0.5</v>
      </c>
      <c r="S47" s="2">
        <f>SUM(L2:L46)/SUM(M2:M46)</f>
        <v>0.96875</v>
      </c>
      <c r="T47" s="4">
        <f t="shared" ref="T47:V47" si="7">AVERAGE(T2:T46)</f>
        <v>27.576923076923077</v>
      </c>
      <c r="U47" s="4">
        <f t="shared" si="7"/>
        <v>10.423076923076923</v>
      </c>
      <c r="V47" s="4">
        <f t="shared" si="7"/>
        <v>0.96153846153846156</v>
      </c>
      <c r="W47" s="3">
        <f>((H49*85.91) +(F49*53.897)+(J49*51.757)+(L49*46.845)+(E49*39.19)+(N49*39.19)+(D49*34.677)+((C49-N49)*14.707)-(O49*17.174)-((M49-L49)*20.091)-((I49-H49)*39.19)-(G49*53.897))/T49</f>
        <v>15.329860529986055</v>
      </c>
      <c r="X47" s="4">
        <f t="shared" ref="X47" si="8">B47+(C47*1.2)+(D47*1.5)+(E47*3)+(F47*3)-G47</f>
        <v>18.646153846153851</v>
      </c>
      <c r="Y47" s="4">
        <f t="shared" ref="Y47" si="9">B47+0.4*H47-0.7*I47-0.4*(M47-L47)+0.7*N47+0.3*(C47-N47)+F47+D47*0.7+0.7*E47-0.4*O47-G47</f>
        <v>8.3346153846153861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232</v>
      </c>
      <c r="C49">
        <f t="shared" ref="C49:P49" si="10">SUM(C2:C46)</f>
        <v>124</v>
      </c>
      <c r="D49">
        <f t="shared" si="10"/>
        <v>16</v>
      </c>
      <c r="E49">
        <f t="shared" si="10"/>
        <v>18</v>
      </c>
      <c r="F49">
        <f t="shared" si="10"/>
        <v>17</v>
      </c>
      <c r="G49">
        <f t="shared" si="10"/>
        <v>25</v>
      </c>
      <c r="H49">
        <f t="shared" si="10"/>
        <v>97</v>
      </c>
      <c r="I49">
        <f t="shared" si="10"/>
        <v>145</v>
      </c>
      <c r="J49">
        <f t="shared" si="10"/>
        <v>9</v>
      </c>
      <c r="K49">
        <f t="shared" si="10"/>
        <v>18</v>
      </c>
      <c r="L49">
        <f t="shared" si="10"/>
        <v>31</v>
      </c>
      <c r="M49">
        <f t="shared" si="10"/>
        <v>32</v>
      </c>
      <c r="N49">
        <f t="shared" si="10"/>
        <v>29</v>
      </c>
      <c r="O49">
        <f t="shared" si="10"/>
        <v>42</v>
      </c>
      <c r="P49">
        <f t="shared" si="10"/>
        <v>-91</v>
      </c>
      <c r="T49">
        <f>SUM(T2:T46)</f>
        <v>717</v>
      </c>
      <c r="U49">
        <f>SUM(U2:U46)</f>
        <v>271</v>
      </c>
      <c r="V49">
        <f>SUM(V2:V46)</f>
        <v>25</v>
      </c>
      <c r="X49" s="4">
        <f>SUM(X2:X46)</f>
        <v>484.8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10</v>
      </c>
      <c r="C2">
        <v>3</v>
      </c>
      <c r="D2">
        <v>5</v>
      </c>
      <c r="E2">
        <v>0</v>
      </c>
      <c r="F2">
        <v>0</v>
      </c>
      <c r="G2">
        <v>0</v>
      </c>
      <c r="H2">
        <v>4</v>
      </c>
      <c r="I2">
        <v>6</v>
      </c>
      <c r="J2">
        <v>0</v>
      </c>
      <c r="K2">
        <v>1</v>
      </c>
      <c r="L2">
        <v>2</v>
      </c>
      <c r="M2">
        <v>2</v>
      </c>
      <c r="N2">
        <v>2</v>
      </c>
      <c r="O2">
        <v>1</v>
      </c>
      <c r="P2">
        <v>0</v>
      </c>
      <c r="Q2" s="2">
        <f t="shared" ref="Q2:Q46" si="0">H2/I2</f>
        <v>0.66666666666666663</v>
      </c>
      <c r="R2" s="2">
        <f t="shared" ref="R2:R46" si="1">J2/K2</f>
        <v>0</v>
      </c>
      <c r="S2" s="2">
        <f>L2/M2</f>
        <v>1</v>
      </c>
      <c r="T2">
        <v>23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26.445565217391305</v>
      </c>
      <c r="X2" s="4">
        <f t="shared" ref="X2:X46" si="3">B2+(C2*1.2)+(D2*1.5)+(E2*3)+(F2*3)-G2</f>
        <v>21.1</v>
      </c>
      <c r="Y2" s="4">
        <f t="shared" ref="Y2:Y46" si="4">B2+0.4*H2-0.7*I2-0.4*(M2-L2)+0.7*N2+0.3*(C2-N2)+F2+D2*0.7+0.7*E2-0.4*O2-G2</f>
        <v>12.200000000000001</v>
      </c>
      <c r="Z2">
        <v>0</v>
      </c>
    </row>
    <row r="3" spans="1:26" x14ac:dyDescent="0.3">
      <c r="A3" s="1" t="str">
        <f>'Jalen Brunson'!A3</f>
        <v>vs 6TH</v>
      </c>
      <c r="B3">
        <v>22</v>
      </c>
      <c r="C3">
        <v>7</v>
      </c>
      <c r="D3">
        <v>4</v>
      </c>
      <c r="E3">
        <v>0</v>
      </c>
      <c r="F3">
        <v>1</v>
      </c>
      <c r="G3">
        <v>0</v>
      </c>
      <c r="H3">
        <v>10</v>
      </c>
      <c r="I3">
        <v>13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14</v>
      </c>
      <c r="Q3" s="2">
        <f t="shared" si="0"/>
        <v>0.76923076923076927</v>
      </c>
      <c r="R3" s="2">
        <f t="shared" si="1"/>
        <v>1</v>
      </c>
      <c r="S3" s="2">
        <f>L3/M3</f>
        <v>1</v>
      </c>
      <c r="T3">
        <v>20</v>
      </c>
      <c r="U3">
        <v>33</v>
      </c>
      <c r="V3">
        <v>2</v>
      </c>
      <c r="W3" s="3">
        <f t="shared" si="2"/>
        <v>58.008450000000003</v>
      </c>
      <c r="X3" s="4">
        <f t="shared" si="3"/>
        <v>39.4</v>
      </c>
      <c r="Y3" s="4">
        <f t="shared" si="4"/>
        <v>23.2</v>
      </c>
      <c r="Z3">
        <v>1</v>
      </c>
    </row>
    <row r="4" spans="1:26" x14ac:dyDescent="0.3">
      <c r="A4" s="1" t="str">
        <f>'Jalen Brunson'!A4</f>
        <v>@ CAN</v>
      </c>
      <c r="B4">
        <v>2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-1</v>
      </c>
      <c r="Q4" s="2">
        <f t="shared" si="0"/>
        <v>0.33333333333333331</v>
      </c>
      <c r="R4" s="2">
        <f t="shared" si="1"/>
        <v>0</v>
      </c>
      <c r="S4" s="6" t="s">
        <v>45</v>
      </c>
      <c r="T4">
        <v>14</v>
      </c>
      <c r="U4">
        <v>2</v>
      </c>
      <c r="V4">
        <v>0</v>
      </c>
      <c r="W4" s="3">
        <f t="shared" si="2"/>
        <v>-3.4881428571428579</v>
      </c>
      <c r="X4" s="4">
        <f t="shared" si="3"/>
        <v>2.2000000000000002</v>
      </c>
      <c r="Y4" s="4">
        <f t="shared" si="4"/>
        <v>-0.79999999999999971</v>
      </c>
      <c r="Z4">
        <v>0</v>
      </c>
    </row>
    <row r="5" spans="1:26" x14ac:dyDescent="0.3">
      <c r="A5" s="1" t="str">
        <f>'Jalen Brunson'!A5</f>
        <v>vs DNK</v>
      </c>
      <c r="B5">
        <v>9</v>
      </c>
      <c r="C5">
        <v>3</v>
      </c>
      <c r="D5">
        <v>1</v>
      </c>
      <c r="E5">
        <v>0</v>
      </c>
      <c r="F5">
        <v>0</v>
      </c>
      <c r="G5">
        <v>0</v>
      </c>
      <c r="H5">
        <v>4</v>
      </c>
      <c r="I5">
        <v>6</v>
      </c>
      <c r="J5">
        <v>1</v>
      </c>
      <c r="K5">
        <v>2</v>
      </c>
      <c r="L5">
        <v>0</v>
      </c>
      <c r="M5">
        <v>0</v>
      </c>
      <c r="N5">
        <v>2</v>
      </c>
      <c r="O5">
        <v>0</v>
      </c>
      <c r="P5">
        <v>0</v>
      </c>
      <c r="Q5" s="2">
        <f t="shared" si="0"/>
        <v>0.66666666666666663</v>
      </c>
      <c r="R5" s="2">
        <f t="shared" si="1"/>
        <v>0.5</v>
      </c>
      <c r="S5" s="6" t="s">
        <v>45</v>
      </c>
      <c r="T5">
        <v>20</v>
      </c>
      <c r="U5">
        <v>12</v>
      </c>
      <c r="V5">
        <v>1</v>
      </c>
      <c r="W5" s="3">
        <f t="shared" si="2"/>
        <v>22.239050000000002</v>
      </c>
      <c r="X5" s="4">
        <f t="shared" si="3"/>
        <v>14.1</v>
      </c>
      <c r="Y5" s="4">
        <f t="shared" si="4"/>
        <v>8.8000000000000007</v>
      </c>
      <c r="Z5">
        <v>0</v>
      </c>
    </row>
    <row r="6" spans="1:26" x14ac:dyDescent="0.3">
      <c r="A6" s="1" t="str">
        <f>'Jalen Brunson'!A6</f>
        <v>@ IMP</v>
      </c>
      <c r="B6">
        <v>5</v>
      </c>
      <c r="C6">
        <v>2</v>
      </c>
      <c r="D6">
        <v>5</v>
      </c>
      <c r="E6">
        <v>1</v>
      </c>
      <c r="F6">
        <v>0</v>
      </c>
      <c r="G6">
        <v>1</v>
      </c>
      <c r="H6">
        <v>2</v>
      </c>
      <c r="I6">
        <v>3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-2</v>
      </c>
      <c r="Q6" s="2">
        <f t="shared" si="0"/>
        <v>0.66666666666666663</v>
      </c>
      <c r="R6" s="2">
        <f t="shared" si="1"/>
        <v>1</v>
      </c>
      <c r="S6" s="6" t="s">
        <v>45</v>
      </c>
      <c r="T6">
        <v>23</v>
      </c>
      <c r="U6">
        <v>17</v>
      </c>
      <c r="V6">
        <v>1</v>
      </c>
      <c r="W6" s="3">
        <f t="shared" si="2"/>
        <v>16.512521739130435</v>
      </c>
      <c r="X6" s="4">
        <f t="shared" si="3"/>
        <v>16.899999999999999</v>
      </c>
      <c r="Y6" s="4">
        <f t="shared" si="4"/>
        <v>7.4999999999999982</v>
      </c>
      <c r="Z6">
        <v>0</v>
      </c>
    </row>
    <row r="7" spans="1:26" x14ac:dyDescent="0.3">
      <c r="A7" s="1" t="str">
        <f>'Jalen Brunson'!A7</f>
        <v>vs 3PT</v>
      </c>
      <c r="B7">
        <v>6</v>
      </c>
      <c r="C7">
        <v>2</v>
      </c>
      <c r="D7">
        <v>0</v>
      </c>
      <c r="E7">
        <v>0</v>
      </c>
      <c r="F7">
        <v>0</v>
      </c>
      <c r="G7">
        <v>1</v>
      </c>
      <c r="H7">
        <v>3</v>
      </c>
      <c r="I7">
        <v>9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3</v>
      </c>
      <c r="Q7" s="2">
        <f t="shared" si="0"/>
        <v>0.33333333333333331</v>
      </c>
      <c r="R7" s="6" t="s">
        <v>45</v>
      </c>
      <c r="S7" s="2">
        <f t="shared" ref="S7:S46" si="5">L7/M7</f>
        <v>0</v>
      </c>
      <c r="T7">
        <v>19</v>
      </c>
      <c r="U7">
        <v>6</v>
      </c>
      <c r="V7">
        <v>1</v>
      </c>
      <c r="W7" s="3">
        <f t="shared" si="2"/>
        <v>-1.1570526315789467</v>
      </c>
      <c r="X7" s="4">
        <f t="shared" si="3"/>
        <v>7.4</v>
      </c>
      <c r="Y7" s="4">
        <f t="shared" si="4"/>
        <v>0.10000000000000031</v>
      </c>
      <c r="Z7">
        <v>0</v>
      </c>
    </row>
    <row r="8" spans="1:26" x14ac:dyDescent="0.3">
      <c r="A8" s="1" t="str">
        <f>'Jalen Brunson'!A8</f>
        <v>@ DEF</v>
      </c>
      <c r="B8">
        <v>9</v>
      </c>
      <c r="C8">
        <v>3</v>
      </c>
      <c r="D8">
        <v>0</v>
      </c>
      <c r="E8">
        <v>0</v>
      </c>
      <c r="F8">
        <v>0</v>
      </c>
      <c r="G8">
        <v>0</v>
      </c>
      <c r="H8">
        <v>4</v>
      </c>
      <c r="I8">
        <v>7</v>
      </c>
      <c r="J8">
        <v>0</v>
      </c>
      <c r="K8">
        <v>0</v>
      </c>
      <c r="L8">
        <v>1</v>
      </c>
      <c r="M8">
        <v>2</v>
      </c>
      <c r="N8">
        <v>1</v>
      </c>
      <c r="O8">
        <v>3</v>
      </c>
      <c r="P8">
        <v>-4</v>
      </c>
      <c r="Q8" s="2">
        <f t="shared" si="0"/>
        <v>0.5714285714285714</v>
      </c>
      <c r="R8" s="6" t="s">
        <v>45</v>
      </c>
      <c r="S8" s="2">
        <f t="shared" si="5"/>
        <v>0.5</v>
      </c>
      <c r="T8">
        <v>17</v>
      </c>
      <c r="U8">
        <v>9</v>
      </c>
      <c r="V8">
        <v>3</v>
      </c>
      <c r="W8" s="3">
        <f t="shared" si="2"/>
        <v>15.876823529411766</v>
      </c>
      <c r="X8" s="4">
        <f t="shared" si="3"/>
        <v>12.6</v>
      </c>
      <c r="Y8" s="4">
        <f t="shared" si="4"/>
        <v>5.3999999999999995</v>
      </c>
      <c r="Z8">
        <v>0</v>
      </c>
    </row>
    <row r="9" spans="1:26" x14ac:dyDescent="0.3">
      <c r="A9" s="1" t="str">
        <f>'Jalen Brunson'!A9</f>
        <v>vs OCE</v>
      </c>
      <c r="B9">
        <v>7</v>
      </c>
      <c r="C9">
        <v>1</v>
      </c>
      <c r="D9">
        <v>2</v>
      </c>
      <c r="E9">
        <v>0</v>
      </c>
      <c r="F9">
        <v>0</v>
      </c>
      <c r="G9">
        <v>1</v>
      </c>
      <c r="H9">
        <v>3</v>
      </c>
      <c r="I9">
        <v>4</v>
      </c>
      <c r="J9">
        <v>0</v>
      </c>
      <c r="K9">
        <v>0</v>
      </c>
      <c r="L9">
        <v>1</v>
      </c>
      <c r="M9">
        <v>1</v>
      </c>
      <c r="N9">
        <v>0</v>
      </c>
      <c r="O9">
        <v>2</v>
      </c>
      <c r="P9">
        <v>-5</v>
      </c>
      <c r="Q9" s="2">
        <f t="shared" si="0"/>
        <v>0.75</v>
      </c>
      <c r="R9" s="6" t="s">
        <v>45</v>
      </c>
      <c r="S9" s="2">
        <f t="shared" si="5"/>
        <v>1</v>
      </c>
      <c r="T9">
        <v>18</v>
      </c>
      <c r="U9">
        <v>11</v>
      </c>
      <c r="V9">
        <v>1</v>
      </c>
      <c r="W9" s="3">
        <f t="shared" si="2"/>
        <v>14.511166666666668</v>
      </c>
      <c r="X9" s="4">
        <f t="shared" si="3"/>
        <v>10.199999999999999</v>
      </c>
      <c r="Y9" s="4">
        <f t="shared" si="4"/>
        <v>5.3</v>
      </c>
      <c r="Z9">
        <v>0</v>
      </c>
    </row>
    <row r="10" spans="1:26" x14ac:dyDescent="0.3">
      <c r="A10" s="1" t="str">
        <f>'Jalen Brunson'!A10</f>
        <v>@ FRA</v>
      </c>
      <c r="B10">
        <v>5</v>
      </c>
      <c r="C10">
        <v>2</v>
      </c>
      <c r="D10">
        <v>1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2</v>
      </c>
      <c r="Q10" s="2">
        <f t="shared" si="0"/>
        <v>0.5</v>
      </c>
      <c r="R10" s="6" t="s">
        <v>45</v>
      </c>
      <c r="S10" s="2">
        <f t="shared" si="5"/>
        <v>1</v>
      </c>
      <c r="T10">
        <v>13</v>
      </c>
      <c r="U10">
        <v>8</v>
      </c>
      <c r="V10">
        <v>0</v>
      </c>
      <c r="W10" s="3">
        <f t="shared" si="2"/>
        <v>16.283461538461545</v>
      </c>
      <c r="X10" s="4">
        <f t="shared" si="3"/>
        <v>8.9</v>
      </c>
      <c r="Y10" s="4">
        <f t="shared" si="4"/>
        <v>4.3</v>
      </c>
      <c r="Z10">
        <v>0</v>
      </c>
    </row>
    <row r="11" spans="1:26" x14ac:dyDescent="0.3">
      <c r="A11" s="1" t="str">
        <f>'Jalen Brunson'!A11</f>
        <v>vs INJ</v>
      </c>
      <c r="B11">
        <v>3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1</v>
      </c>
      <c r="P11">
        <v>1</v>
      </c>
      <c r="Q11" s="2">
        <f t="shared" si="0"/>
        <v>0.33333333333333331</v>
      </c>
      <c r="R11" s="2">
        <f t="shared" si="1"/>
        <v>0.5</v>
      </c>
      <c r="S11" s="6" t="s">
        <v>45</v>
      </c>
      <c r="T11">
        <v>14</v>
      </c>
      <c r="U11">
        <v>6</v>
      </c>
      <c r="V11">
        <v>0</v>
      </c>
      <c r="W11" s="3">
        <f t="shared" si="2"/>
        <v>7.5859999999999985</v>
      </c>
      <c r="X11" s="4">
        <f t="shared" si="3"/>
        <v>6.9</v>
      </c>
      <c r="Y11" s="4">
        <f t="shared" si="4"/>
        <v>2.2000000000000006</v>
      </c>
      <c r="Z11">
        <v>0</v>
      </c>
    </row>
    <row r="12" spans="1:26" x14ac:dyDescent="0.3">
      <c r="A12" s="1" t="str">
        <f>'Jalen Brunson'!A12</f>
        <v>@ EUR</v>
      </c>
      <c r="B12">
        <v>13</v>
      </c>
      <c r="C12">
        <v>1</v>
      </c>
      <c r="D12">
        <v>1</v>
      </c>
      <c r="E12">
        <v>0</v>
      </c>
      <c r="F12">
        <v>1</v>
      </c>
      <c r="G12">
        <v>0</v>
      </c>
      <c r="H12">
        <v>5</v>
      </c>
      <c r="I12">
        <v>7</v>
      </c>
      <c r="J12">
        <v>1</v>
      </c>
      <c r="K12">
        <v>1</v>
      </c>
      <c r="L12">
        <v>2</v>
      </c>
      <c r="M12">
        <v>2</v>
      </c>
      <c r="N12">
        <v>0</v>
      </c>
      <c r="O12">
        <v>1</v>
      </c>
      <c r="P12">
        <v>3</v>
      </c>
      <c r="Q12" s="2">
        <f t="shared" si="0"/>
        <v>0.7142857142857143</v>
      </c>
      <c r="R12" s="2">
        <f t="shared" si="1"/>
        <v>1</v>
      </c>
      <c r="S12" s="2">
        <f t="shared" si="5"/>
        <v>1</v>
      </c>
      <c r="T12">
        <v>21</v>
      </c>
      <c r="U12">
        <v>15</v>
      </c>
      <c r="V12">
        <v>1</v>
      </c>
      <c r="W12" s="3">
        <f t="shared" si="2"/>
        <v>27.748761904761906</v>
      </c>
      <c r="X12" s="4">
        <f t="shared" si="3"/>
        <v>18.7</v>
      </c>
      <c r="Y12" s="4">
        <f t="shared" si="4"/>
        <v>11.700000000000001</v>
      </c>
      <c r="Z12">
        <v>0</v>
      </c>
    </row>
    <row r="13" spans="1:26" x14ac:dyDescent="0.3">
      <c r="A13" s="1" t="str">
        <f>'Jalen Brunson'!A13</f>
        <v>vs RKS</v>
      </c>
      <c r="B13">
        <v>4</v>
      </c>
      <c r="C13">
        <v>2</v>
      </c>
      <c r="D13">
        <v>1</v>
      </c>
      <c r="E13">
        <v>1</v>
      </c>
      <c r="F13">
        <v>0</v>
      </c>
      <c r="G13">
        <v>3</v>
      </c>
      <c r="H13">
        <v>1</v>
      </c>
      <c r="I13">
        <v>4</v>
      </c>
      <c r="J13">
        <v>0</v>
      </c>
      <c r="K13">
        <v>0</v>
      </c>
      <c r="L13">
        <v>2</v>
      </c>
      <c r="M13">
        <v>2</v>
      </c>
      <c r="N13">
        <v>0</v>
      </c>
      <c r="O13">
        <v>1</v>
      </c>
      <c r="P13">
        <v>-26</v>
      </c>
      <c r="Q13" s="2">
        <f t="shared" si="0"/>
        <v>0.25</v>
      </c>
      <c r="R13" s="6" t="s">
        <v>45</v>
      </c>
      <c r="S13" s="2">
        <f t="shared" si="5"/>
        <v>1</v>
      </c>
      <c r="T13">
        <v>19</v>
      </c>
      <c r="U13">
        <v>6</v>
      </c>
      <c r="V13">
        <v>0</v>
      </c>
      <c r="W13" s="3">
        <f t="shared" si="2"/>
        <v>-0.71336842105263165</v>
      </c>
      <c r="X13" s="4">
        <f t="shared" si="3"/>
        <v>7.9</v>
      </c>
      <c r="Y13" s="4">
        <f t="shared" si="4"/>
        <v>0.20000000000000062</v>
      </c>
      <c r="Z13">
        <v>0</v>
      </c>
    </row>
    <row r="14" spans="1:26" x14ac:dyDescent="0.3">
      <c r="A14" s="1" t="str">
        <f>'Jalen Brunson'!A14</f>
        <v>@ AFR</v>
      </c>
      <c r="B14">
        <v>13</v>
      </c>
      <c r="C14">
        <v>2</v>
      </c>
      <c r="D14">
        <v>4</v>
      </c>
      <c r="E14">
        <v>1</v>
      </c>
      <c r="F14">
        <v>1</v>
      </c>
      <c r="G14">
        <v>0</v>
      </c>
      <c r="H14">
        <v>4</v>
      </c>
      <c r="I14">
        <v>7</v>
      </c>
      <c r="J14">
        <v>2</v>
      </c>
      <c r="K14">
        <v>2</v>
      </c>
      <c r="L14">
        <v>3</v>
      </c>
      <c r="M14">
        <v>3</v>
      </c>
      <c r="N14">
        <v>0</v>
      </c>
      <c r="O14">
        <v>0</v>
      </c>
      <c r="P14">
        <v>-13</v>
      </c>
      <c r="Q14" s="2">
        <f t="shared" si="0"/>
        <v>0.5714285714285714</v>
      </c>
      <c r="R14" s="2">
        <f t="shared" si="1"/>
        <v>1</v>
      </c>
      <c r="S14" s="2">
        <f t="shared" si="5"/>
        <v>1</v>
      </c>
      <c r="T14">
        <v>21</v>
      </c>
      <c r="U14">
        <v>24</v>
      </c>
      <c r="V14">
        <v>0</v>
      </c>
      <c r="W14" s="3">
        <f t="shared" si="2"/>
        <v>34.825142857142858</v>
      </c>
      <c r="X14" s="4">
        <f t="shared" si="3"/>
        <v>27.4</v>
      </c>
      <c r="Y14" s="4">
        <f t="shared" si="4"/>
        <v>14.799999999999997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2</v>
      </c>
      <c r="D15">
        <v>2</v>
      </c>
      <c r="E15">
        <v>0</v>
      </c>
      <c r="F15">
        <v>0</v>
      </c>
      <c r="G15">
        <v>0</v>
      </c>
      <c r="H15">
        <v>4</v>
      </c>
      <c r="I15">
        <v>5</v>
      </c>
      <c r="J15">
        <v>0</v>
      </c>
      <c r="K15">
        <v>0</v>
      </c>
      <c r="L15">
        <v>2</v>
      </c>
      <c r="M15">
        <v>3</v>
      </c>
      <c r="N15">
        <v>1</v>
      </c>
      <c r="O15">
        <v>1</v>
      </c>
      <c r="P15">
        <v>13</v>
      </c>
      <c r="Q15" s="2">
        <f t="shared" si="0"/>
        <v>0.8</v>
      </c>
      <c r="R15" s="6" t="s">
        <v>45</v>
      </c>
      <c r="S15" s="2">
        <f t="shared" si="5"/>
        <v>0.66666666666666663</v>
      </c>
      <c r="T15">
        <v>18</v>
      </c>
      <c r="U15">
        <v>15</v>
      </c>
      <c r="V15">
        <v>1</v>
      </c>
      <c r="W15" s="3">
        <f t="shared" si="2"/>
        <v>26.895888888888891</v>
      </c>
      <c r="X15" s="4">
        <f t="shared" si="3"/>
        <v>15.4</v>
      </c>
      <c r="Y15" s="4">
        <f t="shared" si="4"/>
        <v>9.6999999999999993</v>
      </c>
      <c r="Z15">
        <v>0</v>
      </c>
    </row>
    <row r="16" spans="1:26" x14ac:dyDescent="0.3">
      <c r="A16" s="1" t="str">
        <f>'Jalen Brunson'!A16</f>
        <v>@ CHI</v>
      </c>
      <c r="B16">
        <v>6</v>
      </c>
      <c r="C16">
        <v>2</v>
      </c>
      <c r="D16">
        <v>0</v>
      </c>
      <c r="E16">
        <v>0</v>
      </c>
      <c r="F16">
        <v>0</v>
      </c>
      <c r="G16">
        <v>1</v>
      </c>
      <c r="H16">
        <v>2</v>
      </c>
      <c r="I16">
        <v>6</v>
      </c>
      <c r="J16">
        <v>0</v>
      </c>
      <c r="K16">
        <v>0</v>
      </c>
      <c r="L16">
        <v>2</v>
      </c>
      <c r="M16">
        <v>2</v>
      </c>
      <c r="N16">
        <v>0</v>
      </c>
      <c r="O16">
        <v>0</v>
      </c>
      <c r="P16">
        <v>-21</v>
      </c>
      <c r="Q16" s="2">
        <f t="shared" si="0"/>
        <v>0.33333333333333331</v>
      </c>
      <c r="R16" s="6" t="s">
        <v>45</v>
      </c>
      <c r="S16" s="2">
        <f t="shared" si="5"/>
        <v>1</v>
      </c>
      <c r="T16">
        <v>18</v>
      </c>
      <c r="U16">
        <v>6</v>
      </c>
      <c r="V16">
        <v>0</v>
      </c>
      <c r="W16" s="3">
        <f t="shared" si="2"/>
        <v>4.6814999999999998</v>
      </c>
      <c r="X16" s="4">
        <f t="shared" si="3"/>
        <v>7.4</v>
      </c>
      <c r="Y16" s="4">
        <f t="shared" si="4"/>
        <v>2.2000000000000006</v>
      </c>
      <c r="Z16">
        <v>0</v>
      </c>
    </row>
    <row r="17" spans="1:26" x14ac:dyDescent="0.3">
      <c r="A17" s="1" t="str">
        <f>'Jalen Brunson'!A17</f>
        <v>vs SPA</v>
      </c>
      <c r="B17">
        <v>0</v>
      </c>
      <c r="C17">
        <v>2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-4</v>
      </c>
      <c r="Q17" s="2">
        <f t="shared" si="0"/>
        <v>0</v>
      </c>
      <c r="R17" s="6" t="s">
        <v>45</v>
      </c>
      <c r="S17" s="6" t="s">
        <v>45</v>
      </c>
      <c r="T17">
        <v>13</v>
      </c>
      <c r="U17">
        <v>2</v>
      </c>
      <c r="V17">
        <v>0</v>
      </c>
      <c r="W17" s="3">
        <f t="shared" si="2"/>
        <v>1.9154615384615388</v>
      </c>
      <c r="X17" s="4">
        <f t="shared" si="3"/>
        <v>5.9</v>
      </c>
      <c r="Y17" s="4">
        <f t="shared" si="4"/>
        <v>0.60000000000000009</v>
      </c>
      <c r="Z17">
        <v>0</v>
      </c>
    </row>
    <row r="18" spans="1:26" x14ac:dyDescent="0.3">
      <c r="A18" s="1" t="str">
        <f>'Jalen Brunson'!A18</f>
        <v>@ 6TH</v>
      </c>
      <c r="B18">
        <v>6</v>
      </c>
      <c r="C18">
        <v>2</v>
      </c>
      <c r="D18">
        <v>0</v>
      </c>
      <c r="E18">
        <v>0</v>
      </c>
      <c r="F18">
        <v>0</v>
      </c>
      <c r="G18">
        <v>1</v>
      </c>
      <c r="H18">
        <v>2</v>
      </c>
      <c r="I18">
        <v>2</v>
      </c>
      <c r="J18">
        <v>0</v>
      </c>
      <c r="K18">
        <v>0</v>
      </c>
      <c r="L18">
        <v>2</v>
      </c>
      <c r="M18">
        <v>2</v>
      </c>
      <c r="N18">
        <v>1</v>
      </c>
      <c r="O18">
        <v>1</v>
      </c>
      <c r="P18">
        <v>1</v>
      </c>
      <c r="Q18" s="2">
        <f t="shared" si="0"/>
        <v>1</v>
      </c>
      <c r="R18" s="6" t="s">
        <v>45</v>
      </c>
      <c r="S18" s="2">
        <f t="shared" si="5"/>
        <v>1</v>
      </c>
      <c r="T18">
        <v>12</v>
      </c>
      <c r="U18">
        <v>6</v>
      </c>
      <c r="V18">
        <v>0</v>
      </c>
      <c r="W18" s="3">
        <f t="shared" si="2"/>
        <v>20.694666666666667</v>
      </c>
      <c r="X18" s="4">
        <f t="shared" si="3"/>
        <v>7.4</v>
      </c>
      <c r="Y18" s="4">
        <f t="shared" si="4"/>
        <v>5</v>
      </c>
      <c r="Z18">
        <v>0</v>
      </c>
    </row>
    <row r="19" spans="1:26" x14ac:dyDescent="0.3">
      <c r="A19" s="1" t="str">
        <f>'Jalen Brunson'!A19</f>
        <v>vs CAN</v>
      </c>
      <c r="B19">
        <v>14</v>
      </c>
      <c r="C19">
        <v>4</v>
      </c>
      <c r="D19">
        <v>2</v>
      </c>
      <c r="E19">
        <v>1</v>
      </c>
      <c r="F19">
        <v>0</v>
      </c>
      <c r="G19">
        <v>0</v>
      </c>
      <c r="H19">
        <v>6</v>
      </c>
      <c r="I19">
        <v>7</v>
      </c>
      <c r="J19">
        <v>1</v>
      </c>
      <c r="K19">
        <v>1</v>
      </c>
      <c r="L19">
        <v>1</v>
      </c>
      <c r="M19">
        <v>2</v>
      </c>
      <c r="N19">
        <v>2</v>
      </c>
      <c r="O19">
        <v>0</v>
      </c>
      <c r="P19">
        <v>-5</v>
      </c>
      <c r="Q19" s="2">
        <f t="shared" si="0"/>
        <v>0.8571428571428571</v>
      </c>
      <c r="R19" s="2">
        <f t="shared" si="1"/>
        <v>1</v>
      </c>
      <c r="S19" s="2">
        <f t="shared" si="5"/>
        <v>0.5</v>
      </c>
      <c r="T19">
        <v>19</v>
      </c>
      <c r="U19">
        <v>19</v>
      </c>
      <c r="V19">
        <v>1</v>
      </c>
      <c r="W19" s="3">
        <f t="shared" si="2"/>
        <v>40.585210526315784</v>
      </c>
      <c r="X19" s="4">
        <f t="shared" si="3"/>
        <v>24.8</v>
      </c>
      <c r="Y19" s="4">
        <f t="shared" si="4"/>
        <v>15.2</v>
      </c>
      <c r="Z19">
        <v>0</v>
      </c>
    </row>
    <row r="20" spans="1:26" x14ac:dyDescent="0.3">
      <c r="A20" s="1" t="str">
        <f>'Jalen Brunson'!A20</f>
        <v>@ DNK</v>
      </c>
      <c r="B20">
        <v>10</v>
      </c>
      <c r="C20">
        <v>4</v>
      </c>
      <c r="D20">
        <v>4</v>
      </c>
      <c r="E20">
        <v>0</v>
      </c>
      <c r="F20">
        <v>1</v>
      </c>
      <c r="G20">
        <v>0</v>
      </c>
      <c r="H20">
        <v>4</v>
      </c>
      <c r="I20">
        <v>4</v>
      </c>
      <c r="J20">
        <v>0</v>
      </c>
      <c r="K20">
        <v>0</v>
      </c>
      <c r="L20">
        <v>2</v>
      </c>
      <c r="M20">
        <v>2</v>
      </c>
      <c r="N20">
        <v>2</v>
      </c>
      <c r="O20">
        <v>1</v>
      </c>
      <c r="P20">
        <v>0</v>
      </c>
      <c r="Q20" s="2">
        <f t="shared" si="0"/>
        <v>1</v>
      </c>
      <c r="R20" s="6" t="s">
        <v>45</v>
      </c>
      <c r="S20" s="2">
        <f t="shared" si="5"/>
        <v>1</v>
      </c>
      <c r="T20">
        <v>22</v>
      </c>
      <c r="U20">
        <v>21</v>
      </c>
      <c r="V20">
        <v>1</v>
      </c>
      <c r="W20" s="3">
        <f t="shared" si="2"/>
        <v>32.752499999999998</v>
      </c>
      <c r="X20" s="4">
        <f t="shared" si="3"/>
        <v>23.8</v>
      </c>
      <c r="Y20" s="4">
        <f t="shared" si="4"/>
        <v>14.200000000000001</v>
      </c>
      <c r="Z20">
        <v>0</v>
      </c>
    </row>
    <row r="21" spans="1:26" x14ac:dyDescent="0.3">
      <c r="A21" s="1" t="str">
        <f>'Jalen Brunson'!A21</f>
        <v>vs IMP</v>
      </c>
      <c r="B21">
        <v>2</v>
      </c>
      <c r="C21">
        <v>1</v>
      </c>
      <c r="D21">
        <v>1</v>
      </c>
      <c r="E21">
        <v>0</v>
      </c>
      <c r="F21">
        <v>1</v>
      </c>
      <c r="G21">
        <v>2</v>
      </c>
      <c r="H21">
        <v>1</v>
      </c>
      <c r="I21">
        <v>6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-17</v>
      </c>
      <c r="Q21" s="2">
        <f t="shared" si="0"/>
        <v>0.16666666666666666</v>
      </c>
      <c r="R21" s="2">
        <f t="shared" si="1"/>
        <v>0</v>
      </c>
      <c r="S21" s="6" t="s">
        <v>45</v>
      </c>
      <c r="T21">
        <v>16</v>
      </c>
      <c r="U21">
        <v>4</v>
      </c>
      <c r="V21">
        <v>0</v>
      </c>
      <c r="W21" s="3">
        <f t="shared" si="2"/>
        <v>-8.232937500000002</v>
      </c>
      <c r="X21" s="4">
        <f t="shared" si="3"/>
        <v>5.7</v>
      </c>
      <c r="Y21" s="4">
        <f t="shared" si="4"/>
        <v>-2.1999999999999993</v>
      </c>
      <c r="Z21">
        <v>0</v>
      </c>
    </row>
    <row r="22" spans="1:26" x14ac:dyDescent="0.3">
      <c r="A22" s="1" t="str">
        <f>'Jalen Brunson'!A22</f>
        <v>@ 3PT</v>
      </c>
      <c r="B22">
        <v>8</v>
      </c>
      <c r="C22">
        <v>4</v>
      </c>
      <c r="D22">
        <v>1</v>
      </c>
      <c r="E22">
        <v>1</v>
      </c>
      <c r="F22">
        <v>0</v>
      </c>
      <c r="G22">
        <v>2</v>
      </c>
      <c r="H22">
        <v>2</v>
      </c>
      <c r="I22">
        <v>3</v>
      </c>
      <c r="J22">
        <v>0</v>
      </c>
      <c r="K22">
        <v>0</v>
      </c>
      <c r="L22">
        <v>4</v>
      </c>
      <c r="M22">
        <v>4</v>
      </c>
      <c r="N22">
        <v>0</v>
      </c>
      <c r="O22">
        <v>0</v>
      </c>
      <c r="P22">
        <v>24</v>
      </c>
      <c r="Q22" s="2">
        <f t="shared" si="0"/>
        <v>0.66666666666666663</v>
      </c>
      <c r="R22" s="6" t="s">
        <v>45</v>
      </c>
      <c r="S22" s="2">
        <f t="shared" si="5"/>
        <v>1</v>
      </c>
      <c r="T22">
        <v>21</v>
      </c>
      <c r="U22">
        <v>10</v>
      </c>
      <c r="V22">
        <v>0</v>
      </c>
      <c r="W22" s="3">
        <f t="shared" si="2"/>
        <v>16.424333333333333</v>
      </c>
      <c r="X22" s="4">
        <f t="shared" si="3"/>
        <v>15.3</v>
      </c>
      <c r="Y22" s="4">
        <f t="shared" si="4"/>
        <v>7.3000000000000007</v>
      </c>
      <c r="Z22">
        <v>0</v>
      </c>
    </row>
    <row r="23" spans="1:26" x14ac:dyDescent="0.3">
      <c r="A23" s="1" t="str">
        <f>'Jalen Brunson'!A23</f>
        <v>vs DEF</v>
      </c>
      <c r="B23">
        <v>6</v>
      </c>
      <c r="C23">
        <v>1</v>
      </c>
      <c r="D23">
        <v>1</v>
      </c>
      <c r="E23">
        <v>0</v>
      </c>
      <c r="F23">
        <v>0</v>
      </c>
      <c r="G23">
        <v>1</v>
      </c>
      <c r="H23">
        <v>3</v>
      </c>
      <c r="I23">
        <v>5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  <c r="P23">
        <v>-17</v>
      </c>
      <c r="Q23" s="2">
        <f t="shared" si="0"/>
        <v>0.6</v>
      </c>
      <c r="R23" s="6" t="s">
        <v>45</v>
      </c>
      <c r="S23" s="6" t="s">
        <v>45</v>
      </c>
      <c r="T23">
        <v>19</v>
      </c>
      <c r="U23">
        <v>8</v>
      </c>
      <c r="V23">
        <v>1</v>
      </c>
      <c r="W23" s="3">
        <f t="shared" si="2"/>
        <v>8.6827368421052658</v>
      </c>
      <c r="X23" s="4">
        <f t="shared" si="3"/>
        <v>7.6999999999999993</v>
      </c>
      <c r="Y23" s="4">
        <f t="shared" si="4"/>
        <v>3.3000000000000007</v>
      </c>
      <c r="Z23">
        <v>0</v>
      </c>
    </row>
    <row r="24" spans="1:26" x14ac:dyDescent="0.3">
      <c r="A24" s="1" t="str">
        <f>'Jalen Brunson'!A24</f>
        <v>@ OCE</v>
      </c>
      <c r="B24">
        <v>9</v>
      </c>
      <c r="C24">
        <v>2</v>
      </c>
      <c r="D24">
        <v>1</v>
      </c>
      <c r="E24">
        <v>0</v>
      </c>
      <c r="F24">
        <v>0</v>
      </c>
      <c r="G24">
        <v>0</v>
      </c>
      <c r="H24">
        <v>4</v>
      </c>
      <c r="I24">
        <v>5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30</v>
      </c>
      <c r="Q24" s="2">
        <f t="shared" si="0"/>
        <v>0.8</v>
      </c>
      <c r="R24" s="6" t="s">
        <v>45</v>
      </c>
      <c r="S24" s="2">
        <f t="shared" si="5"/>
        <v>1</v>
      </c>
      <c r="T24">
        <v>20</v>
      </c>
      <c r="U24">
        <v>12</v>
      </c>
      <c r="V24">
        <v>2</v>
      </c>
      <c r="W24" s="3">
        <f t="shared" si="2"/>
        <v>20.769300000000001</v>
      </c>
      <c r="X24" s="4">
        <f t="shared" si="3"/>
        <v>12.9</v>
      </c>
      <c r="Y24" s="4">
        <f t="shared" si="4"/>
        <v>8.3999999999999986</v>
      </c>
      <c r="Z24">
        <v>0</v>
      </c>
    </row>
    <row r="25" spans="1:26" x14ac:dyDescent="0.3">
      <c r="A25" s="1" t="str">
        <f>'Jalen Brunson'!A25</f>
        <v>vs FRA</v>
      </c>
      <c r="B25">
        <v>9</v>
      </c>
      <c r="C25">
        <v>5</v>
      </c>
      <c r="D25">
        <v>3</v>
      </c>
      <c r="E25">
        <v>0</v>
      </c>
      <c r="F25">
        <v>0</v>
      </c>
      <c r="G25">
        <v>2</v>
      </c>
      <c r="H25">
        <v>4</v>
      </c>
      <c r="I25">
        <v>6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2</v>
      </c>
      <c r="Q25" s="2">
        <f t="shared" si="0"/>
        <v>0.66666666666666663</v>
      </c>
      <c r="R25" s="6" t="s">
        <v>45</v>
      </c>
      <c r="S25" s="2">
        <f t="shared" si="5"/>
        <v>1</v>
      </c>
      <c r="T25">
        <v>21</v>
      </c>
      <c r="U25">
        <v>15</v>
      </c>
      <c r="V25">
        <v>0</v>
      </c>
      <c r="W25" s="3">
        <f t="shared" si="2"/>
        <v>18.532666666666668</v>
      </c>
      <c r="X25" s="4">
        <f t="shared" si="3"/>
        <v>17.5</v>
      </c>
      <c r="Y25" s="4">
        <f t="shared" si="4"/>
        <v>8</v>
      </c>
      <c r="Z25">
        <v>0</v>
      </c>
    </row>
    <row r="26" spans="1:26" x14ac:dyDescent="0.3">
      <c r="A26" s="1" t="str">
        <f>'Jalen Brunson'!A26</f>
        <v>@ INJ</v>
      </c>
      <c r="B26">
        <v>4</v>
      </c>
      <c r="C26">
        <v>3</v>
      </c>
      <c r="D26">
        <v>1</v>
      </c>
      <c r="E26">
        <v>0</v>
      </c>
      <c r="F26">
        <v>0</v>
      </c>
      <c r="G26">
        <v>0</v>
      </c>
      <c r="H26">
        <v>2</v>
      </c>
      <c r="I26">
        <v>3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-6</v>
      </c>
      <c r="Q26" s="2">
        <f t="shared" si="0"/>
        <v>0.66666666666666663</v>
      </c>
      <c r="R26" s="6" t="s">
        <v>45</v>
      </c>
      <c r="S26" s="6" t="s">
        <v>45</v>
      </c>
      <c r="T26">
        <v>19</v>
      </c>
      <c r="U26">
        <v>6</v>
      </c>
      <c r="V26">
        <v>0</v>
      </c>
      <c r="W26" s="3">
        <f t="shared" si="2"/>
        <v>12.416368421052631</v>
      </c>
      <c r="X26" s="4">
        <f t="shared" si="3"/>
        <v>9.1</v>
      </c>
      <c r="Y26" s="4">
        <f t="shared" si="4"/>
        <v>4.7</v>
      </c>
      <c r="Z26">
        <v>0</v>
      </c>
    </row>
    <row r="27" spans="1:26" x14ac:dyDescent="0.3">
      <c r="A27" s="1" t="str">
        <f>'Jalen Brunson'!A27</f>
        <v>vs EUR</v>
      </c>
      <c r="B27">
        <v>4</v>
      </c>
      <c r="C27">
        <v>2</v>
      </c>
      <c r="D27">
        <v>2</v>
      </c>
      <c r="E27">
        <v>0</v>
      </c>
      <c r="F27">
        <v>0</v>
      </c>
      <c r="G27">
        <v>0</v>
      </c>
      <c r="H27">
        <v>2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4</v>
      </c>
      <c r="Q27" s="2">
        <f t="shared" si="0"/>
        <v>0.66666666666666663</v>
      </c>
      <c r="R27" s="6" t="s">
        <v>45</v>
      </c>
      <c r="S27" s="6" t="s">
        <v>45</v>
      </c>
      <c r="T27">
        <v>15</v>
      </c>
      <c r="U27">
        <v>9</v>
      </c>
      <c r="V27">
        <v>1</v>
      </c>
      <c r="W27" s="3">
        <f t="shared" si="2"/>
        <v>14.281599999999997</v>
      </c>
      <c r="X27" s="4">
        <f t="shared" si="3"/>
        <v>9.4</v>
      </c>
      <c r="Y27" s="4">
        <f t="shared" si="4"/>
        <v>4.3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7.5384615384615383</v>
      </c>
      <c r="C47" s="4">
        <f t="shared" ref="C47:P47" si="6">AVERAGE(C2:C46)</f>
        <v>2.5</v>
      </c>
      <c r="D47" s="4">
        <f t="shared" si="6"/>
        <v>1.6923076923076923</v>
      </c>
      <c r="E47" s="4">
        <f t="shared" si="6"/>
        <v>0.19230769230769232</v>
      </c>
      <c r="F47" s="4">
        <f t="shared" si="6"/>
        <v>0.23076923076923078</v>
      </c>
      <c r="G47" s="4">
        <f t="shared" si="6"/>
        <v>0.65384615384615385</v>
      </c>
      <c r="H47" s="4">
        <f t="shared" si="6"/>
        <v>3.0769230769230771</v>
      </c>
      <c r="I47" s="4">
        <f t="shared" si="6"/>
        <v>5.0769230769230766</v>
      </c>
      <c r="J47" s="4">
        <f t="shared" si="6"/>
        <v>0.30769230769230771</v>
      </c>
      <c r="K47" s="4">
        <f t="shared" si="6"/>
        <v>0.5</v>
      </c>
      <c r="L47" s="4">
        <f t="shared" si="6"/>
        <v>1.0769230769230769</v>
      </c>
      <c r="M47" s="4">
        <f t="shared" si="6"/>
        <v>1.2307692307692308</v>
      </c>
      <c r="N47" s="4">
        <f t="shared" si="6"/>
        <v>0.65384615384615385</v>
      </c>
      <c r="O47" s="4">
        <f t="shared" si="6"/>
        <v>0.76923076923076927</v>
      </c>
      <c r="P47" s="4">
        <f t="shared" si="6"/>
        <v>-0.92307692307692313</v>
      </c>
      <c r="Q47" s="2">
        <f>SUM(H2:H46)/SUM(I2:I46)</f>
        <v>0.60606060606060608</v>
      </c>
      <c r="R47" s="2">
        <f>SUM(J2:J46)/SUM(K2:K46)</f>
        <v>0.61538461538461542</v>
      </c>
      <c r="S47" s="2">
        <f>SUM(L2:L46)/SUM(M2:M46)</f>
        <v>0.875</v>
      </c>
      <c r="T47" s="4">
        <f t="shared" ref="T47:V47" si="7">AVERAGE(T2:T46)</f>
        <v>18.26923076923077</v>
      </c>
      <c r="U47" s="4">
        <f t="shared" si="7"/>
        <v>11.73076923076923</v>
      </c>
      <c r="V47" s="4">
        <f t="shared" si="7"/>
        <v>0.65384615384615385</v>
      </c>
      <c r="W47" s="3">
        <f>((H49*85.91) +(F49*53.897)+(J49*51.757)+(L49*46.845)+(E49*39.19)+(N49*39.19)+(D49*34.677)+((C49-N49)*14.707)-(O49*17.174)-((M49-L49)*20.091)-((I49-H49)*39.19)-(G49*53.897))/T49</f>
        <v>18.184903157894738</v>
      </c>
      <c r="X47" s="4">
        <f t="shared" ref="X47" si="8">B47+(C47*1.2)+(D47*1.5)+(E47*3)+(F47*3)-G47</f>
        <v>13.692307692307692</v>
      </c>
      <c r="Y47" s="4">
        <f t="shared" ref="Y47" si="9">B47+0.4*H47-0.7*I47-0.4*(M47-L47)+0.7*N47+0.3*(C47-N47)+F47+D47*0.7+0.7*E47-0.4*O47-G47</f>
        <v>6.7538461538461556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196</v>
      </c>
      <c r="C49">
        <f t="shared" ref="C49:P49" si="10">SUM(C2:C46)</f>
        <v>65</v>
      </c>
      <c r="D49">
        <f t="shared" si="10"/>
        <v>44</v>
      </c>
      <c r="E49">
        <f t="shared" si="10"/>
        <v>5</v>
      </c>
      <c r="F49">
        <f t="shared" si="10"/>
        <v>6</v>
      </c>
      <c r="G49">
        <f t="shared" si="10"/>
        <v>17</v>
      </c>
      <c r="H49">
        <f t="shared" si="10"/>
        <v>80</v>
      </c>
      <c r="I49">
        <f t="shared" si="10"/>
        <v>132</v>
      </c>
      <c r="J49">
        <f t="shared" si="10"/>
        <v>8</v>
      </c>
      <c r="K49">
        <f t="shared" si="10"/>
        <v>13</v>
      </c>
      <c r="L49">
        <f t="shared" si="10"/>
        <v>28</v>
      </c>
      <c r="M49">
        <f t="shared" si="10"/>
        <v>32</v>
      </c>
      <c r="N49">
        <f t="shared" si="10"/>
        <v>17</v>
      </c>
      <c r="O49">
        <f t="shared" si="10"/>
        <v>20</v>
      </c>
      <c r="P49">
        <f t="shared" si="10"/>
        <v>-24</v>
      </c>
      <c r="T49">
        <f>SUM(T2:T46)</f>
        <v>475</v>
      </c>
      <c r="U49">
        <f>SUM(U2:U46)</f>
        <v>305</v>
      </c>
      <c r="V49">
        <f>SUM(V2:V46)</f>
        <v>17</v>
      </c>
      <c r="X49" s="4">
        <f>SUM(X2:X46)</f>
        <v>356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16</v>
      </c>
      <c r="C2">
        <v>3</v>
      </c>
      <c r="D2">
        <v>2</v>
      </c>
      <c r="E2">
        <v>0</v>
      </c>
      <c r="F2">
        <v>1</v>
      </c>
      <c r="G2">
        <v>0</v>
      </c>
      <c r="H2">
        <v>5</v>
      </c>
      <c r="I2">
        <v>8</v>
      </c>
      <c r="J2">
        <v>2</v>
      </c>
      <c r="K2">
        <v>4</v>
      </c>
      <c r="L2">
        <v>4</v>
      </c>
      <c r="M2">
        <v>4</v>
      </c>
      <c r="N2">
        <v>1</v>
      </c>
      <c r="O2">
        <v>1</v>
      </c>
      <c r="P2">
        <v>3</v>
      </c>
      <c r="Q2" s="2">
        <f t="shared" ref="Q2:Q46" si="0">H2/I2</f>
        <v>0.625</v>
      </c>
      <c r="R2" s="2">
        <f t="shared" ref="R2:R46" si="1">J2/K2</f>
        <v>0.5</v>
      </c>
      <c r="S2" s="2">
        <f>L2/M2</f>
        <v>1</v>
      </c>
      <c r="T2">
        <v>18</v>
      </c>
      <c r="U2">
        <v>21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43.197500000000005</v>
      </c>
      <c r="X2" s="4">
        <f t="shared" ref="X2:X46" si="3">B2+(C2*1.2)+(D2*1.5)+(E2*3)+(F2*3)-G2</f>
        <v>25.6</v>
      </c>
      <c r="Y2" s="4">
        <f t="shared" ref="Y2:Y46" si="4">B2+0.4*H2-0.7*I2-0.4*(M2-L2)+0.7*N2+0.3*(C2-N2)+F2+D2*0.7+0.7*E2-0.4*O2-G2</f>
        <v>15.699999999999998</v>
      </c>
      <c r="Z2">
        <v>0</v>
      </c>
    </row>
    <row r="3" spans="1:26" x14ac:dyDescent="0.3">
      <c r="A3" s="1" t="str">
        <f>'Jalen Brunson'!A3</f>
        <v>vs 6TH</v>
      </c>
      <c r="B3">
        <v>22</v>
      </c>
      <c r="C3">
        <v>3</v>
      </c>
      <c r="D3">
        <v>0</v>
      </c>
      <c r="E3">
        <v>2</v>
      </c>
      <c r="F3">
        <v>0</v>
      </c>
      <c r="G3">
        <v>2</v>
      </c>
      <c r="H3">
        <v>8</v>
      </c>
      <c r="I3">
        <v>14</v>
      </c>
      <c r="J3">
        <v>3</v>
      </c>
      <c r="K3">
        <v>6</v>
      </c>
      <c r="L3">
        <v>3</v>
      </c>
      <c r="M3">
        <v>3</v>
      </c>
      <c r="N3">
        <v>0</v>
      </c>
      <c r="O3">
        <v>1</v>
      </c>
      <c r="P3">
        <v>14</v>
      </c>
      <c r="Q3" s="2">
        <f t="shared" si="0"/>
        <v>0.5714285714285714</v>
      </c>
      <c r="R3" s="2">
        <f t="shared" si="1"/>
        <v>0.5</v>
      </c>
      <c r="S3" s="2">
        <f>L3/M3</f>
        <v>1</v>
      </c>
      <c r="T3">
        <v>23</v>
      </c>
      <c r="U3">
        <v>22</v>
      </c>
      <c r="V3">
        <v>1</v>
      </c>
      <c r="W3" s="3">
        <f t="shared" si="2"/>
        <v>32.412130434782611</v>
      </c>
      <c r="X3" s="4">
        <f t="shared" si="3"/>
        <v>29.6</v>
      </c>
      <c r="Y3" s="4">
        <f t="shared" si="4"/>
        <v>15.3</v>
      </c>
      <c r="Z3">
        <v>0</v>
      </c>
    </row>
    <row r="4" spans="1:26" x14ac:dyDescent="0.3">
      <c r="A4" s="1" t="str">
        <f>'Jalen Brunson'!A4</f>
        <v>@ CAN</v>
      </c>
      <c r="B4">
        <v>12</v>
      </c>
      <c r="C4">
        <v>0</v>
      </c>
      <c r="D4">
        <v>2</v>
      </c>
      <c r="E4">
        <v>0</v>
      </c>
      <c r="F4">
        <v>0</v>
      </c>
      <c r="G4">
        <v>0</v>
      </c>
      <c r="H4">
        <v>4</v>
      </c>
      <c r="I4">
        <v>8</v>
      </c>
      <c r="J4">
        <v>2</v>
      </c>
      <c r="K4">
        <v>4</v>
      </c>
      <c r="L4">
        <v>2</v>
      </c>
      <c r="M4">
        <v>2</v>
      </c>
      <c r="N4">
        <v>0</v>
      </c>
      <c r="O4">
        <v>1</v>
      </c>
      <c r="P4">
        <v>17</v>
      </c>
      <c r="Q4" s="2">
        <f t="shared" si="0"/>
        <v>0.5</v>
      </c>
      <c r="R4" s="2">
        <f t="shared" si="1"/>
        <v>0.5</v>
      </c>
      <c r="S4" s="2">
        <f>L4/M4</f>
        <v>1</v>
      </c>
      <c r="T4">
        <v>17</v>
      </c>
      <c r="U4">
        <v>17</v>
      </c>
      <c r="V4">
        <v>0</v>
      </c>
      <c r="W4" s="3">
        <f t="shared" si="2"/>
        <v>25.662588235294123</v>
      </c>
      <c r="X4" s="4">
        <f t="shared" si="3"/>
        <v>15</v>
      </c>
      <c r="Y4" s="4">
        <f t="shared" si="4"/>
        <v>9</v>
      </c>
      <c r="Z4">
        <v>0</v>
      </c>
    </row>
    <row r="5" spans="1:26" x14ac:dyDescent="0.3">
      <c r="A5" s="1" t="str">
        <f>'Jalen Brunson'!A5</f>
        <v>vs DNK</v>
      </c>
      <c r="B5">
        <v>2</v>
      </c>
      <c r="C5">
        <v>0</v>
      </c>
      <c r="D5">
        <v>2</v>
      </c>
      <c r="E5">
        <v>2</v>
      </c>
      <c r="F5">
        <v>0</v>
      </c>
      <c r="G5">
        <v>2</v>
      </c>
      <c r="H5">
        <v>1</v>
      </c>
      <c r="I5">
        <v>5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-7</v>
      </c>
      <c r="Q5" s="2">
        <f t="shared" si="0"/>
        <v>0.2</v>
      </c>
      <c r="R5" s="2">
        <f t="shared" si="1"/>
        <v>0</v>
      </c>
      <c r="S5" s="6" t="s">
        <v>45</v>
      </c>
      <c r="T5">
        <v>18</v>
      </c>
      <c r="U5">
        <v>7</v>
      </c>
      <c r="V5">
        <v>0</v>
      </c>
      <c r="W5" s="3">
        <f t="shared" si="2"/>
        <v>-2.6713333333333327</v>
      </c>
      <c r="X5" s="4">
        <f t="shared" si="3"/>
        <v>9</v>
      </c>
      <c r="Y5" s="4">
        <f t="shared" si="4"/>
        <v>-0.70000000000000018</v>
      </c>
      <c r="Z5">
        <v>0</v>
      </c>
    </row>
    <row r="6" spans="1:26" x14ac:dyDescent="0.3">
      <c r="A6" s="1" t="str">
        <f>'Jalen Brunson'!A6</f>
        <v>@ IMP</v>
      </c>
      <c r="B6">
        <v>10</v>
      </c>
      <c r="C6">
        <v>2</v>
      </c>
      <c r="D6">
        <v>3</v>
      </c>
      <c r="E6">
        <v>0</v>
      </c>
      <c r="F6">
        <v>0</v>
      </c>
      <c r="G6">
        <v>2</v>
      </c>
      <c r="H6">
        <v>4</v>
      </c>
      <c r="I6">
        <v>9</v>
      </c>
      <c r="J6">
        <v>2</v>
      </c>
      <c r="K6">
        <v>6</v>
      </c>
      <c r="L6">
        <v>0</v>
      </c>
      <c r="M6">
        <v>0</v>
      </c>
      <c r="N6">
        <v>0</v>
      </c>
      <c r="O6">
        <v>2</v>
      </c>
      <c r="P6">
        <v>10</v>
      </c>
      <c r="Q6" s="2">
        <f t="shared" si="0"/>
        <v>0.44444444444444442</v>
      </c>
      <c r="R6" s="2">
        <f t="shared" si="1"/>
        <v>0.33333333333333331</v>
      </c>
      <c r="S6" s="6" t="s">
        <v>45</v>
      </c>
      <c r="T6">
        <v>19</v>
      </c>
      <c r="U6">
        <v>17</v>
      </c>
      <c r="V6">
        <v>0</v>
      </c>
      <c r="W6" s="3">
        <f t="shared" si="2"/>
        <v>12.763526315789473</v>
      </c>
      <c r="X6" s="4">
        <f t="shared" si="3"/>
        <v>14.899999999999999</v>
      </c>
      <c r="Y6" s="4">
        <f t="shared" si="4"/>
        <v>5.1999999999999993</v>
      </c>
      <c r="Z6">
        <v>0</v>
      </c>
    </row>
    <row r="7" spans="1:26" x14ac:dyDescent="0.3">
      <c r="A7" s="1" t="str">
        <f>'Jalen Brunson'!A7</f>
        <v>vs 3PT</v>
      </c>
      <c r="B7">
        <v>13</v>
      </c>
      <c r="C7">
        <v>2</v>
      </c>
      <c r="D7">
        <v>6</v>
      </c>
      <c r="E7">
        <v>3</v>
      </c>
      <c r="F7">
        <v>2</v>
      </c>
      <c r="G7">
        <v>0</v>
      </c>
      <c r="H7">
        <v>6</v>
      </c>
      <c r="I7">
        <v>9</v>
      </c>
      <c r="J7">
        <v>1</v>
      </c>
      <c r="K7">
        <v>2</v>
      </c>
      <c r="L7">
        <v>0</v>
      </c>
      <c r="M7">
        <v>0</v>
      </c>
      <c r="N7">
        <v>1</v>
      </c>
      <c r="O7">
        <v>0</v>
      </c>
      <c r="P7">
        <v>16</v>
      </c>
      <c r="Q7" s="2">
        <f t="shared" si="0"/>
        <v>0.66666666666666663</v>
      </c>
      <c r="R7" s="2">
        <f t="shared" si="1"/>
        <v>0.5</v>
      </c>
      <c r="S7" s="6" t="s">
        <v>45</v>
      </c>
      <c r="T7">
        <v>17</v>
      </c>
      <c r="U7">
        <v>28</v>
      </c>
      <c r="V7">
        <v>1</v>
      </c>
      <c r="W7" s="3">
        <f t="shared" si="2"/>
        <v>55.115882352941192</v>
      </c>
      <c r="X7" s="4">
        <f t="shared" si="3"/>
        <v>39.4</v>
      </c>
      <c r="Y7" s="4">
        <f t="shared" si="4"/>
        <v>18.399999999999999</v>
      </c>
      <c r="Z7">
        <v>1</v>
      </c>
    </row>
    <row r="8" spans="1:26" x14ac:dyDescent="0.3">
      <c r="A8" s="1" t="str">
        <f>'Jalen Brunson'!A8</f>
        <v>@ DEF</v>
      </c>
      <c r="B8">
        <v>15</v>
      </c>
      <c r="C8">
        <v>0</v>
      </c>
      <c r="D8">
        <v>1</v>
      </c>
      <c r="E8">
        <v>0</v>
      </c>
      <c r="F8">
        <v>0</v>
      </c>
      <c r="G8">
        <v>0</v>
      </c>
      <c r="H8">
        <v>7</v>
      </c>
      <c r="I8">
        <v>11</v>
      </c>
      <c r="J8">
        <v>0</v>
      </c>
      <c r="K8">
        <v>1</v>
      </c>
      <c r="L8">
        <v>1</v>
      </c>
      <c r="M8">
        <v>1</v>
      </c>
      <c r="N8">
        <v>0</v>
      </c>
      <c r="O8">
        <v>1</v>
      </c>
      <c r="P8">
        <v>-1</v>
      </c>
      <c r="Q8" s="2">
        <f t="shared" si="0"/>
        <v>0.63636363636363635</v>
      </c>
      <c r="R8" s="2">
        <f t="shared" si="1"/>
        <v>0</v>
      </c>
      <c r="S8" s="2">
        <f t="shared" ref="S8:S46" si="5">L8/M8</f>
        <v>1</v>
      </c>
      <c r="T8">
        <v>17</v>
      </c>
      <c r="U8">
        <v>18</v>
      </c>
      <c r="V8">
        <v>1</v>
      </c>
      <c r="W8" s="3">
        <f t="shared" si="2"/>
        <v>29.938705882352945</v>
      </c>
      <c r="X8" s="4">
        <f t="shared" si="3"/>
        <v>16.5</v>
      </c>
      <c r="Y8" s="4">
        <f t="shared" si="4"/>
        <v>10.4</v>
      </c>
      <c r="Z8">
        <v>0</v>
      </c>
    </row>
    <row r="9" spans="1:26" x14ac:dyDescent="0.3">
      <c r="A9" s="1" t="str">
        <f>'Jalen Brunson'!A9</f>
        <v>vs OCE</v>
      </c>
      <c r="B9">
        <v>12</v>
      </c>
      <c r="C9">
        <v>2</v>
      </c>
      <c r="D9">
        <v>1</v>
      </c>
      <c r="E9">
        <v>0</v>
      </c>
      <c r="F9">
        <v>0</v>
      </c>
      <c r="G9">
        <v>1</v>
      </c>
      <c r="H9">
        <v>4</v>
      </c>
      <c r="I9">
        <v>6</v>
      </c>
      <c r="J9">
        <v>4</v>
      </c>
      <c r="K9">
        <v>6</v>
      </c>
      <c r="L9">
        <v>0</v>
      </c>
      <c r="M9">
        <v>0</v>
      </c>
      <c r="N9">
        <v>0</v>
      </c>
      <c r="O9">
        <v>0</v>
      </c>
      <c r="P9">
        <v>7</v>
      </c>
      <c r="Q9" s="2">
        <f t="shared" si="0"/>
        <v>0.66666666666666663</v>
      </c>
      <c r="R9" s="2">
        <f t="shared" si="1"/>
        <v>0.66666666666666663</v>
      </c>
      <c r="S9" s="6" t="s">
        <v>45</v>
      </c>
      <c r="T9">
        <v>14</v>
      </c>
      <c r="U9">
        <v>14</v>
      </c>
      <c r="V9">
        <v>0</v>
      </c>
      <c r="W9" s="3">
        <f t="shared" si="2"/>
        <v>34.463000000000001</v>
      </c>
      <c r="X9" s="4">
        <f t="shared" si="3"/>
        <v>14.9</v>
      </c>
      <c r="Y9" s="4">
        <f t="shared" si="4"/>
        <v>9.6999999999999993</v>
      </c>
      <c r="Z9">
        <v>0</v>
      </c>
    </row>
    <row r="10" spans="1:26" x14ac:dyDescent="0.3">
      <c r="A10" s="1" t="str">
        <f>'Jalen Brunson'!A10</f>
        <v>@ FRA</v>
      </c>
      <c r="B10">
        <v>9</v>
      </c>
      <c r="C10">
        <v>1</v>
      </c>
      <c r="D10">
        <v>2</v>
      </c>
      <c r="E10">
        <v>0</v>
      </c>
      <c r="F10">
        <v>2</v>
      </c>
      <c r="G10">
        <v>0</v>
      </c>
      <c r="H10">
        <v>3</v>
      </c>
      <c r="I10">
        <v>11</v>
      </c>
      <c r="J10">
        <v>1</v>
      </c>
      <c r="K10">
        <v>4</v>
      </c>
      <c r="L10">
        <v>2</v>
      </c>
      <c r="M10">
        <v>2</v>
      </c>
      <c r="N10">
        <v>0</v>
      </c>
      <c r="O10">
        <v>0</v>
      </c>
      <c r="P10">
        <v>-4</v>
      </c>
      <c r="Q10" s="2">
        <f t="shared" si="0"/>
        <v>0.27272727272727271</v>
      </c>
      <c r="R10" s="2">
        <f t="shared" si="1"/>
        <v>0.25</v>
      </c>
      <c r="S10" s="2">
        <f t="shared" si="5"/>
        <v>1</v>
      </c>
      <c r="T10">
        <v>17</v>
      </c>
      <c r="U10">
        <v>15</v>
      </c>
      <c r="V10">
        <v>0</v>
      </c>
      <c r="W10" s="3">
        <f t="shared" si="2"/>
        <v>16.559529411764711</v>
      </c>
      <c r="X10" s="4">
        <f t="shared" si="3"/>
        <v>19.2</v>
      </c>
      <c r="Y10" s="4">
        <f t="shared" si="4"/>
        <v>6.1999999999999993</v>
      </c>
      <c r="Z10">
        <v>0</v>
      </c>
    </row>
    <row r="11" spans="1:26" x14ac:dyDescent="0.3">
      <c r="A11" s="1" t="str">
        <f>'Jalen Brunson'!A11</f>
        <v>vs INJ</v>
      </c>
      <c r="B11">
        <v>5</v>
      </c>
      <c r="C11">
        <v>1</v>
      </c>
      <c r="D11">
        <v>3</v>
      </c>
      <c r="E11">
        <v>0</v>
      </c>
      <c r="F11">
        <v>0</v>
      </c>
      <c r="G11">
        <v>1</v>
      </c>
      <c r="H11">
        <v>1</v>
      </c>
      <c r="I11">
        <v>5</v>
      </c>
      <c r="J11">
        <v>1</v>
      </c>
      <c r="K11">
        <v>4</v>
      </c>
      <c r="L11">
        <v>2</v>
      </c>
      <c r="M11">
        <v>2</v>
      </c>
      <c r="N11">
        <v>0</v>
      </c>
      <c r="O11">
        <v>0</v>
      </c>
      <c r="P11">
        <v>-3</v>
      </c>
      <c r="Q11" s="2">
        <f t="shared" si="0"/>
        <v>0.2</v>
      </c>
      <c r="R11" s="2">
        <f t="shared" si="1"/>
        <v>0.25</v>
      </c>
      <c r="S11" s="2">
        <f t="shared" si="5"/>
        <v>1</v>
      </c>
      <c r="T11">
        <v>15</v>
      </c>
      <c r="U11">
        <v>12</v>
      </c>
      <c r="V11">
        <v>0</v>
      </c>
      <c r="W11" s="3">
        <f t="shared" si="2"/>
        <v>9.2958666666666705</v>
      </c>
      <c r="X11" s="4">
        <f t="shared" si="3"/>
        <v>9.6999999999999993</v>
      </c>
      <c r="Y11" s="4">
        <f t="shared" si="4"/>
        <v>3.3</v>
      </c>
      <c r="Z11">
        <v>0</v>
      </c>
    </row>
    <row r="12" spans="1:26" x14ac:dyDescent="0.3">
      <c r="A12" s="1" t="str">
        <f>'Jalen Brunson'!A12</f>
        <v>@ EUR</v>
      </c>
      <c r="B12">
        <v>6</v>
      </c>
      <c r="C12">
        <v>0</v>
      </c>
      <c r="D12">
        <v>4</v>
      </c>
      <c r="E12">
        <v>1</v>
      </c>
      <c r="F12">
        <v>0</v>
      </c>
      <c r="G12">
        <v>1</v>
      </c>
      <c r="H12">
        <v>2</v>
      </c>
      <c r="I12">
        <v>4</v>
      </c>
      <c r="J12">
        <v>0</v>
      </c>
      <c r="K12">
        <v>0</v>
      </c>
      <c r="L12">
        <v>2</v>
      </c>
      <c r="M12">
        <v>3</v>
      </c>
      <c r="N12">
        <v>0</v>
      </c>
      <c r="O12">
        <v>0</v>
      </c>
      <c r="P12">
        <v>4</v>
      </c>
      <c r="Q12" s="2">
        <f t="shared" si="0"/>
        <v>0.5</v>
      </c>
      <c r="R12" s="6" t="s">
        <v>45</v>
      </c>
      <c r="S12" s="2">
        <f t="shared" si="5"/>
        <v>0.66666666666666663</v>
      </c>
      <c r="T12">
        <v>16</v>
      </c>
      <c r="U12">
        <v>16</v>
      </c>
      <c r="V12">
        <v>0</v>
      </c>
      <c r="W12" s="3">
        <f t="shared" si="2"/>
        <v>18.190000000000001</v>
      </c>
      <c r="X12" s="4">
        <f t="shared" si="3"/>
        <v>14</v>
      </c>
      <c r="Y12" s="4">
        <f t="shared" si="4"/>
        <v>6.1000000000000005</v>
      </c>
      <c r="Z12">
        <v>0</v>
      </c>
    </row>
    <row r="13" spans="1:26" x14ac:dyDescent="0.3">
      <c r="A13" s="1" t="str">
        <f>'Jalen Brunson'!A13</f>
        <v>vs RKS</v>
      </c>
      <c r="B13">
        <v>7</v>
      </c>
      <c r="C13">
        <v>1</v>
      </c>
      <c r="D13">
        <v>1</v>
      </c>
      <c r="E13">
        <v>0</v>
      </c>
      <c r="F13">
        <v>0</v>
      </c>
      <c r="G13">
        <v>2</v>
      </c>
      <c r="H13">
        <v>3</v>
      </c>
      <c r="I13">
        <v>9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-28</v>
      </c>
      <c r="Q13" s="2">
        <f t="shared" si="0"/>
        <v>0.33333333333333331</v>
      </c>
      <c r="R13" s="2">
        <f t="shared" si="1"/>
        <v>0</v>
      </c>
      <c r="S13" s="2">
        <f t="shared" si="5"/>
        <v>1</v>
      </c>
      <c r="T13">
        <v>21</v>
      </c>
      <c r="U13">
        <v>10</v>
      </c>
      <c r="V13">
        <v>0</v>
      </c>
      <c r="W13" s="3">
        <f t="shared" si="2"/>
        <v>0.52500000000000369</v>
      </c>
      <c r="X13" s="4">
        <f t="shared" si="3"/>
        <v>7.6999999999999993</v>
      </c>
      <c r="Y13" s="4">
        <f t="shared" si="4"/>
        <v>0.89999999999999947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0</v>
      </c>
      <c r="D14">
        <v>2</v>
      </c>
      <c r="E14">
        <v>0</v>
      </c>
      <c r="F14">
        <v>2</v>
      </c>
      <c r="G14">
        <v>2</v>
      </c>
      <c r="H14">
        <v>3</v>
      </c>
      <c r="I14">
        <v>6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-14</v>
      </c>
      <c r="Q14" s="2">
        <f t="shared" si="0"/>
        <v>0.5</v>
      </c>
      <c r="R14" s="2">
        <f t="shared" si="1"/>
        <v>0.33333333333333331</v>
      </c>
      <c r="S14" s="6" t="s">
        <v>45</v>
      </c>
      <c r="T14">
        <v>17</v>
      </c>
      <c r="U14">
        <v>13</v>
      </c>
      <c r="V14">
        <v>0</v>
      </c>
      <c r="W14" s="3">
        <f t="shared" si="2"/>
        <v>15.368882352941178</v>
      </c>
      <c r="X14" s="4">
        <f t="shared" si="3"/>
        <v>14</v>
      </c>
      <c r="Y14" s="4">
        <f t="shared" si="4"/>
        <v>5.4</v>
      </c>
      <c r="Z14">
        <v>0</v>
      </c>
    </row>
    <row r="15" spans="1:26" x14ac:dyDescent="0.3">
      <c r="A15" s="1" t="str">
        <f>'Jalen Brunson'!A15</f>
        <v>vs OLD</v>
      </c>
      <c r="B15">
        <v>10</v>
      </c>
      <c r="C15">
        <v>2</v>
      </c>
      <c r="D15">
        <v>3</v>
      </c>
      <c r="E15">
        <v>1</v>
      </c>
      <c r="F15">
        <v>0</v>
      </c>
      <c r="G15">
        <v>0</v>
      </c>
      <c r="H15">
        <v>4</v>
      </c>
      <c r="I15">
        <v>9</v>
      </c>
      <c r="J15">
        <v>2</v>
      </c>
      <c r="K15">
        <v>3</v>
      </c>
      <c r="L15">
        <v>0</v>
      </c>
      <c r="M15">
        <v>0</v>
      </c>
      <c r="N15">
        <v>0</v>
      </c>
      <c r="O15">
        <v>0</v>
      </c>
      <c r="P15">
        <v>14</v>
      </c>
      <c r="Q15" s="2">
        <f t="shared" si="0"/>
        <v>0.44444444444444442</v>
      </c>
      <c r="R15" s="2">
        <f t="shared" si="1"/>
        <v>0.66666666666666663</v>
      </c>
      <c r="S15" s="6" t="s">
        <v>45</v>
      </c>
      <c r="T15">
        <v>17</v>
      </c>
      <c r="U15">
        <v>17</v>
      </c>
      <c r="V15">
        <v>1</v>
      </c>
      <c r="W15" s="3">
        <f t="shared" si="2"/>
        <v>24.93170588235294</v>
      </c>
      <c r="X15" s="4">
        <f t="shared" si="3"/>
        <v>19.899999999999999</v>
      </c>
      <c r="Y15" s="4">
        <f t="shared" si="4"/>
        <v>8.6999999999999993</v>
      </c>
      <c r="Z15">
        <v>0</v>
      </c>
    </row>
    <row r="16" spans="1:26" x14ac:dyDescent="0.3">
      <c r="A16" s="1" t="str">
        <f>'Jalen Brunson'!A16</f>
        <v>@ CHI</v>
      </c>
      <c r="B16">
        <v>14</v>
      </c>
      <c r="C16">
        <v>2</v>
      </c>
      <c r="D16">
        <v>4</v>
      </c>
      <c r="E16">
        <v>0</v>
      </c>
      <c r="F16">
        <v>0</v>
      </c>
      <c r="G16">
        <v>1</v>
      </c>
      <c r="H16">
        <v>4</v>
      </c>
      <c r="I16">
        <v>9</v>
      </c>
      <c r="J16">
        <v>2</v>
      </c>
      <c r="K16">
        <v>5</v>
      </c>
      <c r="L16">
        <v>4</v>
      </c>
      <c r="M16">
        <v>4</v>
      </c>
      <c r="N16">
        <v>0</v>
      </c>
      <c r="O16">
        <v>1</v>
      </c>
      <c r="P16">
        <v>-3</v>
      </c>
      <c r="Q16" s="2">
        <f t="shared" si="0"/>
        <v>0.44444444444444442</v>
      </c>
      <c r="R16" s="2">
        <f t="shared" si="1"/>
        <v>0.4</v>
      </c>
      <c r="S16" s="2">
        <f t="shared" si="5"/>
        <v>1</v>
      </c>
      <c r="T16">
        <v>19</v>
      </c>
      <c r="U16">
        <v>25</v>
      </c>
      <c r="V16">
        <v>0</v>
      </c>
      <c r="W16" s="3">
        <f t="shared" si="2"/>
        <v>28.191315789473677</v>
      </c>
      <c r="X16" s="4">
        <f t="shared" si="3"/>
        <v>21.4</v>
      </c>
      <c r="Y16" s="4">
        <f t="shared" si="4"/>
        <v>11.299999999999999</v>
      </c>
      <c r="Z16">
        <v>0</v>
      </c>
    </row>
    <row r="17" spans="1:26" x14ac:dyDescent="0.3">
      <c r="A17" s="1" t="str">
        <f>'Jalen Brunson'!A17</f>
        <v>vs SPA</v>
      </c>
      <c r="B17">
        <v>6</v>
      </c>
      <c r="C17">
        <v>0</v>
      </c>
      <c r="D17">
        <v>2</v>
      </c>
      <c r="E17">
        <v>0</v>
      </c>
      <c r="F17">
        <v>1</v>
      </c>
      <c r="G17">
        <v>0</v>
      </c>
      <c r="H17">
        <v>3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 s="2">
        <f t="shared" si="0"/>
        <v>0.42857142857142855</v>
      </c>
      <c r="R17" s="6" t="s">
        <v>45</v>
      </c>
      <c r="S17" s="6" t="s">
        <v>45</v>
      </c>
      <c r="T17">
        <v>12</v>
      </c>
      <c r="U17">
        <v>10</v>
      </c>
      <c r="V17">
        <v>1</v>
      </c>
      <c r="W17" s="3">
        <f t="shared" si="2"/>
        <v>18.685083333333335</v>
      </c>
      <c r="X17" s="4">
        <f t="shared" si="3"/>
        <v>12</v>
      </c>
      <c r="Y17" s="4">
        <f t="shared" si="4"/>
        <v>4.7000000000000011</v>
      </c>
      <c r="Z17">
        <v>0</v>
      </c>
    </row>
    <row r="18" spans="1:26" x14ac:dyDescent="0.3">
      <c r="A18" s="1" t="str">
        <f>'Jalen Brunson'!A18</f>
        <v>@ 6TH</v>
      </c>
      <c r="B18">
        <v>16</v>
      </c>
      <c r="C18">
        <v>0</v>
      </c>
      <c r="D18">
        <v>5</v>
      </c>
      <c r="E18">
        <v>0</v>
      </c>
      <c r="F18">
        <v>1</v>
      </c>
      <c r="G18">
        <v>1</v>
      </c>
      <c r="H18">
        <v>6</v>
      </c>
      <c r="I18">
        <v>10</v>
      </c>
      <c r="J18">
        <v>2</v>
      </c>
      <c r="K18">
        <v>5</v>
      </c>
      <c r="L18">
        <v>2</v>
      </c>
      <c r="M18">
        <v>2</v>
      </c>
      <c r="N18">
        <v>0</v>
      </c>
      <c r="O18">
        <v>1</v>
      </c>
      <c r="P18">
        <v>8</v>
      </c>
      <c r="Q18" s="2">
        <f t="shared" si="0"/>
        <v>0.6</v>
      </c>
      <c r="R18" s="2">
        <f t="shared" si="1"/>
        <v>0.4</v>
      </c>
      <c r="S18" s="2">
        <f t="shared" si="5"/>
        <v>1</v>
      </c>
      <c r="T18">
        <v>16</v>
      </c>
      <c r="U18">
        <v>28</v>
      </c>
      <c r="V18">
        <v>1</v>
      </c>
      <c r="W18" s="3">
        <f t="shared" si="2"/>
        <v>44.507187500000008</v>
      </c>
      <c r="X18" s="4">
        <f t="shared" si="3"/>
        <v>25.5</v>
      </c>
      <c r="Y18" s="4">
        <f t="shared" si="4"/>
        <v>14.499999999999998</v>
      </c>
      <c r="Z18">
        <v>0</v>
      </c>
    </row>
    <row r="19" spans="1:26" x14ac:dyDescent="0.3">
      <c r="A19" s="1" t="str">
        <f>'Jalen Brunson'!A19</f>
        <v>vs CAN</v>
      </c>
      <c r="B19">
        <v>3</v>
      </c>
      <c r="C19">
        <v>2</v>
      </c>
      <c r="D19">
        <v>4</v>
      </c>
      <c r="E19">
        <v>0</v>
      </c>
      <c r="F19">
        <v>0</v>
      </c>
      <c r="G19">
        <v>1</v>
      </c>
      <c r="H19">
        <v>1</v>
      </c>
      <c r="I19">
        <v>7</v>
      </c>
      <c r="J19">
        <v>1</v>
      </c>
      <c r="K19">
        <v>4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0.14285714285714285</v>
      </c>
      <c r="R19" s="2">
        <f t="shared" si="1"/>
        <v>0.25</v>
      </c>
      <c r="S19" s="6" t="s">
        <v>45</v>
      </c>
      <c r="T19">
        <v>15</v>
      </c>
      <c r="U19">
        <v>12</v>
      </c>
      <c r="V19">
        <v>0</v>
      </c>
      <c r="W19" s="3">
        <f t="shared" si="2"/>
        <v>-2.8133333333331716E-2</v>
      </c>
      <c r="X19" s="4">
        <f t="shared" si="3"/>
        <v>10.4</v>
      </c>
      <c r="Y19" s="4">
        <f t="shared" si="4"/>
        <v>0.50000000000000044</v>
      </c>
      <c r="Z19">
        <v>0</v>
      </c>
    </row>
    <row r="20" spans="1:26" x14ac:dyDescent="0.3">
      <c r="A20" s="1" t="str">
        <f>'Jalen Brunson'!A20</f>
        <v>@ DNK</v>
      </c>
      <c r="B20">
        <v>15</v>
      </c>
      <c r="C20">
        <v>2</v>
      </c>
      <c r="D20">
        <v>4</v>
      </c>
      <c r="E20">
        <v>0</v>
      </c>
      <c r="F20">
        <v>0</v>
      </c>
      <c r="G20">
        <v>3</v>
      </c>
      <c r="H20">
        <v>5</v>
      </c>
      <c r="I20">
        <v>13</v>
      </c>
      <c r="J20">
        <v>3</v>
      </c>
      <c r="K20">
        <v>7</v>
      </c>
      <c r="L20">
        <v>2</v>
      </c>
      <c r="M20">
        <v>2</v>
      </c>
      <c r="N20">
        <v>0</v>
      </c>
      <c r="O20">
        <v>0</v>
      </c>
      <c r="P20">
        <v>-5</v>
      </c>
      <c r="Q20" s="2">
        <f t="shared" si="0"/>
        <v>0.38461538461538464</v>
      </c>
      <c r="R20" s="2">
        <f t="shared" si="1"/>
        <v>0.42857142857142855</v>
      </c>
      <c r="S20" s="2">
        <f t="shared" si="5"/>
        <v>1</v>
      </c>
      <c r="T20">
        <v>21</v>
      </c>
      <c r="U20">
        <v>26</v>
      </c>
      <c r="V20">
        <v>0</v>
      </c>
      <c r="W20" s="3">
        <f t="shared" si="2"/>
        <v>17.686761904761902</v>
      </c>
      <c r="X20" s="4">
        <f t="shared" si="3"/>
        <v>20.399999999999999</v>
      </c>
      <c r="Y20" s="4">
        <f t="shared" si="4"/>
        <v>8.3000000000000007</v>
      </c>
      <c r="Z20">
        <v>0</v>
      </c>
    </row>
    <row r="21" spans="1:26" x14ac:dyDescent="0.3">
      <c r="A21" s="1" t="str">
        <f>'Jalen Brunson'!A21</f>
        <v>vs IMP</v>
      </c>
      <c r="B21">
        <v>2</v>
      </c>
      <c r="C21">
        <v>2</v>
      </c>
      <c r="D21">
        <v>4</v>
      </c>
      <c r="E21">
        <v>0</v>
      </c>
      <c r="F21">
        <v>0</v>
      </c>
      <c r="G21">
        <v>0</v>
      </c>
      <c r="H21">
        <v>0</v>
      </c>
      <c r="I21">
        <v>7</v>
      </c>
      <c r="J21">
        <v>0</v>
      </c>
      <c r="K21">
        <v>2</v>
      </c>
      <c r="L21">
        <v>2</v>
      </c>
      <c r="M21">
        <v>2</v>
      </c>
      <c r="N21">
        <v>0</v>
      </c>
      <c r="O21">
        <v>0</v>
      </c>
      <c r="P21">
        <v>-22</v>
      </c>
      <c r="Q21" s="2">
        <f t="shared" si="0"/>
        <v>0</v>
      </c>
      <c r="R21" s="2">
        <f t="shared" si="1"/>
        <v>0</v>
      </c>
      <c r="S21" s="2">
        <f t="shared" si="5"/>
        <v>1</v>
      </c>
      <c r="T21">
        <v>20</v>
      </c>
      <c r="U21">
        <v>11</v>
      </c>
      <c r="V21">
        <v>0</v>
      </c>
      <c r="W21" s="3">
        <f t="shared" si="2"/>
        <v>-0.62589999999999857</v>
      </c>
      <c r="X21" s="4">
        <f t="shared" si="3"/>
        <v>10.4</v>
      </c>
      <c r="Y21" s="4">
        <f t="shared" si="4"/>
        <v>0.50000000000000044</v>
      </c>
      <c r="Z21">
        <v>0</v>
      </c>
    </row>
    <row r="22" spans="1:26" x14ac:dyDescent="0.3">
      <c r="A22" s="1" t="str">
        <f>'Jalen Brunson'!A22</f>
        <v>@ 3PT</v>
      </c>
      <c r="B22">
        <v>16</v>
      </c>
      <c r="C22">
        <v>2</v>
      </c>
      <c r="D22">
        <v>4</v>
      </c>
      <c r="E22">
        <v>2</v>
      </c>
      <c r="F22">
        <v>1</v>
      </c>
      <c r="G22">
        <v>2</v>
      </c>
      <c r="H22">
        <v>7</v>
      </c>
      <c r="I22">
        <v>9</v>
      </c>
      <c r="J22">
        <v>2</v>
      </c>
      <c r="K22">
        <v>3</v>
      </c>
      <c r="L22">
        <v>0</v>
      </c>
      <c r="M22">
        <v>0</v>
      </c>
      <c r="N22">
        <v>0</v>
      </c>
      <c r="O22">
        <v>0</v>
      </c>
      <c r="P22">
        <v>24</v>
      </c>
      <c r="Q22" s="2">
        <f t="shared" si="0"/>
        <v>0.77777777777777779</v>
      </c>
      <c r="R22" s="2">
        <f t="shared" si="1"/>
        <v>0.66666666666666663</v>
      </c>
      <c r="S22" s="6" t="s">
        <v>45</v>
      </c>
      <c r="T22">
        <v>18</v>
      </c>
      <c r="U22">
        <v>26</v>
      </c>
      <c r="V22">
        <v>1</v>
      </c>
      <c r="W22" s="3">
        <f t="shared" si="2"/>
        <v>45.506055555555555</v>
      </c>
      <c r="X22" s="4">
        <f t="shared" si="3"/>
        <v>31.4</v>
      </c>
      <c r="Y22" s="4">
        <f t="shared" si="4"/>
        <v>16.299999999999997</v>
      </c>
      <c r="Z22">
        <v>0</v>
      </c>
    </row>
    <row r="23" spans="1:26" x14ac:dyDescent="0.3">
      <c r="A23" s="1" t="str">
        <f>'Jalen Brunson'!A23</f>
        <v>vs DEF</v>
      </c>
      <c r="B23">
        <v>6</v>
      </c>
      <c r="C23">
        <v>1</v>
      </c>
      <c r="D23">
        <v>5</v>
      </c>
      <c r="E23">
        <v>0</v>
      </c>
      <c r="F23">
        <v>1</v>
      </c>
      <c r="G23">
        <v>2</v>
      </c>
      <c r="H23">
        <v>3</v>
      </c>
      <c r="I23">
        <v>5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-12</v>
      </c>
      <c r="Q23" s="2">
        <f t="shared" si="0"/>
        <v>0.6</v>
      </c>
      <c r="R23" s="2">
        <f t="shared" si="1"/>
        <v>0</v>
      </c>
      <c r="S23" s="6" t="s">
        <v>45</v>
      </c>
      <c r="T23">
        <v>14</v>
      </c>
      <c r="U23">
        <v>18</v>
      </c>
      <c r="V23">
        <v>0</v>
      </c>
      <c r="W23" s="3">
        <f t="shared" si="2"/>
        <v>22.396071428571428</v>
      </c>
      <c r="X23" s="4">
        <f t="shared" si="3"/>
        <v>15.7</v>
      </c>
      <c r="Y23" s="4">
        <f t="shared" si="4"/>
        <v>6.5</v>
      </c>
      <c r="Z23">
        <v>0</v>
      </c>
    </row>
    <row r="24" spans="1:26" x14ac:dyDescent="0.3">
      <c r="A24" s="1" t="str">
        <f>'Jalen Brunson'!A24</f>
        <v>@ OCE</v>
      </c>
      <c r="B24">
        <v>9</v>
      </c>
      <c r="C24">
        <v>0</v>
      </c>
      <c r="D24">
        <v>2</v>
      </c>
      <c r="E24">
        <v>0</v>
      </c>
      <c r="F24">
        <v>0</v>
      </c>
      <c r="G24">
        <v>0</v>
      </c>
      <c r="H24">
        <v>3</v>
      </c>
      <c r="I24">
        <v>7</v>
      </c>
      <c r="J24">
        <v>3</v>
      </c>
      <c r="K24">
        <v>4</v>
      </c>
      <c r="L24">
        <v>0</v>
      </c>
      <c r="M24">
        <v>0</v>
      </c>
      <c r="N24">
        <v>0</v>
      </c>
      <c r="O24">
        <v>0</v>
      </c>
      <c r="P24">
        <v>16</v>
      </c>
      <c r="Q24" s="2">
        <f t="shared" si="0"/>
        <v>0.42857142857142855</v>
      </c>
      <c r="R24" s="2">
        <f t="shared" si="1"/>
        <v>0.75</v>
      </c>
      <c r="S24" s="6" t="s">
        <v>45</v>
      </c>
      <c r="T24">
        <v>21</v>
      </c>
      <c r="U24">
        <v>14</v>
      </c>
      <c r="V24">
        <v>0</v>
      </c>
      <c r="W24" s="3">
        <f t="shared" si="2"/>
        <v>15.504523809523809</v>
      </c>
      <c r="X24" s="4">
        <f t="shared" si="3"/>
        <v>12</v>
      </c>
      <c r="Y24" s="4">
        <f t="shared" si="4"/>
        <v>6.6999999999999993</v>
      </c>
      <c r="Z24">
        <v>0</v>
      </c>
    </row>
    <row r="25" spans="1:26" x14ac:dyDescent="0.3">
      <c r="A25" s="1" t="str">
        <f>'Jalen Brunson'!A25</f>
        <v>vs FRA</v>
      </c>
      <c r="B25">
        <v>18</v>
      </c>
      <c r="C25">
        <v>0</v>
      </c>
      <c r="D25">
        <v>4</v>
      </c>
      <c r="E25">
        <v>0</v>
      </c>
      <c r="F25">
        <v>1</v>
      </c>
      <c r="G25">
        <v>2</v>
      </c>
      <c r="H25">
        <v>7</v>
      </c>
      <c r="I25">
        <v>9</v>
      </c>
      <c r="J25">
        <v>2</v>
      </c>
      <c r="K25">
        <v>3</v>
      </c>
      <c r="L25">
        <v>2</v>
      </c>
      <c r="M25">
        <v>2</v>
      </c>
      <c r="N25">
        <v>0</v>
      </c>
      <c r="O25">
        <v>0</v>
      </c>
      <c r="P25">
        <v>0</v>
      </c>
      <c r="Q25" s="2">
        <f t="shared" si="0"/>
        <v>0.77777777777777779</v>
      </c>
      <c r="R25" s="2">
        <f t="shared" si="1"/>
        <v>0.66666666666666663</v>
      </c>
      <c r="S25" s="2">
        <f t="shared" si="5"/>
        <v>1</v>
      </c>
      <c r="T25">
        <v>15</v>
      </c>
      <c r="U25">
        <v>27</v>
      </c>
      <c r="V25">
        <v>1</v>
      </c>
      <c r="W25" s="3">
        <f t="shared" si="2"/>
        <v>53.667000000000002</v>
      </c>
      <c r="X25" s="4">
        <f t="shared" si="3"/>
        <v>25</v>
      </c>
      <c r="Y25" s="4">
        <f t="shared" si="4"/>
        <v>16.3</v>
      </c>
      <c r="Z25">
        <v>0</v>
      </c>
    </row>
    <row r="26" spans="1:26" x14ac:dyDescent="0.3">
      <c r="A26" s="1" t="str">
        <f>'Jalen Brunson'!A26</f>
        <v>@ INJ</v>
      </c>
      <c r="B26">
        <v>12</v>
      </c>
      <c r="C26">
        <v>2</v>
      </c>
      <c r="D26">
        <v>3</v>
      </c>
      <c r="E26">
        <v>1</v>
      </c>
      <c r="F26">
        <v>0</v>
      </c>
      <c r="G26">
        <v>2</v>
      </c>
      <c r="H26">
        <v>5</v>
      </c>
      <c r="I26">
        <v>10</v>
      </c>
      <c r="J26">
        <v>2</v>
      </c>
      <c r="K26">
        <v>5</v>
      </c>
      <c r="L26">
        <v>0</v>
      </c>
      <c r="M26">
        <v>0</v>
      </c>
      <c r="N26">
        <v>1</v>
      </c>
      <c r="O26">
        <v>0</v>
      </c>
      <c r="P26">
        <v>-7</v>
      </c>
      <c r="Q26" s="2">
        <f t="shared" si="0"/>
        <v>0.5</v>
      </c>
      <c r="R26" s="2">
        <f t="shared" si="1"/>
        <v>0.4</v>
      </c>
      <c r="S26" s="6" t="s">
        <v>45</v>
      </c>
      <c r="T26">
        <v>18</v>
      </c>
      <c r="U26">
        <v>18</v>
      </c>
      <c r="V26">
        <v>0</v>
      </c>
      <c r="W26" s="3">
        <f t="shared" si="2"/>
        <v>23.690999999999999</v>
      </c>
      <c r="X26" s="4">
        <f t="shared" si="3"/>
        <v>19.899999999999999</v>
      </c>
      <c r="Y26" s="4">
        <f t="shared" si="4"/>
        <v>8.7999999999999989</v>
      </c>
      <c r="Z26">
        <v>0</v>
      </c>
    </row>
    <row r="27" spans="1:26" x14ac:dyDescent="0.3">
      <c r="A27" s="1" t="str">
        <f>'Jalen Brunson'!A27</f>
        <v>vs EUR</v>
      </c>
      <c r="B27">
        <v>11</v>
      </c>
      <c r="C27">
        <v>1</v>
      </c>
      <c r="D27">
        <v>3</v>
      </c>
      <c r="E27">
        <v>0</v>
      </c>
      <c r="F27">
        <v>0</v>
      </c>
      <c r="G27">
        <v>2</v>
      </c>
      <c r="H27">
        <v>4</v>
      </c>
      <c r="I27">
        <v>8</v>
      </c>
      <c r="J27">
        <v>3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 s="2">
        <f t="shared" si="0"/>
        <v>0.5</v>
      </c>
      <c r="R27" s="2">
        <f t="shared" si="1"/>
        <v>0.6</v>
      </c>
      <c r="S27" s="6" t="s">
        <v>45</v>
      </c>
      <c r="T27">
        <v>15</v>
      </c>
      <c r="U27">
        <v>17</v>
      </c>
      <c r="V27">
        <v>0</v>
      </c>
      <c r="W27" s="3">
        <f t="shared" si="2"/>
        <v>23.539666666666669</v>
      </c>
      <c r="X27" s="4">
        <f t="shared" si="3"/>
        <v>14.7</v>
      </c>
      <c r="Y27" s="4">
        <f t="shared" si="4"/>
        <v>7.3999999999999986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10.538461538461538</v>
      </c>
      <c r="C47" s="4">
        <f t="shared" ref="C47:P47" si="6">AVERAGE(C2:C46)</f>
        <v>1.1923076923076923</v>
      </c>
      <c r="D47" s="4">
        <f t="shared" si="6"/>
        <v>2.9230769230769229</v>
      </c>
      <c r="E47" s="4">
        <f t="shared" si="6"/>
        <v>0.46153846153846156</v>
      </c>
      <c r="F47" s="4">
        <f t="shared" si="6"/>
        <v>0.46153846153846156</v>
      </c>
      <c r="G47" s="4">
        <f t="shared" si="6"/>
        <v>1.1153846153846154</v>
      </c>
      <c r="H47" s="4">
        <f t="shared" si="6"/>
        <v>3.9615384615384617</v>
      </c>
      <c r="I47" s="4">
        <f t="shared" si="6"/>
        <v>8.2692307692307701</v>
      </c>
      <c r="J47" s="4">
        <f t="shared" si="6"/>
        <v>1.5</v>
      </c>
      <c r="K47" s="4">
        <f t="shared" si="6"/>
        <v>3.4615384615384617</v>
      </c>
      <c r="L47" s="4">
        <f t="shared" si="6"/>
        <v>1.1153846153846154</v>
      </c>
      <c r="M47" s="4">
        <f t="shared" si="6"/>
        <v>1.1538461538461537</v>
      </c>
      <c r="N47" s="4">
        <f t="shared" si="6"/>
        <v>0.11538461538461539</v>
      </c>
      <c r="O47" s="4">
        <f t="shared" si="6"/>
        <v>0.38461538461538464</v>
      </c>
      <c r="P47" s="4">
        <f t="shared" si="6"/>
        <v>1</v>
      </c>
      <c r="Q47" s="2">
        <f>SUM(H2:H46)/SUM(I2:I46)</f>
        <v>0.47906976744186047</v>
      </c>
      <c r="R47" s="2">
        <f>SUM(J2:J46)/SUM(K2:K46)</f>
        <v>0.43333333333333335</v>
      </c>
      <c r="S47" s="2">
        <f>SUM(L2:L46)/SUM(M2:M46)</f>
        <v>0.96666666666666667</v>
      </c>
      <c r="T47" s="4">
        <f t="shared" ref="T47:V47" si="7">AVERAGE(T2:T46)</f>
        <v>17.307692307692307</v>
      </c>
      <c r="U47" s="4">
        <f t="shared" si="7"/>
        <v>17.653846153846153</v>
      </c>
      <c r="V47" s="4">
        <f t="shared" si="7"/>
        <v>0.30769230769230771</v>
      </c>
      <c r="W47" s="3">
        <f>((H49*85.91) +(F49*53.897)+(J49*51.757)+(L49*46.845)+(E49*39.19)+(N49*39.19)+(D49*34.677)+((C49-N49)*14.707)-(O49*17.174)-((M49-L49)*20.091)-((I49-H49)*39.19)-(G49*53.897))/T49</f>
        <v>23.029991111111102</v>
      </c>
      <c r="X47" s="4">
        <f t="shared" ref="X47" si="8">B47+(C47*1.2)+(D47*1.5)+(E47*3)+(F47*3)-G47</f>
        <v>18.007692307692302</v>
      </c>
      <c r="Y47" s="4">
        <f t="shared" ref="Y47" si="9">B47+0.4*H47-0.7*I47-0.4*(M47-L47)+0.7*N47+0.3*(C47-N47)+F47+D47*0.7+0.7*E47-0.4*O47-G47</f>
        <v>8.2846153846153854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274</v>
      </c>
      <c r="C49">
        <f t="shared" ref="C49:P49" si="10">SUM(C2:C46)</f>
        <v>31</v>
      </c>
      <c r="D49">
        <f t="shared" si="10"/>
        <v>76</v>
      </c>
      <c r="E49">
        <f t="shared" si="10"/>
        <v>12</v>
      </c>
      <c r="F49">
        <f t="shared" si="10"/>
        <v>12</v>
      </c>
      <c r="G49">
        <f t="shared" si="10"/>
        <v>29</v>
      </c>
      <c r="H49">
        <f t="shared" si="10"/>
        <v>103</v>
      </c>
      <c r="I49">
        <f t="shared" si="10"/>
        <v>215</v>
      </c>
      <c r="J49">
        <f t="shared" si="10"/>
        <v>39</v>
      </c>
      <c r="K49">
        <f t="shared" si="10"/>
        <v>90</v>
      </c>
      <c r="L49">
        <f t="shared" si="10"/>
        <v>29</v>
      </c>
      <c r="M49">
        <f t="shared" si="10"/>
        <v>30</v>
      </c>
      <c r="N49">
        <f t="shared" si="10"/>
        <v>3</v>
      </c>
      <c r="O49">
        <f t="shared" si="10"/>
        <v>10</v>
      </c>
      <c r="P49">
        <f t="shared" si="10"/>
        <v>26</v>
      </c>
      <c r="T49">
        <f>SUM(T2:T46)</f>
        <v>450</v>
      </c>
      <c r="U49">
        <f>SUM(U2:U46)</f>
        <v>459</v>
      </c>
      <c r="V49">
        <f>SUM(V2:V46)</f>
        <v>8</v>
      </c>
      <c r="X49" s="4">
        <f>SUM(X2:X46)</f>
        <v>468.19999999999982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1</v>
      </c>
      <c r="C2">
        <v>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9</v>
      </c>
      <c r="Q2" s="6" t="s">
        <v>45</v>
      </c>
      <c r="R2" s="6" t="s">
        <v>45</v>
      </c>
      <c r="S2" s="2">
        <f>L2/M2</f>
        <v>0.5</v>
      </c>
      <c r="T2">
        <v>12</v>
      </c>
      <c r="U2">
        <v>1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0.18925000000000006</v>
      </c>
      <c r="X2" s="4">
        <f t="shared" ref="X2:X46" si="1">B2+(C2*1.2)+(D2*1.5)+(E2*3)+(F2*3)-G2</f>
        <v>2.4</v>
      </c>
      <c r="Y2" s="4">
        <f t="shared" ref="Y2:Y46" si="2">B2+0.4*H2-0.7*I2-0.4*(M2-L2)+0.7*N2+0.3*(C2-N2)+F2+D2*0.7+0.7*E2-0.4*O2-G2</f>
        <v>0.19999999999999996</v>
      </c>
      <c r="Z2">
        <v>0</v>
      </c>
    </row>
    <row r="3" spans="1:26" x14ac:dyDescent="0.3">
      <c r="A3" s="1" t="str">
        <f>'Jalen Brunson'!A3</f>
        <v>vs 6TH</v>
      </c>
      <c r="B3">
        <v>0</v>
      </c>
      <c r="C3">
        <v>6</v>
      </c>
      <c r="D3">
        <v>1</v>
      </c>
      <c r="E3">
        <v>0</v>
      </c>
      <c r="F3">
        <v>1</v>
      </c>
      <c r="G3">
        <v>0</v>
      </c>
      <c r="H3">
        <v>0</v>
      </c>
      <c r="I3">
        <v>3</v>
      </c>
      <c r="J3">
        <v>0</v>
      </c>
      <c r="K3">
        <v>1</v>
      </c>
      <c r="L3">
        <v>0</v>
      </c>
      <c r="M3">
        <v>0</v>
      </c>
      <c r="N3">
        <v>2</v>
      </c>
      <c r="O3">
        <v>0</v>
      </c>
      <c r="P3">
        <v>6</v>
      </c>
      <c r="Q3" s="2">
        <f t="shared" ref="Q3:Q46" si="3">H3/I3</f>
        <v>0</v>
      </c>
      <c r="R3" s="2">
        <f t="shared" ref="R3:R46" si="4">J3/K3</f>
        <v>0</v>
      </c>
      <c r="S3" s="6" t="s">
        <v>45</v>
      </c>
      <c r="T3">
        <v>13</v>
      </c>
      <c r="U3">
        <v>2</v>
      </c>
      <c r="V3">
        <v>0</v>
      </c>
      <c r="W3" s="3">
        <f t="shared" si="0"/>
        <v>8.3239999999999998</v>
      </c>
      <c r="X3" s="4">
        <f t="shared" si="1"/>
        <v>11.7</v>
      </c>
      <c r="Y3" s="4">
        <f t="shared" si="2"/>
        <v>2.2000000000000002</v>
      </c>
      <c r="Z3">
        <v>0</v>
      </c>
    </row>
    <row r="4" spans="1:26" x14ac:dyDescent="0.3">
      <c r="A4" s="1" t="str">
        <f>'Jalen Brunson'!A4</f>
        <v>@ CAN</v>
      </c>
      <c r="B4">
        <v>8</v>
      </c>
      <c r="C4">
        <v>7</v>
      </c>
      <c r="D4">
        <v>0</v>
      </c>
      <c r="E4">
        <v>0</v>
      </c>
      <c r="F4">
        <v>1</v>
      </c>
      <c r="G4">
        <v>0</v>
      </c>
      <c r="H4">
        <v>3</v>
      </c>
      <c r="I4">
        <v>4</v>
      </c>
      <c r="J4">
        <v>0</v>
      </c>
      <c r="K4">
        <v>0</v>
      </c>
      <c r="L4">
        <v>2</v>
      </c>
      <c r="M4">
        <v>2</v>
      </c>
      <c r="N4">
        <v>2</v>
      </c>
      <c r="O4">
        <v>1</v>
      </c>
      <c r="P4">
        <v>13</v>
      </c>
      <c r="Q4" s="2">
        <f t="shared" si="3"/>
        <v>0.75</v>
      </c>
      <c r="R4" s="6" t="s">
        <v>45</v>
      </c>
      <c r="S4" s="2">
        <f>L4/M4</f>
        <v>1</v>
      </c>
      <c r="T4">
        <v>16</v>
      </c>
      <c r="U4">
        <v>8</v>
      </c>
      <c r="V4">
        <v>0</v>
      </c>
      <c r="W4" s="3">
        <f t="shared" si="0"/>
        <v>31.30425</v>
      </c>
      <c r="X4" s="4">
        <f t="shared" si="1"/>
        <v>19.399999999999999</v>
      </c>
      <c r="Y4" s="4">
        <f t="shared" si="2"/>
        <v>9.8999999999999986</v>
      </c>
      <c r="Z4">
        <v>0</v>
      </c>
    </row>
    <row r="5" spans="1:26" x14ac:dyDescent="0.3">
      <c r="A5" s="1" t="str">
        <f>'Jalen Brunson'!A5</f>
        <v>vs DNK</v>
      </c>
      <c r="B5">
        <v>0</v>
      </c>
      <c r="C5">
        <v>3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5</v>
      </c>
      <c r="Q5" s="2">
        <f t="shared" si="3"/>
        <v>0</v>
      </c>
      <c r="R5" s="6" t="s">
        <v>45</v>
      </c>
      <c r="S5" s="6" t="s">
        <v>45</v>
      </c>
      <c r="T5">
        <v>13</v>
      </c>
      <c r="U5">
        <v>2</v>
      </c>
      <c r="V5">
        <v>0</v>
      </c>
      <c r="W5" s="3">
        <f t="shared" si="0"/>
        <v>7.7549230769230766</v>
      </c>
      <c r="X5" s="4">
        <f t="shared" si="1"/>
        <v>8.1</v>
      </c>
      <c r="Y5" s="4">
        <f t="shared" si="2"/>
        <v>1.9</v>
      </c>
      <c r="Z5">
        <v>0</v>
      </c>
    </row>
    <row r="6" spans="1:26" x14ac:dyDescent="0.3">
      <c r="A6" s="1" t="str">
        <f>'Jalen Brunson'!A6</f>
        <v>@ IMP</v>
      </c>
      <c r="B6">
        <v>3</v>
      </c>
      <c r="C6">
        <v>8</v>
      </c>
      <c r="D6">
        <v>0</v>
      </c>
      <c r="E6">
        <v>1</v>
      </c>
      <c r="F6">
        <v>0</v>
      </c>
      <c r="G6">
        <v>0</v>
      </c>
      <c r="H6">
        <v>1</v>
      </c>
      <c r="I6">
        <v>3</v>
      </c>
      <c r="J6">
        <v>0</v>
      </c>
      <c r="K6">
        <v>0</v>
      </c>
      <c r="L6">
        <v>1</v>
      </c>
      <c r="M6">
        <v>2</v>
      </c>
      <c r="N6">
        <v>4</v>
      </c>
      <c r="O6">
        <v>0</v>
      </c>
      <c r="P6">
        <v>0</v>
      </c>
      <c r="Q6" s="2">
        <f t="shared" si="3"/>
        <v>0.33333333333333331</v>
      </c>
      <c r="R6" s="6" t="s">
        <v>45</v>
      </c>
      <c r="S6" s="2">
        <f t="shared" ref="S6:S46" si="5">L6/M6</f>
        <v>0.5</v>
      </c>
      <c r="T6">
        <v>14</v>
      </c>
      <c r="U6">
        <v>3</v>
      </c>
      <c r="V6">
        <v>1</v>
      </c>
      <c r="W6" s="3">
        <f t="shared" si="0"/>
        <v>20.647285714285715</v>
      </c>
      <c r="X6" s="4">
        <f t="shared" si="1"/>
        <v>15.6</v>
      </c>
      <c r="Y6" s="4">
        <f t="shared" si="2"/>
        <v>5.6000000000000005</v>
      </c>
      <c r="Z6">
        <v>0</v>
      </c>
    </row>
    <row r="7" spans="1:26" x14ac:dyDescent="0.3">
      <c r="A7" s="1" t="str">
        <f>'Jalen Brunson'!A7</f>
        <v>vs 3PT</v>
      </c>
      <c r="B7">
        <v>12</v>
      </c>
      <c r="C7">
        <v>5</v>
      </c>
      <c r="D7">
        <v>1</v>
      </c>
      <c r="E7">
        <v>0</v>
      </c>
      <c r="F7">
        <v>1</v>
      </c>
      <c r="G7">
        <v>1</v>
      </c>
      <c r="H7">
        <v>6</v>
      </c>
      <c r="I7">
        <v>6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>
        <v>3</v>
      </c>
      <c r="Q7" s="2">
        <f t="shared" si="3"/>
        <v>1</v>
      </c>
      <c r="R7" s="6" t="s">
        <v>45</v>
      </c>
      <c r="S7" s="6" t="s">
        <v>45</v>
      </c>
      <c r="T7">
        <v>12</v>
      </c>
      <c r="U7">
        <v>14</v>
      </c>
      <c r="V7">
        <v>2</v>
      </c>
      <c r="W7" s="3">
        <f t="shared" si="0"/>
        <v>60.13366666666667</v>
      </c>
      <c r="X7" s="4">
        <f t="shared" si="1"/>
        <v>21.5</v>
      </c>
      <c r="Y7" s="4">
        <f t="shared" si="2"/>
        <v>14</v>
      </c>
      <c r="Z7">
        <v>0</v>
      </c>
    </row>
    <row r="8" spans="1:26" x14ac:dyDescent="0.3">
      <c r="A8" s="1" t="str">
        <f>'Jalen Brunson'!A8</f>
        <v>@ DEF</v>
      </c>
      <c r="B8">
        <v>0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-3</v>
      </c>
      <c r="Q8" s="2">
        <f t="shared" si="3"/>
        <v>0</v>
      </c>
      <c r="R8" s="6" t="s">
        <v>45</v>
      </c>
      <c r="S8" s="6" t="s">
        <v>45</v>
      </c>
      <c r="T8">
        <v>14</v>
      </c>
      <c r="U8">
        <v>2</v>
      </c>
      <c r="V8">
        <v>0</v>
      </c>
      <c r="W8" s="3">
        <f t="shared" si="0"/>
        <v>6.6789285714285711</v>
      </c>
      <c r="X8" s="4">
        <f t="shared" si="1"/>
        <v>10.5</v>
      </c>
      <c r="Y8" s="4">
        <f t="shared" si="2"/>
        <v>1.9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3"/>
        <v>1</v>
      </c>
      <c r="R9" s="6" t="s">
        <v>45</v>
      </c>
      <c r="S9" s="6" t="s">
        <v>45</v>
      </c>
      <c r="T9">
        <v>12</v>
      </c>
      <c r="U9">
        <v>2</v>
      </c>
      <c r="V9">
        <v>1</v>
      </c>
      <c r="W9" s="3">
        <f t="shared" si="0"/>
        <v>10.835916666666668</v>
      </c>
      <c r="X9" s="4">
        <f t="shared" si="1"/>
        <v>5.6</v>
      </c>
      <c r="Y9" s="4">
        <f t="shared" si="2"/>
        <v>2.5999999999999996</v>
      </c>
      <c r="Z9">
        <v>0</v>
      </c>
    </row>
    <row r="10" spans="1:26" x14ac:dyDescent="0.3">
      <c r="A10" s="1" t="str">
        <f>'Jalen Brunson'!A10</f>
        <v>@ FRA</v>
      </c>
      <c r="B10">
        <v>0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-6</v>
      </c>
      <c r="Q10" s="2">
        <f t="shared" si="3"/>
        <v>0</v>
      </c>
      <c r="R10" s="6" t="s">
        <v>45</v>
      </c>
      <c r="S10" s="6" t="s">
        <v>45</v>
      </c>
      <c r="T10">
        <v>16</v>
      </c>
      <c r="U10">
        <v>0</v>
      </c>
      <c r="V10">
        <v>0</v>
      </c>
      <c r="W10" s="3">
        <f t="shared" si="0"/>
        <v>2.6033749999999998</v>
      </c>
      <c r="X10" s="4">
        <f t="shared" si="1"/>
        <v>6</v>
      </c>
      <c r="Y10" s="4">
        <f t="shared" si="2"/>
        <v>0.79999999999999993</v>
      </c>
      <c r="Z10">
        <v>0</v>
      </c>
    </row>
    <row r="11" spans="1:26" x14ac:dyDescent="0.3">
      <c r="A11" s="1" t="str">
        <f>'Jalen Brunson'!A11</f>
        <v>vs INJ</v>
      </c>
      <c r="B11">
        <v>2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-1</v>
      </c>
      <c r="Q11" s="2">
        <f t="shared" si="3"/>
        <v>1</v>
      </c>
      <c r="R11" s="6" t="s">
        <v>45</v>
      </c>
      <c r="S11" s="6" t="s">
        <v>45</v>
      </c>
      <c r="T11">
        <v>12</v>
      </c>
      <c r="U11">
        <v>2</v>
      </c>
      <c r="V11">
        <v>1</v>
      </c>
      <c r="W11" s="3">
        <f t="shared" si="0"/>
        <v>11.445</v>
      </c>
      <c r="X11" s="4">
        <f t="shared" si="1"/>
        <v>7.4</v>
      </c>
      <c r="Y11" s="4">
        <f t="shared" si="2"/>
        <v>2.6</v>
      </c>
      <c r="Z11">
        <v>0</v>
      </c>
    </row>
    <row r="12" spans="1:26" x14ac:dyDescent="0.3">
      <c r="A12" s="1" t="str">
        <f>'Jalen Brunson'!A12</f>
        <v>@ EUR</v>
      </c>
      <c r="B12">
        <v>6</v>
      </c>
      <c r="C12">
        <v>2</v>
      </c>
      <c r="D12">
        <v>1</v>
      </c>
      <c r="E12">
        <v>0</v>
      </c>
      <c r="F12">
        <v>0</v>
      </c>
      <c r="G12">
        <v>0</v>
      </c>
      <c r="H12">
        <v>3</v>
      </c>
      <c r="I12">
        <v>4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-9</v>
      </c>
      <c r="Q12" s="2">
        <f t="shared" si="3"/>
        <v>0.75</v>
      </c>
      <c r="R12" s="6" t="s">
        <v>45</v>
      </c>
      <c r="S12" s="6" t="s">
        <v>45</v>
      </c>
      <c r="T12">
        <v>12</v>
      </c>
      <c r="U12">
        <v>8</v>
      </c>
      <c r="V12">
        <v>1</v>
      </c>
      <c r="W12" s="3">
        <f t="shared" si="0"/>
        <v>26.201916666666673</v>
      </c>
      <c r="X12" s="4">
        <f t="shared" si="1"/>
        <v>9.9</v>
      </c>
      <c r="Y12" s="4">
        <f t="shared" si="2"/>
        <v>6.1000000000000005</v>
      </c>
      <c r="Z12">
        <v>0</v>
      </c>
    </row>
    <row r="13" spans="1:26" x14ac:dyDescent="0.3">
      <c r="A13" s="1" t="str">
        <f>'Jalen Brunson'!A13</f>
        <v>vs RKS</v>
      </c>
      <c r="B13">
        <v>16</v>
      </c>
      <c r="C13">
        <v>9</v>
      </c>
      <c r="D13">
        <v>0</v>
      </c>
      <c r="E13">
        <v>0</v>
      </c>
      <c r="F13">
        <v>0</v>
      </c>
      <c r="G13">
        <v>0</v>
      </c>
      <c r="H13">
        <v>7</v>
      </c>
      <c r="I13">
        <v>10</v>
      </c>
      <c r="J13">
        <v>1</v>
      </c>
      <c r="K13">
        <v>3</v>
      </c>
      <c r="L13">
        <v>1</v>
      </c>
      <c r="M13">
        <v>2</v>
      </c>
      <c r="N13">
        <v>3</v>
      </c>
      <c r="O13">
        <v>0</v>
      </c>
      <c r="P13">
        <v>-12</v>
      </c>
      <c r="Q13" s="2">
        <f t="shared" si="3"/>
        <v>0.7</v>
      </c>
      <c r="R13" s="2">
        <f t="shared" si="4"/>
        <v>0.33333333333333331</v>
      </c>
      <c r="S13" s="2">
        <f t="shared" si="5"/>
        <v>0.5</v>
      </c>
      <c r="T13">
        <v>20</v>
      </c>
      <c r="U13">
        <v>16</v>
      </c>
      <c r="V13">
        <v>0</v>
      </c>
      <c r="W13" s="3">
        <f t="shared" si="0"/>
        <v>38.40614999999999</v>
      </c>
      <c r="X13" s="4">
        <f t="shared" si="1"/>
        <v>26.799999999999997</v>
      </c>
      <c r="Y13" s="4">
        <f t="shared" si="2"/>
        <v>15.3</v>
      </c>
      <c r="Z13">
        <v>0</v>
      </c>
    </row>
    <row r="14" spans="1:26" x14ac:dyDescent="0.3">
      <c r="A14" s="1" t="str">
        <f>'Jalen Brunson'!A14</f>
        <v>@ AFR</v>
      </c>
      <c r="B14">
        <v>7</v>
      </c>
      <c r="C14">
        <v>1</v>
      </c>
      <c r="D14">
        <v>0</v>
      </c>
      <c r="E14">
        <v>0</v>
      </c>
      <c r="F14">
        <v>0</v>
      </c>
      <c r="G14">
        <v>0</v>
      </c>
      <c r="H14">
        <v>3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-6</v>
      </c>
      <c r="Q14" s="2">
        <f t="shared" si="3"/>
        <v>1</v>
      </c>
      <c r="R14" s="2">
        <f t="shared" si="4"/>
        <v>1</v>
      </c>
      <c r="S14" s="6" t="s">
        <v>45</v>
      </c>
      <c r="T14">
        <v>14</v>
      </c>
      <c r="U14">
        <v>7</v>
      </c>
      <c r="V14">
        <v>0</v>
      </c>
      <c r="W14" s="3">
        <f t="shared" si="0"/>
        <v>23.156714285714287</v>
      </c>
      <c r="X14" s="4">
        <f t="shared" si="1"/>
        <v>8.1999999999999993</v>
      </c>
      <c r="Y14" s="4">
        <f t="shared" si="2"/>
        <v>6.3999999999999995</v>
      </c>
      <c r="Z14">
        <v>0</v>
      </c>
    </row>
    <row r="15" spans="1:26" x14ac:dyDescent="0.3">
      <c r="A15" s="1" t="str">
        <f>'Jalen Brunson'!A15</f>
        <v>vs OLD</v>
      </c>
      <c r="B15">
        <v>2</v>
      </c>
      <c r="C15">
        <v>7</v>
      </c>
      <c r="D15">
        <v>0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2</v>
      </c>
      <c r="N15">
        <v>4</v>
      </c>
      <c r="O15">
        <v>0</v>
      </c>
      <c r="P15">
        <v>3</v>
      </c>
      <c r="Q15" s="2">
        <f t="shared" si="3"/>
        <v>0</v>
      </c>
      <c r="R15" s="6" t="s">
        <v>45</v>
      </c>
      <c r="S15" s="2">
        <f t="shared" si="5"/>
        <v>1</v>
      </c>
      <c r="T15">
        <v>12</v>
      </c>
      <c r="U15">
        <v>2</v>
      </c>
      <c r="V15">
        <v>0</v>
      </c>
      <c r="W15" s="3">
        <f t="shared" si="0"/>
        <v>29.038999999999998</v>
      </c>
      <c r="X15" s="4">
        <f t="shared" si="1"/>
        <v>16.399999999999999</v>
      </c>
      <c r="Y15" s="4">
        <f t="shared" si="2"/>
        <v>6.7</v>
      </c>
      <c r="Z15">
        <v>0</v>
      </c>
    </row>
    <row r="16" spans="1:26" x14ac:dyDescent="0.3">
      <c r="A16" s="1" t="str">
        <f>'Jalen Brunson'!A16</f>
        <v>@ CHI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2</v>
      </c>
      <c r="I16">
        <v>4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-4</v>
      </c>
      <c r="Q16" s="2">
        <f t="shared" si="3"/>
        <v>0.5</v>
      </c>
      <c r="R16" s="2">
        <f t="shared" si="4"/>
        <v>0.5</v>
      </c>
      <c r="S16" s="6" t="s">
        <v>45</v>
      </c>
      <c r="T16">
        <v>20</v>
      </c>
      <c r="U16">
        <v>7</v>
      </c>
      <c r="V16">
        <v>0</v>
      </c>
      <c r="W16" s="3">
        <f t="shared" si="0"/>
        <v>11.19975</v>
      </c>
      <c r="X16" s="4">
        <f t="shared" si="1"/>
        <v>10.1</v>
      </c>
      <c r="Y16" s="4">
        <f t="shared" si="2"/>
        <v>4.5999999999999996</v>
      </c>
      <c r="Z16">
        <v>0</v>
      </c>
    </row>
    <row r="17" spans="1:26" x14ac:dyDescent="0.3">
      <c r="A17" s="1" t="str">
        <f>'Jalen Brunson'!A17</f>
        <v>vs SPA</v>
      </c>
      <c r="B17">
        <v>5</v>
      </c>
      <c r="C17">
        <v>3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-1</v>
      </c>
      <c r="Q17" s="2">
        <f t="shared" si="3"/>
        <v>0.66666666666666663</v>
      </c>
      <c r="R17" s="2">
        <f t="shared" si="4"/>
        <v>0</v>
      </c>
      <c r="S17" s="2">
        <f t="shared" si="5"/>
        <v>1</v>
      </c>
      <c r="T17">
        <v>9</v>
      </c>
      <c r="U17">
        <v>5</v>
      </c>
      <c r="V17">
        <v>0</v>
      </c>
      <c r="W17" s="3">
        <f t="shared" si="0"/>
        <v>25.656111111111116</v>
      </c>
      <c r="X17" s="4">
        <f t="shared" si="1"/>
        <v>8.6</v>
      </c>
      <c r="Y17" s="4">
        <f t="shared" si="2"/>
        <v>4.5999999999999996</v>
      </c>
      <c r="Z17">
        <v>0</v>
      </c>
    </row>
    <row r="18" spans="1:26" x14ac:dyDescent="0.3">
      <c r="A18" s="1" t="str">
        <f>'Jalen Brunson'!A18</f>
        <v>@ 6TH</v>
      </c>
      <c r="B18">
        <v>4</v>
      </c>
      <c r="C18">
        <v>4</v>
      </c>
      <c r="D18">
        <v>0</v>
      </c>
      <c r="E18">
        <v>2</v>
      </c>
      <c r="F18">
        <v>1</v>
      </c>
      <c r="G18">
        <v>0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2</v>
      </c>
      <c r="O18">
        <v>1</v>
      </c>
      <c r="P18">
        <v>1</v>
      </c>
      <c r="Q18" s="2">
        <f t="shared" si="3"/>
        <v>0.66666666666666663</v>
      </c>
      <c r="R18" s="6" t="s">
        <v>45</v>
      </c>
      <c r="S18" s="6" t="s">
        <v>45</v>
      </c>
      <c r="T18">
        <v>12</v>
      </c>
      <c r="U18">
        <v>4</v>
      </c>
      <c r="V18">
        <v>1</v>
      </c>
      <c r="W18" s="3">
        <f t="shared" si="0"/>
        <v>29.62725</v>
      </c>
      <c r="X18" s="4">
        <f t="shared" si="1"/>
        <v>17.8</v>
      </c>
      <c r="Y18" s="4">
        <f t="shared" si="2"/>
        <v>6.6999999999999993</v>
      </c>
      <c r="Z18">
        <v>0</v>
      </c>
    </row>
    <row r="19" spans="1:26" x14ac:dyDescent="0.3">
      <c r="A19" s="1" t="str">
        <f>'Jalen Brunson'!A19</f>
        <v>vs CAN</v>
      </c>
      <c r="B19">
        <v>2</v>
      </c>
      <c r="C19">
        <v>3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3"/>
        <v>0.5</v>
      </c>
      <c r="R19" s="6" t="s">
        <v>45</v>
      </c>
      <c r="S19" s="6" t="s">
        <v>45</v>
      </c>
      <c r="T19">
        <v>12</v>
      </c>
      <c r="U19">
        <v>5</v>
      </c>
      <c r="V19">
        <v>0</v>
      </c>
      <c r="W19" s="3">
        <f t="shared" si="0"/>
        <v>14.95125</v>
      </c>
      <c r="X19" s="4">
        <f t="shared" si="1"/>
        <v>10.1</v>
      </c>
      <c r="Y19" s="4">
        <f t="shared" si="2"/>
        <v>3.5999999999999996</v>
      </c>
      <c r="Z19">
        <v>0</v>
      </c>
    </row>
    <row r="20" spans="1:26" x14ac:dyDescent="0.3">
      <c r="A20" s="1" t="str">
        <f>'Jalen Brunson'!A20</f>
        <v>@ DNK</v>
      </c>
      <c r="B20">
        <v>8</v>
      </c>
      <c r="C20">
        <v>3</v>
      </c>
      <c r="D20">
        <v>2</v>
      </c>
      <c r="E20">
        <v>0</v>
      </c>
      <c r="F20">
        <v>1</v>
      </c>
      <c r="G20">
        <v>0</v>
      </c>
      <c r="H20">
        <v>3</v>
      </c>
      <c r="I20">
        <v>4</v>
      </c>
      <c r="J20">
        <v>1</v>
      </c>
      <c r="K20">
        <v>1</v>
      </c>
      <c r="L20">
        <v>1</v>
      </c>
      <c r="M20">
        <v>1</v>
      </c>
      <c r="N20">
        <v>2</v>
      </c>
      <c r="O20">
        <v>0</v>
      </c>
      <c r="P20">
        <v>-7</v>
      </c>
      <c r="Q20" s="2">
        <f t="shared" si="3"/>
        <v>0.75</v>
      </c>
      <c r="R20" s="2">
        <f t="shared" si="4"/>
        <v>1</v>
      </c>
      <c r="S20" s="2">
        <f t="shared" si="5"/>
        <v>1</v>
      </c>
      <c r="T20">
        <v>14</v>
      </c>
      <c r="U20">
        <v>12</v>
      </c>
      <c r="V20">
        <v>0</v>
      </c>
      <c r="W20" s="3">
        <f t="shared" si="0"/>
        <v>38.105714285714285</v>
      </c>
      <c r="X20" s="4">
        <f t="shared" si="1"/>
        <v>17.600000000000001</v>
      </c>
      <c r="Y20" s="4">
        <f t="shared" si="2"/>
        <v>10.5</v>
      </c>
      <c r="Z20">
        <v>0</v>
      </c>
    </row>
    <row r="21" spans="1:26" x14ac:dyDescent="0.3">
      <c r="A21" s="1" t="str">
        <f>'Jalen Brunson'!A21</f>
        <v>vs IMP</v>
      </c>
      <c r="B21">
        <v>5</v>
      </c>
      <c r="C21">
        <v>6</v>
      </c>
      <c r="D21">
        <v>1</v>
      </c>
      <c r="E21">
        <v>1</v>
      </c>
      <c r="F21">
        <v>0</v>
      </c>
      <c r="G21">
        <v>0</v>
      </c>
      <c r="H21">
        <v>2</v>
      </c>
      <c r="I21">
        <v>4</v>
      </c>
      <c r="J21">
        <v>0</v>
      </c>
      <c r="K21">
        <v>1</v>
      </c>
      <c r="L21">
        <v>1</v>
      </c>
      <c r="M21">
        <v>2</v>
      </c>
      <c r="N21">
        <v>1</v>
      </c>
      <c r="O21">
        <v>1</v>
      </c>
      <c r="P21">
        <v>-19</v>
      </c>
      <c r="Q21" s="2">
        <f t="shared" si="3"/>
        <v>0.5</v>
      </c>
      <c r="R21" s="2">
        <f t="shared" si="4"/>
        <v>0</v>
      </c>
      <c r="S21" s="2">
        <f t="shared" si="5"/>
        <v>0.5</v>
      </c>
      <c r="T21">
        <v>16</v>
      </c>
      <c r="U21">
        <v>8</v>
      </c>
      <c r="V21">
        <v>0</v>
      </c>
      <c r="W21" s="3">
        <f t="shared" si="0"/>
        <v>18.100750000000005</v>
      </c>
      <c r="X21" s="4">
        <f t="shared" si="1"/>
        <v>16.7</v>
      </c>
      <c r="Y21" s="4">
        <f t="shared" si="2"/>
        <v>5.8</v>
      </c>
      <c r="Z21">
        <v>0</v>
      </c>
    </row>
    <row r="22" spans="1:26" x14ac:dyDescent="0.3">
      <c r="A22" s="1" t="str">
        <f>'Jalen Brunson'!A22</f>
        <v>@ 3PT</v>
      </c>
      <c r="B22">
        <v>6</v>
      </c>
      <c r="C22">
        <v>5</v>
      </c>
      <c r="D22">
        <v>0</v>
      </c>
      <c r="E22">
        <v>2</v>
      </c>
      <c r="F22">
        <v>0</v>
      </c>
      <c r="G22">
        <v>0</v>
      </c>
      <c r="H22">
        <v>1</v>
      </c>
      <c r="I22">
        <v>4</v>
      </c>
      <c r="J22">
        <v>0</v>
      </c>
      <c r="K22">
        <v>0</v>
      </c>
      <c r="L22">
        <v>4</v>
      </c>
      <c r="M22">
        <v>4</v>
      </c>
      <c r="N22">
        <v>1</v>
      </c>
      <c r="O22">
        <v>2</v>
      </c>
      <c r="P22">
        <v>7</v>
      </c>
      <c r="Q22" s="2">
        <f t="shared" si="3"/>
        <v>0.25</v>
      </c>
      <c r="R22" s="6" t="s">
        <v>45</v>
      </c>
      <c r="S22" s="2">
        <f t="shared" si="5"/>
        <v>1</v>
      </c>
      <c r="T22">
        <v>15</v>
      </c>
      <c r="U22">
        <v>6</v>
      </c>
      <c r="V22">
        <v>0</v>
      </c>
      <c r="W22" s="3">
        <f t="shared" si="0"/>
        <v>19.851333333333333</v>
      </c>
      <c r="X22" s="4">
        <f t="shared" si="1"/>
        <v>18</v>
      </c>
      <c r="Y22" s="4">
        <f t="shared" si="2"/>
        <v>6.1000000000000005</v>
      </c>
      <c r="Z22">
        <v>0</v>
      </c>
    </row>
    <row r="23" spans="1:26" x14ac:dyDescent="0.3">
      <c r="A23" s="1" t="str">
        <f>'Jalen Brunson'!A23</f>
        <v>vs DEF</v>
      </c>
      <c r="B23">
        <v>3</v>
      </c>
      <c r="C23">
        <v>2</v>
      </c>
      <c r="D23">
        <v>0</v>
      </c>
      <c r="E23">
        <v>1</v>
      </c>
      <c r="F23">
        <v>0</v>
      </c>
      <c r="G23">
        <v>1</v>
      </c>
      <c r="H23">
        <v>1</v>
      </c>
      <c r="I23">
        <v>2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-11</v>
      </c>
      <c r="Q23" s="2">
        <f t="shared" si="3"/>
        <v>0.5</v>
      </c>
      <c r="R23" s="2">
        <f t="shared" si="4"/>
        <v>0.5</v>
      </c>
      <c r="S23" s="6" t="s">
        <v>45</v>
      </c>
      <c r="T23">
        <v>13</v>
      </c>
      <c r="U23">
        <v>3</v>
      </c>
      <c r="V23">
        <v>0</v>
      </c>
      <c r="W23" s="3">
        <f t="shared" si="0"/>
        <v>8.7064615384615411</v>
      </c>
      <c r="X23" s="4">
        <f t="shared" si="1"/>
        <v>7.4</v>
      </c>
      <c r="Y23" s="4">
        <f t="shared" si="2"/>
        <v>2.2999999999999998</v>
      </c>
      <c r="Z23">
        <v>0</v>
      </c>
    </row>
    <row r="24" spans="1:26" x14ac:dyDescent="0.3">
      <c r="A24" s="1" t="str">
        <f>'Jalen Brunson'!A24</f>
        <v>@ OCE</v>
      </c>
      <c r="B24">
        <v>4</v>
      </c>
      <c r="C24">
        <v>6</v>
      </c>
      <c r="D24">
        <v>0</v>
      </c>
      <c r="E24">
        <v>0</v>
      </c>
      <c r="F24">
        <v>0</v>
      </c>
      <c r="G24">
        <v>0</v>
      </c>
      <c r="H24">
        <v>2</v>
      </c>
      <c r="I24">
        <v>2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22</v>
      </c>
      <c r="Q24" s="2">
        <f t="shared" si="3"/>
        <v>1</v>
      </c>
      <c r="R24" s="6" t="s">
        <v>45</v>
      </c>
      <c r="S24" s="6" t="s">
        <v>45</v>
      </c>
      <c r="T24">
        <v>14</v>
      </c>
      <c r="U24">
        <v>4</v>
      </c>
      <c r="V24">
        <v>0</v>
      </c>
      <c r="W24" s="3">
        <f t="shared" si="0"/>
        <v>19.62</v>
      </c>
      <c r="X24" s="4">
        <f t="shared" si="1"/>
        <v>11.2</v>
      </c>
      <c r="Y24" s="4">
        <f t="shared" si="2"/>
        <v>5.2</v>
      </c>
      <c r="Z24">
        <v>0</v>
      </c>
    </row>
    <row r="25" spans="1:26" x14ac:dyDescent="0.3">
      <c r="A25" s="1" t="str">
        <f>'Jalen Brunson'!A25</f>
        <v>vs FRA</v>
      </c>
      <c r="B25">
        <v>0</v>
      </c>
      <c r="C25">
        <v>3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-1</v>
      </c>
      <c r="Q25" s="2">
        <f t="shared" si="3"/>
        <v>0</v>
      </c>
      <c r="R25" s="6" t="s">
        <v>45</v>
      </c>
      <c r="S25" s="6" t="s">
        <v>45</v>
      </c>
      <c r="T25">
        <v>12</v>
      </c>
      <c r="U25">
        <v>0</v>
      </c>
      <c r="V25">
        <v>0</v>
      </c>
      <c r="W25" s="3">
        <f t="shared" si="0"/>
        <v>0.81441666666666757</v>
      </c>
      <c r="X25" s="4">
        <f t="shared" si="1"/>
        <v>6.6</v>
      </c>
      <c r="Y25" s="4">
        <f t="shared" si="2"/>
        <v>9.9999999999999867E-2</v>
      </c>
      <c r="Z25">
        <v>0</v>
      </c>
    </row>
    <row r="26" spans="1:26" x14ac:dyDescent="0.3">
      <c r="A26" s="1" t="str">
        <f>'Jalen Brunson'!A26</f>
        <v>@ INJ</v>
      </c>
      <c r="B26">
        <v>4</v>
      </c>
      <c r="C26">
        <v>2</v>
      </c>
      <c r="D26">
        <v>0</v>
      </c>
      <c r="E26">
        <v>0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3</v>
      </c>
      <c r="Q26" s="2">
        <f t="shared" si="3"/>
        <v>1</v>
      </c>
      <c r="R26" s="6" t="s">
        <v>45</v>
      </c>
      <c r="S26" s="6" t="s">
        <v>45</v>
      </c>
      <c r="T26">
        <v>10</v>
      </c>
      <c r="U26">
        <v>4</v>
      </c>
      <c r="V26">
        <v>0</v>
      </c>
      <c r="W26" s="3">
        <f t="shared" si="0"/>
        <v>20.854299999999999</v>
      </c>
      <c r="X26" s="4">
        <f t="shared" si="1"/>
        <v>6.4</v>
      </c>
      <c r="Y26" s="4">
        <f t="shared" si="2"/>
        <v>3.9999999999999996</v>
      </c>
      <c r="Z26">
        <v>0</v>
      </c>
    </row>
    <row r="27" spans="1:26" x14ac:dyDescent="0.3">
      <c r="A27" s="1" t="str">
        <f>'Jalen Brunson'!A27</f>
        <v>vs EUR</v>
      </c>
      <c r="B27">
        <v>0</v>
      </c>
      <c r="C27">
        <v>4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2</v>
      </c>
      <c r="Q27" s="2">
        <f t="shared" si="3"/>
        <v>0</v>
      </c>
      <c r="R27" s="6" t="s">
        <v>45</v>
      </c>
      <c r="S27" s="6" t="s">
        <v>45</v>
      </c>
      <c r="T27">
        <v>11</v>
      </c>
      <c r="U27">
        <v>3</v>
      </c>
      <c r="V27">
        <v>0</v>
      </c>
      <c r="W27" s="3">
        <f t="shared" si="0"/>
        <v>5.6021818181818182</v>
      </c>
      <c r="X27" s="4">
        <f t="shared" si="1"/>
        <v>6.3</v>
      </c>
      <c r="Y27" s="4">
        <f t="shared" si="2"/>
        <v>1.1999999999999997</v>
      </c>
      <c r="Z27">
        <v>0</v>
      </c>
    </row>
    <row r="28" spans="1:26" x14ac:dyDescent="0.3">
      <c r="A28" s="1">
        <f>'Jalen Brunson'!A28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4.0384615384615383</v>
      </c>
      <c r="C47" s="4">
        <f t="shared" ref="C47:P47" si="6">AVERAGE(C2:C46)</f>
        <v>4.1923076923076925</v>
      </c>
      <c r="D47" s="4">
        <f t="shared" si="6"/>
        <v>0.42307692307692307</v>
      </c>
      <c r="E47" s="4">
        <f t="shared" si="6"/>
        <v>0.42307692307692307</v>
      </c>
      <c r="F47" s="4">
        <f t="shared" si="6"/>
        <v>0.30769230769230771</v>
      </c>
      <c r="G47" s="4">
        <f t="shared" si="6"/>
        <v>0.11538461538461539</v>
      </c>
      <c r="H47" s="4">
        <f t="shared" si="6"/>
        <v>1.6538461538461537</v>
      </c>
      <c r="I47" s="4">
        <f t="shared" si="6"/>
        <v>2.7692307692307692</v>
      </c>
      <c r="J47" s="4">
        <f t="shared" si="6"/>
        <v>0.19230769230769232</v>
      </c>
      <c r="K47" s="4">
        <f t="shared" si="6"/>
        <v>0.46153846153846156</v>
      </c>
      <c r="L47" s="4">
        <f t="shared" si="6"/>
        <v>0.53846153846153844</v>
      </c>
      <c r="M47" s="4">
        <f t="shared" si="6"/>
        <v>0.69230769230769229</v>
      </c>
      <c r="N47" s="4">
        <f t="shared" si="6"/>
        <v>1.3461538461538463</v>
      </c>
      <c r="O47" s="4">
        <f t="shared" si="6"/>
        <v>0.61538461538461542</v>
      </c>
      <c r="P47" s="4">
        <f t="shared" si="6"/>
        <v>-0.26923076923076922</v>
      </c>
      <c r="Q47" s="2">
        <f>SUM(H2:H46)/SUM(I2:I46)</f>
        <v>0.59722222222222221</v>
      </c>
      <c r="R47" s="2">
        <f>SUM(J2:J46)/SUM(K2:K46)</f>
        <v>0.41666666666666669</v>
      </c>
      <c r="S47" s="2">
        <f>SUM(L2:L46)/SUM(M2:M46)</f>
        <v>0.77777777777777779</v>
      </c>
      <c r="T47" s="4">
        <f t="shared" ref="T47:V47" si="7">AVERAGE(T2:T46)</f>
        <v>13.461538461538462</v>
      </c>
      <c r="U47" s="4">
        <f t="shared" si="7"/>
        <v>5</v>
      </c>
      <c r="V47" s="4">
        <f t="shared" si="7"/>
        <v>0.26923076923076922</v>
      </c>
      <c r="W47" s="3">
        <f>((H49*85.91) +(F49*53.897)+(J49*51.757)+(L49*46.845)+(E49*39.19)+(N49*39.19)+(D49*34.677)+((C49-N49)*14.707)-(O49*17.174)-((M49-L49)*20.091)-((I49-H49)*39.19)-(G49*53.897))/T49</f>
        <v>19.025934285714285</v>
      </c>
      <c r="X47" s="4">
        <f t="shared" ref="X47" si="8">B47+(C47*1.2)+(D47*1.5)+(E47*3)+(F47*3)-G47</f>
        <v>11.780769230769232</v>
      </c>
      <c r="Y47" s="4">
        <f t="shared" ref="Y47" si="9">B47+0.4*H47-0.7*I47-0.4*(M47-L47)+0.7*N47+0.3*(C47-N47)+F47+D47*0.7+0.7*E47-0.4*O47-G47</f>
        <v>5.0346153846153845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105</v>
      </c>
      <c r="C49">
        <f t="shared" ref="C49:P49" si="10">SUM(C2:C46)</f>
        <v>109</v>
      </c>
      <c r="D49">
        <f t="shared" si="10"/>
        <v>11</v>
      </c>
      <c r="E49">
        <f t="shared" si="10"/>
        <v>11</v>
      </c>
      <c r="F49">
        <f t="shared" si="10"/>
        <v>8</v>
      </c>
      <c r="G49">
        <f t="shared" si="10"/>
        <v>3</v>
      </c>
      <c r="H49">
        <f t="shared" si="10"/>
        <v>43</v>
      </c>
      <c r="I49">
        <f t="shared" si="10"/>
        <v>72</v>
      </c>
      <c r="J49">
        <f t="shared" si="10"/>
        <v>5</v>
      </c>
      <c r="K49">
        <f t="shared" si="10"/>
        <v>12</v>
      </c>
      <c r="L49">
        <f t="shared" si="10"/>
        <v>14</v>
      </c>
      <c r="M49">
        <f t="shared" si="10"/>
        <v>18</v>
      </c>
      <c r="N49">
        <f t="shared" si="10"/>
        <v>35</v>
      </c>
      <c r="O49">
        <f t="shared" si="10"/>
        <v>16</v>
      </c>
      <c r="P49">
        <f t="shared" si="10"/>
        <v>-7</v>
      </c>
      <c r="T49">
        <f>SUM(T2:T46)</f>
        <v>350</v>
      </c>
      <c r="U49">
        <f>SUM(U2:U46)</f>
        <v>130</v>
      </c>
      <c r="V49">
        <f>SUM(V2:V46)</f>
        <v>7</v>
      </c>
      <c r="X49" s="4">
        <f>SUM(X2:X46)</f>
        <v>306.29999999999995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'Jalen Brunson'!A2</f>
        <v>@ SPA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1</v>
      </c>
      <c r="L2">
        <v>2</v>
      </c>
      <c r="M2">
        <v>2</v>
      </c>
      <c r="N2">
        <v>1</v>
      </c>
      <c r="O2">
        <v>1</v>
      </c>
      <c r="P2">
        <v>2</v>
      </c>
      <c r="Q2" s="2">
        <f t="shared" ref="Q2:Q46" si="0">H2/I2</f>
        <v>0.33333333333333331</v>
      </c>
      <c r="R2" s="2">
        <f t="shared" ref="R2:R46" si="1">J2/K2</f>
        <v>0</v>
      </c>
      <c r="S2" s="2">
        <f>L2/M2</f>
        <v>1</v>
      </c>
      <c r="T2">
        <v>14</v>
      </c>
      <c r="U2">
        <v>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8.8025714285714276</v>
      </c>
      <c r="X2" s="4">
        <f t="shared" ref="X2:X46" si="3">B2+(C2*1.2)+(D2*1.5)+(E2*3)+(F2*3)-G2</f>
        <v>5.2</v>
      </c>
      <c r="Y2" s="4">
        <f t="shared" ref="Y2:Y46" si="4">B2+0.4*H2-0.7*I2-0.4*(M2-L2)+0.7*N2+0.3*(C2-N2)+F2+D2*0.7+0.7*E2-0.4*O2-G2</f>
        <v>2.600000000000001</v>
      </c>
      <c r="Z2">
        <v>0</v>
      </c>
    </row>
    <row r="3" spans="1:26" x14ac:dyDescent="0.3">
      <c r="A3" s="1" t="str">
        <f>'Jalen Brunson'!A3</f>
        <v>vs 6TH</v>
      </c>
      <c r="B3">
        <v>6</v>
      </c>
      <c r="C3">
        <v>4</v>
      </c>
      <c r="D3">
        <v>1</v>
      </c>
      <c r="E3">
        <v>0</v>
      </c>
      <c r="F3">
        <v>0</v>
      </c>
      <c r="G3">
        <v>1</v>
      </c>
      <c r="H3">
        <v>2</v>
      </c>
      <c r="I3">
        <v>2</v>
      </c>
      <c r="J3">
        <v>1</v>
      </c>
      <c r="K3">
        <v>1</v>
      </c>
      <c r="L3">
        <v>1</v>
      </c>
      <c r="M3">
        <v>2</v>
      </c>
      <c r="N3">
        <v>2</v>
      </c>
      <c r="O3">
        <v>0</v>
      </c>
      <c r="P3">
        <v>6</v>
      </c>
      <c r="Q3" s="2">
        <f t="shared" si="0"/>
        <v>1</v>
      </c>
      <c r="R3" s="2">
        <f t="shared" si="1"/>
        <v>1</v>
      </c>
      <c r="S3" s="2">
        <f>L3/M3</f>
        <v>0.5</v>
      </c>
      <c r="T3">
        <v>14</v>
      </c>
      <c r="U3">
        <v>8</v>
      </c>
      <c r="V3">
        <v>0</v>
      </c>
      <c r="W3" s="3">
        <f t="shared" si="2"/>
        <v>24.207500000000003</v>
      </c>
      <c r="X3" s="4">
        <f t="shared" si="3"/>
        <v>11.3</v>
      </c>
      <c r="Y3" s="4">
        <f t="shared" si="4"/>
        <v>6.7</v>
      </c>
      <c r="Z3">
        <v>0</v>
      </c>
    </row>
    <row r="4" spans="1:26" x14ac:dyDescent="0.3">
      <c r="A4" s="1" t="str">
        <f>'Jalen Brunson'!A4</f>
        <v>@ CAN</v>
      </c>
      <c r="B4">
        <v>2</v>
      </c>
      <c r="C4">
        <v>1</v>
      </c>
      <c r="D4">
        <v>2</v>
      </c>
      <c r="E4">
        <v>0</v>
      </c>
      <c r="F4">
        <v>0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 s="2">
        <f t="shared" si="0"/>
        <v>1</v>
      </c>
      <c r="R4" s="6" t="s">
        <v>45</v>
      </c>
      <c r="S4" s="6" t="s">
        <v>45</v>
      </c>
      <c r="T4">
        <v>13</v>
      </c>
      <c r="U4">
        <v>7</v>
      </c>
      <c r="V4">
        <v>1</v>
      </c>
      <c r="W4" s="3">
        <f t="shared" si="2"/>
        <v>4.7828461538461546</v>
      </c>
      <c r="X4" s="4">
        <f t="shared" si="3"/>
        <v>4.2</v>
      </c>
      <c r="Y4" s="4">
        <f t="shared" si="4"/>
        <v>1.4</v>
      </c>
      <c r="Z4">
        <v>0</v>
      </c>
    </row>
    <row r="5" spans="1:26" x14ac:dyDescent="0.3">
      <c r="A5" s="1" t="str">
        <f>'Jalen Brunson'!A5</f>
        <v>vs DNK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 s="2">
        <f t="shared" si="0"/>
        <v>0.5</v>
      </c>
      <c r="R5" s="2">
        <f t="shared" si="1"/>
        <v>0</v>
      </c>
      <c r="S5" s="6" t="s">
        <v>45</v>
      </c>
      <c r="T5">
        <v>8</v>
      </c>
      <c r="U5">
        <v>6</v>
      </c>
      <c r="V5">
        <v>0</v>
      </c>
      <c r="W5" s="3">
        <f t="shared" si="2"/>
        <v>12.362500000000001</v>
      </c>
      <c r="X5" s="4">
        <f t="shared" si="3"/>
        <v>5</v>
      </c>
      <c r="Y5" s="4">
        <f t="shared" si="4"/>
        <v>2</v>
      </c>
      <c r="Z5">
        <v>0</v>
      </c>
    </row>
    <row r="6" spans="1:26" x14ac:dyDescent="0.3">
      <c r="A6" s="1" t="str">
        <f>'Jalen Brunson'!A6</f>
        <v>@ IMP</v>
      </c>
      <c r="B6">
        <v>0</v>
      </c>
      <c r="C6">
        <v>3</v>
      </c>
      <c r="D6">
        <v>2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 s="6" t="s">
        <v>45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2"/>
        <v>0.47341666666666643</v>
      </c>
      <c r="X6" s="4">
        <f t="shared" si="3"/>
        <v>4.5999999999999996</v>
      </c>
      <c r="Y6" s="4">
        <f t="shared" si="4"/>
        <v>0.29999999999999982</v>
      </c>
      <c r="Z6">
        <v>0</v>
      </c>
    </row>
    <row r="7" spans="1:26" x14ac:dyDescent="0.3">
      <c r="A7" s="1" t="str">
        <f>'Jalen Brunson'!A7</f>
        <v>vs 3PT</v>
      </c>
      <c r="B7">
        <v>5</v>
      </c>
      <c r="C7">
        <v>5</v>
      </c>
      <c r="D7">
        <v>5</v>
      </c>
      <c r="E7">
        <v>0</v>
      </c>
      <c r="F7">
        <v>0</v>
      </c>
      <c r="G7">
        <v>1</v>
      </c>
      <c r="H7">
        <v>2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19</v>
      </c>
      <c r="Q7" s="2">
        <f t="shared" si="0"/>
        <v>0.66666666666666663</v>
      </c>
      <c r="R7" s="2">
        <f t="shared" si="1"/>
        <v>1</v>
      </c>
      <c r="S7" s="6" t="s">
        <v>45</v>
      </c>
      <c r="T7">
        <v>15</v>
      </c>
      <c r="U7">
        <v>17</v>
      </c>
      <c r="V7">
        <v>1</v>
      </c>
      <c r="W7" s="3">
        <f t="shared" si="2"/>
        <v>25.160666666666664</v>
      </c>
      <c r="X7" s="4">
        <f t="shared" si="3"/>
        <v>17.5</v>
      </c>
      <c r="Y7" s="4">
        <f t="shared" si="4"/>
        <v>7.6999999999999993</v>
      </c>
      <c r="Z7">
        <v>0</v>
      </c>
    </row>
    <row r="8" spans="1:26" x14ac:dyDescent="0.3">
      <c r="A8" s="1" t="str">
        <f>'Jalen Brunson'!A8</f>
        <v>@ DEF</v>
      </c>
      <c r="B8">
        <v>8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3</v>
      </c>
      <c r="J8">
        <v>2</v>
      </c>
      <c r="K8">
        <v>2</v>
      </c>
      <c r="L8">
        <v>0</v>
      </c>
      <c r="M8">
        <v>0</v>
      </c>
      <c r="N8">
        <v>1</v>
      </c>
      <c r="O8">
        <v>1</v>
      </c>
      <c r="P8">
        <v>-10</v>
      </c>
      <c r="Q8" s="2">
        <f t="shared" si="0"/>
        <v>1</v>
      </c>
      <c r="R8" s="2">
        <f t="shared" si="1"/>
        <v>1</v>
      </c>
      <c r="S8" s="6" t="s">
        <v>45</v>
      </c>
      <c r="T8">
        <v>14</v>
      </c>
      <c r="U8">
        <v>8</v>
      </c>
      <c r="V8">
        <v>0</v>
      </c>
      <c r="W8" s="3">
        <f t="shared" si="2"/>
        <v>29.476714285714287</v>
      </c>
      <c r="X8" s="4">
        <f t="shared" si="3"/>
        <v>11.6</v>
      </c>
      <c r="Y8" s="4">
        <f t="shared" si="4"/>
        <v>8</v>
      </c>
      <c r="Z8">
        <v>0</v>
      </c>
    </row>
    <row r="9" spans="1:26" x14ac:dyDescent="0.3">
      <c r="A9" s="1" t="str">
        <f>'Jalen Brunson'!A9</f>
        <v>vs OCE</v>
      </c>
      <c r="B9"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</v>
      </c>
      <c r="N9">
        <v>0</v>
      </c>
      <c r="O9">
        <v>1</v>
      </c>
      <c r="P9">
        <v>-1</v>
      </c>
      <c r="Q9" s="6" t="s">
        <v>45</v>
      </c>
      <c r="R9" s="6" t="s">
        <v>45</v>
      </c>
      <c r="S9" s="2">
        <f t="shared" ref="S9:S46" si="5">L9/M9</f>
        <v>1</v>
      </c>
      <c r="T9">
        <v>13</v>
      </c>
      <c r="U9">
        <v>2</v>
      </c>
      <c r="V9">
        <v>0</v>
      </c>
      <c r="W9" s="3">
        <f t="shared" si="2"/>
        <v>7.0171538461538452</v>
      </c>
      <c r="X9" s="4">
        <f t="shared" si="3"/>
        <v>3.2</v>
      </c>
      <c r="Y9" s="4">
        <f t="shared" si="4"/>
        <v>1.9</v>
      </c>
      <c r="Z9">
        <v>0</v>
      </c>
    </row>
    <row r="10" spans="1:26" x14ac:dyDescent="0.3">
      <c r="A10" s="1" t="str">
        <f>'Jalen Brunson'!A10</f>
        <v>@ FRA</v>
      </c>
      <c r="B10">
        <v>3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1</v>
      </c>
      <c r="K10">
        <v>2</v>
      </c>
      <c r="L10">
        <v>0</v>
      </c>
      <c r="M10">
        <v>0</v>
      </c>
      <c r="N10">
        <v>0</v>
      </c>
      <c r="O10">
        <v>1</v>
      </c>
      <c r="P10">
        <v>-3</v>
      </c>
      <c r="Q10" s="2">
        <f t="shared" si="0"/>
        <v>0.5</v>
      </c>
      <c r="R10" s="2">
        <f t="shared" si="1"/>
        <v>0.5</v>
      </c>
      <c r="S10" s="6" t="s">
        <v>45</v>
      </c>
      <c r="T10">
        <v>10</v>
      </c>
      <c r="U10">
        <v>5</v>
      </c>
      <c r="V10">
        <v>0</v>
      </c>
      <c r="W10" s="3">
        <f t="shared" si="2"/>
        <v>14.539399999999997</v>
      </c>
      <c r="X10" s="4">
        <f t="shared" si="3"/>
        <v>6.9</v>
      </c>
      <c r="Y10" s="4">
        <f t="shared" si="4"/>
        <v>2.9</v>
      </c>
      <c r="Z10">
        <v>0</v>
      </c>
    </row>
    <row r="11" spans="1:26" x14ac:dyDescent="0.3">
      <c r="A11" s="1" t="str">
        <f>'Jalen Brunson'!A11</f>
        <v>vs INJ</v>
      </c>
      <c r="B11">
        <v>3</v>
      </c>
      <c r="C11">
        <v>3</v>
      </c>
      <c r="D11">
        <v>2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5</v>
      </c>
      <c r="Q11" s="2">
        <f t="shared" si="0"/>
        <v>1</v>
      </c>
      <c r="R11" s="2">
        <f t="shared" si="1"/>
        <v>1</v>
      </c>
      <c r="S11" s="6" t="s">
        <v>45</v>
      </c>
      <c r="T11">
        <v>7</v>
      </c>
      <c r="U11">
        <v>9</v>
      </c>
      <c r="V11">
        <v>0</v>
      </c>
      <c r="W11" s="3">
        <f t="shared" si="2"/>
        <v>35.877428571428574</v>
      </c>
      <c r="X11" s="4">
        <f t="shared" si="3"/>
        <v>9.6</v>
      </c>
      <c r="Y11" s="4">
        <f t="shared" si="4"/>
        <v>5</v>
      </c>
      <c r="Z11">
        <v>0</v>
      </c>
    </row>
    <row r="12" spans="1:26" x14ac:dyDescent="0.3">
      <c r="A12" s="1" t="str">
        <f>'Jalen Brunson'!A12</f>
        <v>@ EUR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2</v>
      </c>
      <c r="P12">
        <v>0</v>
      </c>
      <c r="Q12" s="2">
        <f t="shared" si="0"/>
        <v>1</v>
      </c>
      <c r="R12" s="2">
        <f t="shared" si="1"/>
        <v>1</v>
      </c>
      <c r="S12" s="6" t="s">
        <v>45</v>
      </c>
      <c r="T12">
        <v>15</v>
      </c>
      <c r="U12">
        <v>3</v>
      </c>
      <c r="V12">
        <v>0</v>
      </c>
      <c r="W12" s="3">
        <f t="shared" si="2"/>
        <v>7.8683999999999994</v>
      </c>
      <c r="X12" s="4">
        <f t="shared" si="3"/>
        <v>4.2</v>
      </c>
      <c r="Y12" s="4">
        <f t="shared" si="4"/>
        <v>2.2000000000000002</v>
      </c>
      <c r="Z12">
        <v>0</v>
      </c>
    </row>
    <row r="13" spans="1:26" x14ac:dyDescent="0.3">
      <c r="A13" s="1" t="str">
        <f>'Jalen Brunson'!A13</f>
        <v>vs RKS</v>
      </c>
      <c r="B13">
        <v>0</v>
      </c>
      <c r="C13">
        <v>3</v>
      </c>
      <c r="D13">
        <v>3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-11</v>
      </c>
      <c r="Q13" s="6" t="s">
        <v>45</v>
      </c>
      <c r="R13" s="6" t="s">
        <v>45</v>
      </c>
      <c r="S13" s="6" t="s">
        <v>45</v>
      </c>
      <c r="T13">
        <v>20</v>
      </c>
      <c r="U13">
        <v>8</v>
      </c>
      <c r="V13">
        <v>0</v>
      </c>
      <c r="W13" s="3">
        <f t="shared" si="2"/>
        <v>-1.4168999999999989</v>
      </c>
      <c r="X13" s="4">
        <f t="shared" si="3"/>
        <v>6.1</v>
      </c>
      <c r="Y13" s="4">
        <f t="shared" si="4"/>
        <v>-0.60000000000000053</v>
      </c>
      <c r="Z13">
        <v>0</v>
      </c>
    </row>
    <row r="14" spans="1:26" x14ac:dyDescent="0.3">
      <c r="A14" s="1" t="str">
        <f>'Jalen Brunson'!A14</f>
        <v>@ AFR</v>
      </c>
      <c r="B14">
        <v>6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3</v>
      </c>
      <c r="J14">
        <v>2</v>
      </c>
      <c r="K14">
        <v>2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13</v>
      </c>
      <c r="U14">
        <v>6</v>
      </c>
      <c r="V14">
        <v>0</v>
      </c>
      <c r="W14" s="3">
        <f t="shared" si="2"/>
        <v>14.019000000000002</v>
      </c>
      <c r="X14" s="4">
        <f t="shared" si="3"/>
        <v>5</v>
      </c>
      <c r="Y14" s="4">
        <f t="shared" si="4"/>
        <v>3.7</v>
      </c>
      <c r="Z14">
        <v>0</v>
      </c>
    </row>
    <row r="15" spans="1:26" x14ac:dyDescent="0.3">
      <c r="A15" s="1" t="str">
        <f>'Jalen Brunson'!A15</f>
        <v>vs OLD</v>
      </c>
      <c r="B15">
        <v>0</v>
      </c>
      <c r="C15">
        <v>2</v>
      </c>
      <c r="D15">
        <v>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 s="2">
        <f t="shared" si="0"/>
        <v>0</v>
      </c>
      <c r="R15" s="6" t="s">
        <v>45</v>
      </c>
      <c r="S15" s="6" t="s">
        <v>45</v>
      </c>
      <c r="T15">
        <v>12</v>
      </c>
      <c r="U15">
        <v>5</v>
      </c>
      <c r="V15">
        <v>0</v>
      </c>
      <c r="W15" s="3">
        <f t="shared" si="2"/>
        <v>-4.223583333333333</v>
      </c>
      <c r="X15" s="4">
        <f t="shared" si="3"/>
        <v>4.4000000000000004</v>
      </c>
      <c r="Y15" s="4">
        <f t="shared" si="4"/>
        <v>-0.8</v>
      </c>
      <c r="Z15">
        <v>0</v>
      </c>
    </row>
    <row r="16" spans="1:26" x14ac:dyDescent="0.3">
      <c r="A16" s="1" t="str">
        <f>'Jalen Brunson'!A16</f>
        <v>@ CHI</v>
      </c>
      <c r="B16">
        <v>10</v>
      </c>
      <c r="C16">
        <v>1</v>
      </c>
      <c r="D16">
        <v>2</v>
      </c>
      <c r="E16">
        <v>0</v>
      </c>
      <c r="F16">
        <v>0</v>
      </c>
      <c r="G16">
        <v>0</v>
      </c>
      <c r="H16">
        <v>4</v>
      </c>
      <c r="I16">
        <v>4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7</v>
      </c>
      <c r="Q16" s="2">
        <f t="shared" si="0"/>
        <v>1</v>
      </c>
      <c r="R16" s="2">
        <f t="shared" si="1"/>
        <v>1</v>
      </c>
      <c r="S16" s="6" t="s">
        <v>45</v>
      </c>
      <c r="T16">
        <v>17</v>
      </c>
      <c r="U16">
        <v>14</v>
      </c>
      <c r="V16">
        <v>0</v>
      </c>
      <c r="W16" s="3">
        <f t="shared" si="2"/>
        <v>31.24794117647059</v>
      </c>
      <c r="X16" s="4">
        <f t="shared" si="3"/>
        <v>14.2</v>
      </c>
      <c r="Y16" s="4">
        <f t="shared" si="4"/>
        <v>10.500000000000002</v>
      </c>
      <c r="Z16">
        <v>0</v>
      </c>
    </row>
    <row r="17" spans="1:26" x14ac:dyDescent="0.3">
      <c r="A17" s="1" t="str">
        <f>'Jalen Brunson'!A17</f>
        <v>vs SPA</v>
      </c>
      <c r="B17">
        <v>3</v>
      </c>
      <c r="C17">
        <v>3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-7</v>
      </c>
      <c r="Q17" s="2">
        <f t="shared" si="0"/>
        <v>0.5</v>
      </c>
      <c r="R17" s="2">
        <f t="shared" si="1"/>
        <v>0.5</v>
      </c>
      <c r="S17" s="6" t="s">
        <v>45</v>
      </c>
      <c r="T17">
        <v>15</v>
      </c>
      <c r="U17">
        <v>5</v>
      </c>
      <c r="V17">
        <v>0</v>
      </c>
      <c r="W17" s="3">
        <f t="shared" si="2"/>
        <v>11.818333333333333</v>
      </c>
      <c r="X17" s="4">
        <f t="shared" si="3"/>
        <v>8.1</v>
      </c>
      <c r="Y17" s="4">
        <f t="shared" si="4"/>
        <v>3.5999999999999996</v>
      </c>
      <c r="Z17">
        <v>0</v>
      </c>
    </row>
    <row r="18" spans="1:26" x14ac:dyDescent="0.3">
      <c r="A18" s="1" t="str">
        <f>'Jalen Brunson'!A18</f>
        <v>@ 6TH</v>
      </c>
      <c r="B18">
        <v>0</v>
      </c>
      <c r="C18">
        <v>5</v>
      </c>
      <c r="D18">
        <v>3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 s="2">
        <f t="shared" si="0"/>
        <v>0</v>
      </c>
      <c r="R18" s="6" t="s">
        <v>45</v>
      </c>
      <c r="S18" s="6" t="s">
        <v>45</v>
      </c>
      <c r="T18">
        <v>14</v>
      </c>
      <c r="U18">
        <v>7</v>
      </c>
      <c r="V18">
        <v>0</v>
      </c>
      <c r="W18" s="3">
        <f t="shared" si="2"/>
        <v>9.8840000000000003</v>
      </c>
      <c r="X18" s="4">
        <f t="shared" si="3"/>
        <v>10.5</v>
      </c>
      <c r="Y18" s="4">
        <f t="shared" si="4"/>
        <v>2.8999999999999995</v>
      </c>
      <c r="Z18">
        <v>0</v>
      </c>
    </row>
    <row r="19" spans="1:26" x14ac:dyDescent="0.3">
      <c r="A19" s="1" t="str">
        <f>'Jalen Brunson'!A19</f>
        <v>vs CAN</v>
      </c>
      <c r="B19">
        <v>0</v>
      </c>
      <c r="C19">
        <v>2</v>
      </c>
      <c r="D19">
        <v>2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0"/>
        <v>0</v>
      </c>
      <c r="R19" s="6" t="s">
        <v>45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10.315909090909093</v>
      </c>
      <c r="X19" s="4">
        <f t="shared" si="3"/>
        <v>8.4</v>
      </c>
      <c r="Y19" s="4">
        <f t="shared" si="4"/>
        <v>2.2999999999999998</v>
      </c>
      <c r="Z19">
        <v>0</v>
      </c>
    </row>
    <row r="20" spans="1:26" x14ac:dyDescent="0.3">
      <c r="A20" s="1" t="str">
        <f>'Jalen Brunson'!A20</f>
        <v>@ DNK</v>
      </c>
      <c r="B20">
        <v>7</v>
      </c>
      <c r="C20">
        <v>1</v>
      </c>
      <c r="D20">
        <v>2</v>
      </c>
      <c r="E20">
        <v>0</v>
      </c>
      <c r="F20">
        <v>0</v>
      </c>
      <c r="G20">
        <v>2</v>
      </c>
      <c r="H20">
        <v>3</v>
      </c>
      <c r="I20">
        <v>4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-8</v>
      </c>
      <c r="Q20" s="2">
        <f t="shared" si="0"/>
        <v>0.75</v>
      </c>
      <c r="R20" s="2">
        <f t="shared" si="1"/>
        <v>0.5</v>
      </c>
      <c r="S20" s="6" t="s">
        <v>45</v>
      </c>
      <c r="T20">
        <v>12</v>
      </c>
      <c r="U20">
        <v>13</v>
      </c>
      <c r="V20">
        <v>0</v>
      </c>
      <c r="W20" s="3">
        <f t="shared" si="2"/>
        <v>20.547000000000001</v>
      </c>
      <c r="X20" s="4">
        <f t="shared" si="3"/>
        <v>9.1999999999999993</v>
      </c>
      <c r="Y20" s="4">
        <f t="shared" si="4"/>
        <v>5.0999999999999996</v>
      </c>
      <c r="Z20">
        <v>0</v>
      </c>
    </row>
    <row r="21" spans="1:26" x14ac:dyDescent="0.3">
      <c r="A21" s="1" t="str">
        <f>'Jalen Brunson'!A21</f>
        <v>vs IMP</v>
      </c>
      <c r="B21">
        <v>7</v>
      </c>
      <c r="C21">
        <v>4</v>
      </c>
      <c r="D21">
        <v>1</v>
      </c>
      <c r="E21">
        <v>0</v>
      </c>
      <c r="F21">
        <v>1</v>
      </c>
      <c r="G21">
        <v>1</v>
      </c>
      <c r="H21">
        <v>3</v>
      </c>
      <c r="I21">
        <v>3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-1</v>
      </c>
      <c r="Q21" s="2">
        <f t="shared" si="0"/>
        <v>1</v>
      </c>
      <c r="R21" s="2">
        <f t="shared" si="1"/>
        <v>1</v>
      </c>
      <c r="S21" s="6" t="s">
        <v>45</v>
      </c>
      <c r="T21">
        <v>18</v>
      </c>
      <c r="U21">
        <v>10</v>
      </c>
      <c r="V21">
        <v>0</v>
      </c>
      <c r="W21" s="3">
        <f t="shared" si="2"/>
        <v>23.748611111111114</v>
      </c>
      <c r="X21" s="4">
        <f t="shared" si="3"/>
        <v>15.3</v>
      </c>
      <c r="Y21" s="4">
        <f t="shared" si="4"/>
        <v>8.3999999999999986</v>
      </c>
      <c r="Z21">
        <v>0</v>
      </c>
    </row>
    <row r="22" spans="1:26" x14ac:dyDescent="0.3">
      <c r="A22" s="1" t="str">
        <f>'Jalen Brunson'!A22</f>
        <v>@ 3PT</v>
      </c>
      <c r="B22">
        <v>7</v>
      </c>
      <c r="C22">
        <v>7</v>
      </c>
      <c r="D22">
        <v>5</v>
      </c>
      <c r="E22">
        <v>1</v>
      </c>
      <c r="F22">
        <v>1</v>
      </c>
      <c r="G22">
        <v>0</v>
      </c>
      <c r="H22">
        <v>3</v>
      </c>
      <c r="I22">
        <v>5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29</v>
      </c>
      <c r="Q22" s="2">
        <f t="shared" si="0"/>
        <v>0.6</v>
      </c>
      <c r="R22" s="2">
        <f t="shared" si="1"/>
        <v>0.5</v>
      </c>
      <c r="S22" s="6" t="s">
        <v>45</v>
      </c>
      <c r="T22">
        <v>19</v>
      </c>
      <c r="U22">
        <v>19</v>
      </c>
      <c r="V22">
        <v>1</v>
      </c>
      <c r="W22" s="3">
        <f t="shared" si="2"/>
        <v>31.606736842105271</v>
      </c>
      <c r="X22" s="4">
        <f t="shared" si="3"/>
        <v>28.9</v>
      </c>
      <c r="Y22" s="4">
        <f t="shared" si="4"/>
        <v>11.999999999999998</v>
      </c>
      <c r="Z22">
        <v>0</v>
      </c>
    </row>
    <row r="23" spans="1:26" x14ac:dyDescent="0.3">
      <c r="A23" s="1" t="str">
        <f>'Jalen Brunson'!A23</f>
        <v>vs DEF</v>
      </c>
      <c r="B23">
        <v>2</v>
      </c>
      <c r="C23">
        <v>1</v>
      </c>
      <c r="D23">
        <v>1</v>
      </c>
      <c r="E23">
        <v>0</v>
      </c>
      <c r="F23">
        <v>0</v>
      </c>
      <c r="G23">
        <v>2</v>
      </c>
      <c r="H23">
        <v>1</v>
      </c>
      <c r="I23">
        <v>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-9</v>
      </c>
      <c r="Q23" s="2">
        <f t="shared" si="0"/>
        <v>0.33333333333333331</v>
      </c>
      <c r="R23" s="2">
        <f t="shared" si="1"/>
        <v>0</v>
      </c>
      <c r="S23" s="6" t="s">
        <v>45</v>
      </c>
      <c r="T23">
        <v>13</v>
      </c>
      <c r="U23">
        <v>4</v>
      </c>
      <c r="V23">
        <v>0</v>
      </c>
      <c r="W23" s="3">
        <f t="shared" si="2"/>
        <v>-3.9138461538461544</v>
      </c>
      <c r="X23" s="4">
        <f t="shared" si="3"/>
        <v>2.7</v>
      </c>
      <c r="Y23" s="4">
        <f t="shared" si="4"/>
        <v>-0.69999999999999973</v>
      </c>
      <c r="Z23">
        <v>0</v>
      </c>
    </row>
    <row r="24" spans="1:26" x14ac:dyDescent="0.3">
      <c r="A24" s="1" t="str">
        <f>'Jalen Brunson'!A24</f>
        <v>@ OCE</v>
      </c>
      <c r="B24">
        <v>8</v>
      </c>
      <c r="C24">
        <v>2</v>
      </c>
      <c r="D24">
        <v>4</v>
      </c>
      <c r="E24">
        <v>0</v>
      </c>
      <c r="F24">
        <v>3</v>
      </c>
      <c r="G24">
        <v>0</v>
      </c>
      <c r="H24">
        <v>3</v>
      </c>
      <c r="I24">
        <v>4</v>
      </c>
      <c r="J24">
        <v>0</v>
      </c>
      <c r="K24">
        <v>0</v>
      </c>
      <c r="L24">
        <v>2</v>
      </c>
      <c r="M24">
        <v>4</v>
      </c>
      <c r="N24">
        <v>0</v>
      </c>
      <c r="O24">
        <v>2</v>
      </c>
      <c r="P24">
        <v>28</v>
      </c>
      <c r="Q24" s="2">
        <f t="shared" si="0"/>
        <v>0.75</v>
      </c>
      <c r="R24" s="6" t="s">
        <v>45</v>
      </c>
      <c r="S24" s="2">
        <f t="shared" si="5"/>
        <v>0.5</v>
      </c>
      <c r="T24">
        <v>21</v>
      </c>
      <c r="U24">
        <v>18</v>
      </c>
      <c r="V24">
        <v>1</v>
      </c>
      <c r="W24" s="3">
        <f t="shared" si="2"/>
        <v>27.024428571428579</v>
      </c>
      <c r="X24" s="4">
        <f t="shared" si="3"/>
        <v>25.4</v>
      </c>
      <c r="Y24" s="4">
        <f t="shared" si="4"/>
        <v>11.2</v>
      </c>
      <c r="Z24">
        <v>0</v>
      </c>
    </row>
    <row r="25" spans="1:26" x14ac:dyDescent="0.3">
      <c r="A25" s="1" t="str">
        <f>'Jalen Brunson'!A25</f>
        <v>vs FRA</v>
      </c>
      <c r="B25">
        <v>3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-5</v>
      </c>
      <c r="Q25" s="2">
        <f t="shared" si="0"/>
        <v>1</v>
      </c>
      <c r="R25" s="2">
        <f t="shared" si="1"/>
        <v>1</v>
      </c>
      <c r="S25" s="6" t="s">
        <v>45</v>
      </c>
      <c r="T25">
        <v>16</v>
      </c>
      <c r="U25">
        <v>6</v>
      </c>
      <c r="V25">
        <v>0</v>
      </c>
      <c r="W25" s="3">
        <f t="shared" si="2"/>
        <v>14.140062499999999</v>
      </c>
      <c r="X25" s="4">
        <f t="shared" si="3"/>
        <v>8.6999999999999993</v>
      </c>
      <c r="Y25" s="4">
        <f t="shared" si="4"/>
        <v>4.4000000000000004</v>
      </c>
      <c r="Z25">
        <v>0</v>
      </c>
    </row>
    <row r="26" spans="1:26" x14ac:dyDescent="0.3">
      <c r="A26" s="1" t="str">
        <f>'Jalen Brunson'!A26</f>
        <v>@ INJ</v>
      </c>
      <c r="B26">
        <v>0</v>
      </c>
      <c r="C26">
        <v>2</v>
      </c>
      <c r="D26">
        <v>2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6</v>
      </c>
      <c r="Q26" s="2">
        <f t="shared" si="0"/>
        <v>0</v>
      </c>
      <c r="R26" s="2">
        <f t="shared" si="1"/>
        <v>0</v>
      </c>
      <c r="S26" s="6" t="s">
        <v>45</v>
      </c>
      <c r="T26">
        <v>11</v>
      </c>
      <c r="U26">
        <v>4</v>
      </c>
      <c r="V26">
        <v>0</v>
      </c>
      <c r="W26" s="3">
        <f t="shared" si="2"/>
        <v>-1.0448181818181821</v>
      </c>
      <c r="X26" s="4">
        <f t="shared" si="3"/>
        <v>4.4000000000000004</v>
      </c>
      <c r="Y26" s="4">
        <f t="shared" si="4"/>
        <v>-0.1000000000000002</v>
      </c>
      <c r="Z26">
        <v>0</v>
      </c>
    </row>
    <row r="27" spans="1:26" x14ac:dyDescent="0.3">
      <c r="A27" s="1" t="str">
        <f>'Jalen Brunson'!A27</f>
        <v>vs EUR</v>
      </c>
      <c r="B27">
        <v>3</v>
      </c>
      <c r="C27">
        <v>5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2</v>
      </c>
      <c r="P27">
        <v>5</v>
      </c>
      <c r="Q27" s="2">
        <f t="shared" si="0"/>
        <v>1</v>
      </c>
      <c r="R27" s="2">
        <f t="shared" si="1"/>
        <v>1</v>
      </c>
      <c r="S27" s="6" t="s">
        <v>45</v>
      </c>
      <c r="T27">
        <v>15</v>
      </c>
      <c r="U27">
        <v>6</v>
      </c>
      <c r="V27">
        <v>0</v>
      </c>
      <c r="W27" s="3">
        <f t="shared" si="2"/>
        <v>14.102066666666667</v>
      </c>
      <c r="X27" s="4">
        <f t="shared" si="3"/>
        <v>10.5</v>
      </c>
      <c r="Y27" s="4">
        <f t="shared" si="4"/>
        <v>4.1000000000000005</v>
      </c>
      <c r="Z27">
        <v>0</v>
      </c>
    </row>
    <row r="28" spans="1:26" x14ac:dyDescent="0.3">
      <c r="A28" s="1">
        <f>'Jalen Brunson'!A28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'Jalen Brunson'!A29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'Jalen Brunson'!A30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'Jalen Brunson'!A31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'Jalen Brunson'!A32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'Jalen Brunson'!A33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'Jalen Brunson'!A34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'Jalen Brunson'!A35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'Jalen Brunson'!A36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'Jalen Brunson'!A37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'Jalen Brunson'!A38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'Jalen Brunson'!A39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'Jalen Brunson'!A40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'Jalen Brunson'!A41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'Jalen Brunson'!A42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'Jalen Brunson'!A43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'Jalen Brunson'!A44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'Jalen Brunson'!A45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'Jalen Brunson'!A46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3.6153846153846154</v>
      </c>
      <c r="C47" s="4">
        <f t="shared" ref="C47:P47" si="6">AVERAGE(C2:C46)</f>
        <v>2.4230769230769229</v>
      </c>
      <c r="D47" s="4">
        <f t="shared" si="6"/>
        <v>1.7307692307692308</v>
      </c>
      <c r="E47" s="4">
        <f t="shared" si="6"/>
        <v>7.6923076923076927E-2</v>
      </c>
      <c r="F47" s="4">
        <f t="shared" si="6"/>
        <v>0.23076923076923078</v>
      </c>
      <c r="G47" s="4">
        <f t="shared" si="6"/>
        <v>0.61538461538461542</v>
      </c>
      <c r="H47" s="4">
        <f t="shared" si="6"/>
        <v>1.3461538461538463</v>
      </c>
      <c r="I47" s="4">
        <f t="shared" si="6"/>
        <v>2.0384615384615383</v>
      </c>
      <c r="J47" s="4">
        <f t="shared" si="6"/>
        <v>0.65384615384615385</v>
      </c>
      <c r="K47" s="4">
        <f t="shared" si="6"/>
        <v>0.96153846153846156</v>
      </c>
      <c r="L47" s="4">
        <f t="shared" si="6"/>
        <v>0.26923076923076922</v>
      </c>
      <c r="M47" s="4">
        <f t="shared" si="6"/>
        <v>0.38461538461538464</v>
      </c>
      <c r="N47" s="4">
        <f t="shared" si="6"/>
        <v>0.19230769230769232</v>
      </c>
      <c r="O47" s="4">
        <f t="shared" si="6"/>
        <v>0.65384615384615385</v>
      </c>
      <c r="P47" s="4">
        <f t="shared" si="6"/>
        <v>3.0769230769230771</v>
      </c>
      <c r="Q47" s="2">
        <f>SUM(H2:H46)/SUM(I2:I46)</f>
        <v>0.660377358490566</v>
      </c>
      <c r="R47" s="2">
        <f>SUM(J2:J46)/SUM(K2:K46)</f>
        <v>0.68</v>
      </c>
      <c r="S47" s="2">
        <f>SUM(L2:L46)/SUM(M2:M46)</f>
        <v>0.7</v>
      </c>
      <c r="T47" s="4">
        <f t="shared" ref="T47:V47" si="7">AVERAGE(T2:T46)</f>
        <v>13.923076923076923</v>
      </c>
      <c r="U47" s="4">
        <f t="shared" si="7"/>
        <v>7.7692307692307692</v>
      </c>
      <c r="V47" s="4">
        <f t="shared" si="7"/>
        <v>0.15384615384615385</v>
      </c>
      <c r="W47" s="3">
        <f>((H49*85.91) +(F49*53.897)+(J49*51.757)+(L49*46.845)+(E49*39.19)+(N49*39.19)+(D49*34.677)+((C49-N49)*14.707)-(O49*17.174)-((M49-L49)*20.091)-((I49-H49)*39.19)-(G49*53.897))/T49</f>
        <v>14.656944751381216</v>
      </c>
      <c r="X47" s="4">
        <f t="shared" ref="X47" si="8">B47+(C47*1.2)+(D47*1.5)+(E47*3)+(F47*3)-G47</f>
        <v>9.4269230769230763</v>
      </c>
      <c r="Y47" s="4">
        <f t="shared" ref="Y47" si="9">B47+0.4*H47-0.7*I47-0.4*(M47-L47)+0.7*N47+0.3*(C47-N47)+F47+D47*0.7+0.7*E47-0.4*O47-G47</f>
        <v>4.1038461538461544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94</v>
      </c>
      <c r="C49">
        <f t="shared" ref="C49:P49" si="10">SUM(C2:C46)</f>
        <v>63</v>
      </c>
      <c r="D49">
        <f t="shared" si="10"/>
        <v>45</v>
      </c>
      <c r="E49">
        <f t="shared" si="10"/>
        <v>2</v>
      </c>
      <c r="F49">
        <f t="shared" si="10"/>
        <v>6</v>
      </c>
      <c r="G49">
        <f t="shared" si="10"/>
        <v>16</v>
      </c>
      <c r="H49">
        <f t="shared" si="10"/>
        <v>35</v>
      </c>
      <c r="I49">
        <f t="shared" si="10"/>
        <v>53</v>
      </c>
      <c r="J49">
        <f t="shared" si="10"/>
        <v>17</v>
      </c>
      <c r="K49">
        <f t="shared" si="10"/>
        <v>25</v>
      </c>
      <c r="L49">
        <f t="shared" si="10"/>
        <v>7</v>
      </c>
      <c r="M49">
        <f t="shared" si="10"/>
        <v>10</v>
      </c>
      <c r="N49">
        <f t="shared" si="10"/>
        <v>5</v>
      </c>
      <c r="O49">
        <f t="shared" si="10"/>
        <v>17</v>
      </c>
      <c r="P49">
        <f t="shared" si="10"/>
        <v>80</v>
      </c>
      <c r="T49">
        <f>SUM(T2:T46)</f>
        <v>362</v>
      </c>
      <c r="U49">
        <f>SUM(U2:U46)</f>
        <v>202</v>
      </c>
      <c r="V49">
        <f>SUM(V2:V46)</f>
        <v>4</v>
      </c>
      <c r="X49" s="4">
        <f>SUM(X2:X46)</f>
        <v>245.1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Jalen Brunson</vt:lpstr>
      <vt:lpstr>Anthony Edwards</vt:lpstr>
      <vt:lpstr>Mikal Bridges</vt:lpstr>
      <vt:lpstr>Brandon Ingram</vt:lpstr>
      <vt:lpstr>Jaren Jackson Jr.</vt:lpstr>
      <vt:lpstr>Paolo Banchero</vt:lpstr>
      <vt:lpstr>Tyrese Haliburton</vt:lpstr>
      <vt:lpstr>Bobby Portis</vt:lpstr>
      <vt:lpstr>Josh Hart</vt:lpstr>
      <vt:lpstr>Austin Reaves</vt:lpstr>
      <vt:lpstr>Cameron Johnson</vt:lpstr>
      <vt:lpstr>Walker Kessler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2024-04-28T13:07:27Z</dcterms:modified>
</cp:coreProperties>
</file>