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a18e8c40c138d81a/Desktop/Masters in Applied Data Science/SCM-651 Business Analytics/Week 10/Submission Ready/"/>
    </mc:Choice>
  </mc:AlternateContent>
  <xr:revisionPtr revIDLastSave="6" documentId="8_{7F1CB0A3-7DFD-4596-8138-1CF7F1C50D67}" xr6:coauthVersionLast="47" xr6:coauthVersionMax="47" xr10:uidLastSave="{AD85AAA0-A90A-A340-B4EF-B3F5CF697D96}"/>
  <bookViews>
    <workbookView xWindow="0" yWindow="500" windowWidth="51200" windowHeight="28300" tabRatio="985" xr2:uid="{00000000-000D-0000-FFFF-FFFF00000000}"/>
  </bookViews>
  <sheets>
    <sheet name="Moderating Effect #3" sheetId="7" r:id="rId1"/>
    <sheet name="NeuralNetworkSolutio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7" i="1"/>
  <c r="B9" i="7"/>
  <c r="G8" i="7"/>
  <c r="H8" i="7" s="1"/>
  <c r="G7" i="7"/>
  <c r="H7" i="7" s="1"/>
  <c r="H6" i="7"/>
  <c r="G9" i="7" l="1"/>
  <c r="H9" i="7" s="1"/>
  <c r="H11" i="7" l="1"/>
  <c r="H12" i="7" s="1"/>
  <c r="H13" i="7" s="1"/>
  <c r="K7" i="7" l="1"/>
  <c r="M6" i="1" l="1"/>
  <c r="H17" i="1"/>
  <c r="H6" i="1"/>
  <c r="G19" i="1"/>
  <c r="H19" i="1" s="1"/>
  <c r="G18" i="1"/>
  <c r="H18" i="1" s="1"/>
  <c r="H8" i="1"/>
  <c r="H7" i="1"/>
  <c r="H10" i="1" l="1"/>
  <c r="H11" i="1" s="1"/>
  <c r="H12" i="1" s="1"/>
  <c r="L7" i="1" s="1"/>
  <c r="M7" i="1" s="1"/>
  <c r="H21" i="1"/>
  <c r="H22" i="1" l="1"/>
  <c r="H23" i="1" s="1"/>
  <c r="L8" i="1" s="1"/>
  <c r="M8" i="1" s="1"/>
  <c r="M10" i="1" s="1"/>
  <c r="M11" i="1" s="1"/>
  <c r="M12" i="1" s="1"/>
  <c r="P7" i="1" s="1"/>
</calcChain>
</file>

<file path=xl/sharedStrings.xml><?xml version="1.0" encoding="utf-8"?>
<sst xmlns="http://schemas.openxmlformats.org/spreadsheetml/2006/main" count="76" uniqueCount="31">
  <si>
    <t>Logit Main Moderating Effects (Interactions)</t>
  </si>
  <si>
    <t>Inputs</t>
  </si>
  <si>
    <t>Output:</t>
  </si>
  <si>
    <t>Sensitivity Analysis</t>
  </si>
  <si>
    <t>Variable</t>
  </si>
  <si>
    <t>Value</t>
  </si>
  <si>
    <t>Coefficient</t>
  </si>
  <si>
    <t>Coeff*Value</t>
  </si>
  <si>
    <t>Education</t>
  </si>
  <si>
    <t>intercept</t>
  </si>
  <si>
    <t>education</t>
  </si>
  <si>
    <t>1 = HS, 2=Col, 3=MS</t>
  </si>
  <si>
    <t>income</t>
  </si>
  <si>
    <t>Annual Income</t>
  </si>
  <si>
    <t>Income</t>
  </si>
  <si>
    <t>education*income</t>
  </si>
  <si>
    <t>interaction</t>
  </si>
  <si>
    <t>sum</t>
  </si>
  <si>
    <t>Exp(sum)</t>
  </si>
  <si>
    <t>Probability</t>
  </si>
  <si>
    <t>Neural Network</t>
  </si>
  <si>
    <t>Note: coefficients will vary with each neural network run</t>
  </si>
  <si>
    <t>Hidden node 1:</t>
  </si>
  <si>
    <t>Intercept</t>
  </si>
  <si>
    <t>Hidden1</t>
  </si>
  <si>
    <t>Hidden2</t>
  </si>
  <si>
    <t>Hidden node 2:</t>
  </si>
  <si>
    <t>Undergrad</t>
  </si>
  <si>
    <t>Masters</t>
  </si>
  <si>
    <t>Adv/Prof.</t>
  </si>
  <si>
    <t>Adv/Prof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</si>
</sst>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0" fillId="0" borderId="5" xfId="1" applyFont="1" applyBorder="1"/>
    <xf numFmtId="0" fontId="0" fillId="0" borderId="4" xfId="0" applyBorder="1" applyAlignment="1">
      <alignment horizontal="right"/>
    </xf>
    <xf numFmtId="9" fontId="0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Normal="100" workbookViewId="0">
      <selection activeCell="Q17" sqref="Q17"/>
    </sheetView>
  </sheetViews>
  <sheetFormatPr baseColWidth="10" defaultColWidth="8.83203125" defaultRowHeight="15" x14ac:dyDescent="0.2"/>
  <cols>
    <col min="1" max="1" width="16.6640625" customWidth="1"/>
    <col min="2" max="2" width="8.1640625" bestFit="1" customWidth="1"/>
    <col min="3" max="3" width="18" bestFit="1" customWidth="1"/>
    <col min="4" max="4" width="8.6640625" customWidth="1"/>
    <col min="5" max="5" width="17.6640625" bestFit="1" customWidth="1"/>
    <col min="6" max="6" width="10.83203125" bestFit="1" customWidth="1"/>
    <col min="7" max="7" width="10.6640625" bestFit="1" customWidth="1"/>
    <col min="8" max="8" width="12.33203125" bestFit="1" customWidth="1"/>
    <col min="10" max="10" width="18.33203125" customWidth="1"/>
    <col min="11" max="11" width="7.1640625" bestFit="1" customWidth="1"/>
    <col min="12" max="12" width="8.6640625" customWidth="1"/>
    <col min="13" max="13" width="5.5" customWidth="1"/>
  </cols>
  <sheetData>
    <row r="1" spans="1:14" x14ac:dyDescent="0.2">
      <c r="A1" t="s">
        <v>0</v>
      </c>
    </row>
    <row r="2" spans="1:14" ht="16" thickBot="1" x14ac:dyDescent="0.25"/>
    <row r="3" spans="1:14" ht="16" thickTop="1" x14ac:dyDescent="0.2">
      <c r="A3" s="1" t="s">
        <v>1</v>
      </c>
      <c r="B3" s="2"/>
      <c r="C3" s="3"/>
      <c r="E3" s="1" t="s">
        <v>2</v>
      </c>
      <c r="F3" s="2"/>
      <c r="G3" s="2"/>
      <c r="H3" s="3"/>
      <c r="J3" s="1" t="s">
        <v>3</v>
      </c>
      <c r="K3" s="2"/>
      <c r="L3" s="2"/>
      <c r="M3" s="2"/>
      <c r="N3" s="3"/>
    </row>
    <row r="4" spans="1:14" x14ac:dyDescent="0.2">
      <c r="A4" s="4"/>
      <c r="C4" s="5"/>
      <c r="E4" s="4"/>
      <c r="H4" s="5"/>
      <c r="J4" s="4"/>
      <c r="N4" s="5"/>
    </row>
    <row r="5" spans="1:14" x14ac:dyDescent="0.2">
      <c r="A5" s="4" t="s">
        <v>4</v>
      </c>
      <c r="B5" t="s">
        <v>5</v>
      </c>
      <c r="C5" s="5"/>
      <c r="E5" s="10" t="s">
        <v>4</v>
      </c>
      <c r="F5" s="9" t="s">
        <v>6</v>
      </c>
      <c r="G5" s="9" t="s">
        <v>5</v>
      </c>
      <c r="H5" s="11" t="s">
        <v>7</v>
      </c>
      <c r="J5" s="4"/>
      <c r="L5" t="s">
        <v>8</v>
      </c>
      <c r="N5" s="5"/>
    </row>
    <row r="6" spans="1:14" x14ac:dyDescent="0.2">
      <c r="A6" s="4"/>
      <c r="C6" s="5"/>
      <c r="E6" s="4" t="s">
        <v>9</v>
      </c>
      <c r="F6">
        <v>1.905818</v>
      </c>
      <c r="G6">
        <v>1</v>
      </c>
      <c r="H6" s="5">
        <f>F6*G6</f>
        <v>1.905818</v>
      </c>
      <c r="J6" s="4"/>
      <c r="L6" t="s">
        <v>27</v>
      </c>
      <c r="M6" t="s">
        <v>28</v>
      </c>
      <c r="N6" s="5" t="s">
        <v>30</v>
      </c>
    </row>
    <row r="7" spans="1:14" x14ac:dyDescent="0.2">
      <c r="A7" s="4" t="s">
        <v>10</v>
      </c>
      <c r="B7">
        <v>3</v>
      </c>
      <c r="C7" s="5" t="s">
        <v>11</v>
      </c>
      <c r="E7" s="4" t="s">
        <v>10</v>
      </c>
      <c r="F7">
        <v>-7.0438530000000004</v>
      </c>
      <c r="G7">
        <f>B7</f>
        <v>3</v>
      </c>
      <c r="H7" s="5">
        <f>F7*G7</f>
        <v>-21.131559000000003</v>
      </c>
      <c r="J7" s="4"/>
      <c r="K7" s="12">
        <f>H13</f>
        <v>0.99954253792220304</v>
      </c>
      <c r="L7">
        <v>1</v>
      </c>
      <c r="M7">
        <v>2</v>
      </c>
      <c r="N7" s="5">
        <v>3</v>
      </c>
    </row>
    <row r="8" spans="1:14" x14ac:dyDescent="0.2">
      <c r="A8" s="4" t="s">
        <v>12</v>
      </c>
      <c r="B8">
        <v>150</v>
      </c>
      <c r="C8" s="5" t="s">
        <v>13</v>
      </c>
      <c r="E8" s="4" t="s">
        <v>12</v>
      </c>
      <c r="F8">
        <v>-5.8798999999999997E-2</v>
      </c>
      <c r="G8">
        <f>B8</f>
        <v>150</v>
      </c>
      <c r="H8" s="5">
        <f>F8*G8</f>
        <v>-8.8198499999999989</v>
      </c>
      <c r="J8" s="14" t="s">
        <v>14</v>
      </c>
      <c r="K8">
        <v>30</v>
      </c>
      <c r="L8" s="12">
        <f t="dataTable" ref="L8:N22" dt2D="1" dtr="1" r1="B7" r2="B8"/>
        <v>1.0775193698289193E-2</v>
      </c>
      <c r="M8" s="15">
        <v>1.0294651753564678E-4</v>
      </c>
      <c r="N8" s="13">
        <v>9.7315547992221308E-7</v>
      </c>
    </row>
    <row r="9" spans="1:14" x14ac:dyDescent="0.2">
      <c r="A9" s="4" t="s">
        <v>15</v>
      </c>
      <c r="B9">
        <f>B7*B8</f>
        <v>450</v>
      </c>
      <c r="C9" s="5" t="s">
        <v>16</v>
      </c>
      <c r="E9" s="4" t="s">
        <v>15</v>
      </c>
      <c r="F9">
        <v>7.9410999999999995E-2</v>
      </c>
      <c r="G9">
        <f>B9</f>
        <v>450</v>
      </c>
      <c r="H9" s="5">
        <f>F9*G9</f>
        <v>35.734949999999998</v>
      </c>
      <c r="I9" s="5"/>
      <c r="J9" s="4"/>
      <c r="K9">
        <v>40</v>
      </c>
      <c r="L9" s="12">
        <v>1.3209063201716111E-2</v>
      </c>
      <c r="M9" s="15">
        <v>2.798524965430078E-4</v>
      </c>
      <c r="N9" s="13">
        <v>5.8539913108330537E-6</v>
      </c>
    </row>
    <row r="10" spans="1:14" x14ac:dyDescent="0.2">
      <c r="A10" s="4"/>
      <c r="C10" s="5"/>
      <c r="E10" s="4"/>
      <c r="H10" s="5"/>
      <c r="J10" s="4"/>
      <c r="K10">
        <v>50</v>
      </c>
      <c r="L10" s="12">
        <v>1.6183694105198845E-2</v>
      </c>
      <c r="M10" s="15">
        <v>7.6052709696123135E-4</v>
      </c>
      <c r="N10" s="13">
        <v>3.5213669443175397E-5</v>
      </c>
    </row>
    <row r="11" spans="1:14" x14ac:dyDescent="0.2">
      <c r="A11" s="4"/>
      <c r="C11" s="5"/>
      <c r="E11" s="4"/>
      <c r="G11" t="s">
        <v>17</v>
      </c>
      <c r="H11" s="5">
        <f>SUM(H6:H9)</f>
        <v>7.6893589999999961</v>
      </c>
      <c r="J11" s="4"/>
      <c r="K11">
        <v>60</v>
      </c>
      <c r="L11" s="12">
        <v>1.9814749505795041E-2</v>
      </c>
      <c r="M11" s="15">
        <v>2.0651028693696996E-3</v>
      </c>
      <c r="N11" s="13">
        <v>2.1179053525727226E-4</v>
      </c>
    </row>
    <row r="12" spans="1:14" x14ac:dyDescent="0.2">
      <c r="A12" s="4"/>
      <c r="C12" s="5"/>
      <c r="E12" s="4"/>
      <c r="G12" t="s">
        <v>18</v>
      </c>
      <c r="H12" s="5">
        <f>EXP(H11)</f>
        <v>2184.9735452077689</v>
      </c>
      <c r="J12" s="4"/>
      <c r="K12">
        <v>70</v>
      </c>
      <c r="L12" s="12">
        <v>2.4240413763165419E-2</v>
      </c>
      <c r="M12" s="15">
        <v>5.5949623148635642E-3</v>
      </c>
      <c r="N12" s="13">
        <v>1.2726747570996626E-3</v>
      </c>
    </row>
    <row r="13" spans="1:14" x14ac:dyDescent="0.2">
      <c r="A13" s="4"/>
      <c r="C13" s="5"/>
      <c r="E13" s="4"/>
      <c r="G13" t="s">
        <v>19</v>
      </c>
      <c r="H13" s="13">
        <f>H12/(1+H12)</f>
        <v>0.99954253792220304</v>
      </c>
      <c r="J13" s="4"/>
      <c r="K13">
        <v>80</v>
      </c>
      <c r="L13" s="12">
        <v>2.9624683644725199E-2</v>
      </c>
      <c r="M13" s="15">
        <v>1.5067277461790398E-2</v>
      </c>
      <c r="N13" s="13">
        <v>7.6072213601747303E-3</v>
      </c>
    </row>
    <row r="14" spans="1:14" x14ac:dyDescent="0.2">
      <c r="A14" s="4"/>
      <c r="C14" s="5"/>
      <c r="E14" s="4"/>
      <c r="H14" s="5"/>
      <c r="J14" s="4"/>
      <c r="K14">
        <v>90</v>
      </c>
      <c r="L14" s="12">
        <v>3.6160584487436725E-2</v>
      </c>
      <c r="M14" s="15">
        <v>3.9932310833896124E-2</v>
      </c>
      <c r="N14" s="13">
        <v>4.40794548646724E-2</v>
      </c>
    </row>
    <row r="15" spans="1:14" x14ac:dyDescent="0.2">
      <c r="A15" s="4"/>
      <c r="C15" s="5"/>
      <c r="E15" s="4"/>
      <c r="H15" s="5"/>
      <c r="J15" s="4"/>
      <c r="K15">
        <v>100</v>
      </c>
      <c r="L15" s="12">
        <v>4.4072966305953719E-2</v>
      </c>
      <c r="M15" s="15">
        <v>0.10159852754734533</v>
      </c>
      <c r="N15" s="13">
        <v>0.21715199708024455</v>
      </c>
    </row>
    <row r="16" spans="1:14" x14ac:dyDescent="0.2">
      <c r="A16" s="4"/>
      <c r="C16" s="5"/>
      <c r="E16" s="4"/>
      <c r="H16" s="5"/>
      <c r="J16" s="4"/>
      <c r="K16">
        <v>110</v>
      </c>
      <c r="L16" s="12">
        <v>5.3620357596325559E-2</v>
      </c>
      <c r="M16" s="15">
        <v>0.2351676491789523</v>
      </c>
      <c r="N16" s="13">
        <v>0.62527496969293361</v>
      </c>
    </row>
    <row r="17" spans="1:14" x14ac:dyDescent="0.2">
      <c r="A17" s="4"/>
      <c r="C17" s="5"/>
      <c r="E17" s="4"/>
      <c r="H17" s="5"/>
      <c r="J17" s="4"/>
      <c r="K17">
        <v>120</v>
      </c>
      <c r="L17" s="12">
        <v>6.5095132578447013E-2</v>
      </c>
      <c r="M17" s="15">
        <v>0.45533735976735079</v>
      </c>
      <c r="N17" s="13">
        <v>0.90940067327405349</v>
      </c>
    </row>
    <row r="18" spans="1:14" x14ac:dyDescent="0.2">
      <c r="A18" s="4"/>
      <c r="C18" s="5"/>
      <c r="E18" s="4"/>
      <c r="H18" s="5"/>
      <c r="J18" s="4"/>
      <c r="K18">
        <v>130</v>
      </c>
      <c r="L18" s="12">
        <v>7.8820993647684828E-2</v>
      </c>
      <c r="M18" s="15">
        <v>0.69447021403709908</v>
      </c>
      <c r="N18" s="13">
        <v>0.98370838599128896</v>
      </c>
    </row>
    <row r="19" spans="1:14" x14ac:dyDescent="0.2">
      <c r="A19" s="4"/>
      <c r="C19" s="5"/>
      <c r="E19" s="4"/>
      <c r="H19" s="5"/>
      <c r="J19" s="4"/>
      <c r="K19">
        <v>140</v>
      </c>
      <c r="L19" s="12">
        <v>9.5146520929605335E-2</v>
      </c>
      <c r="M19" s="15">
        <v>0.86072587972427528</v>
      </c>
      <c r="N19" s="13">
        <v>0.9972544348481921</v>
      </c>
    </row>
    <row r="20" spans="1:14" x14ac:dyDescent="0.2">
      <c r="A20" s="4"/>
      <c r="C20" s="5"/>
      <c r="E20" s="4"/>
      <c r="H20" s="5"/>
      <c r="J20" s="4"/>
      <c r="K20">
        <v>150</v>
      </c>
      <c r="L20" s="12">
        <v>0.11443336673701351</v>
      </c>
      <c r="M20" s="15">
        <v>0.94382993327334574</v>
      </c>
      <c r="N20" s="13">
        <v>0.99954253792220304</v>
      </c>
    </row>
    <row r="21" spans="1:14" x14ac:dyDescent="0.2">
      <c r="A21" s="4"/>
      <c r="C21" s="5"/>
      <c r="E21" s="4"/>
      <c r="H21" s="5"/>
      <c r="J21" s="4"/>
      <c r="K21">
        <v>160</v>
      </c>
      <c r="L21" s="12">
        <v>0.13703769229602342</v>
      </c>
      <c r="M21" s="15">
        <v>0.9785803044325162</v>
      </c>
      <c r="N21" s="13">
        <v>0.99992392379929218</v>
      </c>
    </row>
    <row r="22" spans="1:14" x14ac:dyDescent="0.2">
      <c r="A22" s="4"/>
      <c r="C22" s="5"/>
      <c r="E22" s="4"/>
      <c r="H22" s="5"/>
      <c r="J22" s="4"/>
      <c r="K22">
        <v>170</v>
      </c>
      <c r="L22" s="12">
        <v>0.16328382100652691</v>
      </c>
      <c r="M22" s="15">
        <v>0.99201380026679309</v>
      </c>
      <c r="N22" s="13">
        <v>0.99998735250830673</v>
      </c>
    </row>
    <row r="23" spans="1:14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7"/>
      <c r="N23" s="8"/>
    </row>
    <row r="24" spans="1:14" ht="16" thickTop="1" x14ac:dyDescent="0.2"/>
  </sheetData>
  <conditionalFormatting sqref="L8:M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:N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4"/>
  <sheetViews>
    <sheetView zoomScaleNormal="100" workbookViewId="0">
      <selection activeCell="V11" sqref="V11"/>
    </sheetView>
  </sheetViews>
  <sheetFormatPr baseColWidth="10" defaultColWidth="8.83203125" defaultRowHeight="15" x14ac:dyDescent="0.2"/>
  <cols>
    <col min="1" max="1" width="14.5" bestFit="1" customWidth="1"/>
    <col min="2" max="2" width="6.1640625" bestFit="1" customWidth="1"/>
    <col min="3" max="3" width="18" bestFit="1" customWidth="1"/>
    <col min="4" max="4" width="9.664062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9" x14ac:dyDescent="0.2">
      <c r="A1" t="s">
        <v>20</v>
      </c>
      <c r="E1" t="s">
        <v>21</v>
      </c>
    </row>
    <row r="2" spans="1:19" ht="16" thickBot="1" x14ac:dyDescent="0.25"/>
    <row r="3" spans="1:19" ht="16" thickTop="1" x14ac:dyDescent="0.2">
      <c r="A3" s="1" t="s">
        <v>1</v>
      </c>
      <c r="B3" s="2"/>
      <c r="C3" s="3"/>
      <c r="E3" s="1" t="s">
        <v>22</v>
      </c>
      <c r="F3" s="2"/>
      <c r="G3" s="2"/>
      <c r="H3" s="3"/>
      <c r="J3" s="1" t="s">
        <v>2</v>
      </c>
      <c r="K3" s="2"/>
      <c r="L3" s="2"/>
      <c r="M3" s="3"/>
      <c r="O3" s="1" t="s">
        <v>3</v>
      </c>
      <c r="P3" s="2"/>
      <c r="Q3" s="2"/>
      <c r="R3" s="2"/>
      <c r="S3" s="3"/>
    </row>
    <row r="4" spans="1:19" x14ac:dyDescent="0.2">
      <c r="A4" s="4"/>
      <c r="C4" s="5"/>
      <c r="E4" s="4"/>
      <c r="H4" s="5"/>
      <c r="J4" s="4"/>
      <c r="M4" s="5"/>
      <c r="O4" s="4"/>
      <c r="S4" s="5"/>
    </row>
    <row r="5" spans="1:19" x14ac:dyDescent="0.2">
      <c r="A5" s="4" t="s">
        <v>4</v>
      </c>
      <c r="B5" t="s">
        <v>5</v>
      </c>
      <c r="C5" s="5"/>
      <c r="E5" s="10" t="s">
        <v>4</v>
      </c>
      <c r="F5" s="9" t="s">
        <v>6</v>
      </c>
      <c r="G5" s="9" t="s">
        <v>5</v>
      </c>
      <c r="H5" s="11" t="s">
        <v>7</v>
      </c>
      <c r="J5" s="10" t="s">
        <v>4</v>
      </c>
      <c r="K5" s="9" t="s">
        <v>6</v>
      </c>
      <c r="L5" s="9" t="s">
        <v>5</v>
      </c>
      <c r="M5" s="11" t="s">
        <v>7</v>
      </c>
      <c r="O5" s="4"/>
      <c r="Q5" t="s">
        <v>8</v>
      </c>
      <c r="S5" s="5"/>
    </row>
    <row r="6" spans="1:19" x14ac:dyDescent="0.2">
      <c r="A6" s="4"/>
      <c r="C6" s="5"/>
      <c r="E6" s="4" t="s">
        <v>23</v>
      </c>
      <c r="F6">
        <v>7.2650600000000001</v>
      </c>
      <c r="G6">
        <v>1</v>
      </c>
      <c r="H6" s="5">
        <f>F6*G6</f>
        <v>7.2650600000000001</v>
      </c>
      <c r="J6" s="4" t="s">
        <v>23</v>
      </c>
      <c r="K6">
        <v>13.05139</v>
      </c>
      <c r="L6">
        <v>1</v>
      </c>
      <c r="M6" s="5">
        <f>K6*L6</f>
        <v>13.05139</v>
      </c>
      <c r="O6" s="4"/>
      <c r="Q6" t="s">
        <v>27</v>
      </c>
      <c r="R6" t="s">
        <v>28</v>
      </c>
      <c r="S6" s="5" t="s">
        <v>29</v>
      </c>
    </row>
    <row r="7" spans="1:19" x14ac:dyDescent="0.2">
      <c r="A7" s="4" t="s">
        <v>10</v>
      </c>
      <c r="B7">
        <v>3</v>
      </c>
      <c r="C7" s="5" t="s">
        <v>11</v>
      </c>
      <c r="E7" s="4" t="s">
        <v>10</v>
      </c>
      <c r="F7">
        <v>-1.01434</v>
      </c>
      <c r="G7">
        <f>B7</f>
        <v>3</v>
      </c>
      <c r="H7" s="5">
        <f>F7*G7</f>
        <v>-3.0430200000000003</v>
      </c>
      <c r="J7" s="4" t="s">
        <v>24</v>
      </c>
      <c r="K7">
        <v>-26.123100000000001</v>
      </c>
      <c r="L7">
        <f>H12</f>
        <v>0.68363769500236571</v>
      </c>
      <c r="M7" s="5">
        <f>K7*L7</f>
        <v>-17.858735870316302</v>
      </c>
      <c r="O7" s="4"/>
      <c r="P7" s="12">
        <f>M12</f>
        <v>0.98331671810294363</v>
      </c>
      <c r="Q7">
        <v>1</v>
      </c>
      <c r="R7">
        <v>2</v>
      </c>
      <c r="S7" s="5">
        <v>3</v>
      </c>
    </row>
    <row r="8" spans="1:19" x14ac:dyDescent="0.2">
      <c r="A8" s="4" t="s">
        <v>12</v>
      </c>
      <c r="B8">
        <v>150</v>
      </c>
      <c r="C8" s="5" t="s">
        <v>13</v>
      </c>
      <c r="E8" s="4" t="s">
        <v>12</v>
      </c>
      <c r="F8">
        <v>-2.3009999999999999E-2</v>
      </c>
      <c r="G8">
        <f>B8</f>
        <v>150</v>
      </c>
      <c r="H8" s="5">
        <f>F8*G8</f>
        <v>-3.4514999999999998</v>
      </c>
      <c r="J8" s="4" t="s">
        <v>25</v>
      </c>
      <c r="K8">
        <v>8.8838699999999999</v>
      </c>
      <c r="L8">
        <f>H23</f>
        <v>1</v>
      </c>
      <c r="M8" s="5">
        <f>K8*L8</f>
        <v>8.8838699999999999</v>
      </c>
      <c r="O8" s="4" t="s">
        <v>14</v>
      </c>
      <c r="P8">
        <v>30</v>
      </c>
      <c r="Q8" s="12">
        <f t="dataTable" ref="Q8:S22" dt2D="1" dtr="1" r1="B7" r2="B8"/>
        <v>1.6500516893980754E-2</v>
      </c>
      <c r="R8" s="15">
        <v>1.9577228758432236E-2</v>
      </c>
      <c r="S8" s="13">
        <v>3.0907648873534168E-2</v>
      </c>
    </row>
    <row r="9" spans="1:19" x14ac:dyDescent="0.2">
      <c r="A9" s="4"/>
      <c r="C9" s="5"/>
      <c r="E9" s="4"/>
      <c r="H9" s="5"/>
      <c r="J9" s="4"/>
      <c r="M9" s="5"/>
      <c r="O9" s="4"/>
      <c r="P9">
        <v>40</v>
      </c>
      <c r="Q9" s="12">
        <v>1.6924094874616463E-2</v>
      </c>
      <c r="R9" s="15">
        <v>2.096725675844531E-2</v>
      </c>
      <c r="S9" s="13">
        <v>3.6966401248868637E-2</v>
      </c>
    </row>
    <row r="10" spans="1:19" x14ac:dyDescent="0.2">
      <c r="A10" s="4"/>
      <c r="C10" s="5"/>
      <c r="E10" s="4"/>
      <c r="G10" t="s">
        <v>17</v>
      </c>
      <c r="H10" s="5">
        <f>SUM(H6:H8)</f>
        <v>0.77054</v>
      </c>
      <c r="J10" s="4"/>
      <c r="L10" t="s">
        <v>17</v>
      </c>
      <c r="M10" s="5">
        <f>SUM(M6:M8)</f>
        <v>4.0765241296836976</v>
      </c>
      <c r="O10" s="4"/>
      <c r="P10">
        <v>50</v>
      </c>
      <c r="Q10" s="12">
        <v>1.7471234920606357E-2</v>
      </c>
      <c r="R10" s="15">
        <v>2.284278322506475E-2</v>
      </c>
      <c r="S10" s="13">
        <v>4.6059123423815587E-2</v>
      </c>
    </row>
    <row r="11" spans="1:19" x14ac:dyDescent="0.2">
      <c r="A11" s="4"/>
      <c r="C11" s="5"/>
      <c r="E11" s="4"/>
      <c r="G11" t="s">
        <v>18</v>
      </c>
      <c r="H11" s="5">
        <f>EXP(H10)</f>
        <v>2.1609328425125671</v>
      </c>
      <c r="J11" s="4"/>
      <c r="L11" t="s">
        <v>18</v>
      </c>
      <c r="M11" s="5">
        <f>EXP(M10)</f>
        <v>58.940244741440466</v>
      </c>
      <c r="O11" s="4"/>
      <c r="P11">
        <v>60</v>
      </c>
      <c r="Q11" s="12">
        <v>1.8182639681292911E-2</v>
      </c>
      <c r="R11" s="15">
        <v>2.5416735352079969E-2</v>
      </c>
      <c r="S11" s="13">
        <v>6.0211502320393469E-2</v>
      </c>
    </row>
    <row r="12" spans="1:19" x14ac:dyDescent="0.2">
      <c r="A12" s="4"/>
      <c r="C12" s="5"/>
      <c r="E12" s="4"/>
      <c r="G12" t="s">
        <v>24</v>
      </c>
      <c r="H12" s="5">
        <f>H11/(1+H11)</f>
        <v>0.68363769500236571</v>
      </c>
      <c r="J12" s="4"/>
      <c r="L12" t="s">
        <v>19</v>
      </c>
      <c r="M12" s="13">
        <f>M11/(1+M11)</f>
        <v>0.98331671810294363</v>
      </c>
      <c r="O12" s="4"/>
      <c r="P12">
        <v>70</v>
      </c>
      <c r="Q12" s="12">
        <v>1.9115237835934138E-2</v>
      </c>
      <c r="R12" s="15">
        <v>2.90233329437956E-2</v>
      </c>
      <c r="S12" s="13">
        <v>8.311914516887374E-2</v>
      </c>
    </row>
    <row r="13" spans="1:19" x14ac:dyDescent="0.2">
      <c r="A13" s="4"/>
      <c r="C13" s="5"/>
      <c r="E13" s="4"/>
      <c r="H13" s="5"/>
      <c r="J13" s="4"/>
      <c r="M13" s="5"/>
      <c r="O13" s="4"/>
      <c r="P13">
        <v>80</v>
      </c>
      <c r="Q13" s="12">
        <v>2.0350336823696882E-2</v>
      </c>
      <c r="R13" s="15">
        <v>3.4205443512899357E-2</v>
      </c>
      <c r="S13" s="13">
        <v>0.12159117966363431</v>
      </c>
    </row>
    <row r="14" spans="1:19" x14ac:dyDescent="0.2">
      <c r="A14" s="4"/>
      <c r="C14" s="5"/>
      <c r="E14" s="4" t="s">
        <v>26</v>
      </c>
      <c r="H14" s="5"/>
      <c r="J14" s="4"/>
      <c r="M14" s="5"/>
      <c r="O14" s="4"/>
      <c r="P14">
        <v>90</v>
      </c>
      <c r="Q14" s="12">
        <v>2.2006877819473223E-2</v>
      </c>
      <c r="R14" s="15">
        <v>4.1877392067161873E-2</v>
      </c>
      <c r="S14" s="13">
        <v>0.18767837426102349</v>
      </c>
    </row>
    <row r="15" spans="1:19" x14ac:dyDescent="0.2">
      <c r="A15" s="4"/>
      <c r="C15" s="5"/>
      <c r="E15" s="4"/>
      <c r="H15" s="5"/>
      <c r="J15" s="4"/>
      <c r="M15" s="5"/>
      <c r="O15" s="4"/>
      <c r="P15">
        <v>100</v>
      </c>
      <c r="Q15" s="12">
        <v>2.4263629738504086E-2</v>
      </c>
      <c r="R15" s="15">
        <v>5.3636433063994807E-2</v>
      </c>
      <c r="S15" s="13">
        <v>0.29928017946741953</v>
      </c>
    </row>
    <row r="16" spans="1:19" x14ac:dyDescent="0.2">
      <c r="A16" s="4"/>
      <c r="C16" s="5"/>
      <c r="E16" s="10" t="s">
        <v>4</v>
      </c>
      <c r="F16" s="9" t="s">
        <v>6</v>
      </c>
      <c r="G16" s="9" t="s">
        <v>5</v>
      </c>
      <c r="H16" s="11" t="s">
        <v>7</v>
      </c>
      <c r="J16" s="4"/>
      <c r="M16" s="5"/>
      <c r="O16" s="4"/>
      <c r="P16">
        <v>110</v>
      </c>
      <c r="Q16" s="12">
        <v>2.7397518834956034E-2</v>
      </c>
      <c r="R16" s="15">
        <v>7.2365985533947561E-2</v>
      </c>
      <c r="S16" s="13">
        <v>0.46960740977454318</v>
      </c>
    </row>
    <row r="17" spans="1:19" x14ac:dyDescent="0.2">
      <c r="A17" s="4"/>
      <c r="C17" s="5"/>
      <c r="E17" s="4" t="s">
        <v>23</v>
      </c>
      <c r="F17">
        <v>2.9251200000000002</v>
      </c>
      <c r="G17">
        <v>1</v>
      </c>
      <c r="H17" s="5">
        <f>F17*G17</f>
        <v>2.9251200000000002</v>
      </c>
      <c r="J17" s="4"/>
      <c r="M17" s="5"/>
      <c r="O17" s="4"/>
      <c r="P17">
        <v>120</v>
      </c>
      <c r="Q17" s="12">
        <v>3.1851977142111791E-2</v>
      </c>
      <c r="R17" s="15">
        <v>0.10337686405529969</v>
      </c>
      <c r="S17" s="13">
        <v>0.67527809841939312</v>
      </c>
    </row>
    <row r="18" spans="1:19" x14ac:dyDescent="0.2">
      <c r="A18" s="4"/>
      <c r="C18" s="5"/>
      <c r="E18" s="4" t="s">
        <v>10</v>
      </c>
      <c r="F18">
        <v>3.5043700000000002</v>
      </c>
      <c r="G18">
        <f>B7</f>
        <v>3</v>
      </c>
      <c r="H18" s="5">
        <f>F18*G18</f>
        <v>10.513110000000001</v>
      </c>
      <c r="J18" s="4"/>
      <c r="M18" s="5"/>
      <c r="O18" s="4"/>
      <c r="P18">
        <v>130</v>
      </c>
      <c r="Q18" s="12">
        <v>3.8362760608525684E-2</v>
      </c>
      <c r="R18" s="15">
        <v>0.15631474393004313</v>
      </c>
      <c r="S18" s="13">
        <v>0.84778554504928527</v>
      </c>
    </row>
    <row r="19" spans="1:19" x14ac:dyDescent="0.2">
      <c r="A19" s="4"/>
      <c r="C19" s="5"/>
      <c r="E19" s="4" t="s">
        <v>12</v>
      </c>
      <c r="F19">
        <v>3.7982300000000002</v>
      </c>
      <c r="G19">
        <f>B8</f>
        <v>150</v>
      </c>
      <c r="H19" s="5">
        <f>F19*G19</f>
        <v>569.73450000000003</v>
      </c>
      <c r="J19" s="4"/>
      <c r="M19" s="5"/>
      <c r="O19" s="4"/>
      <c r="P19">
        <v>140</v>
      </c>
      <c r="Q19" s="12">
        <v>4.8196337398600277E-2</v>
      </c>
      <c r="R19" s="15">
        <v>0.24698773063088603</v>
      </c>
      <c r="S19" s="13">
        <v>0.94450966289851046</v>
      </c>
    </row>
    <row r="20" spans="1:19" x14ac:dyDescent="0.2">
      <c r="A20" s="4"/>
      <c r="C20" s="5"/>
      <c r="E20" s="4"/>
      <c r="H20" s="5"/>
      <c r="J20" s="4"/>
      <c r="M20" s="5"/>
      <c r="O20" s="4"/>
      <c r="P20">
        <v>150</v>
      </c>
      <c r="Q20" s="12">
        <v>6.3610476926347775E-2</v>
      </c>
      <c r="R20" s="15">
        <v>0.39319333890867475</v>
      </c>
      <c r="S20" s="13">
        <v>0.98331671810294363</v>
      </c>
    </row>
    <row r="21" spans="1:19" x14ac:dyDescent="0.2">
      <c r="A21" s="4"/>
      <c r="C21" s="5"/>
      <c r="E21" s="4"/>
      <c r="G21" t="s">
        <v>17</v>
      </c>
      <c r="H21" s="5">
        <f>SUM(H17:H19)</f>
        <v>583.17273</v>
      </c>
      <c r="J21" s="4"/>
      <c r="M21" s="5"/>
      <c r="O21" s="4"/>
      <c r="P21">
        <v>160</v>
      </c>
      <c r="Q21" s="12">
        <v>8.8739987576734569E-2</v>
      </c>
      <c r="R21" s="15">
        <v>0.59096334334666767</v>
      </c>
      <c r="S21" s="13">
        <v>0.9956259720723668</v>
      </c>
    </row>
    <row r="22" spans="1:19" x14ac:dyDescent="0.2">
      <c r="A22" s="4"/>
      <c r="C22" s="5"/>
      <c r="E22" s="4"/>
      <c r="G22" t="s">
        <v>18</v>
      </c>
      <c r="H22" s="5">
        <f>EXP(H21)</f>
        <v>1.8565157392350562E+253</v>
      </c>
      <c r="J22" s="4"/>
      <c r="M22" s="5"/>
      <c r="O22" s="4"/>
      <c r="P22">
        <v>170</v>
      </c>
      <c r="Q22" s="12">
        <v>0.1311863756300026</v>
      </c>
      <c r="R22" s="15">
        <v>0.78567920857503259</v>
      </c>
      <c r="S22" s="13">
        <v>0.99895538396721473</v>
      </c>
    </row>
    <row r="23" spans="1:19" ht="16" thickBot="1" x14ac:dyDescent="0.25">
      <c r="A23" s="6"/>
      <c r="B23" s="7"/>
      <c r="C23" s="8"/>
      <c r="E23" s="6"/>
      <c r="F23" s="7"/>
      <c r="G23" s="7" t="s">
        <v>25</v>
      </c>
      <c r="H23" s="8">
        <f>H22/(1+H22)</f>
        <v>1</v>
      </c>
      <c r="J23" s="6"/>
      <c r="K23" s="7"/>
      <c r="L23" s="7"/>
      <c r="M23" s="8"/>
      <c r="O23" s="6"/>
      <c r="P23" s="7"/>
      <c r="Q23" s="7"/>
      <c r="R23" s="7"/>
      <c r="S23" s="8"/>
    </row>
    <row r="24" spans="1:19" ht="16" thickTop="1" x14ac:dyDescent="0.2"/>
  </sheetData>
  <conditionalFormatting sqref="Q8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S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Moderating Effect #3</vt:lpstr>
      <vt:lpstr>NeuralNetworkSolution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Harter</dc:creator>
  <cp:keywords/>
  <dc:description/>
  <cp:lastModifiedBy>Tim Tieng</cp:lastModifiedBy>
  <cp:revision/>
  <dcterms:created xsi:type="dcterms:W3CDTF">2016-06-10T18:42:52Z</dcterms:created>
  <dcterms:modified xsi:type="dcterms:W3CDTF">2022-06-08T23:02:17Z</dcterms:modified>
  <cp:category/>
  <cp:contentStatus/>
</cp:coreProperties>
</file>