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830"/>
  <workbookPr/>
  <mc:AlternateContent xmlns:mc="http://schemas.openxmlformats.org/markup-compatibility/2006">
    <mc:Choice Requires="x15">
      <x15ac:absPath xmlns:x15ac="http://schemas.microsoft.com/office/spreadsheetml/2010/11/ac" url="C:\Users\doc\Desktop\"/>
    </mc:Choice>
  </mc:AlternateContent>
  <bookViews>
    <workbookView xWindow="0" yWindow="0" windowWidth="18855" windowHeight="8595" activeTab="1"/>
  </bookViews>
  <sheets>
    <sheet name="Dudas" sheetId="1" r:id="rId1"/>
    <sheet name="Matriz de Controles - Seguridad" sheetId="2" r:id="rId2"/>
    <sheet name="Validación Tecnológica" sheetId="3" r:id="rId3"/>
  </sheets>
  <definedNames>
    <definedName name="_xlnm._FilterDatabase" localSheetId="1" hidden="1">'Matriz de Controles - Seguridad'!$A$6:$F$92</definedName>
  </definedNames>
  <calcPr calcId="162913"/>
</workbook>
</file>

<file path=xl/calcChain.xml><?xml version="1.0" encoding="utf-8"?>
<calcChain xmlns="http://schemas.openxmlformats.org/spreadsheetml/2006/main">
  <c r="E86" i="2" l="1"/>
  <c r="E70" i="2"/>
  <c r="E63" i="2"/>
  <c r="E58" i="2"/>
  <c r="E56" i="2"/>
  <c r="E55" i="2"/>
  <c r="E51" i="2"/>
  <c r="E47" i="2"/>
  <c r="E46" i="2"/>
  <c r="E45" i="2"/>
  <c r="E42" i="2"/>
  <c r="E40" i="2"/>
  <c r="E18" i="2"/>
  <c r="E9" i="2"/>
  <c r="E7" i="2"/>
</calcChain>
</file>

<file path=xl/sharedStrings.xml><?xml version="1.0" encoding="utf-8"?>
<sst xmlns="http://schemas.openxmlformats.org/spreadsheetml/2006/main" count="503" uniqueCount="452">
  <si>
    <t>Puntos a revisar</t>
  </si>
  <si>
    <t>Dudas</t>
  </si>
  <si>
    <t>Seguridad en Oficinas</t>
  </si>
  <si>
    <r>
      <rPr>
        <sz val="11"/>
        <color indexed="63"/>
        <rFont val="Symbol"/>
        <family val="1"/>
        <charset val="2"/>
      </rPr>
      <t>·</t>
    </r>
    <r>
      <rPr>
        <sz val="7"/>
        <color indexed="63"/>
        <rFont val="Times New Roman"/>
        <family val="1"/>
      </rPr>
      <t xml:space="preserve">         </t>
    </r>
    <r>
      <rPr>
        <sz val="11"/>
        <color indexed="63"/>
        <rFont val="Calibri"/>
        <family val="2"/>
      </rPr>
      <t>Evidencia de la forma como controlan el ingreso del personal de la empresa</t>
    </r>
  </si>
  <si>
    <t>?</t>
  </si>
  <si>
    <r>
      <rPr>
        <sz val="11"/>
        <color indexed="63"/>
        <rFont val="Symbol"/>
        <family val="1"/>
        <charset val="2"/>
      </rPr>
      <t>·</t>
    </r>
    <r>
      <rPr>
        <sz val="7"/>
        <color indexed="63"/>
        <rFont val="Times New Roman"/>
        <family val="1"/>
      </rPr>
      <t xml:space="preserve">         </t>
    </r>
    <r>
      <rPr>
        <sz val="11"/>
        <color indexed="63"/>
        <rFont val="Calibri"/>
        <family val="2"/>
      </rPr>
      <t>Evidencia de la forma como controlan el ingreso de visitantes en la empresa</t>
    </r>
  </si>
  <si>
    <t>Centro de datos</t>
  </si>
  <si>
    <r>
      <rPr>
        <sz val="11"/>
        <color indexed="63"/>
        <rFont val="Symbol"/>
        <family val="1"/>
        <charset val="2"/>
      </rPr>
      <t>·</t>
    </r>
    <r>
      <rPr>
        <sz val="7"/>
        <color indexed="63"/>
        <rFont val="Times New Roman"/>
        <family val="1"/>
      </rPr>
      <t xml:space="preserve">         </t>
    </r>
    <r>
      <rPr>
        <sz val="11"/>
        <color indexed="63"/>
        <rFont val="Calibri"/>
        <family val="2"/>
      </rPr>
      <t>Presentación comercial del centro de datos</t>
    </r>
  </si>
  <si>
    <t>ok</t>
  </si>
  <si>
    <r>
      <rPr>
        <sz val="11"/>
        <color indexed="63"/>
        <rFont val="Symbol"/>
        <family val="1"/>
        <charset val="2"/>
      </rPr>
      <t>·</t>
    </r>
    <r>
      <rPr>
        <sz val="7"/>
        <color indexed="63"/>
        <rFont val="Times New Roman"/>
        <family val="1"/>
      </rPr>
      <t xml:space="preserve">         </t>
    </r>
    <r>
      <rPr>
        <sz val="11"/>
        <color indexed="63"/>
        <rFont val="Calibri"/>
        <family val="2"/>
      </rPr>
      <t>Cotización de los servicios a contratar en el centro de datos (OJO sugerimos que la contratación pueda hacerse hasta que se esté llevando a cabo la revisiones en el SAT)</t>
    </r>
  </si>
  <si>
    <r>
      <rPr>
        <sz val="11"/>
        <color indexed="63"/>
        <rFont val="Symbol"/>
        <family val="1"/>
        <charset val="2"/>
      </rPr>
      <t>·</t>
    </r>
    <r>
      <rPr>
        <sz val="7"/>
        <color indexed="63"/>
        <rFont val="Times New Roman"/>
        <family val="1"/>
      </rPr>
      <t xml:space="preserve">         </t>
    </r>
    <r>
      <rPr>
        <sz val="11"/>
        <color indexed="63"/>
        <rFont val="Calibri"/>
        <family val="2"/>
      </rPr>
      <t>Solicitarle al centro de datos la imagen de la certificación actualizada del ISO 27001 respecto a seguridad de la información</t>
    </r>
  </si>
  <si>
    <t>Pendiente RS la envie</t>
  </si>
  <si>
    <r>
      <rPr>
        <sz val="11"/>
        <color indexed="63"/>
        <rFont val="Symbol"/>
        <family val="1"/>
        <charset val="2"/>
      </rPr>
      <t>·</t>
    </r>
    <r>
      <rPr>
        <sz val="7"/>
        <color indexed="63"/>
        <rFont val="Times New Roman"/>
        <family val="1"/>
      </rPr>
      <t xml:space="preserve">         </t>
    </r>
    <r>
      <rPr>
        <sz val="11"/>
        <color indexed="63"/>
        <rFont val="Calibri"/>
        <family val="2"/>
      </rPr>
      <t>Solicitarle al centro de datos la imagen de certificación referente a la funcionalidad del centro de datos como lo es ICREA nivel 3 o Tiers nivel 3</t>
    </r>
  </si>
  <si>
    <r>
      <rPr>
        <sz val="11"/>
        <color indexed="63"/>
        <rFont val="Symbol"/>
        <family val="1"/>
        <charset val="2"/>
      </rPr>
      <t>·</t>
    </r>
    <r>
      <rPr>
        <sz val="7"/>
        <color indexed="63"/>
        <rFont val="Times New Roman"/>
        <family val="1"/>
      </rPr>
      <t xml:space="preserve">         </t>
    </r>
    <r>
      <rPr>
        <sz val="11"/>
        <color indexed="63"/>
        <rFont val="Calibri"/>
        <family val="2"/>
      </rPr>
      <t>Las líneas bases de seguridad sobre las cuales configuran los servidores ej</t>
    </r>
  </si>
  <si>
    <r>
      <rPr>
        <sz val="11"/>
        <color indexed="63"/>
        <rFont val="Courier New"/>
        <family val="3"/>
      </rPr>
      <t>o</t>
    </r>
    <r>
      <rPr>
        <sz val="7"/>
        <color indexed="63"/>
        <rFont val="Times New Roman"/>
        <family val="1"/>
      </rPr>
      <t xml:space="preserve">   </t>
    </r>
    <r>
      <rPr>
        <sz val="11"/>
        <color indexed="63"/>
        <rFont val="Calibri"/>
        <family val="2"/>
      </rPr>
      <t>Deshabilitación de medio removibles</t>
    </r>
  </si>
  <si>
    <r>
      <rPr>
        <sz val="11"/>
        <color indexed="63"/>
        <rFont val="Courier New"/>
        <family val="3"/>
      </rPr>
      <t>o</t>
    </r>
    <r>
      <rPr>
        <sz val="7"/>
        <color indexed="63"/>
        <rFont val="Times New Roman"/>
        <family val="1"/>
      </rPr>
      <t xml:space="preserve">   </t>
    </r>
    <r>
      <rPr>
        <sz val="11"/>
        <color indexed="63"/>
        <rFont val="Calibri"/>
        <family val="2"/>
      </rPr>
      <t>Instalación del SO en una partición lógica exclusiva</t>
    </r>
  </si>
  <si>
    <r>
      <rPr>
        <sz val="11"/>
        <color indexed="63"/>
        <rFont val="Courier New"/>
        <family val="3"/>
      </rPr>
      <t>o</t>
    </r>
    <r>
      <rPr>
        <sz val="7"/>
        <color indexed="63"/>
        <rFont val="Times New Roman"/>
        <family val="1"/>
      </rPr>
      <t xml:space="preserve">   </t>
    </r>
    <r>
      <rPr>
        <sz val="11"/>
        <color indexed="63"/>
        <rFont val="Calibri"/>
        <family val="2"/>
      </rPr>
      <t>Instalación de puertos, protocolos usuarios y servicios innecesarios</t>
    </r>
  </si>
  <si>
    <r>
      <rPr>
        <sz val="11"/>
        <color indexed="63"/>
        <rFont val="Courier New"/>
        <family val="3"/>
      </rPr>
      <t>o</t>
    </r>
    <r>
      <rPr>
        <sz val="7"/>
        <color indexed="63"/>
        <rFont val="Times New Roman"/>
        <family val="1"/>
      </rPr>
      <t xml:space="preserve">   </t>
    </r>
    <r>
      <rPr>
        <sz val="11"/>
        <color indexed="63"/>
        <rFont val="Calibri"/>
        <family val="2"/>
      </rPr>
      <t>Recomendaciones del propio centro de datos, fabricante o sistema operativo</t>
    </r>
  </si>
  <si>
    <r>
      <rPr>
        <sz val="11"/>
        <color indexed="63"/>
        <rFont val="Symbol"/>
        <family val="1"/>
        <charset val="2"/>
      </rPr>
      <t>·</t>
    </r>
    <r>
      <rPr>
        <sz val="7"/>
        <color indexed="63"/>
        <rFont val="Times New Roman"/>
        <family val="1"/>
      </rPr>
      <t xml:space="preserve">         </t>
    </r>
    <r>
      <rPr>
        <sz val="11"/>
        <color indexed="63"/>
        <rFont val="Calibri"/>
        <family val="2"/>
      </rPr>
      <t>Los siguientes controles puede ser contratados por parte del centro de datos</t>
    </r>
  </si>
  <si>
    <r>
      <rPr>
        <sz val="11"/>
        <color indexed="63"/>
        <rFont val="Courier New"/>
        <family val="3"/>
      </rPr>
      <t>o</t>
    </r>
    <r>
      <rPr>
        <sz val="7"/>
        <color indexed="63"/>
        <rFont val="Times New Roman"/>
        <family val="1"/>
      </rPr>
      <t xml:space="preserve">   </t>
    </r>
    <r>
      <rPr>
        <sz val="11"/>
        <color indexed="63"/>
        <rFont val="Calibri"/>
        <family val="2"/>
      </rPr>
      <t xml:space="preserve">Contratación en la nube, considerando la disponibilidad del 99.8% </t>
    </r>
  </si>
  <si>
    <r>
      <rPr>
        <sz val="11"/>
        <color indexed="63"/>
        <rFont val="Courier New"/>
        <family val="3"/>
      </rPr>
      <t>o</t>
    </r>
    <r>
      <rPr>
        <sz val="7"/>
        <color indexed="63"/>
        <rFont val="Times New Roman"/>
        <family val="1"/>
      </rPr>
      <t xml:space="preserve">   </t>
    </r>
    <r>
      <rPr>
        <sz val="11"/>
        <color indexed="63"/>
        <rFont val="Calibri"/>
        <family val="2"/>
      </rPr>
      <t>Contratación para la generación de respaldos y su almacenaje, (ver con el centro de datos como llevan a cabo su destrucción de medios)</t>
    </r>
  </si>
  <si>
    <r>
      <rPr>
        <sz val="11"/>
        <color indexed="63"/>
        <rFont val="Courier New"/>
        <family val="3"/>
      </rPr>
      <t>o</t>
    </r>
    <r>
      <rPr>
        <sz val="7"/>
        <color indexed="63"/>
        <rFont val="Times New Roman"/>
        <family val="1"/>
      </rPr>
      <t xml:space="preserve">   </t>
    </r>
    <r>
      <rPr>
        <sz val="11"/>
        <color indexed="63"/>
        <rFont val="Calibri"/>
        <family val="2"/>
      </rPr>
      <t>Sincronización con un NTP del centro de datos que contenga GPS</t>
    </r>
  </si>
  <si>
    <t>Configuracion de servidor NTP</t>
  </si>
  <si>
    <r>
      <rPr>
        <sz val="11"/>
        <color indexed="63"/>
        <rFont val="Courier New"/>
        <family val="3"/>
      </rPr>
      <t>o</t>
    </r>
    <r>
      <rPr>
        <sz val="7"/>
        <color indexed="63"/>
        <rFont val="Times New Roman"/>
        <family val="1"/>
      </rPr>
      <t xml:space="preserve">   </t>
    </r>
    <r>
      <rPr>
        <sz val="11"/>
        <color indexed="63"/>
        <rFont val="Calibri"/>
        <family val="2"/>
      </rPr>
      <t>Control de actualizaciones del servidor de nube, sistema operativo y base de datos</t>
    </r>
  </si>
  <si>
    <t>llevar una especie de bitacora? De cada cuando se realizaran?</t>
  </si>
  <si>
    <r>
      <rPr>
        <sz val="11"/>
        <color indexed="63"/>
        <rFont val="Courier New"/>
        <family val="3"/>
      </rPr>
      <t>o</t>
    </r>
    <r>
      <rPr>
        <sz val="7"/>
        <color indexed="63"/>
        <rFont val="Times New Roman"/>
        <family val="1"/>
      </rPr>
      <t xml:space="preserve">   </t>
    </r>
    <r>
      <rPr>
        <sz val="11"/>
        <color indexed="63"/>
        <rFont val="Calibri"/>
        <family val="2"/>
      </rPr>
      <t>Protección contra código malicioso</t>
    </r>
  </si>
  <si>
    <t>Antivirus?</t>
  </si>
  <si>
    <t>Respecto al aplicativo se requiere lo siguiente:</t>
  </si>
  <si>
    <t>Control</t>
  </si>
  <si>
    <t>Información a recabar</t>
  </si>
  <si>
    <t>Además, la siguiente lista corresponde al control 20 de clasificación de información, necesitaríamos identificar aquellos activos que almacenan, contienen, tramite o tratan información se clasifican en los siguientes:</t>
  </si>
  <si>
    <t>Que tan especifico debe ser el listado?</t>
  </si>
  <si>
    <r>
      <rPr>
        <sz val="11"/>
        <color indexed="63"/>
        <rFont val="Calibri"/>
        <family val="2"/>
      </rPr>
      <t>-</t>
    </r>
    <r>
      <rPr>
        <sz val="7"/>
        <color indexed="63"/>
        <rFont val="Times New Roman"/>
        <family val="1"/>
      </rPr>
      <t xml:space="preserve">          </t>
    </r>
    <r>
      <rPr>
        <b/>
        <sz val="11"/>
        <color indexed="63"/>
        <rFont val="Calibri"/>
        <family val="2"/>
      </rPr>
      <t>Información.</t>
    </r>
    <r>
      <rPr>
        <sz val="11"/>
        <color indexed="63"/>
        <rFont val="Calibri"/>
        <family val="2"/>
      </rPr>
      <t xml:space="preserve"> Documentos o archivos que la contiene</t>
    </r>
  </si>
  <si>
    <r>
      <rPr>
        <sz val="11"/>
        <color indexed="63"/>
        <rFont val="Calibri"/>
        <family val="2"/>
      </rPr>
      <t>-</t>
    </r>
    <r>
      <rPr>
        <sz val="7"/>
        <color indexed="63"/>
        <rFont val="Times New Roman"/>
        <family val="1"/>
      </rPr>
      <t xml:space="preserve">          </t>
    </r>
    <r>
      <rPr>
        <b/>
        <sz val="11"/>
        <color indexed="63"/>
        <rFont val="Calibri"/>
        <family val="2"/>
      </rPr>
      <t>Hardware.</t>
    </r>
    <r>
      <rPr>
        <sz val="11"/>
        <color indexed="63"/>
        <rFont val="Calibri"/>
        <family val="2"/>
      </rPr>
      <t xml:space="preserve"> Dispositivos que contiene información</t>
    </r>
  </si>
  <si>
    <r>
      <rPr>
        <sz val="11"/>
        <color indexed="63"/>
        <rFont val="Calibri"/>
        <family val="2"/>
      </rPr>
      <t>-</t>
    </r>
    <r>
      <rPr>
        <sz val="7"/>
        <color indexed="63"/>
        <rFont val="Times New Roman"/>
        <family val="1"/>
      </rPr>
      <t xml:space="preserve">          </t>
    </r>
    <r>
      <rPr>
        <b/>
        <sz val="11"/>
        <color indexed="63"/>
        <rFont val="Calibri"/>
        <family val="2"/>
      </rPr>
      <t>Red.</t>
    </r>
    <r>
      <rPr>
        <sz val="11"/>
        <color indexed="63"/>
        <rFont val="Calibri"/>
        <family val="2"/>
      </rPr>
      <t xml:space="preserve"> Dispositivos donde se trasmite la información</t>
    </r>
  </si>
  <si>
    <r>
      <rPr>
        <sz val="11"/>
        <color indexed="63"/>
        <rFont val="Calibri"/>
        <family val="2"/>
      </rPr>
      <t>-</t>
    </r>
    <r>
      <rPr>
        <sz val="7"/>
        <color indexed="63"/>
        <rFont val="Times New Roman"/>
        <family val="1"/>
      </rPr>
      <t xml:space="preserve">          </t>
    </r>
    <r>
      <rPr>
        <b/>
        <sz val="11"/>
        <color indexed="63"/>
        <rFont val="Calibri"/>
        <family val="2"/>
      </rPr>
      <t>Software.</t>
    </r>
    <r>
      <rPr>
        <sz val="11"/>
        <color indexed="63"/>
        <rFont val="Calibri"/>
        <family val="2"/>
      </rPr>
      <t xml:space="preserve"> Sistemas de información y base de datos que contiene información</t>
    </r>
  </si>
  <si>
    <r>
      <rPr>
        <sz val="11"/>
        <color indexed="63"/>
        <rFont val="Calibri"/>
        <family val="2"/>
      </rPr>
      <t>-</t>
    </r>
    <r>
      <rPr>
        <sz val="7"/>
        <color indexed="63"/>
        <rFont val="Times New Roman"/>
        <family val="1"/>
      </rPr>
      <t xml:space="preserve">          </t>
    </r>
    <r>
      <rPr>
        <b/>
        <sz val="11"/>
        <color indexed="63"/>
        <rFont val="Calibri"/>
        <family val="2"/>
      </rPr>
      <t>Personal.</t>
    </r>
    <r>
      <rPr>
        <sz val="11"/>
        <color indexed="63"/>
        <rFont val="Calibri"/>
        <family val="2"/>
      </rPr>
      <t xml:space="preserve"> Aquellos elementos te manipulan la información</t>
    </r>
  </si>
  <si>
    <t>Aquí te dejo un ejemplo de algunos posibles activos que pueda ser que contengan, si se agregan, cambian o eliminan no hay problemas, el objetivo es llenar esta tabla</t>
  </si>
  <si>
    <t>No.</t>
  </si>
  <si>
    <t>Tipo de activo</t>
  </si>
  <si>
    <t>Activos</t>
  </si>
  <si>
    <t>Descripción del Activo</t>
  </si>
  <si>
    <t>Información</t>
  </si>
  <si>
    <t>Factura timbrada</t>
  </si>
  <si>
    <t>Certificados</t>
  </si>
  <si>
    <t>Llaves</t>
  </si>
  <si>
    <t>Hardware</t>
  </si>
  <si>
    <t>Servidor NTP</t>
  </si>
  <si>
    <t>HSM</t>
  </si>
  <si>
    <t>Servidor para aplicaciones</t>
  </si>
  <si>
    <t>Servidor de base de datos</t>
  </si>
  <si>
    <t>Dispositivo de respaldo</t>
  </si>
  <si>
    <t>PC de administradores</t>
  </si>
  <si>
    <t>Red</t>
  </si>
  <si>
    <t>Firewall</t>
  </si>
  <si>
    <t>Routers</t>
  </si>
  <si>
    <t>Software</t>
  </si>
  <si>
    <t>Base de datos</t>
  </si>
  <si>
    <t>Sistema operativo </t>
  </si>
  <si>
    <t>mas de climatizació</t>
  </si>
  <si>
    <t>Sistema Factupronto</t>
  </si>
  <si>
    <t>Personal</t>
  </si>
  <si>
    <t>Coordinador TI</t>
  </si>
  <si>
    <t>Desarrollador TI</t>
  </si>
  <si>
    <t>Pantalla que muestre los tipos o catálogos de eventos que deben registrar las pistas de auditoría las cuales son:</t>
  </si>
  <si>
    <t>Que evidencia se debe mostrar, un documento donde se especifique la clasificacion?</t>
  </si>
  <si>
    <r>
      <rPr>
        <sz val="11"/>
        <color indexed="63"/>
        <rFont val="Calibri"/>
        <family val="2"/>
      </rPr>
      <t>-</t>
    </r>
    <r>
      <rPr>
        <sz val="7"/>
        <color indexed="63"/>
        <rFont val="Times New Roman"/>
        <family val="1"/>
      </rPr>
      <t xml:space="preserve">          </t>
    </r>
    <r>
      <rPr>
        <sz val="11"/>
        <color indexed="63"/>
        <rFont val="Calibri"/>
        <family val="2"/>
      </rPr>
      <t>Acceso directo a los datos. Especificando quien accedió, que datos accedió</t>
    </r>
  </si>
  <si>
    <t>El analisis de riesgos como lo vamos a definir?</t>
  </si>
  <si>
    <r>
      <rPr>
        <sz val="11"/>
        <color indexed="63"/>
        <rFont val="Calibri"/>
        <family val="2"/>
      </rPr>
      <t>-</t>
    </r>
    <r>
      <rPr>
        <sz val="7"/>
        <color indexed="63"/>
        <rFont val="Times New Roman"/>
        <family val="1"/>
      </rPr>
      <t xml:space="preserve">          </t>
    </r>
    <r>
      <rPr>
        <sz val="11"/>
        <color indexed="63"/>
        <rFont val="Calibri"/>
        <family val="2"/>
      </rPr>
      <t>Escritura y modificación de datos. Especificando quién realizó la acción, que hizo (agregar o modificar datos), que datos accedió y la fecha y hora</t>
    </r>
  </si>
  <si>
    <r>
      <rPr>
        <sz val="11"/>
        <color indexed="63"/>
        <rFont val="Calibri"/>
        <family val="2"/>
      </rPr>
      <t>-</t>
    </r>
    <r>
      <rPr>
        <sz val="7"/>
        <color indexed="63"/>
        <rFont val="Times New Roman"/>
        <family val="1"/>
      </rPr>
      <t xml:space="preserve">          </t>
    </r>
    <r>
      <rPr>
        <sz val="11"/>
        <color indexed="63"/>
        <rFont val="Calibri"/>
        <family val="2"/>
      </rPr>
      <t>Escritura o modificación de archivos de configuración</t>
    </r>
  </si>
  <si>
    <r>
      <rPr>
        <sz val="11"/>
        <color indexed="63"/>
        <rFont val="Calibri"/>
        <family val="2"/>
      </rPr>
      <t>-</t>
    </r>
    <r>
      <rPr>
        <sz val="7"/>
        <color indexed="63"/>
        <rFont val="Times New Roman"/>
        <family val="1"/>
      </rPr>
      <t xml:space="preserve">          </t>
    </r>
    <r>
      <rPr>
        <sz val="11"/>
        <color indexed="63"/>
        <rFont val="Calibri"/>
        <family val="2"/>
      </rPr>
      <t>Actividades administrativas como modificación de parámetros, creación de usuarios entre otros.</t>
    </r>
  </si>
  <si>
    <r>
      <rPr>
        <sz val="11"/>
        <color indexed="63"/>
        <rFont val="Calibri"/>
        <family val="2"/>
      </rPr>
      <t>-</t>
    </r>
    <r>
      <rPr>
        <sz val="7"/>
        <color indexed="63"/>
        <rFont val="Times New Roman"/>
        <family val="1"/>
      </rPr>
      <t xml:space="preserve">          </t>
    </r>
    <r>
      <rPr>
        <sz val="11"/>
        <color indexed="63"/>
        <rFont val="Calibri"/>
        <family val="2"/>
      </rPr>
      <t>Intentos de acceso (exitoso o fallido) a recursos o funciones.</t>
    </r>
  </si>
  <si>
    <t>Pantalla de las pistas de auditoría (Logs de sistemas) que muestre las actividades que hacen el usuario y super usuario referente al</t>
  </si>
  <si>
    <r>
      <rPr>
        <sz val="11"/>
        <color indexed="63"/>
        <rFont val="Calibri"/>
        <family val="2"/>
      </rPr>
      <t>-</t>
    </r>
    <r>
      <rPr>
        <sz val="7"/>
        <color indexed="63"/>
        <rFont val="Times New Roman"/>
        <family val="1"/>
      </rPr>
      <t xml:space="preserve">          </t>
    </r>
    <r>
      <rPr>
        <sz val="11"/>
        <color indexed="63"/>
        <rFont val="Calibri"/>
        <family val="2"/>
      </rPr>
      <t>Sistema operativo</t>
    </r>
  </si>
  <si>
    <r>
      <rPr>
        <sz val="11"/>
        <color indexed="63"/>
        <rFont val="Calibri"/>
        <family val="2"/>
      </rPr>
      <t>-</t>
    </r>
    <r>
      <rPr>
        <sz val="7"/>
        <color indexed="63"/>
        <rFont val="Times New Roman"/>
        <family val="1"/>
      </rPr>
      <t xml:space="preserve">          </t>
    </r>
    <r>
      <rPr>
        <sz val="11"/>
        <color indexed="63"/>
        <rFont val="Calibri"/>
        <family val="2"/>
      </rPr>
      <t>Base de datos</t>
    </r>
  </si>
  <si>
    <t>Pantalla de la pista de auditoría de acceso al aplicativo</t>
  </si>
  <si>
    <t>ok, se registraran por medio de la aplicacion</t>
  </si>
  <si>
    <r>
      <rPr>
        <sz val="11"/>
        <color indexed="63"/>
        <rFont val="Calibri"/>
        <family val="2"/>
      </rPr>
      <t>-</t>
    </r>
    <r>
      <rPr>
        <sz val="7"/>
        <color indexed="63"/>
        <rFont val="Times New Roman"/>
        <family val="1"/>
      </rPr>
      <t xml:space="preserve">          </t>
    </r>
    <r>
      <rPr>
        <sz val="11"/>
        <color indexed="63"/>
        <rFont val="Calibri"/>
        <family val="2"/>
      </rPr>
      <t>Fecha y hora</t>
    </r>
  </si>
  <si>
    <r>
      <rPr>
        <sz val="11"/>
        <color indexed="63"/>
        <rFont val="Calibri"/>
        <family val="2"/>
      </rPr>
      <t>-</t>
    </r>
    <r>
      <rPr>
        <sz val="7"/>
        <color indexed="63"/>
        <rFont val="Times New Roman"/>
        <family val="1"/>
      </rPr>
      <t xml:space="preserve">          </t>
    </r>
    <r>
      <rPr>
        <sz val="11"/>
        <color indexed="63"/>
        <rFont val="Calibri"/>
        <family val="2"/>
      </rPr>
      <t>Usuarios</t>
    </r>
  </si>
  <si>
    <r>
      <rPr>
        <sz val="11"/>
        <color indexed="63"/>
        <rFont val="Calibri"/>
        <family val="2"/>
      </rPr>
      <t>-</t>
    </r>
    <r>
      <rPr>
        <sz val="7"/>
        <color indexed="63"/>
        <rFont val="Times New Roman"/>
        <family val="1"/>
      </rPr>
      <t xml:space="preserve">          </t>
    </r>
    <r>
      <rPr>
        <sz val="11"/>
        <color indexed="63"/>
        <rFont val="Calibri"/>
        <family val="2"/>
      </rPr>
      <t>IP origen</t>
    </r>
  </si>
  <si>
    <r>
      <rPr>
        <sz val="11"/>
        <color indexed="63"/>
        <rFont val="Calibri"/>
        <family val="2"/>
      </rPr>
      <t>-</t>
    </r>
    <r>
      <rPr>
        <sz val="7"/>
        <color indexed="63"/>
        <rFont val="Times New Roman"/>
        <family val="1"/>
      </rPr>
      <t xml:space="preserve">          </t>
    </r>
    <r>
      <rPr>
        <sz val="11"/>
        <color indexed="63"/>
        <rFont val="Calibri"/>
        <family val="2"/>
      </rPr>
      <t>Registro de intentos de accesos fallidos</t>
    </r>
  </si>
  <si>
    <r>
      <rPr>
        <sz val="11"/>
        <color indexed="63"/>
        <rFont val="Calibri"/>
        <family val="2"/>
      </rPr>
      <t>-</t>
    </r>
    <r>
      <rPr>
        <sz val="7"/>
        <color indexed="63"/>
        <rFont val="Times New Roman"/>
        <family val="1"/>
      </rPr>
      <t xml:space="preserve">          </t>
    </r>
    <r>
      <rPr>
        <sz val="11"/>
        <color indexed="63"/>
        <rFont val="Calibri"/>
        <family val="2"/>
      </rPr>
      <t>Registro de accesos exitosos</t>
    </r>
  </si>
  <si>
    <r>
      <rPr>
        <sz val="11"/>
        <color indexed="63"/>
        <rFont val="Calibri"/>
        <family val="2"/>
      </rPr>
      <t>-</t>
    </r>
    <r>
      <rPr>
        <sz val="7"/>
        <color indexed="63"/>
        <rFont val="Times New Roman"/>
        <family val="1"/>
      </rPr>
      <t xml:space="preserve">          </t>
    </r>
    <r>
      <rPr>
        <sz val="11"/>
        <color indexed="63"/>
        <rFont val="Calibri"/>
        <family val="2"/>
      </rPr>
      <t>Registro de actividad de los usuarios</t>
    </r>
  </si>
  <si>
    <r>
      <rPr>
        <sz val="11"/>
        <color indexed="63"/>
        <rFont val="Calibri"/>
        <family val="2"/>
      </rPr>
      <t>-</t>
    </r>
    <r>
      <rPr>
        <sz val="7"/>
        <color indexed="63"/>
        <rFont val="Times New Roman"/>
        <family val="1"/>
      </rPr>
      <t xml:space="preserve">          </t>
    </r>
    <r>
      <rPr>
        <sz val="11"/>
        <color indexed="63"/>
        <rFont val="Calibri"/>
        <family val="2"/>
      </rPr>
      <t>Registro de cierre de sesión ya sea por inactividad o por parte del usuario</t>
    </r>
  </si>
  <si>
    <r>
      <rPr>
        <sz val="11"/>
        <color indexed="63"/>
        <rFont val="Calibri"/>
        <family val="2"/>
      </rPr>
      <t>-</t>
    </r>
    <r>
      <rPr>
        <sz val="7"/>
        <color indexed="63"/>
        <rFont val="Times New Roman"/>
        <family val="1"/>
      </rPr>
      <t xml:space="preserve">          </t>
    </r>
    <r>
      <rPr>
        <sz val="11"/>
        <color indexed="63"/>
        <rFont val="Calibri"/>
        <family val="2"/>
      </rPr>
      <t>Registro de consulta de las propias bitácoras</t>
    </r>
  </si>
  <si>
    <r>
      <rPr>
        <sz val="11"/>
        <color indexed="63"/>
        <rFont val="Calibri"/>
        <family val="2"/>
      </rPr>
      <t>-</t>
    </r>
    <r>
      <rPr>
        <sz val="7"/>
        <color indexed="63"/>
        <rFont val="Times New Roman"/>
        <family val="1"/>
      </rPr>
      <t xml:space="preserve">          </t>
    </r>
    <r>
      <rPr>
        <sz val="11"/>
        <color indexed="63"/>
        <rFont val="Calibri"/>
        <family val="2"/>
      </rPr>
      <t>Registros de errores y/o excepciones</t>
    </r>
  </si>
  <si>
    <t>Se requiere las siguientes pantallas:</t>
  </si>
  <si>
    <r>
      <rPr>
        <sz val="11"/>
        <color indexed="63"/>
        <rFont val="Calibri"/>
        <family val="2"/>
      </rPr>
      <t>-</t>
    </r>
    <r>
      <rPr>
        <sz val="7"/>
        <color indexed="63"/>
        <rFont val="Times New Roman"/>
        <family val="1"/>
      </rPr>
      <t xml:space="preserve">          </t>
    </r>
    <r>
      <rPr>
        <sz val="11"/>
        <color indexed="63"/>
        <rFont val="Calibri"/>
        <family val="2"/>
      </rPr>
      <t>Pantalla que muestre los permisos de acceso a SO, BD y aplicativo de parte del superusuario</t>
    </r>
  </si>
  <si>
    <r>
      <rPr>
        <sz val="11"/>
        <color indexed="63"/>
        <rFont val="Calibri"/>
        <family val="2"/>
      </rPr>
      <t>-</t>
    </r>
    <r>
      <rPr>
        <sz val="7"/>
        <color indexed="63"/>
        <rFont val="Times New Roman"/>
        <family val="1"/>
      </rPr>
      <t xml:space="preserve">          </t>
    </r>
    <r>
      <rPr>
        <sz val="11"/>
        <color indexed="63"/>
        <rFont val="Calibri"/>
        <family val="2"/>
      </rPr>
      <t>Pantalla de un usuario que tiene permisos de superusuario y el ingreso a las mismas</t>
    </r>
  </si>
  <si>
    <r>
      <rPr>
        <sz val="11"/>
        <color indexed="63"/>
        <rFont val="Calibri"/>
        <family val="2"/>
      </rPr>
      <t>-</t>
    </r>
    <r>
      <rPr>
        <sz val="7"/>
        <color indexed="63"/>
        <rFont val="Times New Roman"/>
        <family val="1"/>
      </rPr>
      <t xml:space="preserve">          </t>
    </r>
    <r>
      <rPr>
        <sz val="11"/>
        <color indexed="63"/>
        <rFont val="Calibri"/>
        <family val="2"/>
      </rPr>
      <t>Pantalla de un usuario que no tiene permiso y mostrar el mensaje de error</t>
    </r>
  </si>
  <si>
    <t>Pantallas que muestren que el Sistema Operativo, base de datos y aplicativo reguardan pistas de hace más de 6 meses</t>
  </si>
  <si>
    <t>Pantalla que muestre que en las pistas de auditoría del aplicativo se deja registro de su acceso a ellas mismas</t>
  </si>
  <si>
    <t>Procedimiento de las altas, bajas y cambios en usuario en las cuales hay que agregar por cada paso pantallas.</t>
  </si>
  <si>
    <t>ok, solo se mostraran pantallas con el proceso</t>
  </si>
  <si>
    <t>Pantalla de configuración (si es que se puede configurarse), código fuente y mensaje de error de bloqueo de clave al tener un máximo de 3 intentos.</t>
  </si>
  <si>
    <t>Pantalla de configuración (si es que se puede configurarse), código fuente y mensaje de error cuando la clave de acceso se da de baja por inactividad según los días definidos organizacionalmente</t>
  </si>
  <si>
    <t>Pantalla de configuración de acceso remoto cuando ingresa al servidor de la nube</t>
  </si>
  <si>
    <t>Mostrar cuando se loguea al panel de control del rackspace?</t>
  </si>
  <si>
    <t>Pantalla de configuración (si es que se puede configurarse), código fuente y mensaje de error en la conformación de contraseñas en lo siguiente:</t>
  </si>
  <si>
    <r>
      <rPr>
        <sz val="11"/>
        <color indexed="63"/>
        <rFont val="Calibri"/>
        <family val="2"/>
      </rPr>
      <t>-</t>
    </r>
    <r>
      <rPr>
        <sz val="7"/>
        <color indexed="63"/>
        <rFont val="Times New Roman"/>
        <family val="1"/>
      </rPr>
      <t xml:space="preserve">          </t>
    </r>
    <r>
      <rPr>
        <sz val="11"/>
        <color indexed="63"/>
        <rFont val="Calibri"/>
        <family val="2"/>
      </rPr>
      <t>De al menos 8 caracteres</t>
    </r>
  </si>
  <si>
    <r>
      <rPr>
        <sz val="11"/>
        <color indexed="63"/>
        <rFont val="Calibri"/>
        <family val="2"/>
      </rPr>
      <t>-</t>
    </r>
    <r>
      <rPr>
        <sz val="7"/>
        <color indexed="63"/>
        <rFont val="Times New Roman"/>
        <family val="1"/>
      </rPr>
      <t xml:space="preserve">          </t>
    </r>
    <r>
      <rPr>
        <sz val="11"/>
        <color indexed="63"/>
        <rFont val="Calibri"/>
        <family val="2"/>
      </rPr>
      <t>Al menos una mayúsculas</t>
    </r>
  </si>
  <si>
    <r>
      <rPr>
        <sz val="11"/>
        <color indexed="63"/>
        <rFont val="Calibri"/>
        <family val="2"/>
      </rPr>
      <t>-</t>
    </r>
    <r>
      <rPr>
        <sz val="7"/>
        <color indexed="63"/>
        <rFont val="Times New Roman"/>
        <family val="1"/>
      </rPr>
      <t xml:space="preserve">          </t>
    </r>
    <r>
      <rPr>
        <sz val="11"/>
        <color indexed="63"/>
        <rFont val="Calibri"/>
        <family val="2"/>
      </rPr>
      <t>Al menos un carácter especial</t>
    </r>
  </si>
  <si>
    <t>Pantalla de la tabla de contiene la contraseña que muestre que está encriptada</t>
  </si>
  <si>
    <t>Diagrama de red que muestre lo siguiente:</t>
  </si>
  <si>
    <t>ya se tiene un diagrama con el listado de componentes</t>
  </si>
  <si>
    <r>
      <rPr>
        <sz val="11"/>
        <color indexed="63"/>
        <rFont val="Calibri"/>
        <family val="2"/>
      </rPr>
      <t>-</t>
    </r>
    <r>
      <rPr>
        <sz val="7"/>
        <color indexed="63"/>
        <rFont val="Times New Roman"/>
        <family val="1"/>
      </rPr>
      <t xml:space="preserve">          </t>
    </r>
    <r>
      <rPr>
        <sz val="11"/>
        <color indexed="63"/>
        <rFont val="Calibri"/>
        <family val="2"/>
      </rPr>
      <t>Conexión entre los contribuyentes, PAC y el SAT</t>
    </r>
  </si>
  <si>
    <r>
      <rPr>
        <sz val="11"/>
        <color indexed="63"/>
        <rFont val="Calibri"/>
        <family val="2"/>
      </rPr>
      <t>-</t>
    </r>
    <r>
      <rPr>
        <sz val="7"/>
        <color indexed="63"/>
        <rFont val="Times New Roman"/>
        <family val="1"/>
      </rPr>
      <t xml:space="preserve">          </t>
    </r>
    <r>
      <rPr>
        <sz val="11"/>
        <color indexed="63"/>
        <rFont val="Calibri"/>
        <family val="2"/>
      </rPr>
      <t>Se deberán identificar todos los componentes relacionados con el servicio, incluyendo aplicaciones, e infraestructura empleada para el almacenamiento, procesamiento, transmisión y recepción de datos, incluyendo aplicaciones, servidores, bases de datos, dispositivos de almacenamiento, impresoras, reporteadores, entre otros.</t>
    </r>
  </si>
  <si>
    <r>
      <rPr>
        <sz val="11"/>
        <color indexed="63"/>
        <rFont val="Calibri"/>
        <family val="2"/>
      </rPr>
      <t>-</t>
    </r>
    <r>
      <rPr>
        <sz val="7"/>
        <color indexed="63"/>
        <rFont val="Times New Roman"/>
        <family val="1"/>
      </rPr>
      <t xml:space="preserve">          </t>
    </r>
    <r>
      <rPr>
        <sz val="11"/>
        <color indexed="63"/>
        <rFont val="Calibri"/>
        <family val="2"/>
      </rPr>
      <t>Incluir con líneas en forma de flechas la forma como fluyen los datos dentro del aplicativo, la cual sería una flecha del contribuyente hacia el aplicativo timbrado y el retorno hacia el contribuyente dentro de ese flujo una flecha desde la base de datos hacia el SAT</t>
    </r>
  </si>
  <si>
    <r>
      <rPr>
        <sz val="11"/>
        <color indexed="63"/>
        <rFont val="Calibri"/>
        <family val="2"/>
      </rPr>
      <t>-</t>
    </r>
    <r>
      <rPr>
        <sz val="7"/>
        <color indexed="63"/>
        <rFont val="Times New Roman"/>
        <family val="1"/>
      </rPr>
      <t xml:space="preserve">          </t>
    </r>
    <r>
      <rPr>
        <sz val="11"/>
        <color indexed="63"/>
        <rFont val="Calibri"/>
        <family val="2"/>
      </rPr>
      <t>Todas las conexiones con la intranet, internet, centro de datos, conexiones con socios de negocio, entre otros puntos, así como los controles de acceso.</t>
    </r>
  </si>
  <si>
    <r>
      <rPr>
        <sz val="11"/>
        <color indexed="63"/>
        <rFont val="Calibri"/>
        <family val="2"/>
      </rPr>
      <t>-</t>
    </r>
    <r>
      <rPr>
        <sz val="7"/>
        <color indexed="63"/>
        <rFont val="Times New Roman"/>
        <family val="1"/>
      </rPr>
      <t xml:space="preserve">          </t>
    </r>
    <r>
      <rPr>
        <sz val="11"/>
        <color indexed="63"/>
        <rFont val="Calibri"/>
        <family val="2"/>
      </rPr>
      <t>Incluir las direcciones IP de los componentes dentro del diagrama</t>
    </r>
  </si>
  <si>
    <r>
      <rPr>
        <sz val="11"/>
        <color indexed="63"/>
        <rFont val="Calibri"/>
        <family val="2"/>
      </rPr>
      <t>-</t>
    </r>
    <r>
      <rPr>
        <sz val="7"/>
        <color indexed="63"/>
        <rFont val="Times New Roman"/>
        <family val="1"/>
      </rPr>
      <t xml:space="preserve">          </t>
    </r>
    <r>
      <rPr>
        <sz val="11"/>
        <color indexed="63"/>
        <rFont val="Calibri"/>
        <family val="2"/>
      </rPr>
      <t>Contar con una tabla:</t>
    </r>
  </si>
  <si>
    <r>
      <rPr>
        <sz val="11"/>
        <color indexed="63"/>
        <rFont val="Courier New"/>
        <family val="3"/>
      </rPr>
      <t>o</t>
    </r>
    <r>
      <rPr>
        <sz val="7"/>
        <color indexed="63"/>
        <rFont val="Times New Roman"/>
        <family val="1"/>
      </rPr>
      <t xml:space="preserve">   </t>
    </r>
    <r>
      <rPr>
        <sz val="11"/>
        <color indexed="63"/>
        <rFont val="Calibri"/>
        <family val="2"/>
      </rPr>
      <t>Marca/Modelo del componente.</t>
    </r>
  </si>
  <si>
    <r>
      <rPr>
        <sz val="11"/>
        <color indexed="63"/>
        <rFont val="Courier New"/>
        <family val="3"/>
      </rPr>
      <t>o</t>
    </r>
    <r>
      <rPr>
        <sz val="7"/>
        <color indexed="63"/>
        <rFont val="Times New Roman"/>
        <family val="1"/>
      </rPr>
      <t xml:space="preserve">   </t>
    </r>
    <r>
      <rPr>
        <sz val="11"/>
        <color indexed="63"/>
        <rFont val="Calibri"/>
        <family val="2"/>
      </rPr>
      <t>Tipo de componente.</t>
    </r>
  </si>
  <si>
    <r>
      <rPr>
        <sz val="11"/>
        <color indexed="63"/>
        <rFont val="Courier New"/>
        <family val="3"/>
      </rPr>
      <t>o</t>
    </r>
    <r>
      <rPr>
        <sz val="7"/>
        <color indexed="63"/>
        <rFont val="Times New Roman"/>
        <family val="1"/>
      </rPr>
      <t xml:space="preserve">   </t>
    </r>
    <r>
      <rPr>
        <sz val="11"/>
        <color indexed="63"/>
        <rFont val="Calibri"/>
        <family val="2"/>
      </rPr>
      <t>Información sobre el componente, versionamiento y otra información.</t>
    </r>
  </si>
  <si>
    <r>
      <rPr>
        <sz val="11"/>
        <color indexed="63"/>
        <rFont val="Courier New"/>
        <family val="3"/>
      </rPr>
      <t>o</t>
    </r>
    <r>
      <rPr>
        <sz val="7"/>
        <color indexed="63"/>
        <rFont val="Times New Roman"/>
        <family val="1"/>
      </rPr>
      <t xml:space="preserve">   </t>
    </r>
    <r>
      <rPr>
        <sz val="11"/>
        <color indexed="63"/>
        <rFont val="Calibri"/>
        <family val="2"/>
      </rPr>
      <t>Propósito del componente.</t>
    </r>
  </si>
  <si>
    <r>
      <rPr>
        <sz val="11"/>
        <color indexed="63"/>
        <rFont val="Courier New"/>
        <family val="3"/>
      </rPr>
      <t>o</t>
    </r>
    <r>
      <rPr>
        <sz val="7"/>
        <color indexed="63"/>
        <rFont val="Times New Roman"/>
        <family val="1"/>
      </rPr>
      <t xml:space="preserve">   </t>
    </r>
    <r>
      <rPr>
        <sz val="11"/>
        <color indexed="63"/>
        <rFont val="Calibri"/>
        <family val="2"/>
      </rPr>
      <t>Componentes con los que intercambia información.</t>
    </r>
  </si>
  <si>
    <r>
      <rPr>
        <sz val="11"/>
        <color indexed="63"/>
        <rFont val="Calibri"/>
        <family val="2"/>
      </rPr>
      <t>-</t>
    </r>
    <r>
      <rPr>
        <sz val="7"/>
        <color indexed="63"/>
        <rFont val="Times New Roman"/>
        <family val="1"/>
      </rPr>
      <t xml:space="preserve">          </t>
    </r>
    <r>
      <rPr>
        <sz val="11"/>
        <color indexed="63"/>
        <rFont val="Calibri"/>
        <family val="2"/>
      </rPr>
      <t>Pantalla que muestre diagramas entidad relación.</t>
    </r>
  </si>
  <si>
    <r>
      <rPr>
        <sz val="11"/>
        <color indexed="63"/>
        <rFont val="Calibri"/>
        <family val="2"/>
      </rPr>
      <t>-</t>
    </r>
    <r>
      <rPr>
        <sz val="7"/>
        <color indexed="63"/>
        <rFont val="Times New Roman"/>
        <family val="1"/>
      </rPr>
      <t xml:space="preserve">          </t>
    </r>
    <r>
      <rPr>
        <sz val="11"/>
        <color indexed="63"/>
        <rFont val="Calibri"/>
        <family val="2"/>
      </rPr>
      <t>Diccionario de datos se puede obtener mediante un query aquí te mando un ejemplo:</t>
    </r>
  </si>
  <si>
    <t>Pantalla que muestre expiración de tiempo de conexión referente a lo siguiente:</t>
  </si>
  <si>
    <r>
      <rPr>
        <sz val="11"/>
        <color indexed="63"/>
        <rFont val="Calibri"/>
        <family val="2"/>
      </rPr>
      <t>-</t>
    </r>
    <r>
      <rPr>
        <sz val="7"/>
        <color indexed="63"/>
        <rFont val="Times New Roman"/>
        <family val="1"/>
      </rPr>
      <t xml:space="preserve">          </t>
    </r>
    <r>
      <rPr>
        <sz val="11"/>
        <color indexed="63"/>
        <rFont val="Calibri"/>
        <family val="2"/>
      </rPr>
      <t>Configuración del tiempo a expirar puede ser el código fuente o la parte donde puede programarse en caso de estar personalizado</t>
    </r>
  </si>
  <si>
    <r>
      <rPr>
        <sz val="11"/>
        <color indexed="63"/>
        <rFont val="Calibri"/>
        <family val="2"/>
      </rPr>
      <t>-</t>
    </r>
    <r>
      <rPr>
        <sz val="7"/>
        <color indexed="63"/>
        <rFont val="Times New Roman"/>
        <family val="1"/>
      </rPr>
      <t xml:space="preserve">          </t>
    </r>
    <r>
      <rPr>
        <sz val="11"/>
        <color indexed="63"/>
        <rFont val="Calibri"/>
        <family val="2"/>
      </rPr>
      <t>Ventana mensaje que la sesión ha sido expirada</t>
    </r>
  </si>
  <si>
    <t>Pilas o checklist de prueba que permite validar los datos de entrada considerando los siguiente puntos</t>
  </si>
  <si>
    <t>Es crear un checklist que demuestren que se consideraron los puntos anteriores en el deasrrollo de la aplicacion?</t>
  </si>
  <si>
    <t>Se deberán implementar los siguientes tipos de validaciones:</t>
  </si>
  <si>
    <t> - Verificaciones de Integridad. Para validar que los datos no han sido modificados al viajar desde el servidor al navegador de los usuarios y de regreso, o que los montos de la transacción origen generada por el usuario se conservan hasta su registro final en el servidor, así como en cualquier transacción en que la información viaje a otros sistemas.</t>
  </si>
  <si>
    <t> - Validación. Para asegurar que los datos tienen la sintaxis correcta, con los caracteres esperados y con la longitud definida. Se deberán implementar controles de validación en la capa web o de presentación y se deberá verificar que no existan  scripts o secuencias no permitidas. </t>
  </si>
  <si>
    <t> - Reglas de negocio. Para asegurar que los datos de entrada tienen sentido</t>
  </si>
  <si>
    <t>Ejemplos de pantallas donde se valida que sea caracteres correcto e incorrectos y sí en caso que tuvieran reporte de errores documentado</t>
  </si>
  <si>
    <t>Pantalla que la conexión al aplicativo se utiliza protocolo HTTPS, considerando lo siguiente:</t>
  </si>
  <si>
    <r>
      <rPr>
        <sz val="11"/>
        <color indexed="63"/>
        <rFont val="Calibri"/>
        <family val="2"/>
      </rPr>
      <t>-</t>
    </r>
    <r>
      <rPr>
        <sz val="7"/>
        <color indexed="63"/>
        <rFont val="Times New Roman"/>
        <family val="1"/>
      </rPr>
      <t xml:space="preserve">          </t>
    </r>
    <r>
      <rPr>
        <sz val="11"/>
        <color indexed="63"/>
        <rFont val="Calibri"/>
        <family val="2"/>
      </rPr>
      <t>Configuración por medio de código fuente o la parte donde puede seleccionar esta opción</t>
    </r>
  </si>
  <si>
    <r>
      <rPr>
        <sz val="11"/>
        <color indexed="63"/>
        <rFont val="Calibri"/>
        <family val="2"/>
      </rPr>
      <t>-</t>
    </r>
    <r>
      <rPr>
        <sz val="7"/>
        <color indexed="63"/>
        <rFont val="Times New Roman"/>
        <family val="1"/>
      </rPr>
      <t xml:space="preserve">          </t>
    </r>
    <r>
      <rPr>
        <sz val="11"/>
        <color indexed="63"/>
        <rFont val="Calibri"/>
        <family val="2"/>
      </rPr>
      <t>la encripción dentro de la comunicación (TLS o SSL)</t>
    </r>
  </si>
  <si>
    <r>
      <rPr>
        <sz val="11"/>
        <color indexed="63"/>
        <rFont val="Calibri"/>
        <family val="2"/>
      </rPr>
      <t>-</t>
    </r>
    <r>
      <rPr>
        <sz val="7"/>
        <color indexed="63"/>
        <rFont val="Times New Roman"/>
        <family val="1"/>
      </rPr>
      <t xml:space="preserve">          </t>
    </r>
    <r>
      <rPr>
        <sz val="11"/>
        <color indexed="63"/>
        <rFont val="Calibri"/>
        <family val="2"/>
      </rPr>
      <t>Pantallas ejemplos de navegación del aplicativo como puede ser conexión y algunas secciones del menú</t>
    </r>
  </si>
  <si>
    <t>Pantalla que muestre la autentificación de clientes</t>
  </si>
  <si>
    <t>Matriz de Controles para la Revisión de Seguridad para los Aspirantes a PAC - Revisión de Seguridad</t>
  </si>
  <si>
    <r>
      <rPr>
        <b/>
        <sz val="11"/>
        <color indexed="19"/>
        <rFont val="Calibri"/>
        <family val="2"/>
      </rPr>
      <t>Nota</t>
    </r>
    <r>
      <rPr>
        <sz val="11"/>
        <color indexed="19"/>
        <rFont val="Calibri"/>
        <family val="2"/>
      </rPr>
      <t>: La presente matriz estará vigente a partir del 1 de enero de 2014. Durante el año 2014, la presente matriz no será aplicable a los proveedores de certificación de CFDI cuya autorización vigente en el ejercicio de 2013 fue prorrogada hasta el 31 de diciembre de 2014, ni a aquellas solicitudes de autorización presentadas hasta antes del 19 de diciembre de 2013 y resueltas con posterioridad al 1 de enero de 2014, siendo que éstos estarán a lo dispuesto en la matriz de controles vigente en el ejercicio 2013.</t>
    </r>
  </si>
  <si>
    <t>Área de Control</t>
  </si>
  <si>
    <t>Sub-área de Control</t>
  </si>
  <si>
    <t>ID Control</t>
  </si>
  <si>
    <t>Interpretación del Control</t>
  </si>
  <si>
    <t>Periodicidad / Parámetro Requerido</t>
  </si>
  <si>
    <t>Postura de la Empresa sobre la Seguridad de la Información</t>
  </si>
  <si>
    <t>Política de Seguridad de la Información</t>
  </si>
  <si>
    <t>La empresa debe contar con un documento de Política de Seguridad de la Información autorizado. Debe estar publicado y disponible para el personal interno y terceros que colaboren con la empresa</t>
  </si>
  <si>
    <t>Revisión de Política de Seguridad de la Información</t>
  </si>
  <si>
    <t>6 meses</t>
  </si>
  <si>
    <t>Organización Interna</t>
  </si>
  <si>
    <t>Compromiso de la Dirección</t>
  </si>
  <si>
    <t>La Dirección de la empresa debe apoyar activamente la seguridad de la información y demostrar su compromiso al respecto.</t>
  </si>
  <si>
    <t>Acuerdos de Confidencialidad</t>
  </si>
  <si>
    <t>Contacto con las Autoridades</t>
  </si>
  <si>
    <t>La empresa debe contar con procedimientos formales para mantener contacto y permitir investigaciones por parte de las autoridades relevantes.</t>
  </si>
  <si>
    <t>Contacto con Grupos de Interés Especial</t>
  </si>
  <si>
    <t>La empresa debe estar en contacto con grupos especializados en seguridad y/o asociaciones profesionales</t>
  </si>
  <si>
    <t>Revisión Independiente de la Seguridad de la Información</t>
  </si>
  <si>
    <t>La empresa debe realizar revisiones independientes de la Seguridad de la Información.
El término "independientes" se refiere a que deben ser realizados por personal distinto a los responsables del diseño o implementación de los controles, ya sea personal interno o externo.</t>
  </si>
  <si>
    <t>Clasificación de la Información</t>
  </si>
  <si>
    <t>Política de Clasificación de la Información</t>
  </si>
  <si>
    <r>
      <rPr>
        <sz val="8"/>
        <rFont val="Calibri"/>
        <family val="2"/>
      </rPr>
      <t xml:space="preserve">La empresa debe contar con una política y procedimientos formales para la clasificación de la información de acuerdo a su relevancia o sensibilidad y en cumplimiento a las disposiciones del IFAI. </t>
    </r>
    <r>
      <rPr>
        <b/>
        <sz val="8"/>
        <rFont val="Calibri"/>
        <family val="2"/>
      </rPr>
      <t>Ver el área de control "Cumplimiento Legal y Regulatorio".</t>
    </r>
  </si>
  <si>
    <t>Etiquetado y Manejo de la Información</t>
  </si>
  <si>
    <t>La empresa debe contar con procedimientos formales para etiquetar y manejar la información tanto en formato electrónico como en formatos físicos de acuerdo a su clasificación.</t>
  </si>
  <si>
    <t>Seguridad en el Personal</t>
  </si>
  <si>
    <t>Personal Interno</t>
  </si>
  <si>
    <t>Selección del Personal</t>
  </si>
  <si>
    <t>Se debe llevar a cabo la verificación de antecedentes de todos los candidatos a puestos internos de la empresa.</t>
  </si>
  <si>
    <t>Responsabilidades del Personal Interno</t>
  </si>
  <si>
    <t>Se deben formalizar las responsabilidades del personal externo con respecto a la seguridad de la información.</t>
  </si>
  <si>
    <t>Capacitación del Personal en materia de Seguridad de la Información</t>
  </si>
  <si>
    <t>12 meses</t>
  </si>
  <si>
    <t>Personal Externo</t>
  </si>
  <si>
    <t>Identificación de Riesgos inducidos por terceros</t>
  </si>
  <si>
    <t>Se deben identificar los riesgos inducidos por terceros a la información y los medios de procesamiento de información de la empresa.</t>
  </si>
  <si>
    <t>Responsabilidades del Personal Externo</t>
  </si>
  <si>
    <t>Responsabilidades de los Usuarios</t>
  </si>
  <si>
    <t>Uso de contraseñas</t>
  </si>
  <si>
    <t>La empresa debe contar con una política de uso de contraseñas, donde se especifique la responsabilidad de los usuarios en el uso de las mismas, caducidad, protección de las mismas, etc.</t>
  </si>
  <si>
    <t>Equipo desatendido</t>
  </si>
  <si>
    <t>La empresa debe contar con una política de equipo desatendido, donde se especifique los requerimientos de seguridad para el equipo cuando el usuario no está presente.</t>
  </si>
  <si>
    <t>Escritorio limpio</t>
  </si>
  <si>
    <t>La empresa debe contar con una política de Escritorio limpio, donde se especifiquen los requerimientos de seguridad para los puestos de trabajo.</t>
  </si>
  <si>
    <t>Terminación del Empleo</t>
  </si>
  <si>
    <t>Eliminación de Derechos de Acceso</t>
  </si>
  <si>
    <t>La empresa debe contar con una política y procedimientos para llevar a cabo la eliminación de accesos lógicos y físicos en el personal interno o externo que ya no labore en la empresa.</t>
  </si>
  <si>
    <t>Devolución de Activos</t>
  </si>
  <si>
    <t>La empresa debe contar con procedimientos para la devolución de los activos que el personal tuvo asignado mientras laboraba para la empresa.</t>
  </si>
  <si>
    <t>Responsabilidades del personal dado de baja</t>
  </si>
  <si>
    <t>Se deben revisar los contratos, cláusulas y acuerdos de confidencialidad para garantizar que el personal dado de baja conserva sus obligaciones con respecto a la confidencialidad de la información a la que tuvo acceso durante su estancia en la empresa.</t>
  </si>
  <si>
    <t>Gestión de los Activos</t>
  </si>
  <si>
    <t>Inventario de Activos</t>
  </si>
  <si>
    <t>Todos los activos deben estar claramente identificados. Se debe elaborar y mantener un inventario actualizado de todos los activos de la empresa.</t>
  </si>
  <si>
    <t>Propiedad de los activos</t>
  </si>
  <si>
    <t>Toda la información y los activos asociados con los medios de procesamiento de la información deben ser ‘propiedad’ (responsabilidad) de una parte designada de la empresa.</t>
  </si>
  <si>
    <t>Uso aceptable de activos</t>
  </si>
  <si>
    <t>La empresa debe contar con una política y procedimientos para identificar, documentar e implementar las reglas para el uso aceptable de la información y los activos asociados.</t>
  </si>
  <si>
    <t>Seguridad Física en Oficinas</t>
  </si>
  <si>
    <t>Seguridad Física</t>
  </si>
  <si>
    <t>Perímetro de Seguridad Física</t>
  </si>
  <si>
    <t>Se deben utilizar perímetros de seguridad (barreras tales como paredes y puertas de ingreso controlado, policías o recepcionistas) para proteger áreas operativas y de oficina que contienen información de la empresa.</t>
  </si>
  <si>
    <t>Controles de Entrada</t>
  </si>
  <si>
    <t>Se deben proteger las áreas seguras mediante controles de entrada apropiados para asegurar que sólo se permita acceso al personal autorizado.</t>
  </si>
  <si>
    <t>Procesos de Gestión de la Seguridad</t>
  </si>
  <si>
    <t>Gestión de Riesgos</t>
  </si>
  <si>
    <t>Análisis de Riesgos</t>
  </si>
  <si>
    <t>Se deberá contar con un análisis de Riesgos sobre el proceso de CFDI, que debe abarcar como mínimo:
- Identificación de los Activos involucrados
- Identificación de Amenazas
- Identificación de Vulnerabilidades
- Estimación de los Riesgos
- Clasificación de Riesgos
- Priorización de los Riesgos a mitigar
- Reporte de riesgos encontrados</t>
  </si>
  <si>
    <t>Mitigación de Riesgos</t>
  </si>
  <si>
    <t>Se deberá realizar un plan de mitigación de los riesgos encontrados como prioritarios en el análisis de Riesgos.</t>
  </si>
  <si>
    <t>Manejo de Incidentes y Problemas</t>
  </si>
  <si>
    <t>Incidentes y Problemas</t>
  </si>
  <si>
    <t>La empresa debe contar con una política y procedimientos para la Gestión de Incidentes de Seguridad en el proceso de CFDI, que maneje como mínimo:
- Identificación de Incidentes y Problemas
- Registro de Incidentes y Problemas
- Notificación y Escalación de Incidentes y Problemas
- Seguimiento de Incidentes y Problemas</t>
  </si>
  <si>
    <t>Notificación al SAT</t>
  </si>
  <si>
    <t>La empresa debe contar con procedimientos de notificación al SAT en caso de Incidentes o problemas que puedan comprometer la información de los Contribuyentes o información de implementación de la comunicación con el SAT.</t>
  </si>
  <si>
    <t>Monitoreo de Seguridad</t>
  </si>
  <si>
    <t>Definición de Eventos de Seguridad</t>
  </si>
  <si>
    <t>La empresa debe definir aquellos eventos de seguridad que van a monitorear, de acuerdo a su análisis de riesgos, sin embargo, se deben considerar como mínimo:
- Uso de cuentas privilegiadas.
- Acceso a información con clasificación alta de confidencialidad.</t>
  </si>
  <si>
    <t>Bitácoras de Eventos</t>
  </si>
  <si>
    <t>Monitoreo Activo de la Seguridad</t>
  </si>
  <si>
    <t>La empresa debe contar con procedimientos de monitoreo de los eventos de seguridad de los activos involucrados en el proceso de CFDI, a fin de identificar los eventos de seguridad relevantes que ocurran en ellos</t>
  </si>
  <si>
    <t>Revisión del Cumplimiento</t>
  </si>
  <si>
    <t>Cumplimiento de políticas y procedimientos</t>
  </si>
  <si>
    <t>Remediación de incumplimientos</t>
  </si>
  <si>
    <t>La empresa debe realizar un plan de remediación de los incumplimientos detectados en la revisión del cumplimiento.</t>
  </si>
  <si>
    <t>BCP</t>
  </si>
  <si>
    <t>Plan de Continuidad del Negocio (BCP)</t>
  </si>
  <si>
    <t>La empresa debe contar con un BCP documentado y aprobado.
El BCP debe incluir el proceso de CFDI, incluyendo como mínimo:
Identificación de los activos que le dan soporte al proceso.
Requerimientos de procesamiento, personal, información y todo lo necesario para garantizar la continuidad del servicio de CFDI.</t>
  </si>
  <si>
    <t>Pruebas de BCP</t>
  </si>
  <si>
    <t>Gestión de la Capacidad</t>
  </si>
  <si>
    <t>Capacidad Tecnológica</t>
  </si>
  <si>
    <t>Capacidad Operativa</t>
  </si>
  <si>
    <t>Seguridad de la Plataforma Tecnológica</t>
  </si>
  <si>
    <t>DRP</t>
  </si>
  <si>
    <t>Plan de Recuperación de Desastres</t>
  </si>
  <si>
    <t>La empresa debe contar con un plan de recuperación de desastres para su centro de datos que incluya por lo menos los activos necesarios para el funcionamiento del proceso de CFDI.</t>
  </si>
  <si>
    <t>Pruebas del DRP</t>
  </si>
  <si>
    <t>La empresa debe contar con un plan de pruebas del DRP.</t>
  </si>
  <si>
    <t>Control de Accesos Lógicos Locales y Remotos</t>
  </si>
  <si>
    <t>Política de Control de Accesos</t>
  </si>
  <si>
    <t>Altas, Bajas y Cambios de Accesos de Usuarios</t>
  </si>
  <si>
    <t>La empresa debe documentar procedimientos formales para las Altas, Bajas y Cambios de accesos de usuarios, que incluyan como mínimo:
- Bloqueo de las cuentas por intentos fallidos de autenticación.
- Bloqueo de cuentas por periodo de inactividad.
Los accesos remotos sólo se deberán proporcionar bajo circunstancias de excepción y con un estricto proceso de autorizaciones y monitoreo.</t>
  </si>
  <si>
    <t>Gestión de Privilegios</t>
  </si>
  <si>
    <t>La empresa debe contar con procedimientos formales para restringir y controlar la asignación y uso de los privilegios.</t>
  </si>
  <si>
    <t>Gestión de Contraseñas de Usuarios</t>
  </si>
  <si>
    <t>La empresa debe contar con procedimientos formales de asignación de contraseñas, los procedimientos deben contar por lo menos con las siguientes reglas:
- Reglas para la creación de contraseñas (longitud mínima, histórico, caracteres permitidos, etc.).
- Las contraseñas se deben encriptar en todos los activos que dan soporte al proceso de CFDI.</t>
  </si>
  <si>
    <t>Revisión de Permisos</t>
  </si>
  <si>
    <t>Ubicación del Centro de Datos</t>
  </si>
  <si>
    <t>100 m</t>
  </si>
  <si>
    <t>Control de Accesos Físicos</t>
  </si>
  <si>
    <t>El centro de datos debe estar protegido por un perímetro de acceso físico controlado, controles de acceso automatizados y procedimientos formales de control de accesos.
El personal que acceda al centro de datos no deberá introducir medios de almacenamiento extraíbles sin autorización.
Las bitácoras de acceso deberán resguardarse en un lugar seguro.</t>
  </si>
  <si>
    <t>Vigilancia y Monitoreo</t>
  </si>
  <si>
    <t>30 días</t>
  </si>
  <si>
    <t>Señalización</t>
  </si>
  <si>
    <t>Las instalaciones deben contar con señalización que indique claramente: 
- Áreas de acceso restringido.
- Rutas de evacuación.
- Ubicación del equipo de emergencia.</t>
  </si>
  <si>
    <t>Controles Ambientales</t>
  </si>
  <si>
    <t>Medidas contra Incendios</t>
  </si>
  <si>
    <t>El centro de datos debe contar con medidas de protección contra incendios</t>
  </si>
  <si>
    <t>Aire Acondicionado</t>
  </si>
  <si>
    <t>El centro de datos debe contar con un sistema de aire acondicionado</t>
  </si>
  <si>
    <t>Medidas contra Inundaciones</t>
  </si>
  <si>
    <t>El centro de datos debe contar con medidas de protección contra inundaciones</t>
  </si>
  <si>
    <t>Servicios de Soporte</t>
  </si>
  <si>
    <t>Instalación Eléctrica</t>
  </si>
  <si>
    <t>Planes y Contratos de Mantenimiento</t>
  </si>
  <si>
    <t>El centro de datos debe contar con planes de mantenimiento y contratos vigentes con proveedores de los medios y dispositivos de controles ambientales y servicios de soporte</t>
  </si>
  <si>
    <t>Comunicaciones</t>
  </si>
  <si>
    <t>Prevención y Detección de Intrusos</t>
  </si>
  <si>
    <t>Las redes dentro del centro de datos deben contar con dispositivos de prevención o detección de Intrusos.</t>
  </si>
  <si>
    <t>Protección Perimetral</t>
  </si>
  <si>
    <t>La red debe estar protegida con dispositivos de seguridad que apliquen listas de control de acceso.</t>
  </si>
  <si>
    <t>Segmentación de Redes</t>
  </si>
  <si>
    <t>Las redes deben estar segmentadas para proteger el flujo de información en redes con distintos tipos de usuarios.</t>
  </si>
  <si>
    <t>Líneas Base de Seguridad (Endurecimiento y Actualización)</t>
  </si>
  <si>
    <t>Líneas Base de Seguridad</t>
  </si>
  <si>
    <t>Los activos (aplicativos, servidores, bases de datos, dispositivos de red, etc.) del centro de datos que dan soporte al proceso de CFDI deben tener contar con líneas base de seguridad documentadas e implementadas, que consideren como mínimo:
- Protección del BIOS en arranque de los sistemas.
- Deshabilitación de unidades de almacenamiento removibles.
- Instalación del S.O. en partición exclusiva.
- Inhabilitación de puertos, protocolos usuarios y servicios innecesarios.
- Recomendaciones de seguridad del fabricante del equipo y sistema operativo.</t>
  </si>
  <si>
    <t>Actualizaciones</t>
  </si>
  <si>
    <t>Los activos que dan soporte al proceso de CFDI deben contar con los últimos parches de seguridad y actualizaciones emitidas por el fabricante de los servidores y sistemas operativos que hayan pasado por un procedimiento de pruebas previas a la implementación</t>
  </si>
  <si>
    <t>Respaldos</t>
  </si>
  <si>
    <t>definida por la empresa</t>
  </si>
  <si>
    <t>Pruebas de Respaldos</t>
  </si>
  <si>
    <t>Se debe contar con un plan de pruebas de los respaldos para verificar que son funcionales</t>
  </si>
  <si>
    <t>Protección de Medios de Respaldo</t>
  </si>
  <si>
    <t>Los medios donde se almacenan los respaldos deberán estar protegidos en un área específica para este efecto, de preferencia en un sitio alterno, en medios encriptados y con medidas de protección contra el acceso no autorizado.</t>
  </si>
  <si>
    <t>Gestión de Medios de Almacenamiento</t>
  </si>
  <si>
    <t>Etiquetado</t>
  </si>
  <si>
    <t>Los medios donde se almacene información de los contribuyentes y del SAT deberá estar inventariada y etiquetada con el nivel más alto de confidencialidad definido en el proceso de clasificación de información, y se deberá dar el tratamiento de acuerdo a la clasificación.</t>
  </si>
  <si>
    <t>Destrucción o Borrado</t>
  </si>
  <si>
    <t>Los medios donde se almacenen respaldos o información de los contribuyentes o del SAT deberán estar sujetos a un procedimiento formal de destrucción o borrado seguro que debe contener como mínimo:
- Solicitud y Autorización explícitas de la destrucción o borrado.
- Actas de destrucción o borrado firmadas por el personal que lo realiza.</t>
  </si>
  <si>
    <t>Criptografía</t>
  </si>
  <si>
    <t>Criptografía en servicios expuestos</t>
  </si>
  <si>
    <t>Los servicios del aplicativo que se encuentren expuestos para el consumo por parte de los clientes, deberán contar con mecanismos de criptografía.</t>
  </si>
  <si>
    <t>Protección de Llaves y Certificados</t>
  </si>
  <si>
    <t>Las llaves y Certificados usados para el cifrado deben estar protegidos por un dispositivo recubierto con algún material opaco y  contar con salvaguardas que impidan que sea abierto o que invaliden la información en caso de que sea forzado, además de contar  por lo menos con las siguientes medidas:
- Control de Accesos Físicos y Lógicos (Sólo personal autorizado).
- Registro de Hashes de Control.
- Segregación de roles con acceso a los dispositivos de almacenamiento de llaves y certificados.
- Instalación única de la llave provista por el SAT (respaldada por un acta firmada por los responsables de su instalación y custodia).</t>
  </si>
  <si>
    <t>Pruebas de Seguridad</t>
  </si>
  <si>
    <t>Se deben realizar, documentar y dar seguimiento a pruebas de seguridad en los activos que dan soporte al proceso de CFDI al igual que al propio aplicativo de CFDI.</t>
  </si>
  <si>
    <t>Seguimiento a hallazgos de pruebas de Seguridad</t>
  </si>
  <si>
    <t>Se debe realizar un plan para atender los hallazgos detectados durante las pruebas de seguridad.</t>
  </si>
  <si>
    <t>Protección Contra Código Malicioso</t>
  </si>
  <si>
    <t>Protección contra Código Malicioso</t>
  </si>
  <si>
    <t>Todos los activos tecnológicos que dan soporte al proceso de CFDI deberán contar con una solución de protección contra código malicioso instalada y actualizada.</t>
  </si>
  <si>
    <t>Separación de Ambientes</t>
  </si>
  <si>
    <t>Los ambientes de desarrollo, pruebas y producción deben estar separados física o lógicamente unos de otros y todos deben tener su propia administración de accesos.</t>
  </si>
  <si>
    <t>Aislamiento de información de CFDI</t>
  </si>
  <si>
    <t>La información del proceso de CFDI debe estar separada física o lógicamente de la información de otros procesos o aplicativos proporcionados por la empresa.</t>
  </si>
  <si>
    <t>Seguridad en Aplicativo</t>
  </si>
  <si>
    <t>Documentación</t>
  </si>
  <si>
    <t>El aplicativo de CFDI debe contar con documentación técnica completa, así como la documentación del proceso de CFDI. 
La documentación técnica debe incluir como mínimo:
- Flujo de Datos
- Modelo y Diccionario de Datos
- Diagrama de implementación</t>
  </si>
  <si>
    <t>Control de Accesos</t>
  </si>
  <si>
    <t>El aplicativo debe contar con control automatizado de accesos, de acuerdo a las políticas y procedimientos de control de accesos definidos por la empresa.</t>
  </si>
  <si>
    <t>Control de Cambios</t>
  </si>
  <si>
    <t>El aplicativo debe contar con un proceso formal de control de cambios, que debe incluir como mínimo:
- Estimación de impacto de cambios
- Pruebas
- Autorización 
- Liberación de cambios
- Reversos de cambios</t>
  </si>
  <si>
    <t>Bitácoras</t>
  </si>
  <si>
    <t>El aplicativo debe contar con bitácoras de acceso y uso, que deben contener como mínimo:
- Fecha y hora.
- Usuario.
- IP origen.
- Registro de intentos de acceso fallidos.
- Registro de accesos exitosos.
- Registro de actividad de los usuarios.
- Registro de cierre de sesión ya sea por inactividad o por parte del usuario.
- Registro de consulta de las propias bitácoras.
- Registro de errores y/o excepciones.</t>
  </si>
  <si>
    <t>Expiración de sesión por inactividad</t>
  </si>
  <si>
    <t>10 minutos</t>
  </si>
  <si>
    <t>Línea base de seguridad</t>
  </si>
  <si>
    <t>El aplicativo debe tener aplicada una línea base de seguridad que debe incluir como mínimo:
- Implementación de autenticación de los usuarios (internos o clientes).
- Implementación de mecanismo de no repudio de transacciones.
- Protección contra inyección de código
- Inicio de sesión seguro
- Validación de datos de entrada / salida para evitar errores en el procesamiento de la información.
- Manejo de errores.</t>
  </si>
  <si>
    <t>Transaccionalidad</t>
  </si>
  <si>
    <t>NTP</t>
  </si>
  <si>
    <t>Las transacciones de timbrado del proceso de CFDI deben estar sincronizadas usando un servidor de NTP sincronizado con GPS.</t>
  </si>
  <si>
    <t>Encripción de Datos</t>
  </si>
  <si>
    <t>Encripción de Datos de los Contribuyentes</t>
  </si>
  <si>
    <t>Debe existir una política y procedimientos formales que aseguren que la información de facturación y los datos personales de los Contribuyentes deben estar encriptados tanto en su almacenamiento, tránsito y medios que los contengan.</t>
  </si>
  <si>
    <t>Cumplimiento Legal y Regulatorio</t>
  </si>
  <si>
    <t>Cumplimiento con Leyes y Regulaciones Aplicables</t>
  </si>
  <si>
    <t>Conocimiento de Leyes y Regulaciones Aplicables</t>
  </si>
  <si>
    <t>El representante legal del Aspirante a PAC debe presentar un documento donde afirme que conoce y respetará el apego a las leyes aplicables vigentes.
El aspirante deberá indicar que conoce su responsabilidad de verificar el cumplimiento con dichas leyes.
El aspirante deberá indicar que exime al SAT de cualquier responsabilidad derivada del incumplimiento de las leyes aplicables.</t>
  </si>
  <si>
    <t>Matriz de Controles para la Revisión de Seguridad para los Aspirantes a PAC - Validación Tecnológica</t>
  </si>
  <si>
    <t>ID</t>
  </si>
  <si>
    <t>Descripción</t>
  </si>
  <si>
    <t>Criterio de revisión</t>
  </si>
  <si>
    <t>Id. Sec</t>
  </si>
  <si>
    <t>Revisión</t>
  </si>
  <si>
    <t>A</t>
  </si>
  <si>
    <t>Declaración de namespaces</t>
  </si>
  <si>
    <t>Verificar la correcta definición de namespaces, haciendo la referencia a la ruta publicada por el SAT en donde se encuentra el esquema de XSD. (Referencia Anexo 20)</t>
  </si>
  <si>
    <t>A.1</t>
  </si>
  <si>
    <t>Revisión de la correcta declaración de los namespaces del CFDI conforme al Anexo 20 en cada uno de los rubros aplicables</t>
  </si>
  <si>
    <t>B</t>
  </si>
  <si>
    <t>Declaración de Addenda y sus namespaces</t>
  </si>
  <si>
    <t>Declaración de Addenda y namespaces</t>
  </si>
  <si>
    <t>Si se requiere utilizar esta funcionalidad, se deberá definir el nuevo namespace dentro del nodo Comprobante y publicar la ruta del esquema XSD para la validación</t>
  </si>
  <si>
    <t>B.1</t>
  </si>
  <si>
    <t>Revisión y validación de la integración del Timbre Fiscal Digital y la addenda cuando esta aplique, con sus namespaces conforme al Anexo 20</t>
  </si>
  <si>
    <t>C</t>
  </si>
  <si>
    <t>Validación de Datos requeridos</t>
  </si>
  <si>
    <t>Validación de los campos obligatorios del CFDI que cumplan con el esquema de datos</t>
  </si>
  <si>
    <t>C.1</t>
  </si>
  <si>
    <t>Validación sintáctica correcta del esquema de datos establecido.</t>
  </si>
  <si>
    <t>D</t>
  </si>
  <si>
    <t>Utilización de caracteres especiales y secuencias de escape</t>
  </si>
  <si>
    <t>Utilización de caracteres especiales y secuencias de escape Generar un CFDI que contenga caracteres especiales y secuencias de escape</t>
  </si>
  <si>
    <t>D.1</t>
  </si>
  <si>
    <t>Se deberá representar correctamente dichos caracteres codificados en UTF-8 en la factura y en la generación de la cadena original, así como en la representación impresa del CFDI.</t>
  </si>
  <si>
    <t>E</t>
  </si>
  <si>
    <t>Caracteres en blanco, tabuladores o retornos de carro</t>
  </si>
  <si>
    <t>Generar un CFDI con 2 o más caracteres en blanco, tabuladores y retornos de carro</t>
  </si>
  <si>
    <t>E.1</t>
  </si>
  <si>
    <t>Se deberán remplazar todos los tabuladores, retornos de carro y saltos de línea por un espacios en blanco (toda secuencia de caracteres en blanco intermedias se sustituyen por un único carácter en blanco) Anexo 20.</t>
  </si>
  <si>
    <t>F</t>
  </si>
  <si>
    <t>Sellado conforme a la cadena original para el CFDI y para el Timbre Fiscal Digital</t>
  </si>
  <si>
    <t>Verificación del correcto sellado conforme a la cadena original para el CFDI y para el Timbre Fiscal Digital</t>
  </si>
  <si>
    <t>Validación criptográfica de los sellos</t>
  </si>
  <si>
    <t>F.1</t>
  </si>
  <si>
    <t>El correcto sellado conforme a la cadena original (En este proceso se realizan las dos validaciones criptográficas, aplicables al CFDI y al Timbre del PAC)</t>
  </si>
  <si>
    <t>G</t>
  </si>
  <si>
    <t>Verificación de la validación de cada comprobante</t>
  </si>
  <si>
    <t>Verificación de la validación de cada comprobante para la emisión de un timbre</t>
  </si>
  <si>
    <t>Cumplir con todas las validaciones necesarias para la emisión de un timbre</t>
  </si>
  <si>
    <t>G.1</t>
  </si>
  <si>
    <t>1. Que cumpla la estructura XML (XSD y complementos aplicables)2. Que cumpla con el estándar de XML (Conforme al W3C)3. Que el CSD del Emisor corresponda al RFC que viene como Emisor en el Comprobante 4. Que el CSD del Emisor haya sido firmado por uno de los Certificados de Autoridad de SAT5. que la llave utilizada para sellar corresponda a un CSD (no de FIEL)6. que el CSD del Emisor no haya sido revocado, utilizando la lista de CSD7. que el sello del Emisor sea válido8. Que la fecha de emisión esté dentro de la vigencia del CSD del Emisor9. Que exista el RFC del emisor conforme al régimen autorizado (Lista de validación de régimen)10. que el rango de la fecha de generación no sea mayor a 72 horas para la emisión del timbre11. que la fecha de emisión sea posterior al 01 de Enero 2011 12. que no contenga un timbre previo13. que el PAC no haya timbrado previamente dicho ComprobanteLa previa validación de la vigencia de los certificados usados en el sellado del CFDI</t>
  </si>
  <si>
    <t>H</t>
  </si>
  <si>
    <t>Cliente Gratuito</t>
  </si>
  <si>
    <t>Cumplimiento del cliente gratuito con los estándares CFDI emitidos por el SAT. (Anexo 20 y Matriz de Controles)</t>
  </si>
  <si>
    <t>Cumplimiento con requisitos técnicos y funcionales, que el cliente sea fácil de usar y cuente con una interface amigable. Revisión documental de manuales</t>
  </si>
  <si>
    <t>H.1</t>
  </si>
  <si>
    <t>Validar que el cliente gratuito cumple con los requisitos técnicos emitidos por el SAT: Verificar que el cliente gratuito tenga las funcionalidades de autenticación de usuarios, administración de comprobantes emitidos, creación de representación impresa. Verificar que el cliente gratuito es multiplataforma y tecnológicamente neutral. Revisión de manuales de usuario, de atención a usuarios y manual de pruebas para el SAT</t>
  </si>
  <si>
    <t>I</t>
  </si>
  <si>
    <t>Validación de flujos</t>
  </si>
  <si>
    <t>Validación de la creación de un CFDI desde el contribuyente hasta su almacenamiento en el SAT</t>
  </si>
  <si>
    <t>Cumplimiento del paso por cada componente que integre el servicio de punta a punta. Otorgar al SAT usuarios para realizar pruebas</t>
  </si>
  <si>
    <t>I.1</t>
  </si>
  <si>
    <t>Verificar que el servicio ofrecido desde el cliente gratuito y que al prestar la certificación (timbrado) a terceros, se cumpla con la entrega del CFDI al SAT y el envío del Timbre Fiscal Digital al cliente que lo genere</t>
  </si>
  <si>
    <t>J</t>
  </si>
  <si>
    <t>Conexión Remota</t>
  </si>
  <si>
    <t>Verificación de la aplicación por medio de una conexión remota</t>
  </si>
  <si>
    <t>La conexión Remota debe permitir el acceso desde la Red del SAT</t>
  </si>
  <si>
    <t>J.1</t>
  </si>
  <si>
    <t>Realizar una conexión remota exitosa al aplicativo del Proveedor y realizar pruebas conforme a los manuales de usuario y usuario para el SAT entregados . (generación de CFDI, administración de CFDI, impresión, etc.)</t>
  </si>
  <si>
    <t>K</t>
  </si>
  <si>
    <t>Manuales de Usuario</t>
  </si>
  <si>
    <t>Entrega de Manuales de Usuario para una Mejor Administración</t>
  </si>
  <si>
    <t>Los manuales deben integrar instrucciones claras para usuario, de atención a usuario y de atención a usuario del SAT</t>
  </si>
  <si>
    <t>K.1</t>
  </si>
  <si>
    <t>El manual de usuario debe contener un índice y los puntos que describan los pasos a manera de guía para hacer uso del servicio y sus funcionalidades</t>
  </si>
  <si>
    <t>K.2</t>
  </si>
  <si>
    <t>El manual de atención a usuario debe contener un índice y los puntos donde se informe al usuario las formas de contacto y resolución de problemas con el servicio y sus funcionalidades</t>
  </si>
  <si>
    <t>K.3</t>
  </si>
  <si>
    <t>El manual de usuario SAT debe contener un índice y los puntos que describan los pasos para que el SAT realice las pruebas remotas o en sitio</t>
  </si>
  <si>
    <t>L</t>
  </si>
  <si>
    <t>Confidencialidad y Niveles de Servicio</t>
  </si>
  <si>
    <t>Documentos de Control en los cuales se establezca y especifique, los acuerdos de Servicio y Confidencialidad</t>
  </si>
  <si>
    <t>Se deberán mostrar los documentos de Acuerdos de Niveles de Servicio (SLA) y de Convenio de Confidencialidad, entre el Proveedor Autorizado y el Contribuyente</t>
  </si>
  <si>
    <t>L.1</t>
  </si>
  <si>
    <t>Mostrar el Documento de Acuerdo de Niveles de Servicio (SLA). En particular para la Aplicación Gratuita se debe cumplir con lo publicado en la página de internet respecto a la funcionalidad y servicios respectivos</t>
  </si>
  <si>
    <t>L.2</t>
  </si>
  <si>
    <t>Mostrar el Documento de Convenio de Confidencialidad, mediante el cual el Proveedor Autorizado se compromete a hacer buen uso de la información del Contribuyente.</t>
  </si>
  <si>
    <t>falta hoja por  agregar de capacitacion de Oscar del año 2016 y 2017</t>
  </si>
  <si>
    <t>hoja de inventario y etiquetado</t>
  </si>
  <si>
    <t>* equipos anclados (Krizia &amp; Marisol) protector de pantalla con pass y area de trabajo limpia</t>
  </si>
  <si>
    <r>
      <t xml:space="preserve">en la folder de </t>
    </r>
    <r>
      <rPr>
        <u/>
        <sz val="11"/>
        <color indexed="63"/>
        <rFont val="Calibri"/>
        <family val="2"/>
      </rPr>
      <t>activos asignados</t>
    </r>
    <r>
      <rPr>
        <sz val="11"/>
        <color indexed="63"/>
        <rFont val="Calibri"/>
        <family val="2"/>
      </rPr>
      <t xml:space="preserve"> falta agregar :   Modelo, S/N y marca del Monitor para (Krizia &amp; Marisol). Tambien falta el numero de identificacion proporcionada ( Krizia &amp; Pedro)</t>
    </r>
  </si>
  <si>
    <t>dos hojas en blanco despues de la hoja 6</t>
  </si>
  <si>
    <t>para personal interno: registrar entrada a la empresa y portar identificacion de manera visible.</t>
  </si>
  <si>
    <t xml:space="preserve">bitacora de eventos por lo menos de 6 meses de resguardo </t>
  </si>
  <si>
    <t>revision cada 6 meses de que las politicas se cumplan.</t>
  </si>
  <si>
    <t>el BPC no tiene secuencia ya que empieza en el numero 4</t>
  </si>
  <si>
    <t>programar pruebas para el 10 de agosto</t>
  </si>
  <si>
    <t>falta el reporte de desempeño  del año 2016 y 2017</t>
  </si>
  <si>
    <t>en las siguientes paginas apacere como lider de proyecto Juan (22 y 28), y en diagrama de la pagina 7 en el punto 3 falta la o para Responsables</t>
  </si>
  <si>
    <t>falta actualizar el estatus de BPC y DRP</t>
  </si>
  <si>
    <t>el numero de empleado se repite el de Krizia y Marisol. Miguel no tiene numero de empleado</t>
  </si>
  <si>
    <t>fecha de privilegios de Krizia  y Jesus Urias es del marzo de 2016.  Falta machote para el formato de Privilegios.</t>
  </si>
  <si>
    <t xml:space="preserve">no hay formato de reglas para contraseñas </t>
  </si>
  <si>
    <t>NOTAS MARISOL</t>
  </si>
  <si>
    <t>NOTAS PEDRO</t>
  </si>
  <si>
    <t>Hacer 2 minutas de revisión</t>
  </si>
  <si>
    <t>Actualizar Inventario y Análisis de Riesgo</t>
  </si>
  <si>
    <t>Actualizar el inventario de Activos</t>
  </si>
  <si>
    <t>Generar Evidencia de que se cerraron Acciones</t>
  </si>
  <si>
    <t>Cambiar documentación de Desk.com por jira</t>
  </si>
  <si>
    <t>Revisión de OSSEC</t>
  </si>
  <si>
    <t>OSSEC que esté funcionando y cambios de Equipo</t>
  </si>
  <si>
    <t>Cambiar los procedimientos de prueba de BCP. Actualizar Calendario.</t>
  </si>
  <si>
    <t>Análisis de Crecimiento de capacidad Tecnológica/ actualizarlo (Definición de Capacidades</t>
  </si>
  <si>
    <t>Actualizar Capacidad Operativa</t>
  </si>
  <si>
    <t>Revisar pruebas de DRP/ Pag. 22 aun aparece Juan / Plan HSM / Actualizar Calendario</t>
  </si>
  <si>
    <t>Agregar 2 revisiones cada 6 meses</t>
  </si>
  <si>
    <t>Agregar a Miguel</t>
  </si>
  <si>
    <t>Revisar y limpiar LastPAss</t>
  </si>
  <si>
    <t>Minuta de Revisión para baja de Jesus Urias</t>
  </si>
  <si>
    <t>IDS Revisar Fail2Ban</t>
  </si>
  <si>
    <t>Actualizar los diagramas, (Prod, Staging, Dev) Alestra</t>
  </si>
  <si>
    <t>Aplicar las actualizaciones a los servers.</t>
  </si>
  <si>
    <t>Hay que hacer pruebas de Backups / Modificar la política de Respaldo</t>
  </si>
  <si>
    <t>Modificar documentos poner medios de almacenamiento / llenar bitácora de destrucción.</t>
  </si>
  <si>
    <t>Agregar evidencia de construcción CSD Timbox</t>
  </si>
  <si>
    <t>Pentest a cubrirse con auditoria de Novus Media</t>
  </si>
  <si>
    <t>Licencia Antivirus vencida</t>
  </si>
  <si>
    <t>Lista de usuarios alta Miguel, Baja Jesus.</t>
  </si>
  <si>
    <t>Actualizar todo el documento</t>
  </si>
  <si>
    <t>Documentar todos los cambios realizados. Agregar cambio a Rackspace</t>
  </si>
  <si>
    <t>facturas Efra</t>
  </si>
  <si>
    <t>Tomar foto a Reja nueva y documentar/ ca,biar politica de gafetes</t>
  </si>
  <si>
    <t>traer guardia</t>
  </si>
  <si>
    <t>Hacer formato de los puntos nuevos./ cocumentar incidentes</t>
  </si>
  <si>
    <t>hacer plan de encreptacion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</si>
</sst>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indexed="63"/>
      <name val="Calibri"/>
      <charset val="1"/>
    </font>
    <font>
      <sz val="10"/>
      <color indexed="63"/>
      <name val="Calibri"/>
      <family val="2"/>
    </font>
    <font>
      <b/>
      <sz val="10"/>
      <color indexed="63"/>
      <name val="Calibri"/>
      <family val="2"/>
    </font>
    <font>
      <sz val="24"/>
      <color indexed="19"/>
      <name val="Calibri"/>
      <family val="2"/>
    </font>
    <font>
      <b/>
      <sz val="11"/>
      <color indexed="19"/>
      <name val="Calibri"/>
      <family val="2"/>
    </font>
    <font>
      <b/>
      <sz val="10"/>
      <color indexed="19"/>
      <name val="Arial"/>
      <family val="2"/>
    </font>
    <font>
      <b/>
      <sz val="12"/>
      <color indexed="19"/>
      <name val="Arial"/>
      <family val="2"/>
    </font>
    <font>
      <b/>
      <sz val="8"/>
      <color indexed="63"/>
      <name val="Calibri"/>
      <family val="2"/>
    </font>
    <font>
      <sz val="8"/>
      <name val="Calibri"/>
      <family val="2"/>
    </font>
    <font>
      <sz val="8"/>
      <color indexed="63"/>
      <name val="Calibri"/>
      <family val="2"/>
    </font>
    <font>
      <b/>
      <sz val="8"/>
      <name val="Calibri"/>
      <family val="2"/>
    </font>
    <font>
      <b/>
      <sz val="14"/>
      <color indexed="63"/>
      <name val="Calibri"/>
      <family val="2"/>
    </font>
    <font>
      <sz val="11"/>
      <color indexed="63"/>
      <name val="Symbol"/>
      <family val="1"/>
      <charset val="2"/>
    </font>
    <font>
      <sz val="11"/>
      <color indexed="63"/>
      <name val="Courier New"/>
      <family val="3"/>
    </font>
    <font>
      <b/>
      <sz val="10"/>
      <color indexed="63"/>
      <name val="Verdana"/>
      <family val="2"/>
    </font>
    <font>
      <sz val="10"/>
      <color indexed="63"/>
      <name val="Times New Roman"/>
      <family val="1"/>
    </font>
    <font>
      <sz val="10"/>
      <color indexed="63"/>
      <name val="Verdana"/>
      <family val="2"/>
    </font>
    <font>
      <sz val="11"/>
      <color indexed="19"/>
      <name val="Calibri"/>
      <family val="2"/>
    </font>
    <font>
      <sz val="7"/>
      <color indexed="63"/>
      <name val="Times New Roman"/>
      <family val="1"/>
    </font>
    <font>
      <b/>
      <sz val="11"/>
      <color indexed="63"/>
      <name val="Calibri"/>
      <family val="2"/>
    </font>
    <font>
      <sz val="11"/>
      <color indexed="63"/>
      <name val="Calibri"/>
      <family val="2"/>
    </font>
    <font>
      <u/>
      <sz val="11"/>
      <color indexed="63"/>
      <name val="Calibri"/>
      <family val="2"/>
    </font>
    <font>
      <sz val="11"/>
      <name val="Calibri"/>
      <family val="2"/>
    </font>
  </fonts>
  <fills count="13">
    <fill>
      <patternFill patternType="none"/>
    </fill>
    <fill>
      <patternFill patternType="gray125"/>
    </fill>
    <fill>
      <patternFill patternType="solid">
        <fgColor indexed="15"/>
        <bgColor indexed="40"/>
      </patternFill>
    </fill>
    <fill>
      <patternFill patternType="solid">
        <fgColor indexed="55"/>
        <bgColor indexed="48"/>
      </patternFill>
    </fill>
    <fill>
      <patternFill patternType="solid">
        <fgColor indexed="18"/>
        <bgColor indexed="19"/>
      </patternFill>
    </fill>
    <fill>
      <patternFill patternType="solid">
        <fgColor indexed="23"/>
        <bgColor indexed="18"/>
      </patternFill>
    </fill>
    <fill>
      <patternFill patternType="solid">
        <fgColor indexed="48"/>
        <bgColor indexed="55"/>
      </patternFill>
    </fill>
    <fill>
      <patternFill patternType="solid">
        <fgColor indexed="46"/>
        <bgColor indexed="54"/>
      </patternFill>
    </fill>
    <fill>
      <patternFill patternType="solid">
        <fgColor indexed="19"/>
        <bgColor indexed="18"/>
      </patternFill>
    </fill>
    <fill>
      <patternFill patternType="solid">
        <fgColor indexed="22"/>
        <bgColor indexed="13"/>
      </patternFill>
    </fill>
    <fill>
      <patternFill patternType="solid">
        <fgColor rgb="FFFFFF00"/>
        <bgColor indexed="64"/>
      </patternFill>
    </fill>
    <fill>
      <patternFill patternType="solid">
        <fgColor theme="0"/>
        <bgColor indexed="18"/>
      </patternFill>
    </fill>
    <fill>
      <patternFill patternType="solid">
        <fgColor theme="0"/>
        <bgColor indexed="64"/>
      </patternFill>
    </fill>
  </fills>
  <borders count="30">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style="thin">
        <color indexed="64"/>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top"/>
    </xf>
  </cellStyleXfs>
  <cellXfs count="96">
    <xf numFmtId="0" fontId="0" fillId="0" borderId="0" xfId="0">
      <alignment vertical="top"/>
    </xf>
    <xf numFmtId="0" fontId="1" fillId="2" borderId="0" xfId="0" applyFont="1" applyFill="1" applyAlignment="1">
      <alignment horizontal="center" vertical="center"/>
    </xf>
    <xf numFmtId="0" fontId="1" fillId="0" borderId="0" xfId="0" applyFont="1">
      <alignment vertical="top"/>
    </xf>
    <xf numFmtId="0" fontId="2" fillId="0" borderId="0" xfId="0" applyFont="1" applyAlignment="1">
      <alignment horizontal="center" vertical="center"/>
    </xf>
    <xf numFmtId="0" fontId="3" fillId="3" borderId="0" xfId="0" applyFont="1" applyFill="1" applyBorder="1" applyAlignment="1">
      <alignment horizontal="center" vertical="center"/>
    </xf>
    <xf numFmtId="0" fontId="1" fillId="2" borderId="2" xfId="0" applyFont="1" applyFill="1" applyBorder="1" applyAlignment="1">
      <alignment horizontal="center" vertical="center"/>
    </xf>
    <xf numFmtId="0" fontId="1" fillId="4" borderId="3" xfId="0" applyFont="1" applyFill="1" applyBorder="1" applyAlignment="1">
      <alignment vertical="center" wrapText="1"/>
    </xf>
    <xf numFmtId="0" fontId="1" fillId="2" borderId="4" xfId="0" applyFont="1" applyFill="1" applyBorder="1" applyAlignment="1">
      <alignment horizontal="center" vertical="center"/>
    </xf>
    <xf numFmtId="0" fontId="1" fillId="5" borderId="5" xfId="0" applyFont="1" applyFill="1" applyBorder="1" applyAlignment="1">
      <alignment vertical="center" wrapText="1"/>
    </xf>
    <xf numFmtId="0" fontId="1" fillId="4" borderId="5" xfId="0" applyFont="1" applyFill="1" applyBorder="1" applyAlignment="1">
      <alignment vertical="center" wrapText="1"/>
    </xf>
    <xf numFmtId="0" fontId="2" fillId="4" borderId="3" xfId="0" applyFont="1" applyFill="1" applyBorder="1" applyAlignment="1">
      <alignment horizontal="center" vertical="center" wrapText="1"/>
    </xf>
    <xf numFmtId="0" fontId="1" fillId="4" borderId="8" xfId="0" applyFont="1" applyFill="1" applyBorder="1" applyAlignment="1">
      <alignment vertical="top" wrapText="1"/>
    </xf>
    <xf numFmtId="0" fontId="2" fillId="5" borderId="5" xfId="0" applyFont="1" applyFill="1" applyBorder="1" applyAlignment="1">
      <alignment horizontal="center" vertical="center" wrapText="1"/>
    </xf>
    <xf numFmtId="0" fontId="1" fillId="5" borderId="9" xfId="0" applyFont="1" applyFill="1" applyBorder="1" applyAlignment="1">
      <alignment vertical="top" wrapText="1"/>
    </xf>
    <xf numFmtId="0" fontId="2" fillId="4" borderId="5" xfId="0" applyFont="1" applyFill="1" applyBorder="1" applyAlignment="1">
      <alignment horizontal="center" vertical="center" wrapText="1"/>
    </xf>
    <xf numFmtId="0" fontId="1" fillId="4" borderId="9" xfId="0" applyFont="1" applyFill="1" applyBorder="1" applyAlignment="1">
      <alignment vertical="top" wrapText="1"/>
    </xf>
    <xf numFmtId="0" fontId="2" fillId="5" borderId="5" xfId="0" applyFont="1" applyFill="1" applyBorder="1" applyAlignment="1">
      <alignment horizontal="center" vertical="center"/>
    </xf>
    <xf numFmtId="0" fontId="2" fillId="5" borderId="7" xfId="0" applyFont="1" applyFill="1" applyBorder="1" applyAlignment="1">
      <alignment horizontal="center" vertical="center"/>
    </xf>
    <xf numFmtId="0" fontId="1" fillId="5" borderId="10" xfId="0" applyFont="1" applyFill="1" applyBorder="1" applyAlignment="1">
      <alignment vertical="top" wrapText="1"/>
    </xf>
    <xf numFmtId="0" fontId="0" fillId="0" borderId="0" xfId="0" applyAlignment="1">
      <alignment horizontal="center" vertical="center"/>
    </xf>
    <xf numFmtId="0" fontId="0" fillId="0" borderId="0" xfId="0" applyAlignment="1">
      <alignment horizontal="left" vertical="center" indent="2"/>
    </xf>
    <xf numFmtId="0" fontId="8" fillId="8" borderId="17" xfId="0" applyFont="1" applyFill="1" applyBorder="1" applyAlignment="1">
      <alignment horizontal="center" vertical="center" wrapText="1"/>
    </xf>
    <xf numFmtId="0" fontId="8" fillId="8" borderId="17" xfId="0" applyFont="1" applyFill="1" applyBorder="1" applyAlignment="1">
      <alignment horizontal="left" vertical="center" wrapText="1" indent="4"/>
    </xf>
    <xf numFmtId="0" fontId="9" fillId="8" borderId="5" xfId="0" applyFont="1" applyFill="1" applyBorder="1" applyAlignment="1">
      <alignment horizontal="center" vertical="center"/>
    </xf>
    <xf numFmtId="0" fontId="8" fillId="8" borderId="5" xfId="0" applyFont="1" applyFill="1" applyBorder="1" applyAlignment="1">
      <alignment horizontal="left" vertical="center" wrapText="1" indent="4"/>
    </xf>
    <xf numFmtId="0" fontId="7" fillId="8" borderId="5" xfId="0" applyFont="1" applyFill="1" applyBorder="1" applyAlignment="1">
      <alignment horizontal="center" vertical="center" wrapText="1"/>
    </xf>
    <xf numFmtId="0" fontId="8" fillId="8" borderId="5" xfId="0" applyFont="1" applyFill="1" applyBorder="1" applyAlignment="1">
      <alignment horizontal="center" vertical="center" wrapText="1"/>
    </xf>
    <xf numFmtId="0" fontId="9" fillId="8" borderId="18" xfId="0" applyFont="1" applyFill="1" applyBorder="1" applyAlignment="1">
      <alignment horizontal="center" vertical="center"/>
    </xf>
    <xf numFmtId="0" fontId="8" fillId="8" borderId="18" xfId="0" applyFont="1" applyFill="1" applyBorder="1" applyAlignment="1">
      <alignment horizontal="left" vertical="center" wrapText="1" indent="4"/>
    </xf>
    <xf numFmtId="0" fontId="9" fillId="8" borderId="17" xfId="0" applyFont="1" applyFill="1" applyBorder="1" applyAlignment="1">
      <alignment horizontal="center" vertical="center"/>
    </xf>
    <xf numFmtId="0" fontId="8" fillId="0" borderId="21" xfId="0" applyFont="1" applyBorder="1" applyAlignment="1">
      <alignment horizontal="left" vertical="center" wrapText="1" indent="4"/>
    </xf>
    <xf numFmtId="0" fontId="0" fillId="0" borderId="22" xfId="0" applyFont="1" applyBorder="1" applyAlignment="1">
      <alignment vertical="top" wrapText="1"/>
    </xf>
    <xf numFmtId="0" fontId="0" fillId="0" borderId="22" xfId="0" applyFont="1" applyBorder="1" applyAlignment="1">
      <alignment horizontal="left" vertical="top" wrapText="1" indent="9"/>
    </xf>
    <xf numFmtId="0" fontId="0" fillId="0" borderId="23" xfId="0" applyFont="1" applyBorder="1" applyAlignment="1">
      <alignment horizontal="left" vertical="top" wrapText="1" indent="9"/>
    </xf>
    <xf numFmtId="0" fontId="7" fillId="8" borderId="24" xfId="0" applyFont="1" applyFill="1" applyBorder="1" applyAlignment="1">
      <alignment horizontal="center" vertical="center" wrapText="1"/>
    </xf>
    <xf numFmtId="0" fontId="8" fillId="8" borderId="5" xfId="0" applyFont="1" applyFill="1" applyBorder="1" applyAlignment="1">
      <alignment vertical="center" wrapText="1"/>
    </xf>
    <xf numFmtId="0" fontId="4" fillId="9" borderId="25" xfId="0" applyFont="1" applyFill="1" applyBorder="1" applyAlignment="1">
      <alignment vertical="top" wrapText="1"/>
    </xf>
    <xf numFmtId="0" fontId="14" fillId="0" borderId="29" xfId="0" applyFont="1" applyBorder="1" applyAlignment="1">
      <alignment horizontal="center" vertical="top" wrapText="1"/>
    </xf>
    <xf numFmtId="0" fontId="14" fillId="0" borderId="23" xfId="0" applyFont="1" applyBorder="1" applyAlignment="1">
      <alignment vertical="top" wrapText="1"/>
    </xf>
    <xf numFmtId="0" fontId="15" fillId="0" borderId="0" xfId="0" applyFont="1" applyAlignment="1">
      <alignment vertical="top" wrapText="1"/>
    </xf>
    <xf numFmtId="0" fontId="15" fillId="0" borderId="1" xfId="0" applyFont="1" applyBorder="1" applyAlignment="1">
      <alignment vertical="top" wrapText="1"/>
    </xf>
    <xf numFmtId="0" fontId="15" fillId="0" borderId="23" xfId="0" applyFont="1" applyBorder="1" applyAlignment="1">
      <alignment vertical="top" wrapText="1"/>
    </xf>
    <xf numFmtId="0" fontId="15" fillId="0" borderId="22" xfId="0" applyFont="1" applyBorder="1" applyAlignment="1">
      <alignment vertical="top" wrapText="1"/>
    </xf>
    <xf numFmtId="0" fontId="11" fillId="0" borderId="0" xfId="0" applyFont="1" applyAlignment="1">
      <alignment horizontal="center" vertical="top"/>
    </xf>
    <xf numFmtId="0" fontId="0" fillId="0" borderId="0" xfId="0" applyFont="1" applyAlignment="1">
      <alignment vertical="top" wrapText="1"/>
    </xf>
    <xf numFmtId="0" fontId="0" fillId="10" borderId="0" xfId="0" applyFill="1" applyAlignment="1">
      <alignment vertical="top" wrapText="1"/>
    </xf>
    <xf numFmtId="0" fontId="20" fillId="10" borderId="0" xfId="0" applyFont="1" applyFill="1" applyAlignment="1">
      <alignment vertical="top" wrapText="1"/>
    </xf>
    <xf numFmtId="0" fontId="8" fillId="11" borderId="5" xfId="0" applyFont="1" applyFill="1" applyBorder="1" applyAlignment="1">
      <alignment horizontal="left" vertical="center" wrapText="1" indent="4"/>
    </xf>
    <xf numFmtId="0" fontId="0" fillId="12" borderId="0" xfId="0" applyFill="1" applyAlignment="1">
      <alignment vertical="top" wrapText="1"/>
    </xf>
    <xf numFmtId="0" fontId="20" fillId="0" borderId="0" xfId="0" applyFont="1">
      <alignment vertical="top"/>
    </xf>
    <xf numFmtId="0" fontId="20" fillId="10" borderId="22" xfId="0" applyFont="1" applyFill="1" applyBorder="1" applyAlignment="1">
      <alignment vertical="top" wrapText="1"/>
    </xf>
    <xf numFmtId="0" fontId="11" fillId="0" borderId="0" xfId="0" applyFont="1" applyBorder="1" applyAlignment="1">
      <alignment horizontal="center" vertical="top"/>
    </xf>
    <xf numFmtId="0" fontId="12" fillId="0" borderId="0" xfId="0" applyFont="1" applyBorder="1" applyAlignment="1">
      <alignment horizontal="center" vertical="top"/>
    </xf>
    <xf numFmtId="0" fontId="12" fillId="0" borderId="0" xfId="0" applyFont="1" applyBorder="1" applyAlignment="1">
      <alignment horizontal="left" vertical="top" wrapText="1" indent="9"/>
    </xf>
    <xf numFmtId="0" fontId="13" fillId="0" borderId="0" xfId="0" applyFont="1" applyBorder="1" applyAlignment="1">
      <alignment horizontal="left" vertical="top" wrapText="1" indent="15"/>
    </xf>
    <xf numFmtId="0" fontId="4" fillId="9" borderId="25" xfId="0" applyFont="1" applyFill="1" applyBorder="1" applyAlignment="1">
      <alignment vertical="top" wrapText="1"/>
    </xf>
    <xf numFmtId="0" fontId="0" fillId="0" borderId="26" xfId="0" applyFont="1" applyBorder="1" applyAlignment="1">
      <alignment vertical="top" wrapText="1"/>
    </xf>
    <xf numFmtId="0" fontId="0" fillId="0" borderId="27" xfId="0" applyFont="1" applyBorder="1" applyAlignment="1">
      <alignment vertical="top" wrapText="1"/>
    </xf>
    <xf numFmtId="0" fontId="0" fillId="0" borderId="27" xfId="0" applyFont="1" applyBorder="1" applyAlignment="1">
      <alignment horizontal="left" vertical="top" wrapText="1" indent="9"/>
    </xf>
    <xf numFmtId="0" fontId="0" fillId="0" borderId="28" xfId="0" applyFont="1" applyBorder="1" applyAlignment="1">
      <alignment vertical="top" wrapText="1"/>
    </xf>
    <xf numFmtId="0" fontId="14" fillId="0" borderId="25" xfId="0" applyFont="1" applyBorder="1" applyAlignment="1">
      <alignment horizontal="center" vertical="top" wrapText="1"/>
    </xf>
    <xf numFmtId="0" fontId="14" fillId="0" borderId="25" xfId="0" applyFont="1" applyBorder="1" applyAlignment="1">
      <alignment vertical="top" wrapText="1"/>
    </xf>
    <xf numFmtId="0" fontId="16" fillId="0" borderId="25" xfId="0" applyFont="1" applyBorder="1" applyAlignment="1">
      <alignment vertical="top" wrapText="1"/>
    </xf>
    <xf numFmtId="0" fontId="0" fillId="0" borderId="28" xfId="0" applyFont="1" applyBorder="1" applyAlignment="1">
      <alignment horizontal="left" vertical="top" wrapText="1" indent="9"/>
    </xf>
    <xf numFmtId="0" fontId="0" fillId="0" borderId="25" xfId="0" applyFont="1" applyBorder="1" applyAlignment="1">
      <alignment vertical="top" wrapText="1"/>
    </xf>
    <xf numFmtId="0" fontId="13" fillId="0" borderId="27" xfId="0" applyFont="1" applyBorder="1" applyAlignment="1">
      <alignment horizontal="left" vertical="top" wrapText="1" indent="15"/>
    </xf>
    <xf numFmtId="0" fontId="3" fillId="3" borderId="1" xfId="0" applyFont="1" applyFill="1" applyBorder="1" applyAlignment="1">
      <alignment horizontal="center" vertical="center"/>
    </xf>
    <xf numFmtId="0" fontId="4" fillId="3" borderId="11" xfId="0" applyFont="1" applyFill="1" applyBorder="1" applyAlignment="1">
      <alignment horizontal="left" vertical="center" wrapText="1"/>
    </xf>
    <xf numFmtId="0" fontId="6" fillId="7" borderId="15" xfId="0" applyFont="1" applyFill="1" applyBorder="1" applyAlignment="1">
      <alignment horizontal="left" vertical="center" wrapText="1" indent="4"/>
    </xf>
    <xf numFmtId="0" fontId="6" fillId="2" borderId="15" xfId="0" applyFont="1" applyFill="1" applyBorder="1" applyAlignment="1">
      <alignment horizontal="left" vertical="center" wrapText="1" indent="4"/>
    </xf>
    <xf numFmtId="0" fontId="6" fillId="7" borderId="20" xfId="0" applyFont="1" applyFill="1" applyBorder="1" applyAlignment="1">
      <alignment horizontal="left" vertical="center" wrapText="1" indent="4"/>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2" xfId="0" applyFont="1" applyFill="1" applyBorder="1" applyAlignment="1">
      <alignment horizontal="center" vertical="center" wrapText="1"/>
    </xf>
    <xf numFmtId="0" fontId="6" fillId="2" borderId="20" xfId="0" applyFont="1" applyFill="1" applyBorder="1" applyAlignment="1">
      <alignment horizontal="left" vertical="center" wrapText="1" indent="4"/>
    </xf>
    <xf numFmtId="0" fontId="5" fillId="7" borderId="16" xfId="0" applyFont="1" applyFill="1" applyBorder="1" applyAlignment="1">
      <alignment horizontal="center" vertical="center" wrapText="1"/>
    </xf>
    <xf numFmtId="0" fontId="0" fillId="2" borderId="19" xfId="0" applyFill="1" applyBorder="1" applyAlignment="1">
      <alignment horizontal="center" vertical="center"/>
    </xf>
    <xf numFmtId="0" fontId="0" fillId="7" borderId="4" xfId="0" applyFill="1" applyBorder="1" applyAlignment="1">
      <alignment horizontal="center" vertical="center"/>
    </xf>
    <xf numFmtId="0" fontId="6" fillId="2" borderId="4" xfId="0" applyFont="1" applyFill="1" applyBorder="1" applyAlignment="1">
      <alignment horizontal="center" vertical="center" wrapText="1"/>
    </xf>
    <xf numFmtId="0" fontId="0" fillId="2" borderId="20" xfId="0" applyFill="1" applyBorder="1" applyAlignment="1">
      <alignment horizontal="center" vertical="center"/>
    </xf>
    <xf numFmtId="0" fontId="7" fillId="8" borderId="5" xfId="0" applyFont="1" applyFill="1" applyBorder="1" applyAlignment="1">
      <alignment horizontal="center" vertical="center" wrapText="1"/>
    </xf>
    <xf numFmtId="0" fontId="7" fillId="8" borderId="5" xfId="0" applyFont="1" applyFill="1" applyBorder="1" applyAlignment="1">
      <alignment horizontal="center" vertical="center"/>
    </xf>
    <xf numFmtId="0" fontId="0" fillId="6" borderId="4" xfId="0" applyFill="1" applyBorder="1" applyAlignment="1">
      <alignment horizontal="center" vertical="center"/>
    </xf>
    <xf numFmtId="0" fontId="7" fillId="8" borderId="17" xfId="0" applyFont="1" applyFill="1" applyBorder="1" applyAlignment="1">
      <alignment horizontal="center" vertical="center" wrapText="1"/>
    </xf>
    <xf numFmtId="0" fontId="7" fillId="8" borderId="18" xfId="0" applyFont="1" applyFill="1" applyBorder="1" applyAlignment="1">
      <alignment horizontal="center" vertical="center" wrapText="1"/>
    </xf>
    <xf numFmtId="0" fontId="10" fillId="8" borderId="5" xfId="0" applyFont="1" applyFill="1" applyBorder="1" applyAlignment="1">
      <alignment horizontal="center" vertical="center" wrapText="1"/>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4" borderId="5" xfId="0" applyFont="1" applyFill="1" applyBorder="1" applyAlignment="1">
      <alignment horizontal="left" vertical="center" wrapText="1"/>
    </xf>
    <xf numFmtId="0" fontId="1" fillId="5" borderId="7" xfId="0" applyFont="1" applyFill="1" applyBorder="1" applyAlignment="1">
      <alignment horizontal="left" vertical="center" wrapText="1"/>
    </xf>
    <xf numFmtId="0" fontId="0" fillId="0" borderId="0" xfId="0" applyAlignment="1">
      <alignment vertical="top" wrapText="1"/>
    </xf>
    <xf numFmtId="0" fontId="8" fillId="8" borderId="21" xfId="0" applyFont="1" applyFill="1" applyBorder="1" applyAlignment="1">
      <alignment vertical="center" wrapText="1"/>
    </xf>
    <xf numFmtId="0" fontId="0" fillId="0" borderId="0" xfId="0" applyFill="1" applyBorder="1" applyAlignment="1">
      <alignment vertical="top" wrapText="1"/>
    </xf>
    <xf numFmtId="0" fontId="22" fillId="8" borderId="21" xfId="0" applyFont="1" applyFill="1" applyBorder="1" applyAlignment="1">
      <alignment vertical="center" wrapText="1"/>
    </xf>
    <xf numFmtId="0" fontId="20" fillId="0" borderId="0" xfId="0" applyFont="1" applyAlignment="1">
      <alignment vertical="top" wrapText="1"/>
    </xf>
    <xf numFmtId="0" fontId="19" fillId="0" borderId="0" xfId="0" applyFont="1">
      <alignment vertical="top"/>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558ED5"/>
      <rgbColor rgb="009999FF"/>
      <rgbColor rgb="00993366"/>
      <rgbColor rgb="00EBF1DE"/>
      <rgbColor rgb="00F2F2F2"/>
      <rgbColor rgb="00660066"/>
      <rgbColor rgb="00FF8080"/>
      <rgbColor rgb="000070C0"/>
      <rgbColor rgb="00DDD9C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376092"/>
      <rgbColor rgb="00969696"/>
      <rgbColor rgb="0017375E"/>
      <rgbColor rgb="00339966"/>
      <rgbColor rgb="00003300"/>
      <rgbColor rgb="00333300"/>
      <rgbColor rgb="00993300"/>
      <rgbColor rgb="00993366"/>
      <rgbColor rgb="00333399"/>
      <rgbColor rgb="0010243E"/>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8"/>
  <sheetViews>
    <sheetView topLeftCell="A77" workbookViewId="0">
      <selection activeCell="A11" sqref="A11:H11"/>
    </sheetView>
  </sheetViews>
  <sheetFormatPr defaultColWidth="9" defaultRowHeight="15" x14ac:dyDescent="0.25"/>
  <cols>
    <col min="1" max="1" width="11.140625"/>
    <col min="2" max="9" width="8.5703125"/>
    <col min="10" max="10" width="75"/>
    <col min="11" max="1025" width="8.5703125"/>
  </cols>
  <sheetData>
    <row r="1" spans="1:10" ht="18.75" x14ac:dyDescent="0.25">
      <c r="A1" s="51" t="s">
        <v>0</v>
      </c>
      <c r="B1" s="51"/>
      <c r="C1" s="51"/>
      <c r="D1" s="51"/>
      <c r="E1" s="51"/>
      <c r="F1" s="51"/>
      <c r="G1" s="51"/>
      <c r="H1" s="51"/>
      <c r="J1" s="43" t="s">
        <v>1</v>
      </c>
    </row>
    <row r="2" spans="1:10" x14ac:dyDescent="0.25">
      <c r="A2" t="s">
        <v>2</v>
      </c>
    </row>
    <row r="3" spans="1:10" x14ac:dyDescent="0.25">
      <c r="A3" s="52" t="s">
        <v>3</v>
      </c>
      <c r="B3" s="52"/>
      <c r="C3" s="52"/>
      <c r="D3" s="52"/>
      <c r="E3" s="52"/>
      <c r="F3" s="52"/>
      <c r="G3" s="52"/>
      <c r="H3" s="52"/>
      <c r="J3" t="s">
        <v>4</v>
      </c>
    </row>
    <row r="4" spans="1:10" x14ac:dyDescent="0.25">
      <c r="A4" s="52" t="s">
        <v>5</v>
      </c>
      <c r="B4" s="52"/>
      <c r="C4" s="52"/>
      <c r="D4" s="52"/>
      <c r="E4" s="52"/>
      <c r="F4" s="52"/>
      <c r="G4" s="52"/>
      <c r="H4" s="52"/>
      <c r="J4" t="s">
        <v>4</v>
      </c>
    </row>
    <row r="7" spans="1:10" x14ac:dyDescent="0.25">
      <c r="A7" t="s">
        <v>6</v>
      </c>
    </row>
    <row r="8" spans="1:10" ht="15" customHeight="1" x14ac:dyDescent="0.25">
      <c r="A8" s="53" t="s">
        <v>7</v>
      </c>
      <c r="B8" s="53"/>
      <c r="C8" s="53"/>
      <c r="D8" s="53"/>
      <c r="E8" s="53"/>
      <c r="F8" s="53"/>
      <c r="G8" s="53"/>
      <c r="H8" s="53"/>
      <c r="J8" t="s">
        <v>8</v>
      </c>
    </row>
    <row r="9" spans="1:10" ht="45" customHeight="1" x14ac:dyDescent="0.25">
      <c r="A9" s="53" t="s">
        <v>9</v>
      </c>
      <c r="B9" s="53"/>
      <c r="C9" s="53"/>
      <c r="D9" s="53"/>
      <c r="E9" s="53"/>
      <c r="F9" s="53"/>
      <c r="G9" s="53"/>
      <c r="H9" s="53"/>
      <c r="J9" t="s">
        <v>8</v>
      </c>
    </row>
    <row r="10" spans="1:10" ht="30.75" customHeight="1" x14ac:dyDescent="0.25">
      <c r="A10" s="53" t="s">
        <v>10</v>
      </c>
      <c r="B10" s="53"/>
      <c r="C10" s="53"/>
      <c r="D10" s="53"/>
      <c r="E10" s="53"/>
      <c r="F10" s="53"/>
      <c r="G10" s="53"/>
      <c r="H10" s="53"/>
      <c r="J10" t="s">
        <v>11</v>
      </c>
    </row>
    <row r="11" spans="1:10" ht="51.95" customHeight="1" x14ac:dyDescent="0.25">
      <c r="A11" s="53" t="s">
        <v>12</v>
      </c>
      <c r="B11" s="53"/>
      <c r="C11" s="53"/>
      <c r="D11" s="53"/>
      <c r="E11" s="53"/>
      <c r="F11" s="53"/>
      <c r="G11" s="53"/>
      <c r="H11" s="53"/>
      <c r="J11" t="s">
        <v>11</v>
      </c>
    </row>
    <row r="12" spans="1:10" ht="54.95" customHeight="1" x14ac:dyDescent="0.25">
      <c r="A12" s="53" t="s">
        <v>13</v>
      </c>
      <c r="B12" s="53"/>
      <c r="C12" s="53"/>
      <c r="D12" s="53"/>
      <c r="E12" s="53"/>
      <c r="F12" s="53"/>
      <c r="G12" s="53"/>
      <c r="H12" s="53"/>
      <c r="J12" t="s">
        <v>11</v>
      </c>
    </row>
    <row r="13" spans="1:10" ht="17.25" customHeight="1" x14ac:dyDescent="0.25">
      <c r="A13" s="54" t="s">
        <v>14</v>
      </c>
      <c r="B13" s="54"/>
      <c r="C13" s="54"/>
      <c r="D13" s="54"/>
      <c r="E13" s="54"/>
      <c r="F13" s="54"/>
      <c r="G13" s="54"/>
      <c r="H13" s="54"/>
    </row>
    <row r="14" spans="1:10" ht="15" customHeight="1" x14ac:dyDescent="0.25">
      <c r="A14" s="54" t="s">
        <v>15</v>
      </c>
      <c r="B14" s="54"/>
      <c r="C14" s="54"/>
      <c r="D14" s="54"/>
      <c r="E14" s="54"/>
      <c r="F14" s="54"/>
      <c r="G14" s="54"/>
      <c r="H14" s="54"/>
    </row>
    <row r="15" spans="1:10" ht="27" customHeight="1" x14ac:dyDescent="0.25">
      <c r="A15" s="54" t="s">
        <v>16</v>
      </c>
      <c r="B15" s="54"/>
      <c r="C15" s="54"/>
      <c r="D15" s="54"/>
      <c r="E15" s="54"/>
      <c r="F15" s="54"/>
      <c r="G15" s="54"/>
      <c r="H15" s="54"/>
    </row>
    <row r="16" spans="1:10" ht="15" customHeight="1" x14ac:dyDescent="0.25">
      <c r="A16" s="54" t="s">
        <v>17</v>
      </c>
      <c r="B16" s="54"/>
      <c r="C16" s="54"/>
      <c r="D16" s="54"/>
      <c r="E16" s="54"/>
      <c r="F16" s="54"/>
      <c r="G16" s="54"/>
      <c r="H16" s="54"/>
    </row>
    <row r="17" spans="1:10" ht="36.75" customHeight="1" x14ac:dyDescent="0.25">
      <c r="A17" s="53" t="s">
        <v>18</v>
      </c>
      <c r="B17" s="53"/>
      <c r="C17" s="53"/>
      <c r="D17" s="53"/>
      <c r="E17" s="53"/>
      <c r="F17" s="53"/>
      <c r="G17" s="53"/>
      <c r="H17" s="53"/>
    </row>
    <row r="18" spans="1:10" ht="15" customHeight="1" x14ac:dyDescent="0.25">
      <c r="A18" s="54" t="s">
        <v>19</v>
      </c>
      <c r="B18" s="54"/>
      <c r="C18" s="54"/>
      <c r="D18" s="54"/>
      <c r="E18" s="54"/>
      <c r="F18" s="54"/>
      <c r="G18" s="54"/>
      <c r="H18" s="54"/>
      <c r="J18" t="s">
        <v>8</v>
      </c>
    </row>
    <row r="19" spans="1:10" ht="33" customHeight="1" x14ac:dyDescent="0.25">
      <c r="A19" s="54" t="s">
        <v>20</v>
      </c>
      <c r="B19" s="54"/>
      <c r="C19" s="54"/>
      <c r="D19" s="54"/>
      <c r="E19" s="54"/>
      <c r="F19" s="54"/>
      <c r="G19" s="54"/>
      <c r="H19" s="54"/>
      <c r="J19" t="s">
        <v>8</v>
      </c>
    </row>
    <row r="20" spans="1:10" ht="15" customHeight="1" x14ac:dyDescent="0.25">
      <c r="A20" s="54" t="s">
        <v>21</v>
      </c>
      <c r="B20" s="54"/>
      <c r="C20" s="54"/>
      <c r="D20" s="54"/>
      <c r="E20" s="54"/>
      <c r="F20" s="54"/>
      <c r="G20" s="54"/>
      <c r="H20" s="54"/>
      <c r="J20" t="s">
        <v>22</v>
      </c>
    </row>
    <row r="21" spans="1:10" ht="15" customHeight="1" x14ac:dyDescent="0.25">
      <c r="A21" s="54" t="s">
        <v>23</v>
      </c>
      <c r="B21" s="54"/>
      <c r="C21" s="54"/>
      <c r="D21" s="54"/>
      <c r="E21" s="54"/>
      <c r="F21" s="54"/>
      <c r="G21" s="54"/>
      <c r="H21" s="54"/>
      <c r="J21" t="s">
        <v>24</v>
      </c>
    </row>
    <row r="22" spans="1:10" ht="15" customHeight="1" x14ac:dyDescent="0.25">
      <c r="A22" s="54" t="s">
        <v>25</v>
      </c>
      <c r="B22" s="54"/>
      <c r="C22" s="54"/>
      <c r="D22" s="54"/>
      <c r="E22" s="54"/>
      <c r="F22" s="54"/>
      <c r="G22" s="54"/>
      <c r="H22" s="54"/>
      <c r="J22" t="s">
        <v>26</v>
      </c>
    </row>
    <row r="24" spans="1:10" x14ac:dyDescent="0.25">
      <c r="A24" t="s">
        <v>27</v>
      </c>
    </row>
    <row r="26" spans="1:10" ht="15.75" customHeight="1" x14ac:dyDescent="0.25">
      <c r="A26" s="36" t="s">
        <v>28</v>
      </c>
      <c r="B26" s="55" t="s">
        <v>29</v>
      </c>
      <c r="C26" s="55"/>
      <c r="D26" s="55"/>
      <c r="E26" s="55"/>
      <c r="F26" s="55"/>
      <c r="G26" s="55"/>
    </row>
    <row r="27" spans="1:10" ht="60" customHeight="1" x14ac:dyDescent="0.25">
      <c r="A27" s="64">
        <v>21</v>
      </c>
      <c r="B27" s="56" t="s">
        <v>30</v>
      </c>
      <c r="C27" s="56"/>
      <c r="D27" s="56"/>
      <c r="E27" s="56"/>
      <c r="F27" s="56"/>
      <c r="G27" s="56"/>
      <c r="J27" t="s">
        <v>31</v>
      </c>
    </row>
    <row r="28" spans="1:10" x14ac:dyDescent="0.25">
      <c r="A28" s="64"/>
      <c r="B28" s="57"/>
      <c r="C28" s="57"/>
      <c r="D28" s="57"/>
      <c r="E28" s="57"/>
      <c r="F28" s="57"/>
      <c r="G28" s="57"/>
    </row>
    <row r="29" spans="1:10" ht="15" customHeight="1" x14ac:dyDescent="0.25">
      <c r="A29" s="64"/>
      <c r="B29" s="58" t="s">
        <v>32</v>
      </c>
      <c r="C29" s="58"/>
      <c r="D29" s="58"/>
      <c r="E29" s="58"/>
      <c r="F29" s="58"/>
      <c r="G29" s="58"/>
    </row>
    <row r="30" spans="1:10" ht="15" customHeight="1" x14ac:dyDescent="0.25">
      <c r="A30" s="64"/>
      <c r="B30" s="58" t="s">
        <v>33</v>
      </c>
      <c r="C30" s="58"/>
      <c r="D30" s="58"/>
      <c r="E30" s="58"/>
      <c r="F30" s="58"/>
      <c r="G30" s="58"/>
    </row>
    <row r="31" spans="1:10" ht="15" customHeight="1" x14ac:dyDescent="0.25">
      <c r="A31" s="64"/>
      <c r="B31" s="58" t="s">
        <v>34</v>
      </c>
      <c r="C31" s="58"/>
      <c r="D31" s="58"/>
      <c r="E31" s="58"/>
      <c r="F31" s="58"/>
      <c r="G31" s="58"/>
    </row>
    <row r="32" spans="1:10" ht="30" customHeight="1" x14ac:dyDescent="0.25">
      <c r="A32" s="64"/>
      <c r="B32" s="58" t="s">
        <v>35</v>
      </c>
      <c r="C32" s="58"/>
      <c r="D32" s="58"/>
      <c r="E32" s="58"/>
      <c r="F32" s="58"/>
      <c r="G32" s="58"/>
    </row>
    <row r="33" spans="1:7" ht="30" customHeight="1" x14ac:dyDescent="0.25">
      <c r="A33" s="64"/>
      <c r="B33" s="58" t="s">
        <v>36</v>
      </c>
      <c r="C33" s="58"/>
      <c r="D33" s="58"/>
      <c r="E33" s="58"/>
      <c r="F33" s="58"/>
      <c r="G33" s="58"/>
    </row>
    <row r="34" spans="1:7" x14ac:dyDescent="0.25">
      <c r="A34" s="64"/>
      <c r="B34" s="57"/>
      <c r="C34" s="57"/>
      <c r="D34" s="57"/>
      <c r="E34" s="57"/>
      <c r="F34" s="57"/>
      <c r="G34" s="57"/>
    </row>
    <row r="35" spans="1:7" ht="45" customHeight="1" x14ac:dyDescent="0.25">
      <c r="A35" s="64"/>
      <c r="B35" s="57" t="s">
        <v>37</v>
      </c>
      <c r="C35" s="57"/>
      <c r="D35" s="57"/>
      <c r="E35" s="57"/>
      <c r="F35" s="57"/>
      <c r="G35" s="57"/>
    </row>
    <row r="36" spans="1:7" x14ac:dyDescent="0.25">
      <c r="A36" s="64"/>
      <c r="B36" s="59"/>
      <c r="C36" s="59"/>
      <c r="D36" s="59"/>
      <c r="E36" s="59"/>
      <c r="F36" s="59"/>
      <c r="G36" s="59"/>
    </row>
    <row r="37" spans="1:7" ht="51.75" customHeight="1" x14ac:dyDescent="0.25">
      <c r="A37" s="64"/>
      <c r="B37" s="37" t="s">
        <v>38</v>
      </c>
      <c r="C37" s="60" t="s">
        <v>39</v>
      </c>
      <c r="D37" s="60"/>
      <c r="E37" s="60" t="s">
        <v>40</v>
      </c>
      <c r="F37" s="60"/>
      <c r="G37" s="37" t="s">
        <v>41</v>
      </c>
    </row>
    <row r="38" spans="1:7" ht="15.75" customHeight="1" x14ac:dyDescent="0.25">
      <c r="A38" s="64"/>
      <c r="B38" s="38">
        <v>1</v>
      </c>
      <c r="C38" s="61" t="s">
        <v>42</v>
      </c>
      <c r="D38" s="61"/>
      <c r="E38" s="62" t="s">
        <v>43</v>
      </c>
      <c r="F38" s="62"/>
      <c r="G38" s="41"/>
    </row>
    <row r="39" spans="1:7" ht="15.75" customHeight="1" x14ac:dyDescent="0.25">
      <c r="A39" s="64"/>
      <c r="B39" s="38">
        <v>2</v>
      </c>
      <c r="C39" s="61" t="s">
        <v>42</v>
      </c>
      <c r="D39" s="61"/>
      <c r="E39" s="62" t="s">
        <v>44</v>
      </c>
      <c r="F39" s="62"/>
      <c r="G39" s="41"/>
    </row>
    <row r="40" spans="1:7" ht="15.75" customHeight="1" x14ac:dyDescent="0.25">
      <c r="A40" s="64"/>
      <c r="B40" s="38">
        <v>3</v>
      </c>
      <c r="C40" s="61" t="s">
        <v>42</v>
      </c>
      <c r="D40" s="61"/>
      <c r="E40" s="62" t="s">
        <v>45</v>
      </c>
      <c r="F40" s="62"/>
      <c r="G40" s="41"/>
    </row>
    <row r="41" spans="1:7" ht="15.75" customHeight="1" x14ac:dyDescent="0.25">
      <c r="A41" s="64"/>
      <c r="B41" s="38">
        <v>4</v>
      </c>
      <c r="C41" s="61" t="s">
        <v>46</v>
      </c>
      <c r="D41" s="61"/>
      <c r="E41" s="62" t="s">
        <v>47</v>
      </c>
      <c r="F41" s="62"/>
      <c r="G41" s="41"/>
    </row>
    <row r="42" spans="1:7" ht="15.75" customHeight="1" x14ac:dyDescent="0.25">
      <c r="A42" s="64"/>
      <c r="B42" s="38">
        <v>5</v>
      </c>
      <c r="C42" s="61" t="s">
        <v>46</v>
      </c>
      <c r="D42" s="61"/>
      <c r="E42" s="62" t="s">
        <v>48</v>
      </c>
      <c r="F42" s="62"/>
      <c r="G42" s="41"/>
    </row>
    <row r="43" spans="1:7" ht="25.5" customHeight="1" x14ac:dyDescent="0.25">
      <c r="A43" s="64"/>
      <c r="B43" s="38">
        <v>6</v>
      </c>
      <c r="C43" s="61" t="s">
        <v>46</v>
      </c>
      <c r="D43" s="61"/>
      <c r="E43" s="62" t="s">
        <v>49</v>
      </c>
      <c r="F43" s="62"/>
      <c r="G43" s="41"/>
    </row>
    <row r="44" spans="1:7" ht="25.5" customHeight="1" x14ac:dyDescent="0.25">
      <c r="A44" s="64"/>
      <c r="B44" s="38">
        <v>7</v>
      </c>
      <c r="C44" s="61" t="s">
        <v>46</v>
      </c>
      <c r="D44" s="61"/>
      <c r="E44" s="62" t="s">
        <v>50</v>
      </c>
      <c r="F44" s="62"/>
      <c r="G44" s="41"/>
    </row>
    <row r="45" spans="1:7" ht="25.5" customHeight="1" x14ac:dyDescent="0.25">
      <c r="A45" s="64"/>
      <c r="B45" s="38">
        <v>8</v>
      </c>
      <c r="C45" s="61" t="s">
        <v>46</v>
      </c>
      <c r="D45" s="61"/>
      <c r="E45" s="62" t="s">
        <v>51</v>
      </c>
      <c r="F45" s="62"/>
      <c r="G45" s="41"/>
    </row>
    <row r="46" spans="1:7" ht="25.5" customHeight="1" x14ac:dyDescent="0.25">
      <c r="A46" s="64"/>
      <c r="B46" s="38">
        <v>9</v>
      </c>
      <c r="C46" s="61" t="s">
        <v>46</v>
      </c>
      <c r="D46" s="61"/>
      <c r="E46" s="62" t="s">
        <v>52</v>
      </c>
      <c r="F46" s="62"/>
      <c r="G46" s="41"/>
    </row>
    <row r="47" spans="1:7" ht="15.75" customHeight="1" x14ac:dyDescent="0.25">
      <c r="A47" s="64"/>
      <c r="B47" s="38">
        <v>10</v>
      </c>
      <c r="C47" s="61" t="s">
        <v>53</v>
      </c>
      <c r="D47" s="61"/>
      <c r="E47" s="62" t="s">
        <v>54</v>
      </c>
      <c r="F47" s="62"/>
      <c r="G47" s="41"/>
    </row>
    <row r="48" spans="1:7" ht="15.75" customHeight="1" x14ac:dyDescent="0.25">
      <c r="A48" s="64"/>
      <c r="B48" s="38">
        <v>11</v>
      </c>
      <c r="C48" s="61" t="s">
        <v>53</v>
      </c>
      <c r="D48" s="61"/>
      <c r="E48" s="62" t="s">
        <v>55</v>
      </c>
      <c r="F48" s="62"/>
      <c r="G48" s="41"/>
    </row>
    <row r="49" spans="1:10" ht="15.75" customHeight="1" x14ac:dyDescent="0.25">
      <c r="A49" s="64"/>
      <c r="B49" s="38">
        <v>12</v>
      </c>
      <c r="C49" s="61" t="s">
        <v>56</v>
      </c>
      <c r="D49" s="61"/>
      <c r="E49" s="62" t="s">
        <v>57</v>
      </c>
      <c r="F49" s="62"/>
      <c r="G49" s="41"/>
    </row>
    <row r="50" spans="1:10" ht="25.5" customHeight="1" x14ac:dyDescent="0.25">
      <c r="A50" s="64"/>
      <c r="B50" s="38">
        <v>13</v>
      </c>
      <c r="C50" s="61" t="s">
        <v>56</v>
      </c>
      <c r="D50" s="61"/>
      <c r="E50" s="62" t="s">
        <v>58</v>
      </c>
      <c r="F50" s="62"/>
      <c r="G50" s="41"/>
      <c r="J50" t="s">
        <v>59</v>
      </c>
    </row>
    <row r="51" spans="1:10" ht="25.5" customHeight="1" x14ac:dyDescent="0.25">
      <c r="A51" s="64"/>
      <c r="B51" s="38">
        <v>14</v>
      </c>
      <c r="C51" s="61" t="s">
        <v>56</v>
      </c>
      <c r="D51" s="61"/>
      <c r="E51" s="62" t="s">
        <v>60</v>
      </c>
      <c r="F51" s="62"/>
      <c r="G51" s="41"/>
    </row>
    <row r="52" spans="1:10" ht="15.75" customHeight="1" x14ac:dyDescent="0.25">
      <c r="A52" s="64"/>
      <c r="B52" s="38">
        <v>15</v>
      </c>
      <c r="C52" s="61" t="s">
        <v>61</v>
      </c>
      <c r="D52" s="61"/>
      <c r="E52" s="62" t="s">
        <v>62</v>
      </c>
      <c r="F52" s="62"/>
      <c r="G52" s="41"/>
    </row>
    <row r="53" spans="1:10" ht="15.75" customHeight="1" x14ac:dyDescent="0.25">
      <c r="A53" s="64"/>
      <c r="B53" s="38">
        <v>16</v>
      </c>
      <c r="C53" s="61" t="s">
        <v>61</v>
      </c>
      <c r="D53" s="61"/>
      <c r="E53" s="62" t="s">
        <v>63</v>
      </c>
      <c r="F53" s="62"/>
      <c r="G53" s="41"/>
    </row>
    <row r="54" spans="1:10" x14ac:dyDescent="0.25">
      <c r="A54" s="64"/>
      <c r="B54" s="39"/>
      <c r="C54" s="39"/>
      <c r="D54" s="39"/>
      <c r="E54" s="39"/>
      <c r="F54" s="39"/>
      <c r="G54" s="42"/>
    </row>
    <row r="55" spans="1:10" x14ac:dyDescent="0.25">
      <c r="A55" s="64"/>
      <c r="B55" s="40"/>
      <c r="C55" s="40"/>
      <c r="D55" s="40"/>
      <c r="E55" s="40"/>
      <c r="F55" s="40"/>
      <c r="G55" s="41"/>
    </row>
    <row r="56" spans="1:10" ht="30" customHeight="1" x14ac:dyDescent="0.25">
      <c r="A56" s="64">
        <v>30</v>
      </c>
      <c r="B56" s="56" t="s">
        <v>64</v>
      </c>
      <c r="C56" s="56"/>
      <c r="D56" s="56"/>
      <c r="E56" s="56"/>
      <c r="F56" s="56"/>
      <c r="G56" s="56"/>
      <c r="J56" t="s">
        <v>65</v>
      </c>
    </row>
    <row r="57" spans="1:10" ht="30" customHeight="1" x14ac:dyDescent="0.25">
      <c r="A57" s="64"/>
      <c r="B57" s="58" t="s">
        <v>66</v>
      </c>
      <c r="C57" s="58"/>
      <c r="D57" s="58"/>
      <c r="E57" s="58"/>
      <c r="F57" s="58"/>
      <c r="G57" s="58"/>
      <c r="J57" t="s">
        <v>67</v>
      </c>
    </row>
    <row r="58" spans="1:10" ht="45" customHeight="1" x14ac:dyDescent="0.25">
      <c r="A58" s="64"/>
      <c r="B58" s="58" t="s">
        <v>68</v>
      </c>
      <c r="C58" s="58"/>
      <c r="D58" s="58"/>
      <c r="E58" s="58"/>
      <c r="F58" s="58"/>
      <c r="G58" s="58"/>
    </row>
    <row r="59" spans="1:10" ht="15" customHeight="1" x14ac:dyDescent="0.25">
      <c r="A59" s="64"/>
      <c r="B59" s="58" t="s">
        <v>69</v>
      </c>
      <c r="C59" s="58"/>
      <c r="D59" s="58"/>
      <c r="E59" s="58"/>
      <c r="F59" s="58"/>
      <c r="G59" s="58"/>
    </row>
    <row r="60" spans="1:10" ht="30" customHeight="1" x14ac:dyDescent="0.25">
      <c r="A60" s="64"/>
      <c r="B60" s="58" t="s">
        <v>70</v>
      </c>
      <c r="C60" s="58"/>
      <c r="D60" s="58"/>
      <c r="E60" s="58"/>
      <c r="F60" s="58"/>
      <c r="G60" s="58"/>
    </row>
    <row r="61" spans="1:10" ht="30" customHeight="1" x14ac:dyDescent="0.25">
      <c r="A61" s="64"/>
      <c r="B61" s="63" t="s">
        <v>71</v>
      </c>
      <c r="C61" s="63"/>
      <c r="D61" s="63"/>
      <c r="E61" s="63"/>
      <c r="F61" s="63"/>
      <c r="G61" s="63"/>
    </row>
    <row r="62" spans="1:10" ht="45" customHeight="1" x14ac:dyDescent="0.25">
      <c r="A62" s="64">
        <v>31</v>
      </c>
      <c r="B62" s="56" t="s">
        <v>72</v>
      </c>
      <c r="C62" s="56"/>
      <c r="D62" s="56"/>
      <c r="E62" s="56"/>
      <c r="F62" s="56"/>
      <c r="G62" s="56"/>
      <c r="J62" t="s">
        <v>8</v>
      </c>
    </row>
    <row r="63" spans="1:10" ht="15" customHeight="1" x14ac:dyDescent="0.25">
      <c r="A63" s="64"/>
      <c r="B63" s="58" t="s">
        <v>73</v>
      </c>
      <c r="C63" s="58"/>
      <c r="D63" s="58"/>
      <c r="E63" s="58"/>
      <c r="F63" s="58"/>
      <c r="G63" s="58"/>
    </row>
    <row r="64" spans="1:10" ht="15.75" customHeight="1" x14ac:dyDescent="0.25">
      <c r="A64" s="64"/>
      <c r="B64" s="63" t="s">
        <v>74</v>
      </c>
      <c r="C64" s="63"/>
      <c r="D64" s="63"/>
      <c r="E64" s="63"/>
      <c r="F64" s="63"/>
      <c r="G64" s="63"/>
    </row>
    <row r="65" spans="1:10" ht="15" customHeight="1" x14ac:dyDescent="0.25">
      <c r="A65" s="64"/>
      <c r="B65" s="56" t="s">
        <v>75</v>
      </c>
      <c r="C65" s="56"/>
      <c r="D65" s="56"/>
      <c r="E65" s="56"/>
      <c r="F65" s="56"/>
      <c r="G65" s="56"/>
      <c r="J65" t="s">
        <v>76</v>
      </c>
    </row>
    <row r="66" spans="1:10" ht="15" customHeight="1" x14ac:dyDescent="0.25">
      <c r="A66" s="64"/>
      <c r="B66" s="58" t="s">
        <v>77</v>
      </c>
      <c r="C66" s="58"/>
      <c r="D66" s="58"/>
      <c r="E66" s="58"/>
      <c r="F66" s="58"/>
      <c r="G66" s="58"/>
    </row>
    <row r="67" spans="1:10" ht="15" customHeight="1" x14ac:dyDescent="0.25">
      <c r="A67" s="64"/>
      <c r="B67" s="58" t="s">
        <v>78</v>
      </c>
      <c r="C67" s="58"/>
      <c r="D67" s="58"/>
      <c r="E67" s="58"/>
      <c r="F67" s="58"/>
      <c r="G67" s="58"/>
    </row>
    <row r="68" spans="1:10" ht="15" customHeight="1" x14ac:dyDescent="0.25">
      <c r="A68" s="64"/>
      <c r="B68" s="58" t="s">
        <v>79</v>
      </c>
      <c r="C68" s="58"/>
      <c r="D68" s="58"/>
      <c r="E68" s="58"/>
      <c r="F68" s="58"/>
      <c r="G68" s="58"/>
    </row>
    <row r="69" spans="1:10" ht="15" customHeight="1" x14ac:dyDescent="0.25">
      <c r="A69" s="64"/>
      <c r="B69" s="58" t="s">
        <v>80</v>
      </c>
      <c r="C69" s="58"/>
      <c r="D69" s="58"/>
      <c r="E69" s="58"/>
      <c r="F69" s="58"/>
      <c r="G69" s="58"/>
    </row>
    <row r="70" spans="1:10" ht="15" customHeight="1" x14ac:dyDescent="0.25">
      <c r="A70" s="64"/>
      <c r="B70" s="58" t="s">
        <v>81</v>
      </c>
      <c r="C70" s="58"/>
      <c r="D70" s="58"/>
      <c r="E70" s="58"/>
      <c r="F70" s="58"/>
      <c r="G70" s="58"/>
    </row>
    <row r="71" spans="1:10" ht="15" customHeight="1" x14ac:dyDescent="0.25">
      <c r="A71" s="64"/>
      <c r="B71" s="58" t="s">
        <v>82</v>
      </c>
      <c r="C71" s="58"/>
      <c r="D71" s="58"/>
      <c r="E71" s="58"/>
      <c r="F71" s="58"/>
      <c r="G71" s="58"/>
    </row>
    <row r="72" spans="1:10" ht="30" customHeight="1" x14ac:dyDescent="0.25">
      <c r="A72" s="64"/>
      <c r="B72" s="58" t="s">
        <v>83</v>
      </c>
      <c r="C72" s="58"/>
      <c r="D72" s="58"/>
      <c r="E72" s="58"/>
      <c r="F72" s="58"/>
      <c r="G72" s="58"/>
    </row>
    <row r="73" spans="1:10" ht="15" customHeight="1" x14ac:dyDescent="0.25">
      <c r="A73" s="64"/>
      <c r="B73" s="58" t="s">
        <v>84</v>
      </c>
      <c r="C73" s="58"/>
      <c r="D73" s="58"/>
      <c r="E73" s="58"/>
      <c r="F73" s="58"/>
      <c r="G73" s="58"/>
    </row>
    <row r="74" spans="1:10" ht="15.75" customHeight="1" x14ac:dyDescent="0.25">
      <c r="A74" s="64"/>
      <c r="B74" s="63" t="s">
        <v>85</v>
      </c>
      <c r="C74" s="63"/>
      <c r="D74" s="63"/>
      <c r="E74" s="63"/>
      <c r="F74" s="63"/>
      <c r="G74" s="63"/>
    </row>
    <row r="75" spans="1:10" ht="15" customHeight="1" x14ac:dyDescent="0.25">
      <c r="A75" s="64"/>
      <c r="B75" s="56" t="s">
        <v>86</v>
      </c>
      <c r="C75" s="56"/>
      <c r="D75" s="56"/>
      <c r="E75" s="56"/>
      <c r="F75" s="56"/>
      <c r="G75" s="56"/>
    </row>
    <row r="76" spans="1:10" ht="30" customHeight="1" x14ac:dyDescent="0.25">
      <c r="A76" s="64"/>
      <c r="B76" s="58" t="s">
        <v>87</v>
      </c>
      <c r="C76" s="58"/>
      <c r="D76" s="58"/>
      <c r="E76" s="58"/>
      <c r="F76" s="58"/>
      <c r="G76" s="58"/>
    </row>
    <row r="77" spans="1:10" ht="30" customHeight="1" x14ac:dyDescent="0.25">
      <c r="A77" s="64"/>
      <c r="B77" s="58" t="s">
        <v>88</v>
      </c>
      <c r="C77" s="58"/>
      <c r="D77" s="58"/>
      <c r="E77" s="58"/>
      <c r="F77" s="58"/>
      <c r="G77" s="58"/>
    </row>
    <row r="78" spans="1:10" ht="30" customHeight="1" x14ac:dyDescent="0.25">
      <c r="A78" s="64"/>
      <c r="B78" s="63" t="s">
        <v>89</v>
      </c>
      <c r="C78" s="63"/>
      <c r="D78" s="63"/>
      <c r="E78" s="63"/>
      <c r="F78" s="63"/>
      <c r="G78" s="63"/>
    </row>
    <row r="79" spans="1:10" ht="30" customHeight="1" x14ac:dyDescent="0.25">
      <c r="A79" s="64"/>
      <c r="B79" s="64" t="s">
        <v>90</v>
      </c>
      <c r="C79" s="64"/>
      <c r="D79" s="64"/>
      <c r="E79" s="64"/>
      <c r="F79" s="64"/>
      <c r="G79" s="64"/>
    </row>
    <row r="80" spans="1:10" ht="30" customHeight="1" x14ac:dyDescent="0.25">
      <c r="A80" s="64"/>
      <c r="B80" s="64" t="s">
        <v>91</v>
      </c>
      <c r="C80" s="64"/>
      <c r="D80" s="64"/>
      <c r="E80" s="64"/>
      <c r="F80" s="64"/>
      <c r="G80" s="64"/>
    </row>
    <row r="81" spans="1:10" ht="30" customHeight="1" x14ac:dyDescent="0.25">
      <c r="A81" s="64">
        <v>42</v>
      </c>
      <c r="B81" s="64" t="s">
        <v>92</v>
      </c>
      <c r="C81" s="64"/>
      <c r="D81" s="64"/>
      <c r="E81" s="64"/>
      <c r="F81" s="64"/>
      <c r="G81" s="64"/>
      <c r="J81" t="s">
        <v>93</v>
      </c>
    </row>
    <row r="82" spans="1:10" ht="45" customHeight="1" x14ac:dyDescent="0.25">
      <c r="A82" s="64"/>
      <c r="B82" s="64" t="s">
        <v>94</v>
      </c>
      <c r="C82" s="64"/>
      <c r="D82" s="64"/>
      <c r="E82" s="64"/>
      <c r="F82" s="64"/>
      <c r="G82" s="64"/>
    </row>
    <row r="83" spans="1:10" ht="60" customHeight="1" x14ac:dyDescent="0.25">
      <c r="A83" s="64"/>
      <c r="B83" s="64" t="s">
        <v>95</v>
      </c>
      <c r="C83" s="64"/>
      <c r="D83" s="64"/>
      <c r="E83" s="64"/>
      <c r="F83" s="64"/>
      <c r="G83" s="64"/>
    </row>
    <row r="84" spans="1:10" ht="30" customHeight="1" x14ac:dyDescent="0.25">
      <c r="A84" s="64"/>
      <c r="B84" s="64" t="s">
        <v>96</v>
      </c>
      <c r="C84" s="64"/>
      <c r="D84" s="64"/>
      <c r="E84" s="64"/>
      <c r="F84" s="64"/>
      <c r="G84" s="64"/>
      <c r="J84" t="s">
        <v>97</v>
      </c>
    </row>
    <row r="85" spans="1:10" ht="45" customHeight="1" x14ac:dyDescent="0.25">
      <c r="A85" s="64">
        <v>44</v>
      </c>
      <c r="B85" s="56" t="s">
        <v>98</v>
      </c>
      <c r="C85" s="56"/>
      <c r="D85" s="56"/>
      <c r="E85" s="56"/>
      <c r="F85" s="56"/>
      <c r="G85" s="56"/>
      <c r="J85" t="s">
        <v>8</v>
      </c>
    </row>
    <row r="86" spans="1:10" ht="15" customHeight="1" x14ac:dyDescent="0.25">
      <c r="A86" s="64"/>
      <c r="B86" s="58" t="s">
        <v>99</v>
      </c>
      <c r="C86" s="58"/>
      <c r="D86" s="58"/>
      <c r="E86" s="58"/>
      <c r="F86" s="58"/>
      <c r="G86" s="58"/>
    </row>
    <row r="87" spans="1:10" ht="15" customHeight="1" x14ac:dyDescent="0.25">
      <c r="A87" s="64"/>
      <c r="B87" s="58" t="s">
        <v>100</v>
      </c>
      <c r="C87" s="58"/>
      <c r="D87" s="58"/>
      <c r="E87" s="58"/>
      <c r="F87" s="58"/>
      <c r="G87" s="58"/>
    </row>
    <row r="88" spans="1:10" ht="15.75" customHeight="1" x14ac:dyDescent="0.25">
      <c r="A88" s="64"/>
      <c r="B88" s="63" t="s">
        <v>101</v>
      </c>
      <c r="C88" s="63"/>
      <c r="D88" s="63"/>
      <c r="E88" s="63"/>
      <c r="F88" s="63"/>
      <c r="G88" s="63"/>
    </row>
    <row r="89" spans="1:10" ht="30" customHeight="1" x14ac:dyDescent="0.25">
      <c r="A89" s="64"/>
      <c r="B89" s="64" t="s">
        <v>102</v>
      </c>
      <c r="C89" s="64"/>
      <c r="D89" s="64"/>
      <c r="E89" s="64"/>
      <c r="F89" s="64"/>
      <c r="G89" s="64"/>
    </row>
    <row r="90" spans="1:10" ht="15" customHeight="1" x14ac:dyDescent="0.25">
      <c r="A90" s="64">
        <v>72</v>
      </c>
      <c r="B90" s="56" t="s">
        <v>103</v>
      </c>
      <c r="C90" s="56"/>
      <c r="D90" s="56"/>
      <c r="E90" s="56"/>
      <c r="F90" s="56"/>
      <c r="G90" s="56"/>
      <c r="J90" t="s">
        <v>104</v>
      </c>
    </row>
    <row r="91" spans="1:10" ht="15" customHeight="1" x14ac:dyDescent="0.25">
      <c r="A91" s="64"/>
      <c r="B91" s="58" t="s">
        <v>105</v>
      </c>
      <c r="C91" s="58"/>
      <c r="D91" s="58"/>
      <c r="E91" s="58"/>
      <c r="F91" s="58"/>
      <c r="G91" s="58"/>
    </row>
    <row r="92" spans="1:10" ht="90" customHeight="1" x14ac:dyDescent="0.25">
      <c r="A92" s="64"/>
      <c r="B92" s="58" t="s">
        <v>106</v>
      </c>
      <c r="C92" s="58"/>
      <c r="D92" s="58"/>
      <c r="E92" s="58"/>
      <c r="F92" s="58"/>
      <c r="G92" s="58"/>
    </row>
    <row r="93" spans="1:10" ht="75" customHeight="1" x14ac:dyDescent="0.25">
      <c r="A93" s="64"/>
      <c r="B93" s="58" t="s">
        <v>107</v>
      </c>
      <c r="C93" s="58"/>
      <c r="D93" s="58"/>
      <c r="E93" s="58"/>
      <c r="F93" s="58"/>
      <c r="G93" s="58"/>
    </row>
    <row r="94" spans="1:10" ht="45" customHeight="1" x14ac:dyDescent="0.25">
      <c r="A94" s="64"/>
      <c r="B94" s="58" t="s">
        <v>108</v>
      </c>
      <c r="C94" s="58"/>
      <c r="D94" s="58"/>
      <c r="E94" s="58"/>
      <c r="F94" s="58"/>
      <c r="G94" s="58"/>
    </row>
    <row r="95" spans="1:10" ht="30" customHeight="1" x14ac:dyDescent="0.25">
      <c r="A95" s="64"/>
      <c r="B95" s="58" t="s">
        <v>109</v>
      </c>
      <c r="C95" s="58"/>
      <c r="D95" s="58"/>
      <c r="E95" s="58"/>
      <c r="F95" s="58"/>
      <c r="G95" s="58"/>
    </row>
    <row r="96" spans="1:10" ht="15" customHeight="1" x14ac:dyDescent="0.25">
      <c r="A96" s="64"/>
      <c r="B96" s="58" t="s">
        <v>110</v>
      </c>
      <c r="C96" s="58"/>
      <c r="D96" s="58"/>
      <c r="E96" s="58"/>
      <c r="F96" s="58"/>
      <c r="G96" s="58"/>
    </row>
    <row r="97" spans="1:10" ht="15" customHeight="1" x14ac:dyDescent="0.25">
      <c r="A97" s="64"/>
      <c r="B97" s="65" t="s">
        <v>111</v>
      </c>
      <c r="C97" s="65"/>
      <c r="D97" s="65"/>
      <c r="E97" s="65"/>
      <c r="F97" s="65"/>
      <c r="G97" s="65"/>
    </row>
    <row r="98" spans="1:10" ht="15" customHeight="1" x14ac:dyDescent="0.25">
      <c r="A98" s="64"/>
      <c r="B98" s="65" t="s">
        <v>112</v>
      </c>
      <c r="C98" s="65"/>
      <c r="D98" s="65"/>
      <c r="E98" s="65"/>
      <c r="F98" s="65"/>
      <c r="G98" s="65"/>
    </row>
    <row r="99" spans="1:10" ht="30" customHeight="1" x14ac:dyDescent="0.25">
      <c r="A99" s="64"/>
      <c r="B99" s="65" t="s">
        <v>113</v>
      </c>
      <c r="C99" s="65"/>
      <c r="D99" s="65"/>
      <c r="E99" s="65"/>
      <c r="F99" s="65"/>
      <c r="G99" s="65"/>
    </row>
    <row r="100" spans="1:10" ht="15" customHeight="1" x14ac:dyDescent="0.25">
      <c r="A100" s="64"/>
      <c r="B100" s="65" t="s">
        <v>114</v>
      </c>
      <c r="C100" s="65"/>
      <c r="D100" s="65"/>
      <c r="E100" s="65"/>
      <c r="F100" s="65"/>
      <c r="G100" s="65"/>
    </row>
    <row r="101" spans="1:10" ht="15" customHeight="1" x14ac:dyDescent="0.25">
      <c r="A101" s="64"/>
      <c r="B101" s="65" t="s">
        <v>115</v>
      </c>
      <c r="C101" s="65"/>
      <c r="D101" s="65"/>
      <c r="E101" s="65"/>
      <c r="F101" s="65"/>
      <c r="G101" s="65"/>
    </row>
    <row r="102" spans="1:10" ht="15" customHeight="1" x14ac:dyDescent="0.25">
      <c r="A102" s="64"/>
      <c r="B102" s="58" t="s">
        <v>116</v>
      </c>
      <c r="C102" s="58"/>
      <c r="D102" s="58"/>
      <c r="E102" s="58"/>
      <c r="F102" s="58"/>
      <c r="G102" s="58"/>
    </row>
    <row r="103" spans="1:10" ht="30" customHeight="1" x14ac:dyDescent="0.25">
      <c r="A103" s="64"/>
      <c r="B103" s="63" t="s">
        <v>117</v>
      </c>
      <c r="C103" s="63"/>
      <c r="D103" s="63"/>
      <c r="E103" s="63"/>
      <c r="F103" s="63"/>
      <c r="G103" s="63"/>
    </row>
    <row r="104" spans="1:10" ht="30" customHeight="1" x14ac:dyDescent="0.25">
      <c r="A104" s="64">
        <v>27.2</v>
      </c>
      <c r="B104" s="56" t="s">
        <v>118</v>
      </c>
      <c r="C104" s="56"/>
      <c r="D104" s="56"/>
      <c r="E104" s="56"/>
      <c r="F104" s="56"/>
      <c r="G104" s="56"/>
      <c r="J104" t="s">
        <v>8</v>
      </c>
    </row>
    <row r="105" spans="1:10" ht="45" customHeight="1" x14ac:dyDescent="0.25">
      <c r="A105" s="64"/>
      <c r="B105" s="58" t="s">
        <v>119</v>
      </c>
      <c r="C105" s="58"/>
      <c r="D105" s="58"/>
      <c r="E105" s="58"/>
      <c r="F105" s="58"/>
      <c r="G105" s="58"/>
    </row>
    <row r="106" spans="1:10" ht="15.75" customHeight="1" x14ac:dyDescent="0.25">
      <c r="A106" s="64"/>
      <c r="B106" s="63" t="s">
        <v>120</v>
      </c>
      <c r="C106" s="63"/>
      <c r="D106" s="63"/>
      <c r="E106" s="63"/>
      <c r="F106" s="63"/>
      <c r="G106" s="63"/>
    </row>
    <row r="107" spans="1:10" ht="30" customHeight="1" x14ac:dyDescent="0.25">
      <c r="A107" s="64">
        <v>77</v>
      </c>
      <c r="B107" s="56" t="s">
        <v>121</v>
      </c>
      <c r="C107" s="56"/>
      <c r="D107" s="56"/>
      <c r="E107" s="56"/>
      <c r="F107" s="56"/>
      <c r="G107" s="56"/>
      <c r="J107" s="44" t="s">
        <v>122</v>
      </c>
    </row>
    <row r="108" spans="1:10" ht="15" customHeight="1" x14ac:dyDescent="0.25">
      <c r="A108" s="64"/>
      <c r="B108" s="57" t="s">
        <v>123</v>
      </c>
      <c r="C108" s="57"/>
      <c r="D108" s="57"/>
      <c r="E108" s="57"/>
      <c r="F108" s="57"/>
      <c r="G108" s="57"/>
    </row>
    <row r="109" spans="1:10" ht="90" customHeight="1" x14ac:dyDescent="0.25">
      <c r="A109" s="64"/>
      <c r="B109" s="57" t="s">
        <v>124</v>
      </c>
      <c r="C109" s="57"/>
      <c r="D109" s="57"/>
      <c r="E109" s="57"/>
      <c r="F109" s="57"/>
      <c r="G109" s="57"/>
    </row>
    <row r="110" spans="1:10" ht="75" customHeight="1" x14ac:dyDescent="0.25">
      <c r="A110" s="64"/>
      <c r="B110" s="57" t="s">
        <v>125</v>
      </c>
      <c r="C110" s="57"/>
      <c r="D110" s="57"/>
      <c r="E110" s="57"/>
      <c r="F110" s="57"/>
      <c r="G110" s="57"/>
    </row>
    <row r="111" spans="1:10" ht="30" customHeight="1" x14ac:dyDescent="0.25">
      <c r="A111" s="64"/>
      <c r="B111" s="57" t="s">
        <v>126</v>
      </c>
      <c r="C111" s="57"/>
      <c r="D111" s="57"/>
      <c r="E111" s="57"/>
      <c r="F111" s="57"/>
      <c r="G111" s="57"/>
    </row>
    <row r="112" spans="1:10" x14ac:dyDescent="0.25">
      <c r="A112" s="64"/>
      <c r="B112" s="57"/>
      <c r="C112" s="57"/>
      <c r="D112" s="57"/>
      <c r="E112" s="57"/>
      <c r="F112" s="57"/>
      <c r="G112" s="57"/>
    </row>
    <row r="113" spans="1:7" ht="45" customHeight="1" x14ac:dyDescent="0.25">
      <c r="A113" s="64"/>
      <c r="B113" s="59" t="s">
        <v>127</v>
      </c>
      <c r="C113" s="59"/>
      <c r="D113" s="59"/>
      <c r="E113" s="59"/>
      <c r="F113" s="59"/>
      <c r="G113" s="59"/>
    </row>
    <row r="114" spans="1:7" ht="30" customHeight="1" x14ac:dyDescent="0.25">
      <c r="A114" s="64"/>
      <c r="B114" s="56" t="s">
        <v>128</v>
      </c>
      <c r="C114" s="56"/>
      <c r="D114" s="56"/>
      <c r="E114" s="56"/>
      <c r="F114" s="56"/>
      <c r="G114" s="56"/>
    </row>
    <row r="115" spans="1:7" ht="30" customHeight="1" x14ac:dyDescent="0.25">
      <c r="A115" s="64"/>
      <c r="B115" s="58" t="s">
        <v>129</v>
      </c>
      <c r="C115" s="58"/>
      <c r="D115" s="58"/>
      <c r="E115" s="58"/>
      <c r="F115" s="58"/>
      <c r="G115" s="58"/>
    </row>
    <row r="116" spans="1:7" ht="15" customHeight="1" x14ac:dyDescent="0.25">
      <c r="A116" s="64"/>
      <c r="B116" s="58" t="s">
        <v>130</v>
      </c>
      <c r="C116" s="58"/>
      <c r="D116" s="58"/>
      <c r="E116" s="58"/>
      <c r="F116" s="58"/>
      <c r="G116" s="58"/>
    </row>
    <row r="117" spans="1:7" ht="30" customHeight="1" x14ac:dyDescent="0.25">
      <c r="A117" s="64"/>
      <c r="B117" s="63" t="s">
        <v>131</v>
      </c>
      <c r="C117" s="63"/>
      <c r="D117" s="63"/>
      <c r="E117" s="63"/>
      <c r="F117" s="63"/>
      <c r="G117" s="63"/>
    </row>
    <row r="118" spans="1:7" ht="15.75" customHeight="1" x14ac:dyDescent="0.25">
      <c r="A118" s="64"/>
      <c r="B118" s="64" t="s">
        <v>132</v>
      </c>
      <c r="C118" s="64"/>
      <c r="D118" s="64"/>
      <c r="E118" s="64"/>
      <c r="F118" s="64"/>
      <c r="G118" s="64"/>
    </row>
  </sheetData>
  <mergeCells count="134">
    <mergeCell ref="B113:G113"/>
    <mergeCell ref="B114:G114"/>
    <mergeCell ref="B115:G115"/>
    <mergeCell ref="B116:G116"/>
    <mergeCell ref="B117:G117"/>
    <mergeCell ref="B118:G118"/>
    <mergeCell ref="A27:A55"/>
    <mergeCell ref="A56:A61"/>
    <mergeCell ref="A62:A80"/>
    <mergeCell ref="A81:A84"/>
    <mergeCell ref="A85:A89"/>
    <mergeCell ref="A90:A103"/>
    <mergeCell ref="A104:A106"/>
    <mergeCell ref="A107:A118"/>
    <mergeCell ref="B104:G104"/>
    <mergeCell ref="B105:G105"/>
    <mergeCell ref="B106:G106"/>
    <mergeCell ref="B107:G107"/>
    <mergeCell ref="B108:G108"/>
    <mergeCell ref="B109:G109"/>
    <mergeCell ref="B110:G110"/>
    <mergeCell ref="B111:G111"/>
    <mergeCell ref="B112:G112"/>
    <mergeCell ref="B95:G95"/>
    <mergeCell ref="B96:G96"/>
    <mergeCell ref="B97:G97"/>
    <mergeCell ref="B98:G98"/>
    <mergeCell ref="B99:G99"/>
    <mergeCell ref="B100:G100"/>
    <mergeCell ref="B101:G101"/>
    <mergeCell ref="B102:G102"/>
    <mergeCell ref="B103:G103"/>
    <mergeCell ref="B86:G86"/>
    <mergeCell ref="B87:G87"/>
    <mergeCell ref="B88:G88"/>
    <mergeCell ref="B89:G89"/>
    <mergeCell ref="B90:G90"/>
    <mergeCell ref="B91:G91"/>
    <mergeCell ref="B92:G92"/>
    <mergeCell ref="B93:G93"/>
    <mergeCell ref="B94:G94"/>
    <mergeCell ref="B77:G77"/>
    <mergeCell ref="B78:G78"/>
    <mergeCell ref="B79:G79"/>
    <mergeCell ref="B80:G80"/>
    <mergeCell ref="B81:G81"/>
    <mergeCell ref="B82:G82"/>
    <mergeCell ref="B83:G83"/>
    <mergeCell ref="B84:G84"/>
    <mergeCell ref="B85:G85"/>
    <mergeCell ref="B68:G68"/>
    <mergeCell ref="B69:G69"/>
    <mergeCell ref="B70:G70"/>
    <mergeCell ref="B71:G71"/>
    <mergeCell ref="B72:G72"/>
    <mergeCell ref="B73:G73"/>
    <mergeCell ref="B74:G74"/>
    <mergeCell ref="B75:G75"/>
    <mergeCell ref="B76:G76"/>
    <mergeCell ref="B59:G59"/>
    <mergeCell ref="B60:G60"/>
    <mergeCell ref="B61:G61"/>
    <mergeCell ref="B62:G62"/>
    <mergeCell ref="B63:G63"/>
    <mergeCell ref="B64:G64"/>
    <mergeCell ref="B65:G65"/>
    <mergeCell ref="B66:G66"/>
    <mergeCell ref="B67:G67"/>
    <mergeCell ref="C51:D51"/>
    <mergeCell ref="E51:F51"/>
    <mergeCell ref="C52:D52"/>
    <mergeCell ref="E52:F52"/>
    <mergeCell ref="C53:D53"/>
    <mergeCell ref="E53:F53"/>
    <mergeCell ref="B56:G56"/>
    <mergeCell ref="B57:G57"/>
    <mergeCell ref="B58:G58"/>
    <mergeCell ref="C46:D46"/>
    <mergeCell ref="E46:F46"/>
    <mergeCell ref="C47:D47"/>
    <mergeCell ref="E47:F47"/>
    <mergeCell ref="C48:D48"/>
    <mergeCell ref="E48:F48"/>
    <mergeCell ref="C49:D49"/>
    <mergeCell ref="E49:F49"/>
    <mergeCell ref="C50:D50"/>
    <mergeCell ref="E50:F50"/>
    <mergeCell ref="C41:D41"/>
    <mergeCell ref="E41:F41"/>
    <mergeCell ref="C42:D42"/>
    <mergeCell ref="E42:F42"/>
    <mergeCell ref="C43:D43"/>
    <mergeCell ref="E43:F43"/>
    <mergeCell ref="C44:D44"/>
    <mergeCell ref="E44:F44"/>
    <mergeCell ref="C45:D45"/>
    <mergeCell ref="E45:F45"/>
    <mergeCell ref="B35:G35"/>
    <mergeCell ref="B36:G36"/>
    <mergeCell ref="C37:D37"/>
    <mergeCell ref="E37:F37"/>
    <mergeCell ref="C38:D38"/>
    <mergeCell ref="E38:F38"/>
    <mergeCell ref="C39:D39"/>
    <mergeCell ref="E39:F39"/>
    <mergeCell ref="C40:D40"/>
    <mergeCell ref="E40:F40"/>
    <mergeCell ref="B26:G26"/>
    <mergeCell ref="B27:G27"/>
    <mergeCell ref="B28:G28"/>
    <mergeCell ref="B29:G29"/>
    <mergeCell ref="B30:G30"/>
    <mergeCell ref="B31:G31"/>
    <mergeCell ref="B32:G32"/>
    <mergeCell ref="B33:G33"/>
    <mergeCell ref="B34:G34"/>
    <mergeCell ref="A14:H14"/>
    <mergeCell ref="A15:H15"/>
    <mergeCell ref="A16:H16"/>
    <mergeCell ref="A17:H17"/>
    <mergeCell ref="A18:H18"/>
    <mergeCell ref="A19:H19"/>
    <mergeCell ref="A20:H20"/>
    <mergeCell ref="A21:H21"/>
    <mergeCell ref="A22:H22"/>
    <mergeCell ref="A1:H1"/>
    <mergeCell ref="A3:H3"/>
    <mergeCell ref="A4:H4"/>
    <mergeCell ref="A8:H8"/>
    <mergeCell ref="A9:H9"/>
    <mergeCell ref="A10:H10"/>
    <mergeCell ref="A11:H11"/>
    <mergeCell ref="A12:H12"/>
    <mergeCell ref="A13:H13"/>
  </mergeCells>
  <pageMargins left="0.69930555555555596" right="0.699305555555555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2"/>
  <sheetViews>
    <sheetView tabSelected="1" topLeftCell="C1" zoomScaleNormal="100" workbookViewId="0">
      <pane ySplit="4" topLeftCell="A5" activePane="bottomLeft" state="frozen"/>
      <selection pane="bottomLeft" activeCell="H63" sqref="H63"/>
    </sheetView>
  </sheetViews>
  <sheetFormatPr defaultColWidth="9" defaultRowHeight="15" outlineLevelRow="1" x14ac:dyDescent="0.25"/>
  <cols>
    <col min="1" max="1" width="20.5703125" style="19"/>
    <col min="2" max="2" width="29.140625" style="19"/>
    <col min="3" max="3" width="8.7109375" style="19"/>
    <col min="4" max="4" width="32" style="20"/>
    <col min="5" max="5" width="86" style="20"/>
    <col min="6" max="6" width="15.7109375" style="20"/>
    <col min="7" max="7" width="26.7109375"/>
    <col min="8" max="8" width="26.140625" customWidth="1"/>
    <col min="9" max="1025" width="11.42578125"/>
  </cols>
  <sheetData>
    <row r="1" spans="1:8" ht="42.75" customHeight="1" x14ac:dyDescent="0.25">
      <c r="A1" s="66" t="s">
        <v>133</v>
      </c>
      <c r="B1" s="66"/>
      <c r="C1" s="66"/>
      <c r="D1" s="66"/>
      <c r="E1" s="66"/>
      <c r="F1" s="66"/>
    </row>
    <row r="2" spans="1:8" ht="21.75" hidden="1" customHeight="1" x14ac:dyDescent="0.25">
      <c r="A2" s="67" t="s">
        <v>134</v>
      </c>
      <c r="B2" s="67"/>
      <c r="C2" s="67"/>
      <c r="D2" s="67"/>
      <c r="E2" s="67"/>
      <c r="F2" s="67"/>
    </row>
    <row r="3" spans="1:8" ht="31.5" customHeight="1" x14ac:dyDescent="0.25">
      <c r="A3" s="73" t="s">
        <v>135</v>
      </c>
      <c r="B3" s="71" t="s">
        <v>136</v>
      </c>
      <c r="C3" s="71" t="s">
        <v>137</v>
      </c>
      <c r="D3" s="72" t="s">
        <v>28</v>
      </c>
      <c r="E3" s="73" t="s">
        <v>138</v>
      </c>
      <c r="F3" s="71" t="s">
        <v>139</v>
      </c>
      <c r="G3" s="95" t="s">
        <v>419</v>
      </c>
      <c r="H3" s="95" t="s">
        <v>420</v>
      </c>
    </row>
    <row r="4" spans="1:8" ht="9.75" customHeight="1" x14ac:dyDescent="0.25">
      <c r="A4" s="73"/>
      <c r="B4" s="71"/>
      <c r="C4" s="71"/>
      <c r="D4" s="72"/>
      <c r="E4" s="73"/>
      <c r="F4" s="71"/>
    </row>
    <row r="5" spans="1:8" ht="28.5" customHeight="1" x14ac:dyDescent="0.25">
      <c r="A5" s="68" t="s">
        <v>140</v>
      </c>
      <c r="B5" s="68"/>
      <c r="C5" s="68"/>
      <c r="D5" s="68"/>
      <c r="E5" s="68"/>
      <c r="F5" s="68"/>
    </row>
    <row r="6" spans="1:8" ht="53.25" customHeight="1" outlineLevel="1" x14ac:dyDescent="0.25">
      <c r="A6" s="75"/>
      <c r="B6" s="83" t="s">
        <v>141</v>
      </c>
      <c r="C6" s="21">
        <v>1</v>
      </c>
      <c r="D6" s="22" t="s">
        <v>141</v>
      </c>
      <c r="E6" s="22" t="s">
        <v>142</v>
      </c>
      <c r="F6" s="22"/>
    </row>
    <row r="7" spans="1:8" ht="38.25" customHeight="1" outlineLevel="1" x14ac:dyDescent="0.25">
      <c r="A7" s="75"/>
      <c r="B7" s="83"/>
      <c r="C7" s="23">
        <v>2</v>
      </c>
      <c r="D7" s="24" t="s">
        <v>143</v>
      </c>
      <c r="E7" s="24" t="str">
        <f>"El documento de Política de Seguridad de la Información debe ser revisado periódicamente, (por lo menos cada "&amp;F7&amp;"."</f>
        <v>El documento de Política de Seguridad de la Información debe ser revisado periódicamente, (por lo menos cada 6 meses.</v>
      </c>
      <c r="F7" s="24" t="s">
        <v>144</v>
      </c>
    </row>
    <row r="8" spans="1:8" ht="13.9" customHeight="1" outlineLevel="1" x14ac:dyDescent="0.25">
      <c r="A8" s="75"/>
      <c r="B8" s="80" t="s">
        <v>145</v>
      </c>
      <c r="C8" s="23">
        <v>3</v>
      </c>
      <c r="D8" s="24" t="s">
        <v>146</v>
      </c>
      <c r="E8" s="24" t="s">
        <v>147</v>
      </c>
      <c r="F8" s="24"/>
    </row>
    <row r="9" spans="1:8" ht="84.75" customHeight="1" outlineLevel="1" x14ac:dyDescent="0.25">
      <c r="A9" s="75"/>
      <c r="B9" s="80"/>
      <c r="C9" s="26">
        <v>4</v>
      </c>
      <c r="D9" s="24" t="s">
        <v>148</v>
      </c>
      <c r="E9" s="24" t="str">
        <f>"La empresa debe tener acuerdos de confidencialidad y/o acuerdos de no divulgación firmados por la empresa para con el SAT y por el personal interno y externo, y deben ser revisados de manera periódica (por lo menos cada "&amp;F9&amp;". Es importante que la responsabilidad del personal que firma no 'caduque' ni siquiera cuando el personal deje de laborar para la empresa."</f>
        <v>La empresa debe tener acuerdos de confidencialidad y/o acuerdos de no divulgación firmados por la empresa para con el SAT y por el personal interno y externo, y deben ser revisados de manera periódica (por lo menos cada 6 meses. Es importante que la responsabilidad del personal que firma no 'caduque' ni siquiera cuando el personal deje de laborar para la empresa.</v>
      </c>
      <c r="F9" s="24" t="s">
        <v>144</v>
      </c>
      <c r="H9" t="s">
        <v>421</v>
      </c>
    </row>
    <row r="10" spans="1:8" ht="22.5" outlineLevel="1" x14ac:dyDescent="0.25">
      <c r="A10" s="75"/>
      <c r="B10" s="80"/>
      <c r="C10" s="23">
        <v>5</v>
      </c>
      <c r="D10" s="24" t="s">
        <v>149</v>
      </c>
      <c r="E10" s="24" t="s">
        <v>150</v>
      </c>
      <c r="F10" s="24"/>
    </row>
    <row r="11" spans="1:8" ht="33.950000000000003" customHeight="1" outlineLevel="1" x14ac:dyDescent="0.25">
      <c r="A11" s="75"/>
      <c r="B11" s="80"/>
      <c r="C11" s="23">
        <v>6</v>
      </c>
      <c r="D11" s="24" t="s">
        <v>151</v>
      </c>
      <c r="E11" s="24" t="s">
        <v>152</v>
      </c>
      <c r="F11" s="24"/>
    </row>
    <row r="12" spans="1:8" ht="45" outlineLevel="1" x14ac:dyDescent="0.25">
      <c r="A12" s="75"/>
      <c r="B12" s="80"/>
      <c r="C12" s="26">
        <v>7</v>
      </c>
      <c r="D12" s="24" t="s">
        <v>153</v>
      </c>
      <c r="E12" s="24" t="s">
        <v>154</v>
      </c>
      <c r="F12" s="24"/>
    </row>
    <row r="13" spans="1:8" ht="138" customHeight="1" outlineLevel="1" x14ac:dyDescent="0.25">
      <c r="A13" s="75"/>
      <c r="B13" s="84" t="s">
        <v>155</v>
      </c>
      <c r="C13" s="23">
        <v>8</v>
      </c>
      <c r="D13" s="24" t="s">
        <v>156</v>
      </c>
      <c r="E13" s="24" t="s">
        <v>157</v>
      </c>
      <c r="F13" s="24"/>
    </row>
    <row r="14" spans="1:8" ht="64.5" customHeight="1" outlineLevel="1" x14ac:dyDescent="0.25">
      <c r="A14" s="75"/>
      <c r="B14" s="84"/>
      <c r="C14" s="27">
        <v>9</v>
      </c>
      <c r="D14" s="28" t="s">
        <v>158</v>
      </c>
      <c r="E14" s="28" t="s">
        <v>159</v>
      </c>
      <c r="F14" s="28"/>
      <c r="G14" s="46" t="s">
        <v>404</v>
      </c>
    </row>
    <row r="15" spans="1:8" ht="27" customHeight="1" x14ac:dyDescent="0.25">
      <c r="A15" s="69" t="s">
        <v>160</v>
      </c>
      <c r="B15" s="69"/>
      <c r="C15" s="69"/>
      <c r="D15" s="69"/>
      <c r="E15" s="69"/>
      <c r="F15" s="69"/>
    </row>
    <row r="16" spans="1:8" ht="66.75" customHeight="1" outlineLevel="1" x14ac:dyDescent="0.25">
      <c r="A16" s="76"/>
      <c r="B16" s="83" t="s">
        <v>161</v>
      </c>
      <c r="C16" s="29">
        <v>10</v>
      </c>
      <c r="D16" s="22" t="s">
        <v>162</v>
      </c>
      <c r="E16" s="22" t="s">
        <v>163</v>
      </c>
      <c r="F16" s="22"/>
    </row>
    <row r="17" spans="1:8" ht="66.75" customHeight="1" outlineLevel="1" x14ac:dyDescent="0.25">
      <c r="A17" s="76"/>
      <c r="B17" s="83"/>
      <c r="C17" s="23">
        <v>11</v>
      </c>
      <c r="D17" s="24" t="s">
        <v>164</v>
      </c>
      <c r="E17" s="24" t="s">
        <v>165</v>
      </c>
      <c r="F17" s="24"/>
    </row>
    <row r="18" spans="1:8" ht="66.75" customHeight="1" outlineLevel="1" x14ac:dyDescent="0.25">
      <c r="A18" s="76"/>
      <c r="B18" s="83"/>
      <c r="C18" s="23">
        <v>12</v>
      </c>
      <c r="D18" s="24" t="s">
        <v>166</v>
      </c>
      <c r="E18" s="24" t="str">
        <f>"El personal interno debe recibir una capacitación en materia de Seguridad de la Información al inicio de sus labores en la empresa y de manera periódica ( por lo menos cada "&amp;F18&amp;"."</f>
        <v>El personal interno debe recibir una capacitación en materia de Seguridad de la Información al inicio de sus labores en la empresa y de manera periódica ( por lo menos cada 12 meses.</v>
      </c>
      <c r="F18" s="24" t="s">
        <v>167</v>
      </c>
      <c r="G18" s="45" t="s">
        <v>403</v>
      </c>
    </row>
    <row r="19" spans="1:8" ht="66.75" customHeight="1" outlineLevel="1" x14ac:dyDescent="0.25">
      <c r="A19" s="76"/>
      <c r="B19" s="81" t="s">
        <v>168</v>
      </c>
      <c r="C19" s="23">
        <v>13</v>
      </c>
      <c r="D19" s="24" t="s">
        <v>169</v>
      </c>
      <c r="E19" s="24" t="s">
        <v>170</v>
      </c>
      <c r="F19" s="24"/>
      <c r="H19" s="90" t="s">
        <v>422</v>
      </c>
    </row>
    <row r="20" spans="1:8" ht="22.5" outlineLevel="1" x14ac:dyDescent="0.25">
      <c r="A20" s="76"/>
      <c r="B20" s="81"/>
      <c r="C20" s="23">
        <v>14</v>
      </c>
      <c r="D20" s="24" t="s">
        <v>171</v>
      </c>
      <c r="E20" s="24" t="s">
        <v>165</v>
      </c>
      <c r="F20" s="24"/>
    </row>
    <row r="21" spans="1:8" ht="53.25" customHeight="1" outlineLevel="1" x14ac:dyDescent="0.25">
      <c r="A21" s="76"/>
      <c r="B21" s="80" t="s">
        <v>172</v>
      </c>
      <c r="C21" s="23">
        <v>15</v>
      </c>
      <c r="D21" s="24" t="s">
        <v>173</v>
      </c>
      <c r="E21" s="24" t="s">
        <v>174</v>
      </c>
      <c r="F21" s="24"/>
      <c r="G21" s="30"/>
    </row>
    <row r="22" spans="1:8" ht="72.75" customHeight="1" outlineLevel="1" x14ac:dyDescent="0.25">
      <c r="A22" s="76"/>
      <c r="B22" s="80"/>
      <c r="C22" s="23">
        <v>16</v>
      </c>
      <c r="D22" s="24" t="s">
        <v>175</v>
      </c>
      <c r="E22" s="24" t="s">
        <v>176</v>
      </c>
      <c r="F22" s="24"/>
    </row>
    <row r="23" spans="1:8" ht="87" customHeight="1" outlineLevel="1" x14ac:dyDescent="0.25">
      <c r="A23" s="76"/>
      <c r="B23" s="80"/>
      <c r="C23" s="23">
        <v>17</v>
      </c>
      <c r="D23" s="24" t="s">
        <v>177</v>
      </c>
      <c r="E23" s="24" t="s">
        <v>178</v>
      </c>
      <c r="F23" s="24"/>
      <c r="G23" s="46" t="s">
        <v>405</v>
      </c>
    </row>
    <row r="24" spans="1:8" ht="22.35" customHeight="1" outlineLevel="1" x14ac:dyDescent="0.25">
      <c r="A24" s="76"/>
      <c r="B24" s="80" t="s">
        <v>179</v>
      </c>
      <c r="C24" s="23">
        <v>18</v>
      </c>
      <c r="D24" s="24" t="s">
        <v>180</v>
      </c>
      <c r="E24" s="24" t="s">
        <v>181</v>
      </c>
      <c r="F24" s="24"/>
    </row>
    <row r="25" spans="1:8" ht="120" outlineLevel="1" x14ac:dyDescent="0.25">
      <c r="A25" s="76"/>
      <c r="B25" s="80"/>
      <c r="C25" s="23">
        <v>19</v>
      </c>
      <c r="D25" s="24" t="s">
        <v>182</v>
      </c>
      <c r="E25" s="24" t="s">
        <v>183</v>
      </c>
      <c r="F25" s="24"/>
      <c r="G25" s="46" t="s">
        <v>406</v>
      </c>
    </row>
    <row r="26" spans="1:8" ht="90" customHeight="1" outlineLevel="1" x14ac:dyDescent="0.25">
      <c r="A26" s="76"/>
      <c r="B26" s="80"/>
      <c r="C26" s="23">
        <v>20</v>
      </c>
      <c r="D26" s="24" t="s">
        <v>184</v>
      </c>
      <c r="E26" s="24" t="s">
        <v>185</v>
      </c>
      <c r="F26" s="24"/>
    </row>
    <row r="27" spans="1:8" ht="30.75" customHeight="1" x14ac:dyDescent="0.25">
      <c r="A27" s="70" t="s">
        <v>186</v>
      </c>
      <c r="B27" s="70"/>
      <c r="C27" s="70"/>
      <c r="D27" s="70"/>
      <c r="E27" s="70"/>
      <c r="F27" s="70"/>
    </row>
    <row r="28" spans="1:8" ht="43.5" customHeight="1" outlineLevel="1" x14ac:dyDescent="0.25">
      <c r="A28" s="77"/>
      <c r="B28" s="85" t="s">
        <v>186</v>
      </c>
      <c r="C28" s="26">
        <v>21</v>
      </c>
      <c r="D28" s="24" t="s">
        <v>187</v>
      </c>
      <c r="E28" s="24" t="s">
        <v>188</v>
      </c>
      <c r="F28" s="24"/>
      <c r="G28" s="46" t="s">
        <v>407</v>
      </c>
      <c r="H28" s="91" t="s">
        <v>422</v>
      </c>
    </row>
    <row r="29" spans="1:8" ht="58.5" customHeight="1" outlineLevel="1" x14ac:dyDescent="0.25">
      <c r="A29" s="77"/>
      <c r="B29" s="85"/>
      <c r="C29" s="26">
        <v>22</v>
      </c>
      <c r="D29" s="24" t="s">
        <v>189</v>
      </c>
      <c r="E29" s="24" t="s">
        <v>190</v>
      </c>
      <c r="F29" s="24"/>
      <c r="H29" t="s">
        <v>447</v>
      </c>
    </row>
    <row r="30" spans="1:8" ht="52.5" customHeight="1" outlineLevel="1" x14ac:dyDescent="0.25">
      <c r="A30" s="77"/>
      <c r="B30" s="85"/>
      <c r="C30" s="26">
        <v>23</v>
      </c>
      <c r="D30" s="24" t="s">
        <v>191</v>
      </c>
      <c r="E30" s="24" t="s">
        <v>192</v>
      </c>
      <c r="F30" s="24"/>
    </row>
    <row r="31" spans="1:8" ht="27" customHeight="1" x14ac:dyDescent="0.25">
      <c r="A31" s="74" t="s">
        <v>193</v>
      </c>
      <c r="B31" s="74"/>
      <c r="C31" s="74"/>
      <c r="D31" s="74"/>
      <c r="E31" s="74"/>
      <c r="F31" s="74"/>
    </row>
    <row r="32" spans="1:8" ht="60.75" customHeight="1" outlineLevel="1" x14ac:dyDescent="0.25">
      <c r="A32" s="78"/>
      <c r="B32" s="81" t="s">
        <v>194</v>
      </c>
      <c r="C32" s="23">
        <v>24</v>
      </c>
      <c r="D32" s="24" t="s">
        <v>195</v>
      </c>
      <c r="E32" s="24" t="s">
        <v>196</v>
      </c>
      <c r="F32" s="24"/>
      <c r="G32" s="45" t="s">
        <v>408</v>
      </c>
      <c r="H32" s="93" t="s">
        <v>448</v>
      </c>
    </row>
    <row r="33" spans="1:8" ht="66.75" customHeight="1" outlineLevel="1" x14ac:dyDescent="0.25">
      <c r="A33" s="78"/>
      <c r="B33" s="81"/>
      <c r="C33" s="23">
        <v>25</v>
      </c>
      <c r="D33" s="24" t="s">
        <v>197</v>
      </c>
      <c r="E33" s="24" t="s">
        <v>198</v>
      </c>
      <c r="F33" s="24"/>
      <c r="H33" s="49" t="s">
        <v>449</v>
      </c>
    </row>
    <row r="34" spans="1:8" ht="26.25" customHeight="1" x14ac:dyDescent="0.25">
      <c r="A34" s="70" t="s">
        <v>199</v>
      </c>
      <c r="B34" s="70"/>
      <c r="C34" s="70"/>
      <c r="D34" s="70"/>
      <c r="E34" s="70"/>
      <c r="F34" s="70"/>
    </row>
    <row r="35" spans="1:8" ht="127.5" customHeight="1" outlineLevel="1" x14ac:dyDescent="0.25">
      <c r="A35" s="77"/>
      <c r="B35" s="81" t="s">
        <v>200</v>
      </c>
      <c r="C35" s="23">
        <v>26</v>
      </c>
      <c r="D35" s="24" t="s">
        <v>201</v>
      </c>
      <c r="E35" s="24" t="s">
        <v>202</v>
      </c>
      <c r="F35" s="24"/>
      <c r="H35" s="90" t="s">
        <v>423</v>
      </c>
    </row>
    <row r="36" spans="1:8" ht="36.75" customHeight="1" outlineLevel="1" x14ac:dyDescent="0.25">
      <c r="A36" s="77"/>
      <c r="B36" s="81"/>
      <c r="C36" s="23">
        <v>27</v>
      </c>
      <c r="D36" s="24" t="s">
        <v>203</v>
      </c>
      <c r="E36" s="24" t="s">
        <v>204</v>
      </c>
      <c r="F36" s="24"/>
      <c r="H36" s="90" t="s">
        <v>424</v>
      </c>
    </row>
    <row r="37" spans="1:8" ht="115.5" customHeight="1" outlineLevel="1" x14ac:dyDescent="0.25">
      <c r="A37" s="77"/>
      <c r="B37" s="80" t="s">
        <v>205</v>
      </c>
      <c r="C37" s="23">
        <v>28</v>
      </c>
      <c r="D37" s="24" t="s">
        <v>206</v>
      </c>
      <c r="E37" s="24" t="s">
        <v>207</v>
      </c>
      <c r="F37" s="24"/>
      <c r="H37" s="90" t="s">
        <v>425</v>
      </c>
    </row>
    <row r="38" spans="1:8" ht="71.25" customHeight="1" outlineLevel="1" x14ac:dyDescent="0.25">
      <c r="A38" s="77"/>
      <c r="B38" s="80"/>
      <c r="C38" s="23">
        <v>29</v>
      </c>
      <c r="D38" s="24" t="s">
        <v>208</v>
      </c>
      <c r="E38" s="24" t="s">
        <v>209</v>
      </c>
      <c r="F38" s="24"/>
    </row>
    <row r="39" spans="1:8" ht="95.25" customHeight="1" outlineLevel="1" x14ac:dyDescent="0.25">
      <c r="A39" s="77"/>
      <c r="B39" s="80" t="s">
        <v>210</v>
      </c>
      <c r="C39" s="23">
        <v>30</v>
      </c>
      <c r="D39" s="24" t="s">
        <v>211</v>
      </c>
      <c r="E39" s="24" t="s">
        <v>212</v>
      </c>
      <c r="F39" s="24"/>
    </row>
    <row r="40" spans="1:8" ht="53.25" customHeight="1" outlineLevel="1" x14ac:dyDescent="0.25">
      <c r="A40" s="77"/>
      <c r="B40" s="80"/>
      <c r="C40" s="23">
        <v>31</v>
      </c>
      <c r="D40" s="24" t="s">
        <v>213</v>
      </c>
      <c r="E40" s="24" t="str">
        <f>"La empresa debe implementar la creación y resguardo de bitácoras donde se almacenen los eventos de seguridad relevantes. Las bitácoras deben ser resguardadas en un lugar seguro por lo menos durante "&amp;F40&amp;". Las bitácoras de eventos deben tener acceso controlado sólo a personal autorizado y se debe guardar un registro de la consulta de las mismas."</f>
        <v>La empresa debe implementar la creación y resguardo de bitácoras donde se almacenen los eventos de seguridad relevantes. Las bitácoras deben ser resguardadas en un lugar seguro por lo menos durante 6 meses. Las bitácoras de eventos deben tener acceso controlado sólo a personal autorizado y se debe guardar un registro de la consulta de las mismas.</v>
      </c>
      <c r="F40" s="47" t="s">
        <v>144</v>
      </c>
      <c r="G40" s="45" t="s">
        <v>409</v>
      </c>
      <c r="H40" s="90" t="s">
        <v>426</v>
      </c>
    </row>
    <row r="41" spans="1:8" ht="44.1" customHeight="1" outlineLevel="1" x14ac:dyDescent="0.25">
      <c r="A41" s="77"/>
      <c r="B41" s="80"/>
      <c r="C41" s="23">
        <v>32</v>
      </c>
      <c r="D41" s="24" t="s">
        <v>214</v>
      </c>
      <c r="E41" s="24" t="s">
        <v>215</v>
      </c>
      <c r="F41" s="24"/>
      <c r="H41" s="90" t="s">
        <v>427</v>
      </c>
    </row>
    <row r="42" spans="1:8" ht="63.75" customHeight="1" outlineLevel="1" x14ac:dyDescent="0.25">
      <c r="A42" s="77"/>
      <c r="B42" s="80" t="s">
        <v>216</v>
      </c>
      <c r="C42" s="23">
        <v>33</v>
      </c>
      <c r="D42" s="24" t="s">
        <v>217</v>
      </c>
      <c r="E42" s="24" t="str">
        <f>"La empresa deberá realizar revisiones periódicas (por lo menos cada "&amp;F42&amp;") para verificar que la operación de la empresa cumple con lo estipulado en las políticas y procedimientos requeridos en este documento. El personal que realice las auditorías debe ser independienta los controles"</f>
        <v>La empresa deberá realizar revisiones periódicas (por lo menos cada 6 meses) para verificar que la operación de la empresa cumple con lo estipulado en las políticas y procedimientos requeridos en este documento. El personal que realice las auditorías debe ser independienta los controles</v>
      </c>
      <c r="F42" s="24" t="s">
        <v>144</v>
      </c>
      <c r="G42" s="45" t="s">
        <v>410</v>
      </c>
    </row>
    <row r="43" spans="1:8" ht="63" customHeight="1" outlineLevel="1" x14ac:dyDescent="0.25">
      <c r="A43" s="77"/>
      <c r="B43" s="80"/>
      <c r="C43" s="23">
        <v>34</v>
      </c>
      <c r="D43" s="24" t="s">
        <v>218</v>
      </c>
      <c r="E43" s="24" t="s">
        <v>219</v>
      </c>
      <c r="F43" s="24"/>
      <c r="G43" s="48"/>
      <c r="H43" s="94" t="s">
        <v>450</v>
      </c>
    </row>
    <row r="44" spans="1:8" ht="109.5" customHeight="1" outlineLevel="1" x14ac:dyDescent="0.25">
      <c r="A44" s="77"/>
      <c r="B44" s="81" t="s">
        <v>220</v>
      </c>
      <c r="C44" s="23">
        <v>35</v>
      </c>
      <c r="D44" s="24" t="s">
        <v>221</v>
      </c>
      <c r="E44" s="24" t="s">
        <v>222</v>
      </c>
      <c r="F44" s="24"/>
      <c r="G44" s="46" t="s">
        <v>411</v>
      </c>
      <c r="H44" s="90" t="s">
        <v>428</v>
      </c>
    </row>
    <row r="45" spans="1:8" ht="60" outlineLevel="1" x14ac:dyDescent="0.25">
      <c r="A45" s="77"/>
      <c r="B45" s="81"/>
      <c r="C45" s="23">
        <v>36</v>
      </c>
      <c r="D45" s="24" t="s">
        <v>223</v>
      </c>
      <c r="E45" s="24" t="str">
        <f>"La empresa debe contar con un plan de ejecución de pruebas del BCP por lo menos cada "&amp;F45&amp;"."</f>
        <v>La empresa debe contar con un plan de ejecución de pruebas del BCP por lo menos cada 12 meses.</v>
      </c>
      <c r="F45" s="24" t="s">
        <v>167</v>
      </c>
      <c r="G45" s="46" t="s">
        <v>412</v>
      </c>
      <c r="H45" s="90" t="s">
        <v>428</v>
      </c>
    </row>
    <row r="46" spans="1:8" ht="63.75" customHeight="1" outlineLevel="1" x14ac:dyDescent="0.25">
      <c r="A46" s="77"/>
      <c r="B46" s="80" t="s">
        <v>224</v>
      </c>
      <c r="C46" s="23">
        <v>37</v>
      </c>
      <c r="D46" s="24" t="s">
        <v>225</v>
      </c>
      <c r="E46" s="24" t="str">
        <f>"Se debe planear, monitorear, y ajustar el uso de recursos tecnológicos (software, equipos, comunicaciones, etc) para asegurar el desempeño requerido por los sistemas que dan soporte al proceso de CFDI por lo menos durante "&amp;F46&amp;".
Se debe dar cumplimiento a las medidas necesarias identificadas durante la planeación y monitoreo."</f>
        <v>Se debe planear, monitorear, y ajustar el uso de recursos tecnológicos (software, equipos, comunicaciones, etc) para asegurar el desempeño requerido por los sistemas que dan soporte al proceso de CFDI por lo menos durante 12 meses.
Se debe dar cumplimiento a las medidas necesarias identificadas durante la planeación y monitoreo.</v>
      </c>
      <c r="F46" s="24" t="s">
        <v>167</v>
      </c>
      <c r="G46" s="46" t="s">
        <v>413</v>
      </c>
      <c r="H46" s="90" t="s">
        <v>429</v>
      </c>
    </row>
    <row r="47" spans="1:8" ht="64.5" customHeight="1" outlineLevel="1" x14ac:dyDescent="0.25">
      <c r="A47" s="77"/>
      <c r="B47" s="80"/>
      <c r="C47" s="23">
        <v>38</v>
      </c>
      <c r="D47" s="24" t="s">
        <v>226</v>
      </c>
      <c r="E47" s="24" t="str">
        <f>"Se debe planear, monitorear, y ajustar el uso de recursos operativos (personal, herramientas, espacios) para asegurar el desempeño requerido por los sistemas que dan soporte al proceso de CFDI por lo menos durante "&amp;F47&amp;".
Se debe dar cumplimiento a las medidas necesarias identificadas durante la planeación y monitoreo."</f>
        <v>Se debe planear, monitorear, y ajustar el uso de recursos operativos (personal, herramientas, espacios) para asegurar el desempeño requerido por los sistemas que dan soporte al proceso de CFDI por lo menos durante 12 meses.
Se debe dar cumplimiento a las medidas necesarias identificadas durante la planeación y monitoreo.</v>
      </c>
      <c r="F47" s="24" t="s">
        <v>167</v>
      </c>
      <c r="H47" s="90" t="s">
        <v>430</v>
      </c>
    </row>
    <row r="48" spans="1:8" ht="25.5" customHeight="1" x14ac:dyDescent="0.25">
      <c r="A48" s="74" t="s">
        <v>227</v>
      </c>
      <c r="B48" s="74"/>
      <c r="C48" s="74"/>
      <c r="D48" s="74"/>
      <c r="E48" s="74"/>
      <c r="F48" s="74"/>
    </row>
    <row r="49" spans="1:8" ht="87" customHeight="1" outlineLevel="1" x14ac:dyDescent="0.25">
      <c r="A49" s="79"/>
      <c r="B49" s="80" t="s">
        <v>228</v>
      </c>
      <c r="C49" s="23">
        <v>39</v>
      </c>
      <c r="D49" s="24" t="s">
        <v>229</v>
      </c>
      <c r="E49" s="24" t="s">
        <v>230</v>
      </c>
      <c r="F49" s="24"/>
      <c r="G49" s="46" t="s">
        <v>414</v>
      </c>
      <c r="H49" s="90" t="s">
        <v>431</v>
      </c>
    </row>
    <row r="50" spans="1:8" ht="56.25" customHeight="1" outlineLevel="1" x14ac:dyDescent="0.25">
      <c r="A50" s="79"/>
      <c r="B50" s="80"/>
      <c r="C50" s="23">
        <v>40</v>
      </c>
      <c r="D50" s="24" t="s">
        <v>231</v>
      </c>
      <c r="E50" s="24" t="s">
        <v>232</v>
      </c>
      <c r="F50" s="24"/>
      <c r="G50" s="46" t="s">
        <v>415</v>
      </c>
      <c r="H50" s="90" t="s">
        <v>431</v>
      </c>
    </row>
    <row r="51" spans="1:8" ht="73.5" customHeight="1" outlineLevel="1" x14ac:dyDescent="0.25">
      <c r="A51" s="79"/>
      <c r="B51" s="80" t="s">
        <v>233</v>
      </c>
      <c r="C51" s="23">
        <v>41</v>
      </c>
      <c r="D51" s="24" t="s">
        <v>234</v>
      </c>
      <c r="E51" s="24" t="str">
        <f>"La empresa debe tener una política y procedimientos formales de Control de Accesos que aplique por lo menos a todos los activos que dan soporte al proceso de CFDI, misma que debe ser revisada y actualizada por lo menos cada "&amp;F51&amp;"."</f>
        <v>La empresa debe tener una política y procedimientos formales de Control de Accesos que aplique por lo menos a todos los activos que dan soporte al proceso de CFDI, misma que debe ser revisada y actualizada por lo menos cada 6 meses.</v>
      </c>
      <c r="F51" s="24" t="s">
        <v>144</v>
      </c>
      <c r="H51" s="90" t="s">
        <v>432</v>
      </c>
    </row>
    <row r="52" spans="1:8" ht="171" customHeight="1" outlineLevel="1" x14ac:dyDescent="0.25">
      <c r="A52" s="79"/>
      <c r="B52" s="80"/>
      <c r="C52" s="23">
        <v>42</v>
      </c>
      <c r="D52" s="24" t="s">
        <v>235</v>
      </c>
      <c r="E52" s="24" t="s">
        <v>236</v>
      </c>
      <c r="F52" s="24"/>
      <c r="G52" s="46" t="s">
        <v>416</v>
      </c>
      <c r="H52" s="90" t="s">
        <v>433</v>
      </c>
    </row>
    <row r="53" spans="1:8" ht="60" outlineLevel="1" x14ac:dyDescent="0.25">
      <c r="A53" s="79"/>
      <c r="B53" s="80"/>
      <c r="C53" s="23">
        <v>43</v>
      </c>
      <c r="D53" s="24" t="s">
        <v>237</v>
      </c>
      <c r="E53" s="24" t="s">
        <v>238</v>
      </c>
      <c r="F53" s="24"/>
      <c r="G53" s="46" t="s">
        <v>417</v>
      </c>
      <c r="H53" s="49" t="s">
        <v>433</v>
      </c>
    </row>
    <row r="54" spans="1:8" ht="56.25" outlineLevel="1" x14ac:dyDescent="0.25">
      <c r="A54" s="79"/>
      <c r="B54" s="80"/>
      <c r="C54" s="23">
        <v>44</v>
      </c>
      <c r="D54" s="24" t="s">
        <v>239</v>
      </c>
      <c r="E54" s="24" t="s">
        <v>240</v>
      </c>
      <c r="F54" s="24"/>
      <c r="G54" s="50" t="s">
        <v>418</v>
      </c>
      <c r="H54" s="90" t="s">
        <v>434</v>
      </c>
    </row>
    <row r="55" spans="1:8" ht="87.75" customHeight="1" outlineLevel="1" x14ac:dyDescent="0.25">
      <c r="A55" s="79"/>
      <c r="B55" s="80"/>
      <c r="C55" s="23">
        <v>45</v>
      </c>
      <c r="D55" s="24" t="s">
        <v>241</v>
      </c>
      <c r="E55" s="24" t="str">
        <f>"La empresa debe realizar periódicamente (por lo menos cada "&amp;F55&amp;") una revisión de los usuarios existentes en los sistemas de información y activos, para verificar que sus permisos sigan siendo vigentes de acuerdo al procedimiento de altas o cambios de Accesos de Usuarios."</f>
        <v>La empresa debe realizar periódicamente (por lo menos cada 6 meses) una revisión de los usuarios existentes en los sistemas de información y activos, para verificar que sus permisos sigan siendo vigentes de acuerdo al procedimiento de altas o cambios de Accesos de Usuarios.</v>
      </c>
      <c r="F55" s="24" t="s">
        <v>144</v>
      </c>
      <c r="G55" s="32"/>
      <c r="H55" s="92" t="s">
        <v>435</v>
      </c>
    </row>
    <row r="56" spans="1:8" ht="62.25" customHeight="1" outlineLevel="1" x14ac:dyDescent="0.25">
      <c r="A56" s="79"/>
      <c r="B56" s="81" t="s">
        <v>194</v>
      </c>
      <c r="C56" s="23">
        <v>46</v>
      </c>
      <c r="D56" s="24" t="s">
        <v>242</v>
      </c>
      <c r="E56" s="24" t="str">
        <f>"El centro de datos debe estar asentado en lugares libres de altos riesgos, por lo menos a "&amp;F56&amp;" de lugares como gasolineras, gaseras, minas, acometidas de cableado de electricidad y gas, etc. y como una instalación no evidente"</f>
        <v>El centro de datos debe estar asentado en lugares libres de altos riesgos, por lo menos a 100 m de lugares como gasolineras, gaseras, minas, acometidas de cableado de electricidad y gas, etc. y como una instalación no evidente</v>
      </c>
      <c r="F56" s="24" t="s">
        <v>243</v>
      </c>
      <c r="G56" s="32"/>
    </row>
    <row r="57" spans="1:8" ht="136.5" customHeight="1" outlineLevel="1" x14ac:dyDescent="0.25">
      <c r="A57" s="79"/>
      <c r="B57" s="81"/>
      <c r="C57" s="23">
        <v>47</v>
      </c>
      <c r="D57" s="24" t="s">
        <v>244</v>
      </c>
      <c r="E57" s="24" t="s">
        <v>245</v>
      </c>
      <c r="F57" s="24"/>
      <c r="G57" s="33"/>
    </row>
    <row r="58" spans="1:8" ht="135.75" customHeight="1" outlineLevel="1" x14ac:dyDescent="0.25">
      <c r="A58" s="79"/>
      <c r="B58" s="81"/>
      <c r="C58" s="23">
        <v>48</v>
      </c>
      <c r="D58" s="24" t="s">
        <v>246</v>
      </c>
      <c r="E58" s="24" t="str">
        <f>"El centro de datos debe contar personal de vigilancia las 24 hrs y un sistema de monitoreo de las instalaciones (CCTV, etc).
El sistema de monitoreo debe almacenar los videos de vigilancia con historial de por lo menos "&amp;F58&amp;" y almacenarlos en un lugar seguro, fuera de las instalaciones principales.
El personal debe estar debidamente capacitado y contar con las herramientas necesarias para responder en caso de emergencias."</f>
        <v>El centro de datos debe contar personal de vigilancia las 24 hrs y un sistema de monitoreo de las instalaciones (CCTV, etc).
El sistema de monitoreo debe almacenar los videos de vigilancia con historial de por lo menos 30 días y almacenarlos en un lugar seguro, fuera de las instalaciones principales.
El personal debe estar debidamente capacitado y contar con las herramientas necesarias para responder en caso de emergencias.</v>
      </c>
      <c r="F58" s="24" t="s">
        <v>247</v>
      </c>
    </row>
    <row r="59" spans="1:8" ht="87.75" customHeight="1" outlineLevel="1" x14ac:dyDescent="0.25">
      <c r="A59" s="79"/>
      <c r="B59" s="81"/>
      <c r="C59" s="23">
        <v>49</v>
      </c>
      <c r="D59" s="24" t="s">
        <v>248</v>
      </c>
      <c r="E59" s="24" t="s">
        <v>249</v>
      </c>
      <c r="F59" s="24"/>
    </row>
    <row r="60" spans="1:8" ht="54" customHeight="1" outlineLevel="1" x14ac:dyDescent="0.25">
      <c r="A60" s="79"/>
      <c r="B60" s="80" t="s">
        <v>250</v>
      </c>
      <c r="C60" s="23">
        <v>50</v>
      </c>
      <c r="D60" s="24" t="s">
        <v>251</v>
      </c>
      <c r="E60" s="24" t="s">
        <v>252</v>
      </c>
      <c r="F60" s="24"/>
    </row>
    <row r="61" spans="1:8" ht="54" customHeight="1" outlineLevel="1" x14ac:dyDescent="0.25">
      <c r="A61" s="79"/>
      <c r="B61" s="80"/>
      <c r="C61" s="23">
        <v>51</v>
      </c>
      <c r="D61" s="24" t="s">
        <v>253</v>
      </c>
      <c r="E61" s="24" t="s">
        <v>254</v>
      </c>
      <c r="F61" s="24"/>
    </row>
    <row r="62" spans="1:8" ht="53.25" customHeight="1" outlineLevel="1" x14ac:dyDescent="0.25">
      <c r="A62" s="79"/>
      <c r="B62" s="80"/>
      <c r="C62" s="23">
        <v>52</v>
      </c>
      <c r="D62" s="24" t="s">
        <v>255</v>
      </c>
      <c r="E62" s="24" t="s">
        <v>256</v>
      </c>
      <c r="F62" s="24"/>
    </row>
    <row r="63" spans="1:8" ht="100.5" customHeight="1" outlineLevel="1" x14ac:dyDescent="0.25">
      <c r="A63" s="79"/>
      <c r="B63" s="80" t="s">
        <v>257</v>
      </c>
      <c r="C63" s="23">
        <v>53</v>
      </c>
      <c r="D63" s="24" t="s">
        <v>258</v>
      </c>
      <c r="E63" s="24" t="str">
        <f>"El centro de datos debe contar con medidas de seguridad en el cableado y medidas de respaldo de energía de emergencia.
La infraestructura eléctrica debe revisarse por lo menos cada "&amp;F63&amp;" para garantizar su buen funcionamiento"</f>
        <v>El centro de datos debe contar con medidas de seguridad en el cableado y medidas de respaldo de energía de emergencia.
La infraestructura eléctrica debe revisarse por lo menos cada 6 meses para garantizar su buen funcionamiento</v>
      </c>
      <c r="F63" s="24" t="s">
        <v>144</v>
      </c>
    </row>
    <row r="64" spans="1:8" ht="60" customHeight="1" outlineLevel="1" x14ac:dyDescent="0.25">
      <c r="A64" s="79"/>
      <c r="B64" s="80"/>
      <c r="C64" s="23">
        <v>54</v>
      </c>
      <c r="D64" s="24" t="s">
        <v>259</v>
      </c>
      <c r="E64" s="24" t="s">
        <v>260</v>
      </c>
      <c r="F64" s="24"/>
    </row>
    <row r="65" spans="1:8" outlineLevel="1" x14ac:dyDescent="0.25">
      <c r="A65" s="79"/>
      <c r="B65" s="81" t="s">
        <v>261</v>
      </c>
      <c r="C65" s="23">
        <v>55</v>
      </c>
      <c r="D65" s="24" t="s">
        <v>262</v>
      </c>
      <c r="E65" s="24" t="s">
        <v>263</v>
      </c>
      <c r="F65" s="24"/>
      <c r="H65" t="s">
        <v>436</v>
      </c>
    </row>
    <row r="66" spans="1:8" ht="75" customHeight="1" outlineLevel="1" x14ac:dyDescent="0.25">
      <c r="A66" s="79"/>
      <c r="B66" s="81"/>
      <c r="C66" s="23">
        <v>56</v>
      </c>
      <c r="D66" s="24" t="s">
        <v>264</v>
      </c>
      <c r="E66" s="24" t="s">
        <v>265</v>
      </c>
      <c r="F66" s="24"/>
    </row>
    <row r="67" spans="1:8" ht="30" outlineLevel="1" x14ac:dyDescent="0.25">
      <c r="A67" s="79"/>
      <c r="B67" s="81"/>
      <c r="C67" s="23">
        <v>57</v>
      </c>
      <c r="D67" s="24" t="s">
        <v>266</v>
      </c>
      <c r="E67" s="24" t="s">
        <v>267</v>
      </c>
      <c r="F67" s="24"/>
      <c r="H67" s="90" t="s">
        <v>437</v>
      </c>
    </row>
    <row r="68" spans="1:8" ht="155.25" customHeight="1" outlineLevel="1" x14ac:dyDescent="0.25">
      <c r="A68" s="79"/>
      <c r="B68" s="80" t="s">
        <v>268</v>
      </c>
      <c r="C68" s="23">
        <v>58</v>
      </c>
      <c r="D68" s="24" t="s">
        <v>269</v>
      </c>
      <c r="E68" s="24" t="s">
        <v>270</v>
      </c>
      <c r="F68" s="24"/>
    </row>
    <row r="69" spans="1:8" ht="88.5" customHeight="1" outlineLevel="1" x14ac:dyDescent="0.25">
      <c r="A69" s="79"/>
      <c r="B69" s="80"/>
      <c r="C69" s="23">
        <v>59</v>
      </c>
      <c r="D69" s="24" t="s">
        <v>271</v>
      </c>
      <c r="E69" s="24" t="s">
        <v>272</v>
      </c>
      <c r="F69" s="24"/>
      <c r="H69" s="90" t="s">
        <v>438</v>
      </c>
    </row>
    <row r="70" spans="1:8" ht="48.75" customHeight="1" outlineLevel="1" x14ac:dyDescent="0.25">
      <c r="A70" s="79"/>
      <c r="B70" s="80" t="s">
        <v>273</v>
      </c>
      <c r="C70" s="23">
        <v>60</v>
      </c>
      <c r="D70" s="24" t="s">
        <v>273</v>
      </c>
      <c r="E70" s="24" t="str">
        <f>"Se deben generar respaldos de los activos y la información que dan soporte al proceso de CFDI, con la periodicidad "&amp;F70&amp;"."</f>
        <v>Se deben generar respaldos de los activos y la información que dan soporte al proceso de CFDI, con la periodicidad definida por la empresa.</v>
      </c>
      <c r="F70" s="24" t="s">
        <v>274</v>
      </c>
    </row>
    <row r="71" spans="1:8" ht="45" outlineLevel="1" x14ac:dyDescent="0.25">
      <c r="A71" s="79"/>
      <c r="B71" s="80"/>
      <c r="C71" s="23">
        <v>61</v>
      </c>
      <c r="D71" s="24" t="s">
        <v>275</v>
      </c>
      <c r="E71" s="24" t="s">
        <v>276</v>
      </c>
      <c r="F71" s="24"/>
      <c r="H71" s="90" t="s">
        <v>439</v>
      </c>
    </row>
    <row r="72" spans="1:8" ht="45" outlineLevel="1" x14ac:dyDescent="0.25">
      <c r="A72" s="79"/>
      <c r="B72" s="80"/>
      <c r="C72" s="23">
        <v>62</v>
      </c>
      <c r="D72" s="24" t="s">
        <v>277</v>
      </c>
      <c r="E72" s="24" t="s">
        <v>278</v>
      </c>
      <c r="F72" s="24"/>
      <c r="H72" s="90" t="s">
        <v>439</v>
      </c>
    </row>
    <row r="73" spans="1:8" ht="76.5" customHeight="1" outlineLevel="1" x14ac:dyDescent="0.25">
      <c r="A73" s="79"/>
      <c r="B73" s="80" t="s">
        <v>279</v>
      </c>
      <c r="C73" s="23">
        <v>63</v>
      </c>
      <c r="D73" s="24" t="s">
        <v>280</v>
      </c>
      <c r="E73" s="24" t="s">
        <v>281</v>
      </c>
      <c r="F73" s="24"/>
      <c r="H73" s="90" t="s">
        <v>440</v>
      </c>
    </row>
    <row r="74" spans="1:8" ht="60" outlineLevel="1" x14ac:dyDescent="0.25">
      <c r="A74" s="79"/>
      <c r="B74" s="80"/>
      <c r="C74" s="23">
        <v>64</v>
      </c>
      <c r="D74" s="24" t="s">
        <v>282</v>
      </c>
      <c r="E74" s="24" t="s">
        <v>283</v>
      </c>
      <c r="F74" s="24"/>
      <c r="H74" s="90" t="s">
        <v>440</v>
      </c>
    </row>
    <row r="75" spans="1:8" ht="32.25" customHeight="1" outlineLevel="1" x14ac:dyDescent="0.25">
      <c r="A75" s="79"/>
      <c r="B75" s="80" t="s">
        <v>284</v>
      </c>
      <c r="C75" s="23">
        <v>65</v>
      </c>
      <c r="D75" s="24" t="s">
        <v>285</v>
      </c>
      <c r="E75" s="24" t="s">
        <v>286</v>
      </c>
      <c r="F75" s="24"/>
      <c r="H75" s="90" t="s">
        <v>441</v>
      </c>
    </row>
    <row r="76" spans="1:8" ht="176.25" customHeight="1" outlineLevel="1" x14ac:dyDescent="0.25">
      <c r="A76" s="79"/>
      <c r="B76" s="80"/>
      <c r="C76" s="23">
        <v>66</v>
      </c>
      <c r="D76" s="24" t="s">
        <v>287</v>
      </c>
      <c r="E76" s="24" t="s">
        <v>288</v>
      </c>
      <c r="F76" s="24"/>
      <c r="H76" s="90" t="s">
        <v>441</v>
      </c>
    </row>
    <row r="77" spans="1:8" ht="55.5" customHeight="1" outlineLevel="1" x14ac:dyDescent="0.25">
      <c r="A77" s="79"/>
      <c r="B77" s="80" t="s">
        <v>289</v>
      </c>
      <c r="C77" s="23">
        <v>67</v>
      </c>
      <c r="D77" s="24" t="s">
        <v>289</v>
      </c>
      <c r="E77" s="24" t="s">
        <v>290</v>
      </c>
      <c r="F77" s="24"/>
      <c r="H77" s="90" t="s">
        <v>442</v>
      </c>
    </row>
    <row r="78" spans="1:8" ht="30" outlineLevel="1" x14ac:dyDescent="0.25">
      <c r="A78" s="79"/>
      <c r="B78" s="80"/>
      <c r="C78" s="23">
        <v>68</v>
      </c>
      <c r="D78" s="24" t="s">
        <v>291</v>
      </c>
      <c r="E78" s="24" t="s">
        <v>292</v>
      </c>
      <c r="F78" s="24"/>
      <c r="H78" s="90" t="s">
        <v>442</v>
      </c>
    </row>
    <row r="79" spans="1:8" ht="22.5" outlineLevel="1" x14ac:dyDescent="0.25">
      <c r="A79" s="79"/>
      <c r="B79" s="34" t="s">
        <v>293</v>
      </c>
      <c r="C79" s="23">
        <v>69</v>
      </c>
      <c r="D79" s="24" t="s">
        <v>294</v>
      </c>
      <c r="E79" s="24" t="s">
        <v>295</v>
      </c>
      <c r="F79" s="24"/>
      <c r="H79" s="90" t="s">
        <v>443</v>
      </c>
    </row>
    <row r="80" spans="1:8" ht="54" customHeight="1" outlineLevel="1" x14ac:dyDescent="0.25">
      <c r="A80" s="79"/>
      <c r="B80" s="80" t="s">
        <v>296</v>
      </c>
      <c r="C80" s="23">
        <v>70</v>
      </c>
      <c r="D80" s="24" t="s">
        <v>296</v>
      </c>
      <c r="E80" s="24" t="s">
        <v>297</v>
      </c>
      <c r="F80" s="24"/>
      <c r="H80" s="90" t="s">
        <v>444</v>
      </c>
    </row>
    <row r="81" spans="1:8" ht="54.75" customHeight="1" outlineLevel="1" x14ac:dyDescent="0.25">
      <c r="A81" s="79"/>
      <c r="B81" s="80"/>
      <c r="C81" s="23">
        <v>71</v>
      </c>
      <c r="D81" s="24" t="s">
        <v>298</v>
      </c>
      <c r="E81" s="24" t="s">
        <v>299</v>
      </c>
      <c r="F81" s="24"/>
      <c r="H81" s="90" t="s">
        <v>444</v>
      </c>
    </row>
    <row r="82" spans="1:8" ht="114.75" customHeight="1" outlineLevel="1" x14ac:dyDescent="0.25">
      <c r="A82" s="79"/>
      <c r="B82" s="80" t="s">
        <v>300</v>
      </c>
      <c r="C82" s="23">
        <v>72</v>
      </c>
      <c r="D82" s="24" t="s">
        <v>301</v>
      </c>
      <c r="E82" s="24" t="s">
        <v>302</v>
      </c>
      <c r="F82" s="24"/>
      <c r="H82" s="90" t="s">
        <v>445</v>
      </c>
    </row>
    <row r="83" spans="1:8" ht="22.5" outlineLevel="1" x14ac:dyDescent="0.25">
      <c r="A83" s="79"/>
      <c r="B83" s="80"/>
      <c r="C83" s="23">
        <v>73</v>
      </c>
      <c r="D83" s="24" t="s">
        <v>303</v>
      </c>
      <c r="E83" s="24" t="s">
        <v>304</v>
      </c>
      <c r="F83" s="24"/>
    </row>
    <row r="84" spans="1:8" ht="67.5" outlineLevel="1" x14ac:dyDescent="0.25">
      <c r="A84" s="79"/>
      <c r="B84" s="80"/>
      <c r="C84" s="23">
        <v>74</v>
      </c>
      <c r="D84" s="24" t="s">
        <v>305</v>
      </c>
      <c r="E84" s="24" t="s">
        <v>306</v>
      </c>
      <c r="F84" s="24"/>
      <c r="H84" s="90" t="s">
        <v>446</v>
      </c>
    </row>
    <row r="85" spans="1:8" ht="112.5" outlineLevel="1" x14ac:dyDescent="0.25">
      <c r="A85" s="79"/>
      <c r="B85" s="80"/>
      <c r="C85" s="23">
        <v>75</v>
      </c>
      <c r="D85" s="24" t="s">
        <v>307</v>
      </c>
      <c r="E85" s="24" t="s">
        <v>308</v>
      </c>
      <c r="F85" s="24"/>
    </row>
    <row r="86" spans="1:8" outlineLevel="1" x14ac:dyDescent="0.25">
      <c r="A86" s="79"/>
      <c r="B86" s="80"/>
      <c r="C86" s="23">
        <v>76</v>
      </c>
      <c r="D86" s="24" t="s">
        <v>309</v>
      </c>
      <c r="E86" s="24" t="str">
        <f>"El aplicativo debe contar con sesiones que expiren después de "&amp;F86&amp;" de inactividad."</f>
        <v>El aplicativo debe contar con sesiones que expiren después de 10 minutos de inactividad.</v>
      </c>
      <c r="F86" s="24" t="s">
        <v>310</v>
      </c>
    </row>
    <row r="87" spans="1:8" ht="111.75" customHeight="1" outlineLevel="1" x14ac:dyDescent="0.25">
      <c r="A87" s="79"/>
      <c r="B87" s="80"/>
      <c r="C87" s="23">
        <v>77</v>
      </c>
      <c r="D87" s="24" t="s">
        <v>311</v>
      </c>
      <c r="E87" s="24" t="s">
        <v>312</v>
      </c>
      <c r="F87" s="24"/>
    </row>
    <row r="88" spans="1:8" ht="22.5" outlineLevel="1" x14ac:dyDescent="0.25">
      <c r="A88" s="79"/>
      <c r="B88" s="25" t="s">
        <v>313</v>
      </c>
      <c r="C88" s="23">
        <v>78</v>
      </c>
      <c r="D88" s="24" t="s">
        <v>314</v>
      </c>
      <c r="E88" s="24" t="s">
        <v>315</v>
      </c>
      <c r="F88" s="24"/>
    </row>
    <row r="89" spans="1:8" ht="66" customHeight="1" outlineLevel="1" x14ac:dyDescent="0.25">
      <c r="A89" s="79"/>
      <c r="B89" s="25" t="s">
        <v>316</v>
      </c>
      <c r="C89" s="23">
        <v>79</v>
      </c>
      <c r="D89" s="24" t="s">
        <v>317</v>
      </c>
      <c r="E89" s="24" t="s">
        <v>318</v>
      </c>
      <c r="F89" s="24"/>
      <c r="H89" s="49" t="s">
        <v>451</v>
      </c>
    </row>
    <row r="90" spans="1:8" ht="24.75" customHeight="1" x14ac:dyDescent="0.25">
      <c r="A90" s="70" t="s">
        <v>319</v>
      </c>
      <c r="B90" s="70"/>
      <c r="C90" s="70"/>
      <c r="D90" s="70"/>
      <c r="E90" s="70"/>
      <c r="F90" s="70"/>
    </row>
    <row r="91" spans="1:8" ht="92.25" customHeight="1" outlineLevel="1" x14ac:dyDescent="0.25">
      <c r="A91" s="82"/>
      <c r="B91" s="80" t="s">
        <v>320</v>
      </c>
      <c r="C91" s="23">
        <v>80</v>
      </c>
      <c r="D91" s="35" t="s">
        <v>321</v>
      </c>
      <c r="E91" s="24" t="s">
        <v>322</v>
      </c>
      <c r="F91" s="24"/>
    </row>
    <row r="92" spans="1:8" outlineLevel="1" x14ac:dyDescent="0.25">
      <c r="A92" s="82"/>
      <c r="B92" s="80"/>
    </row>
    <row r="136" spans="7:7" x14ac:dyDescent="0.25">
      <c r="G136" s="30"/>
    </row>
    <row r="169" spans="7:7" x14ac:dyDescent="0.25">
      <c r="G169" s="31"/>
    </row>
    <row r="170" spans="7:7" x14ac:dyDescent="0.25">
      <c r="G170" s="32"/>
    </row>
    <row r="171" spans="7:7" x14ac:dyDescent="0.25">
      <c r="G171" s="32"/>
    </row>
    <row r="172" spans="7:7" x14ac:dyDescent="0.25">
      <c r="G172" s="33"/>
    </row>
  </sheetData>
  <autoFilter ref="A6:F92"/>
  <mergeCells count="51">
    <mergeCell ref="B75:B76"/>
    <mergeCell ref="B77:B78"/>
    <mergeCell ref="B80:B81"/>
    <mergeCell ref="B82:B87"/>
    <mergeCell ref="B91:B92"/>
    <mergeCell ref="B63:B64"/>
    <mergeCell ref="B65:B67"/>
    <mergeCell ref="B68:B69"/>
    <mergeCell ref="B70:B72"/>
    <mergeCell ref="B73:B74"/>
    <mergeCell ref="A91:A92"/>
    <mergeCell ref="B3:B4"/>
    <mergeCell ref="B6:B7"/>
    <mergeCell ref="B8:B12"/>
    <mergeCell ref="B13:B14"/>
    <mergeCell ref="B16:B18"/>
    <mergeCell ref="B19:B20"/>
    <mergeCell ref="B21:B23"/>
    <mergeCell ref="B24:B26"/>
    <mergeCell ref="B28:B30"/>
    <mergeCell ref="B32:B33"/>
    <mergeCell ref="B35:B36"/>
    <mergeCell ref="B37:B38"/>
    <mergeCell ref="B39:B41"/>
    <mergeCell ref="B42:B43"/>
    <mergeCell ref="B44:B45"/>
    <mergeCell ref="A31:F31"/>
    <mergeCell ref="A34:F34"/>
    <mergeCell ref="A48:F48"/>
    <mergeCell ref="A90:F90"/>
    <mergeCell ref="A3:A4"/>
    <mergeCell ref="A6:A14"/>
    <mergeCell ref="A16:A26"/>
    <mergeCell ref="A28:A30"/>
    <mergeCell ref="A32:A33"/>
    <mergeCell ref="A35:A47"/>
    <mergeCell ref="A49:A89"/>
    <mergeCell ref="B46:B47"/>
    <mergeCell ref="B49:B50"/>
    <mergeCell ref="B51:B55"/>
    <mergeCell ref="B56:B59"/>
    <mergeCell ref="B60:B62"/>
    <mergeCell ref="A1:F1"/>
    <mergeCell ref="A2:F2"/>
    <mergeCell ref="A5:F5"/>
    <mergeCell ref="A15:F15"/>
    <mergeCell ref="A27:F27"/>
    <mergeCell ref="C3:C4"/>
    <mergeCell ref="D3:D4"/>
    <mergeCell ref="E3:E4"/>
    <mergeCell ref="F3:F4"/>
  </mergeCells>
  <pageMargins left="0.69930555555555596" right="0.69930555555555596" top="0.75" bottom="0.75" header="0.51041666666666696" footer="0.51041666666666696"/>
  <pageSetup scale="45" firstPageNumber="0" orientation="landscape" useFirstPageNumber="1"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opLeftCell="D1" workbookViewId="0">
      <selection sqref="A1:F1"/>
    </sheetView>
  </sheetViews>
  <sheetFormatPr defaultColWidth="9" defaultRowHeight="15" x14ac:dyDescent="0.25"/>
  <cols>
    <col min="1" max="1" width="11.42578125" style="1"/>
    <col min="2" max="2" width="34.5703125" style="2"/>
    <col min="3" max="3" width="27.140625" style="2"/>
    <col min="4" max="4" width="72.140625" style="2"/>
    <col min="5" max="5" width="14" style="3"/>
    <col min="6" max="6" width="52" style="2"/>
    <col min="7" max="1025" width="11.42578125"/>
  </cols>
  <sheetData>
    <row r="1" spans="1:6" ht="56.25" customHeight="1" x14ac:dyDescent="0.25">
      <c r="A1" s="66" t="s">
        <v>323</v>
      </c>
      <c r="B1" s="66"/>
      <c r="C1" s="66"/>
      <c r="D1" s="66"/>
      <c r="E1" s="66"/>
      <c r="F1" s="66"/>
    </row>
    <row r="2" spans="1:6" ht="56.25" customHeight="1" x14ac:dyDescent="0.25">
      <c r="A2" s="4" t="s">
        <v>324</v>
      </c>
      <c r="B2" s="4" t="s">
        <v>28</v>
      </c>
      <c r="C2" s="4" t="s">
        <v>325</v>
      </c>
      <c r="D2" s="4" t="s">
        <v>326</v>
      </c>
      <c r="E2" s="4" t="s">
        <v>327</v>
      </c>
      <c r="F2" s="4" t="s">
        <v>328</v>
      </c>
    </row>
    <row r="3" spans="1:6" ht="38.25" x14ac:dyDescent="0.25">
      <c r="A3" s="5" t="s">
        <v>329</v>
      </c>
      <c r="B3" s="6" t="s">
        <v>330</v>
      </c>
      <c r="C3" s="6" t="s">
        <v>330</v>
      </c>
      <c r="D3" s="6" t="s">
        <v>331</v>
      </c>
      <c r="E3" s="10" t="s">
        <v>332</v>
      </c>
      <c r="F3" s="11" t="s">
        <v>333</v>
      </c>
    </row>
    <row r="4" spans="1:6" ht="38.25" x14ac:dyDescent="0.25">
      <c r="A4" s="7" t="s">
        <v>334</v>
      </c>
      <c r="B4" s="8" t="s">
        <v>335</v>
      </c>
      <c r="C4" s="8" t="s">
        <v>336</v>
      </c>
      <c r="D4" s="8" t="s">
        <v>337</v>
      </c>
      <c r="E4" s="12" t="s">
        <v>338</v>
      </c>
      <c r="F4" s="13" t="s">
        <v>339</v>
      </c>
    </row>
    <row r="5" spans="1:6" ht="25.5" x14ac:dyDescent="0.25">
      <c r="A5" s="7" t="s">
        <v>340</v>
      </c>
      <c r="B5" s="9" t="s">
        <v>341</v>
      </c>
      <c r="C5" s="9" t="s">
        <v>341</v>
      </c>
      <c r="D5" s="9" t="s">
        <v>342</v>
      </c>
      <c r="E5" s="14" t="s">
        <v>343</v>
      </c>
      <c r="F5" s="15" t="s">
        <v>344</v>
      </c>
    </row>
    <row r="6" spans="1:6" ht="51" x14ac:dyDescent="0.25">
      <c r="A6" s="7" t="s">
        <v>345</v>
      </c>
      <c r="B6" s="8" t="s">
        <v>346</v>
      </c>
      <c r="C6" s="8" t="s">
        <v>346</v>
      </c>
      <c r="D6" s="8" t="s">
        <v>347</v>
      </c>
      <c r="E6" s="12" t="s">
        <v>348</v>
      </c>
      <c r="F6" s="13" t="s">
        <v>349</v>
      </c>
    </row>
    <row r="7" spans="1:6" ht="51" x14ac:dyDescent="0.25">
      <c r="A7" s="7" t="s">
        <v>350</v>
      </c>
      <c r="B7" s="9" t="s">
        <v>351</v>
      </c>
      <c r="C7" s="9" t="s">
        <v>351</v>
      </c>
      <c r="D7" s="9" t="s">
        <v>352</v>
      </c>
      <c r="E7" s="14" t="s">
        <v>353</v>
      </c>
      <c r="F7" s="15" t="s">
        <v>354</v>
      </c>
    </row>
    <row r="8" spans="1:6" ht="51" x14ac:dyDescent="0.25">
      <c r="A8" s="7" t="s">
        <v>355</v>
      </c>
      <c r="B8" s="8" t="s">
        <v>356</v>
      </c>
      <c r="C8" s="8" t="s">
        <v>357</v>
      </c>
      <c r="D8" s="8" t="s">
        <v>358</v>
      </c>
      <c r="E8" s="16" t="s">
        <v>359</v>
      </c>
      <c r="F8" s="13" t="s">
        <v>360</v>
      </c>
    </row>
    <row r="9" spans="1:6" ht="216.75" x14ac:dyDescent="0.25">
      <c r="A9" s="7" t="s">
        <v>361</v>
      </c>
      <c r="B9" s="9" t="s">
        <v>362</v>
      </c>
      <c r="C9" s="9" t="s">
        <v>363</v>
      </c>
      <c r="D9" s="9" t="s">
        <v>364</v>
      </c>
      <c r="E9" s="14" t="s">
        <v>365</v>
      </c>
      <c r="F9" s="15" t="s">
        <v>366</v>
      </c>
    </row>
    <row r="10" spans="1:6" ht="102" x14ac:dyDescent="0.25">
      <c r="A10" s="7" t="s">
        <v>367</v>
      </c>
      <c r="B10" s="8" t="s">
        <v>368</v>
      </c>
      <c r="C10" s="8" t="s">
        <v>369</v>
      </c>
      <c r="D10" s="8" t="s">
        <v>370</v>
      </c>
      <c r="E10" s="16" t="s">
        <v>371</v>
      </c>
      <c r="F10" s="13" t="s">
        <v>372</v>
      </c>
    </row>
    <row r="11" spans="1:6" ht="51" x14ac:dyDescent="0.25">
      <c r="A11" s="7" t="s">
        <v>373</v>
      </c>
      <c r="B11" s="9" t="s">
        <v>374</v>
      </c>
      <c r="C11" s="9" t="s">
        <v>375</v>
      </c>
      <c r="D11" s="9" t="s">
        <v>376</v>
      </c>
      <c r="E11" s="14" t="s">
        <v>377</v>
      </c>
      <c r="F11" s="15" t="s">
        <v>378</v>
      </c>
    </row>
    <row r="12" spans="1:6" ht="51" x14ac:dyDescent="0.25">
      <c r="A12" s="7" t="s">
        <v>379</v>
      </c>
      <c r="B12" s="8" t="s">
        <v>380</v>
      </c>
      <c r="C12" s="8" t="s">
        <v>381</v>
      </c>
      <c r="D12" s="8" t="s">
        <v>382</v>
      </c>
      <c r="E12" s="16" t="s">
        <v>383</v>
      </c>
      <c r="F12" s="13" t="s">
        <v>384</v>
      </c>
    </row>
    <row r="13" spans="1:6" ht="39" customHeight="1" x14ac:dyDescent="0.25">
      <c r="A13" s="86" t="s">
        <v>385</v>
      </c>
      <c r="B13" s="88" t="s">
        <v>386</v>
      </c>
      <c r="C13" s="88" t="s">
        <v>387</v>
      </c>
      <c r="D13" s="88" t="s">
        <v>388</v>
      </c>
      <c r="E13" s="14" t="s">
        <v>389</v>
      </c>
      <c r="F13" s="15" t="s">
        <v>390</v>
      </c>
    </row>
    <row r="14" spans="1:6" ht="38.25" x14ac:dyDescent="0.25">
      <c r="A14" s="86"/>
      <c r="B14" s="88"/>
      <c r="C14" s="88"/>
      <c r="D14" s="88"/>
      <c r="E14" s="14" t="s">
        <v>391</v>
      </c>
      <c r="F14" s="15" t="s">
        <v>392</v>
      </c>
    </row>
    <row r="15" spans="1:6" ht="38.25" x14ac:dyDescent="0.25">
      <c r="A15" s="86"/>
      <c r="B15" s="88"/>
      <c r="C15" s="88"/>
      <c r="D15" s="88"/>
      <c r="E15" s="14" t="s">
        <v>393</v>
      </c>
      <c r="F15" s="15" t="s">
        <v>394</v>
      </c>
    </row>
    <row r="16" spans="1:6" ht="51.75" customHeight="1" x14ac:dyDescent="0.25">
      <c r="A16" s="87" t="s">
        <v>395</v>
      </c>
      <c r="B16" s="89" t="s">
        <v>396</v>
      </c>
      <c r="C16" s="89" t="s">
        <v>397</v>
      </c>
      <c r="D16" s="89" t="s">
        <v>398</v>
      </c>
      <c r="E16" s="16" t="s">
        <v>399</v>
      </c>
      <c r="F16" s="13" t="s">
        <v>400</v>
      </c>
    </row>
    <row r="17" spans="1:6" ht="38.25" x14ac:dyDescent="0.25">
      <c r="A17" s="87"/>
      <c r="B17" s="89"/>
      <c r="C17" s="89"/>
      <c r="D17" s="89"/>
      <c r="E17" s="17" t="s">
        <v>401</v>
      </c>
      <c r="F17" s="18" t="s">
        <v>402</v>
      </c>
    </row>
  </sheetData>
  <mergeCells count="9">
    <mergeCell ref="A1:F1"/>
    <mergeCell ref="A13:A15"/>
    <mergeCell ref="A16:A17"/>
    <mergeCell ref="B13:B15"/>
    <mergeCell ref="B16:B17"/>
    <mergeCell ref="C13:C15"/>
    <mergeCell ref="C16:C17"/>
    <mergeCell ref="D13:D15"/>
    <mergeCell ref="D16:D17"/>
  </mergeCells>
  <pageMargins left="0.69930555555555596" right="0.69930555555555596" top="0.75" bottom="0.75" header="0.51041666666666696" footer="0.51041666666666696"/>
  <pageSetup scale="45" firstPageNumber="0" orientation="landscape" useFirstPageNumber="1"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Dudas</vt:lpstr>
      <vt:lpstr>Matriz de Controles - Seguridad</vt:lpstr>
      <vt:lpstr>Validación Tecnológica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Enrique Guzman</dc:creator>
  <cp:lastModifiedBy>docDigitales</cp:lastModifiedBy>
  <cp:lastPrinted>2015-04-14T16:27:00Z</cp:lastPrinted>
  <dcterms:created xsi:type="dcterms:W3CDTF">2013-03-10T17:07:00Z</dcterms:created>
  <dcterms:modified xsi:type="dcterms:W3CDTF">2017-04-03T18:53:09Z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3082-9.1.0.4961</vt:lpwstr>
  </property>
</Properties>
</file>