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0" yWindow="2250" windowWidth="15600" windowHeight="7890" activeTab="2"/>
  </bookViews>
  <sheets>
    <sheet name=" 201309" sheetId="2" r:id="rId1"/>
    <sheet name="201409" sheetId="1" r:id="rId2"/>
    <sheet name="201509" sheetId="3" r:id="rId3"/>
  </sheets>
  <definedNames>
    <definedName name="_xlnm.Print_Area" localSheetId="0">' 201309'!$A$1:$F$39</definedName>
    <definedName name="_xlnm.Print_Area" localSheetId="1">'201409'!$A$1:$F$40</definedName>
    <definedName name="_xlnm.Print_Area" localSheetId="2">'201509'!$A$1:$I$40</definedName>
  </definedNames>
  <calcPr calcId="145621"/>
</workbook>
</file>

<file path=xl/calcChain.xml><?xml version="1.0" encoding="utf-8"?>
<calcChain xmlns="http://schemas.openxmlformats.org/spreadsheetml/2006/main">
  <c r="F8" i="3" l="1"/>
  <c r="F9" i="3"/>
  <c r="F24" i="3" s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B24" i="3"/>
  <c r="C24" i="3"/>
  <c r="D24" i="3"/>
  <c r="E24" i="3"/>
  <c r="F25" i="3"/>
  <c r="F26" i="3"/>
  <c r="F27" i="3"/>
  <c r="F35" i="3" s="1"/>
  <c r="F28" i="3"/>
  <c r="F29" i="3"/>
  <c r="F30" i="3"/>
  <c r="F31" i="3"/>
  <c r="F32" i="3"/>
  <c r="F33" i="3"/>
  <c r="B35" i="3"/>
  <c r="B37" i="3" s="1"/>
  <c r="C35" i="3"/>
  <c r="C37" i="3" s="1"/>
  <c r="D35" i="3"/>
  <c r="E35" i="3"/>
  <c r="F36" i="3"/>
  <c r="D37" i="3"/>
  <c r="E37" i="3"/>
  <c r="F37" i="3" l="1"/>
  <c r="F36" i="2"/>
  <c r="E35" i="2"/>
  <c r="D35" i="2"/>
  <c r="C35" i="2"/>
  <c r="B35" i="2"/>
  <c r="F33" i="2"/>
  <c r="F32" i="2"/>
  <c r="F31" i="2"/>
  <c r="F30" i="2"/>
  <c r="F29" i="2"/>
  <c r="F28" i="2"/>
  <c r="F27" i="2"/>
  <c r="F26" i="2"/>
  <c r="F35" i="2" s="1"/>
  <c r="F25" i="2"/>
  <c r="E24" i="2"/>
  <c r="E37" i="2" s="1"/>
  <c r="D24" i="2"/>
  <c r="D37" i="2" s="1"/>
  <c r="C24" i="2"/>
  <c r="C37" i="2" s="1"/>
  <c r="B24" i="2"/>
  <c r="B37" i="2" s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24" i="2" s="1"/>
  <c r="F37" i="2" l="1"/>
  <c r="C35" i="1" l="1"/>
  <c r="F26" i="1" l="1"/>
  <c r="F27" i="1"/>
  <c r="F28" i="1"/>
  <c r="F29" i="1"/>
  <c r="F30" i="1"/>
  <c r="F31" i="1"/>
  <c r="F32" i="1"/>
  <c r="F33" i="1"/>
  <c r="F25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  <c r="F36" i="1" l="1"/>
  <c r="F35" i="1" l="1"/>
  <c r="C24" i="1" l="1"/>
  <c r="D24" i="1"/>
  <c r="E24" i="1"/>
  <c r="F24" i="1"/>
  <c r="F37" i="1" s="1"/>
  <c r="B24" i="1"/>
  <c r="D35" i="1" l="1"/>
  <c r="E35" i="1"/>
  <c r="B35" i="1" l="1"/>
  <c r="E37" i="1" l="1"/>
  <c r="B37" i="1" l="1"/>
  <c r="D37" i="1"/>
  <c r="C37" i="1"/>
</calcChain>
</file>

<file path=xl/sharedStrings.xml><?xml version="1.0" encoding="utf-8"?>
<sst xmlns="http://schemas.openxmlformats.org/spreadsheetml/2006/main" count="122" uniqueCount="45">
  <si>
    <t>Army</t>
  </si>
  <si>
    <t>Navy</t>
  </si>
  <si>
    <t>Marine Corps</t>
  </si>
  <si>
    <t>Air Force</t>
  </si>
  <si>
    <t>Rank/Grade</t>
  </si>
  <si>
    <t>Active Duty Military Personnel by Rank/Grade</t>
  </si>
  <si>
    <t>GENERAL       -ADMIRAL</t>
  </si>
  <si>
    <t>LT GENERAL    -VICE ADMIRAL</t>
  </si>
  <si>
    <t>MAJ GENERAL   -REAR ADMIRAL(U)</t>
  </si>
  <si>
    <t>BRIG GENERAL  -REAR ADMIRAL(L)</t>
  </si>
  <si>
    <t>COLONEL       -CAPTAIN</t>
  </si>
  <si>
    <t>LIEUTENANT COL-COMMANDER</t>
  </si>
  <si>
    <t>MAJOR         -LT COMMANDER</t>
  </si>
  <si>
    <t>CAPTAIN       -LIEUTENANT</t>
  </si>
  <si>
    <t>Ist LIEUTENANT-LIEUTENANT(JG)</t>
  </si>
  <si>
    <t>2nd LIEUTENANT-ENSIGN</t>
  </si>
  <si>
    <t>CHIEF WARRANT OFFICER W-5</t>
  </si>
  <si>
    <t>CHIEF WARRANT OFFICER W-4</t>
  </si>
  <si>
    <t>CHIEF WARRANT OFFICER W-3</t>
  </si>
  <si>
    <t>CHIEF WARRANT OFFICER W-2</t>
  </si>
  <si>
    <t>WARRANT OFFICER W-1</t>
  </si>
  <si>
    <t>TOTAL OFFICER</t>
  </si>
  <si>
    <t>E-9</t>
  </si>
  <si>
    <t>E-8</t>
  </si>
  <si>
    <t>E-7</t>
  </si>
  <si>
    <t>E-6</t>
  </si>
  <si>
    <t>E-5</t>
  </si>
  <si>
    <t>E-4</t>
  </si>
  <si>
    <t>E-3</t>
  </si>
  <si>
    <t>E-2</t>
  </si>
  <si>
    <t>E-1</t>
  </si>
  <si>
    <t>TOTAL ENLISTED</t>
  </si>
  <si>
    <t>GRAND TOTAL</t>
  </si>
  <si>
    <t>Services</t>
  </si>
  <si>
    <t>Department of Defense</t>
  </si>
  <si>
    <t xml:space="preserve"> </t>
  </si>
  <si>
    <t>CADETS-MIDSHIPMEN</t>
  </si>
  <si>
    <t>Total Services</t>
  </si>
  <si>
    <t xml:space="preserve"> September 30, 2014</t>
  </si>
  <si>
    <t>Note:  Marine Corps End Strength number does not include 167 recruiters who are on Extended Active Duty (EAD), and 99 Reservists who have served over 1095 days.</t>
  </si>
  <si>
    <t>September 30, 2013</t>
  </si>
  <si>
    <t>Data Source: Active Duty Master Personnel File, Military Academies</t>
  </si>
  <si>
    <t>The Marine Corps number includes 7 Marines determined after publishing of September end strength to have been dropped during the month of September.</t>
  </si>
  <si>
    <t>Note:  Marine Corps End Strength number does not include 116 recruiters who are on Extended Active Duty (EAD), and 74 Reservists who have served over 1095 days.</t>
  </si>
  <si>
    <t xml:space="preserve"> September 30,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</si>
</sst>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Courier New"/>
      <family val="3"/>
    </font>
    <font>
      <b/>
      <sz val="10"/>
      <name val="Arial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58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1" fillId="0" borderId="0"/>
    <xf numFmtId="9" fontId="19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/>
  </cellStyleXfs>
  <cellXfs count="38">
    <xf numFmtId="0" fontId="0" fillId="0" borderId="0" xfId="0"/>
    <xf numFmtId="0" fontId="1" fillId="0" borderId="0" xfId="0" applyFont="1"/>
    <xf numFmtId="3" fontId="0" fillId="0" borderId="1" xfId="0" applyNumberFormat="1" applyBorder="1"/>
    <xf numFmtId="0" fontId="0" fillId="0" borderId="0" xfId="0" applyAlignment="1">
      <alignment vertical="center"/>
    </xf>
    <xf numFmtId="3" fontId="0" fillId="0" borderId="13" xfId="0" applyNumberFormat="1" applyBorder="1"/>
    <xf numFmtId="0" fontId="26" fillId="0" borderId="18" xfId="0" applyFont="1" applyBorder="1"/>
    <xf numFmtId="0" fontId="27" fillId="0" borderId="18" xfId="0" applyFont="1" applyBorder="1"/>
    <xf numFmtId="3" fontId="0" fillId="0" borderId="20" xfId="0" applyNumberFormat="1" applyBorder="1"/>
    <xf numFmtId="3" fontId="0" fillId="0" borderId="17" xfId="0" applyNumberFormat="1" applyBorder="1"/>
    <xf numFmtId="3" fontId="0" fillId="0" borderId="17" xfId="0" applyNumberFormat="1" applyFill="1" applyBorder="1"/>
    <xf numFmtId="0" fontId="30" fillId="0" borderId="19" xfId="0" applyFont="1" applyFill="1" applyBorder="1" applyAlignment="1">
      <alignment horizontal="center"/>
    </xf>
    <xf numFmtId="3" fontId="0" fillId="0" borderId="14" xfId="0" applyNumberFormat="1" applyBorder="1"/>
    <xf numFmtId="3" fontId="0" fillId="0" borderId="16" xfId="0" applyNumberFormat="1" applyBorder="1"/>
    <xf numFmtId="0" fontId="27" fillId="0" borderId="22" xfId="0" applyFont="1" applyBorder="1"/>
    <xf numFmtId="3" fontId="0" fillId="2" borderId="23" xfId="0" applyNumberFormat="1" applyFill="1" applyBorder="1"/>
    <xf numFmtId="3" fontId="0" fillId="2" borderId="22" xfId="0" applyNumberFormat="1" applyFill="1" applyBorder="1"/>
    <xf numFmtId="3" fontId="0" fillId="2" borderId="25" xfId="0" applyNumberFormat="1" applyFill="1" applyBorder="1" applyAlignment="1">
      <alignment vertical="center"/>
    </xf>
    <xf numFmtId="3" fontId="0" fillId="2" borderId="24" xfId="0" applyNumberFormat="1" applyFill="1" applyBorder="1" applyAlignment="1">
      <alignment vertical="center"/>
    </xf>
    <xf numFmtId="3" fontId="0" fillId="0" borderId="15" xfId="0" applyNumberFormat="1" applyBorder="1"/>
    <xf numFmtId="3" fontId="0" fillId="0" borderId="18" xfId="0" applyNumberFormat="1" applyBorder="1"/>
    <xf numFmtId="0" fontId="27" fillId="0" borderId="26" xfId="0" applyFont="1" applyBorder="1"/>
    <xf numFmtId="0" fontId="31" fillId="0" borderId="24" xfId="0" applyFont="1" applyBorder="1"/>
    <xf numFmtId="3" fontId="0" fillId="0" borderId="0" xfId="0" applyNumberFormat="1"/>
    <xf numFmtId="3" fontId="0" fillId="34" borderId="27" xfId="0" applyNumberFormat="1" applyFill="1" applyBorder="1" applyAlignment="1">
      <alignment vertical="center"/>
    </xf>
    <xf numFmtId="3" fontId="0" fillId="0" borderId="18" xfId="0" applyNumberFormat="1" applyFill="1" applyBorder="1"/>
    <xf numFmtId="0" fontId="27" fillId="0" borderId="24" xfId="0" applyFont="1" applyBorder="1"/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15" fontId="29" fillId="0" borderId="1" xfId="0" quotePrefix="1" applyNumberFormat="1" applyFont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ill="1" applyBorder="1" applyAlignment="1"/>
    <xf numFmtId="0" fontId="30" fillId="0" borderId="16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30" fillId="0" borderId="19" xfId="0" applyFont="1" applyBorder="1" applyAlignment="1">
      <alignment horizontal="center" wrapText="1"/>
    </xf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Comma 2 2" xfId="51"/>
    <cellStyle name="Comma 2 3" xfId="53"/>
    <cellStyle name="Comma 3" xfId="45"/>
    <cellStyle name="Comma 3 2" xfId="56"/>
    <cellStyle name="Comma 4" xfId="5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7"/>
    <cellStyle name="Normal 5" xfId="48"/>
    <cellStyle name="Normal 6" xfId="50"/>
    <cellStyle name="Normal 7" xfId="52"/>
    <cellStyle name="Normal 8" xfId="54"/>
    <cellStyle name="Normal 9" xfId="57"/>
    <cellStyle name="Note" xfId="15" builtinId="10" customBuiltin="1"/>
    <cellStyle name="Output" xfId="10" builtinId="21" customBuiltin="1"/>
    <cellStyle name="Percent 2" xfId="46"/>
    <cellStyle name="Percent 3" xfId="49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workbookViewId="0">
      <selection sqref="A1:F1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8" ht="18.75" x14ac:dyDescent="0.3">
      <c r="A1" s="26" t="s">
        <v>34</v>
      </c>
      <c r="B1" s="27"/>
      <c r="C1" s="27"/>
      <c r="D1" s="27"/>
      <c r="E1" s="27"/>
      <c r="F1" s="27"/>
    </row>
    <row r="2" spans="1:8" ht="18.75" x14ac:dyDescent="0.3">
      <c r="A2" s="26" t="s">
        <v>5</v>
      </c>
      <c r="B2" s="27"/>
      <c r="C2" s="27"/>
      <c r="D2" s="27"/>
      <c r="E2" s="27"/>
      <c r="F2" s="27"/>
    </row>
    <row r="3" spans="1:8" ht="18.75" x14ac:dyDescent="0.3">
      <c r="A3" s="28" t="s">
        <v>40</v>
      </c>
      <c r="B3" s="27"/>
      <c r="C3" s="27"/>
      <c r="D3" s="27"/>
      <c r="E3" s="27"/>
      <c r="F3" s="27"/>
    </row>
    <row r="4" spans="1:8" ht="18.75" x14ac:dyDescent="0.3">
      <c r="A4" s="27" t="s">
        <v>41</v>
      </c>
      <c r="B4" s="27"/>
      <c r="C4" s="27"/>
      <c r="D4" s="27"/>
      <c r="E4" s="27"/>
      <c r="F4" s="27"/>
    </row>
    <row r="5" spans="1:8" x14ac:dyDescent="0.25">
      <c r="A5" s="29"/>
      <c r="B5" s="30"/>
      <c r="C5" s="30"/>
      <c r="D5" s="30"/>
      <c r="E5" s="30"/>
      <c r="F5" s="30"/>
    </row>
    <row r="6" spans="1:8" s="1" customFormat="1" x14ac:dyDescent="0.25">
      <c r="A6" s="31" t="s">
        <v>4</v>
      </c>
      <c r="B6" s="33" t="s">
        <v>33</v>
      </c>
      <c r="C6" s="34"/>
      <c r="D6" s="34"/>
      <c r="E6" s="35"/>
      <c r="F6" s="36" t="s">
        <v>37</v>
      </c>
    </row>
    <row r="7" spans="1:8" ht="15.75" thickBot="1" x14ac:dyDescent="0.3">
      <c r="A7" s="32"/>
      <c r="B7" s="10" t="s">
        <v>0</v>
      </c>
      <c r="C7" s="10" t="s">
        <v>1</v>
      </c>
      <c r="D7" s="10" t="s">
        <v>2</v>
      </c>
      <c r="E7" s="10" t="s">
        <v>3</v>
      </c>
      <c r="F7" s="37"/>
    </row>
    <row r="8" spans="1:8" ht="15.75" thickTop="1" x14ac:dyDescent="0.25">
      <c r="A8" s="5" t="s">
        <v>6</v>
      </c>
      <c r="B8" s="7">
        <v>12</v>
      </c>
      <c r="C8" s="8">
        <v>9</v>
      </c>
      <c r="D8" s="8">
        <v>4</v>
      </c>
      <c r="E8" s="8">
        <v>12</v>
      </c>
      <c r="F8" s="9">
        <f>SUM(B8:E8)</f>
        <v>37</v>
      </c>
    </row>
    <row r="9" spans="1:8" x14ac:dyDescent="0.25">
      <c r="A9" s="5" t="s">
        <v>7</v>
      </c>
      <c r="B9" s="4">
        <v>52</v>
      </c>
      <c r="C9" s="2">
        <v>43</v>
      </c>
      <c r="D9" s="2">
        <v>18</v>
      </c>
      <c r="E9" s="2">
        <v>45</v>
      </c>
      <c r="F9" s="9">
        <f t="shared" ref="F9:F22" si="0">SUM(B9:E9)</f>
        <v>158</v>
      </c>
    </row>
    <row r="10" spans="1:8" x14ac:dyDescent="0.25">
      <c r="A10" s="5" t="s">
        <v>8</v>
      </c>
      <c r="B10" s="4">
        <v>113</v>
      </c>
      <c r="C10" s="2">
        <v>69</v>
      </c>
      <c r="D10" s="2">
        <v>29</v>
      </c>
      <c r="E10" s="2">
        <v>101</v>
      </c>
      <c r="F10" s="9">
        <f t="shared" si="0"/>
        <v>312</v>
      </c>
      <c r="H10" s="22"/>
    </row>
    <row r="11" spans="1:8" x14ac:dyDescent="0.25">
      <c r="A11" s="5" t="s">
        <v>9</v>
      </c>
      <c r="B11" s="4">
        <v>142</v>
      </c>
      <c r="C11" s="2">
        <v>115</v>
      </c>
      <c r="D11" s="2">
        <v>32</v>
      </c>
      <c r="E11" s="2">
        <v>147</v>
      </c>
      <c r="F11" s="9">
        <f t="shared" si="0"/>
        <v>436</v>
      </c>
      <c r="H11" s="22"/>
    </row>
    <row r="12" spans="1:8" x14ac:dyDescent="0.25">
      <c r="A12" s="5" t="s">
        <v>10</v>
      </c>
      <c r="B12" s="4">
        <v>4367</v>
      </c>
      <c r="C12" s="2">
        <v>3308</v>
      </c>
      <c r="D12" s="2">
        <v>679</v>
      </c>
      <c r="E12" s="2">
        <v>3601</v>
      </c>
      <c r="F12" s="9">
        <f t="shared" si="0"/>
        <v>11955</v>
      </c>
      <c r="H12" s="22"/>
    </row>
    <row r="13" spans="1:8" x14ac:dyDescent="0.25">
      <c r="A13" s="5" t="s">
        <v>11</v>
      </c>
      <c r="B13" s="4">
        <v>10233</v>
      </c>
      <c r="C13" s="2">
        <v>6744</v>
      </c>
      <c r="D13" s="2">
        <v>1895</v>
      </c>
      <c r="E13" s="2">
        <v>10016</v>
      </c>
      <c r="F13" s="9">
        <f t="shared" si="0"/>
        <v>28888</v>
      </c>
      <c r="H13" s="22"/>
    </row>
    <row r="14" spans="1:8" x14ac:dyDescent="0.25">
      <c r="A14" s="5" t="s">
        <v>12</v>
      </c>
      <c r="B14" s="4">
        <v>17362</v>
      </c>
      <c r="C14" s="2">
        <v>10937</v>
      </c>
      <c r="D14" s="2">
        <v>3814</v>
      </c>
      <c r="E14" s="2">
        <v>14042</v>
      </c>
      <c r="F14" s="9">
        <f t="shared" si="0"/>
        <v>46155</v>
      </c>
      <c r="H14" s="22"/>
    </row>
    <row r="15" spans="1:8" x14ac:dyDescent="0.25">
      <c r="A15" s="5" t="s">
        <v>13</v>
      </c>
      <c r="B15" s="4">
        <v>28081</v>
      </c>
      <c r="C15" s="2">
        <v>17811</v>
      </c>
      <c r="D15" s="2">
        <v>6997</v>
      </c>
      <c r="E15" s="2">
        <v>22743</v>
      </c>
      <c r="F15" s="9">
        <f t="shared" si="0"/>
        <v>75632</v>
      </c>
      <c r="H15" s="22"/>
    </row>
    <row r="16" spans="1:8" x14ac:dyDescent="0.25">
      <c r="A16" s="5" t="s">
        <v>14</v>
      </c>
      <c r="B16" s="4">
        <v>13861</v>
      </c>
      <c r="C16" s="2">
        <v>6552</v>
      </c>
      <c r="D16" s="2">
        <v>3527</v>
      </c>
      <c r="E16" s="2">
        <v>7193</v>
      </c>
      <c r="F16" s="9">
        <f t="shared" si="0"/>
        <v>31133</v>
      </c>
      <c r="H16" s="22"/>
    </row>
    <row r="17" spans="1:8" x14ac:dyDescent="0.25">
      <c r="A17" s="5" t="s">
        <v>15</v>
      </c>
      <c r="B17" s="4">
        <v>8693</v>
      </c>
      <c r="C17" s="2">
        <v>6669</v>
      </c>
      <c r="D17" s="2">
        <v>2194</v>
      </c>
      <c r="E17" s="2">
        <v>6898</v>
      </c>
      <c r="F17" s="9">
        <f t="shared" si="0"/>
        <v>24454</v>
      </c>
      <c r="H17" s="22"/>
    </row>
    <row r="18" spans="1:8" x14ac:dyDescent="0.25">
      <c r="A18" s="5" t="s">
        <v>16</v>
      </c>
      <c r="B18" s="4">
        <v>659</v>
      </c>
      <c r="C18" s="2">
        <v>77</v>
      </c>
      <c r="D18" s="2">
        <v>94</v>
      </c>
      <c r="E18" s="2">
        <v>0</v>
      </c>
      <c r="F18" s="9">
        <f t="shared" si="0"/>
        <v>830</v>
      </c>
      <c r="H18" s="22"/>
    </row>
    <row r="19" spans="1:8" x14ac:dyDescent="0.25">
      <c r="A19" s="5" t="s">
        <v>17</v>
      </c>
      <c r="B19" s="4">
        <v>2372</v>
      </c>
      <c r="C19" s="2">
        <v>387</v>
      </c>
      <c r="D19" s="2">
        <v>288</v>
      </c>
      <c r="E19" s="2">
        <v>0</v>
      </c>
      <c r="F19" s="9">
        <f t="shared" si="0"/>
        <v>3047</v>
      </c>
      <c r="H19" s="22"/>
    </row>
    <row r="20" spans="1:8" x14ac:dyDescent="0.25">
      <c r="A20" s="5" t="s">
        <v>18</v>
      </c>
      <c r="B20" s="4">
        <v>3896</v>
      </c>
      <c r="C20" s="2">
        <v>638</v>
      </c>
      <c r="D20" s="2">
        <v>594</v>
      </c>
      <c r="E20" s="2">
        <v>0</v>
      </c>
      <c r="F20" s="9">
        <f t="shared" si="0"/>
        <v>5128</v>
      </c>
      <c r="H20" s="22"/>
    </row>
    <row r="21" spans="1:8" x14ac:dyDescent="0.25">
      <c r="A21" s="5" t="s">
        <v>19</v>
      </c>
      <c r="B21" s="4">
        <v>6735</v>
      </c>
      <c r="C21" s="2">
        <v>502</v>
      </c>
      <c r="D21" s="2">
        <v>906</v>
      </c>
      <c r="E21" s="2">
        <v>0</v>
      </c>
      <c r="F21" s="9">
        <f t="shared" si="0"/>
        <v>8143</v>
      </c>
      <c r="H21" s="22"/>
    </row>
    <row r="22" spans="1:8" x14ac:dyDescent="0.25">
      <c r="A22" s="5" t="s">
        <v>20</v>
      </c>
      <c r="B22" s="4">
        <v>2056</v>
      </c>
      <c r="C22" s="2">
        <v>0</v>
      </c>
      <c r="D22" s="2">
        <v>167</v>
      </c>
      <c r="E22" s="2">
        <v>0</v>
      </c>
      <c r="F22" s="9">
        <f t="shared" si="0"/>
        <v>2223</v>
      </c>
      <c r="H22" s="22"/>
    </row>
    <row r="23" spans="1:8" ht="24.95" customHeight="1" thickBot="1" x14ac:dyDescent="0.3">
      <c r="A23" s="5"/>
      <c r="B23" s="11" t="s">
        <v>35</v>
      </c>
      <c r="C23" s="12"/>
      <c r="D23" s="12"/>
      <c r="E23" s="12"/>
      <c r="F23" s="24"/>
    </row>
    <row r="24" spans="1:8" ht="24" customHeight="1" thickBot="1" x14ac:dyDescent="0.3">
      <c r="A24" s="13" t="s">
        <v>21</v>
      </c>
      <c r="B24" s="14">
        <f>SUM(B8:B23)</f>
        <v>98634</v>
      </c>
      <c r="C24" s="14">
        <f>SUM(C8:C23)</f>
        <v>53861</v>
      </c>
      <c r="D24" s="14">
        <f>SUM(D8:D23)</f>
        <v>21238</v>
      </c>
      <c r="E24" s="14">
        <f>SUM(E8:E23)</f>
        <v>64798</v>
      </c>
      <c r="F24" s="14">
        <f>SUM(F8:F23)</f>
        <v>238531</v>
      </c>
    </row>
    <row r="25" spans="1:8" x14ac:dyDescent="0.25">
      <c r="A25" s="5" t="s">
        <v>22</v>
      </c>
      <c r="B25" s="7">
        <v>3765</v>
      </c>
      <c r="C25" s="8">
        <v>2533</v>
      </c>
      <c r="D25" s="8">
        <v>1612</v>
      </c>
      <c r="E25" s="8">
        <v>2585</v>
      </c>
      <c r="F25" s="8">
        <f>SUM(B25:E25)</f>
        <v>10495</v>
      </c>
      <c r="H25" s="22"/>
    </row>
    <row r="26" spans="1:8" x14ac:dyDescent="0.25">
      <c r="A26" s="5" t="s">
        <v>23</v>
      </c>
      <c r="B26" s="4">
        <v>12266</v>
      </c>
      <c r="C26" s="2">
        <v>6091</v>
      </c>
      <c r="D26" s="2">
        <v>3966</v>
      </c>
      <c r="E26" s="2">
        <v>5136</v>
      </c>
      <c r="F26" s="8">
        <f t="shared" ref="F26:F33" si="1">SUM(B26:E26)</f>
        <v>27459</v>
      </c>
      <c r="H26" s="22"/>
    </row>
    <row r="27" spans="1:8" x14ac:dyDescent="0.25">
      <c r="A27" s="5" t="s">
        <v>24</v>
      </c>
      <c r="B27" s="4">
        <v>40382</v>
      </c>
      <c r="C27" s="2">
        <v>20496</v>
      </c>
      <c r="D27" s="2">
        <v>8778</v>
      </c>
      <c r="E27" s="2">
        <v>26741</v>
      </c>
      <c r="F27" s="8">
        <f t="shared" si="1"/>
        <v>96397</v>
      </c>
      <c r="H27" s="22"/>
    </row>
    <row r="28" spans="1:8" x14ac:dyDescent="0.25">
      <c r="A28" s="5" t="s">
        <v>25</v>
      </c>
      <c r="B28" s="4">
        <v>61840</v>
      </c>
      <c r="C28" s="2">
        <v>45805</v>
      </c>
      <c r="D28" s="2">
        <v>15031</v>
      </c>
      <c r="E28" s="2">
        <v>41231</v>
      </c>
      <c r="F28" s="8">
        <f t="shared" si="1"/>
        <v>163907</v>
      </c>
      <c r="H28" s="22"/>
    </row>
    <row r="29" spans="1:8" x14ac:dyDescent="0.25">
      <c r="A29" s="5" t="s">
        <v>26</v>
      </c>
      <c r="B29" s="4">
        <v>78627</v>
      </c>
      <c r="C29" s="2">
        <v>60636</v>
      </c>
      <c r="D29" s="2">
        <v>27814</v>
      </c>
      <c r="E29" s="2">
        <v>67668</v>
      </c>
      <c r="F29" s="8">
        <f t="shared" si="1"/>
        <v>234745</v>
      </c>
      <c r="H29" s="22"/>
    </row>
    <row r="30" spans="1:8" x14ac:dyDescent="0.25">
      <c r="A30" s="5" t="s">
        <v>27</v>
      </c>
      <c r="B30" s="4">
        <v>128372</v>
      </c>
      <c r="C30" s="2">
        <v>58658</v>
      </c>
      <c r="D30" s="2">
        <v>34587</v>
      </c>
      <c r="E30" s="2">
        <v>55786</v>
      </c>
      <c r="F30" s="8">
        <f t="shared" si="1"/>
        <v>277403</v>
      </c>
      <c r="H30" s="22"/>
    </row>
    <row r="31" spans="1:8" x14ac:dyDescent="0.25">
      <c r="A31" s="5" t="s">
        <v>28</v>
      </c>
      <c r="B31" s="4">
        <v>57180</v>
      </c>
      <c r="C31" s="2">
        <v>40041</v>
      </c>
      <c r="D31" s="2">
        <v>47721</v>
      </c>
      <c r="E31" s="2">
        <v>51276</v>
      </c>
      <c r="F31" s="8">
        <f t="shared" si="1"/>
        <v>196218</v>
      </c>
      <c r="H31" s="22"/>
    </row>
    <row r="32" spans="1:8" s="3" customFormat="1" x14ac:dyDescent="0.25">
      <c r="A32" s="5" t="s">
        <v>29</v>
      </c>
      <c r="B32" s="4">
        <v>26193</v>
      </c>
      <c r="C32" s="2">
        <v>17636</v>
      </c>
      <c r="D32" s="2">
        <v>22727</v>
      </c>
      <c r="E32" s="2">
        <v>3487</v>
      </c>
      <c r="F32" s="8">
        <f t="shared" si="1"/>
        <v>70043</v>
      </c>
      <c r="H32" s="22"/>
    </row>
    <row r="33" spans="1:8" s="3" customFormat="1" x14ac:dyDescent="0.25">
      <c r="A33" s="5" t="s">
        <v>30</v>
      </c>
      <c r="B33" s="2">
        <v>20298</v>
      </c>
      <c r="C33" s="2">
        <v>14081</v>
      </c>
      <c r="D33" s="2">
        <v>12374</v>
      </c>
      <c r="E33" s="2">
        <v>7865</v>
      </c>
      <c r="F33" s="8">
        <f t="shared" si="1"/>
        <v>54618</v>
      </c>
      <c r="H33" s="22"/>
    </row>
    <row r="34" spans="1:8" ht="24.95" customHeight="1" thickBot="1" x14ac:dyDescent="0.3">
      <c r="A34" s="5"/>
      <c r="B34" s="18" t="s">
        <v>35</v>
      </c>
      <c r="C34" s="19"/>
      <c r="D34" s="19"/>
      <c r="E34" s="19"/>
      <c r="F34" s="19"/>
    </row>
    <row r="35" spans="1:8" ht="24" customHeight="1" thickBot="1" x14ac:dyDescent="0.3">
      <c r="A35" s="13" t="s">
        <v>31</v>
      </c>
      <c r="B35" s="14">
        <f>SUM(B25:B33)</f>
        <v>428923</v>
      </c>
      <c r="C35" s="14">
        <f>SUM(C25:C33)</f>
        <v>265977</v>
      </c>
      <c r="D35" s="14">
        <f>SUM(D25:D33)</f>
        <v>174610</v>
      </c>
      <c r="E35" s="14">
        <f>SUM(E25:E33)</f>
        <v>261775</v>
      </c>
      <c r="F35" s="15">
        <f>SUM(F25:F33)</f>
        <v>1131285</v>
      </c>
    </row>
    <row r="36" spans="1:8" ht="15.75" thickBot="1" x14ac:dyDescent="0.3">
      <c r="A36" s="25" t="s">
        <v>36</v>
      </c>
      <c r="B36" s="16">
        <v>4486</v>
      </c>
      <c r="C36" s="17">
        <v>4470</v>
      </c>
      <c r="D36" s="17">
        <v>0</v>
      </c>
      <c r="E36" s="17">
        <v>3912</v>
      </c>
      <c r="F36" s="15">
        <f>SUM(B36:E36)</f>
        <v>12868</v>
      </c>
    </row>
    <row r="37" spans="1:8" ht="16.5" thickTop="1" thickBot="1" x14ac:dyDescent="0.3">
      <c r="A37" s="20" t="s">
        <v>32</v>
      </c>
      <c r="B37" s="23">
        <f>SUM(B36,B24,B35)</f>
        <v>532043</v>
      </c>
      <c r="C37" s="23">
        <f>SUM(C36,C24,C35)</f>
        <v>324308</v>
      </c>
      <c r="D37" s="23">
        <f>SUM(D36,D24,D35)</f>
        <v>195848</v>
      </c>
      <c r="E37" s="23">
        <f>SUM(E36,E24,E35)</f>
        <v>330485</v>
      </c>
      <c r="F37" s="23">
        <f>SUM(F36,F24,F35)</f>
        <v>1382684</v>
      </c>
    </row>
    <row r="38" spans="1:8" ht="15.75" thickTop="1" x14ac:dyDescent="0.25">
      <c r="B38" s="22"/>
    </row>
  </sheetData>
  <mergeCells count="8">
    <mergeCell ref="A6:A7"/>
    <mergeCell ref="B6:E6"/>
    <mergeCell ref="F6:F7"/>
    <mergeCell ref="A1:F1"/>
    <mergeCell ref="A2:F2"/>
    <mergeCell ref="A3:F3"/>
    <mergeCell ref="A4:F4"/>
    <mergeCell ref="A5:F5"/>
  </mergeCells>
  <printOptions horizontalCentered="1"/>
  <pageMargins left="0.7" right="0.7" top="0.75" bottom="0.75" header="0.3" footer="0.3"/>
  <pageSetup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39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6" t="s">
        <v>34</v>
      </c>
      <c r="B1" s="27"/>
      <c r="C1" s="27"/>
      <c r="D1" s="27"/>
      <c r="E1" s="27"/>
      <c r="F1" s="27"/>
    </row>
    <row r="2" spans="1:6" ht="18.75" x14ac:dyDescent="0.3">
      <c r="A2" s="26" t="s">
        <v>5</v>
      </c>
      <c r="B2" s="27"/>
      <c r="C2" s="27"/>
      <c r="D2" s="27"/>
      <c r="E2" s="27"/>
      <c r="F2" s="27"/>
    </row>
    <row r="3" spans="1:6" ht="18.75" x14ac:dyDescent="0.3">
      <c r="A3" s="28" t="s">
        <v>38</v>
      </c>
      <c r="B3" s="27"/>
      <c r="C3" s="27"/>
      <c r="D3" s="27"/>
      <c r="E3" s="27"/>
      <c r="F3" s="27"/>
    </row>
    <row r="4" spans="1:6" ht="18.75" x14ac:dyDescent="0.3">
      <c r="A4" s="27"/>
      <c r="B4" s="27"/>
      <c r="C4" s="27"/>
      <c r="D4" s="27"/>
      <c r="E4" s="27"/>
      <c r="F4" s="27"/>
    </row>
    <row r="5" spans="1:6" x14ac:dyDescent="0.25">
      <c r="A5" s="29"/>
      <c r="B5" s="30"/>
      <c r="C5" s="30"/>
      <c r="D5" s="30"/>
      <c r="E5" s="30"/>
      <c r="F5" s="30"/>
    </row>
    <row r="6" spans="1:6" s="1" customFormat="1" x14ac:dyDescent="0.25">
      <c r="A6" s="31" t="s">
        <v>4</v>
      </c>
      <c r="B6" s="33" t="s">
        <v>33</v>
      </c>
      <c r="C6" s="34"/>
      <c r="D6" s="34"/>
      <c r="E6" s="35"/>
      <c r="F6" s="36" t="s">
        <v>37</v>
      </c>
    </row>
    <row r="7" spans="1:6" ht="15.75" thickBot="1" x14ac:dyDescent="0.3">
      <c r="A7" s="32"/>
      <c r="B7" s="10" t="s">
        <v>0</v>
      </c>
      <c r="C7" s="10" t="s">
        <v>1</v>
      </c>
      <c r="D7" s="10" t="s">
        <v>2</v>
      </c>
      <c r="E7" s="10" t="s">
        <v>3</v>
      </c>
      <c r="F7" s="37"/>
    </row>
    <row r="8" spans="1:6" ht="15.75" thickTop="1" x14ac:dyDescent="0.25">
      <c r="A8" s="5" t="s">
        <v>6</v>
      </c>
      <c r="B8" s="7">
        <v>13</v>
      </c>
      <c r="C8" s="8">
        <v>10</v>
      </c>
      <c r="D8" s="8">
        <v>4</v>
      </c>
      <c r="E8" s="8">
        <v>11</v>
      </c>
      <c r="F8" s="9">
        <f>SUM(B8:E8)</f>
        <v>38</v>
      </c>
    </row>
    <row r="9" spans="1:6" x14ac:dyDescent="0.25">
      <c r="A9" s="5" t="s">
        <v>7</v>
      </c>
      <c r="B9" s="4">
        <v>48</v>
      </c>
      <c r="C9" s="2">
        <v>36</v>
      </c>
      <c r="D9" s="2">
        <v>17</v>
      </c>
      <c r="E9" s="2">
        <v>44</v>
      </c>
      <c r="F9" s="9">
        <f t="shared" ref="F9:F22" si="0">SUM(B9:E9)</f>
        <v>145</v>
      </c>
    </row>
    <row r="10" spans="1:6" x14ac:dyDescent="0.25">
      <c r="A10" s="5" t="s">
        <v>8</v>
      </c>
      <c r="B10" s="4">
        <v>113</v>
      </c>
      <c r="C10" s="2">
        <v>66</v>
      </c>
      <c r="D10" s="2">
        <v>29</v>
      </c>
      <c r="E10" s="2">
        <v>96</v>
      </c>
      <c r="F10" s="9">
        <f t="shared" si="0"/>
        <v>304</v>
      </c>
    </row>
    <row r="11" spans="1:6" x14ac:dyDescent="0.25">
      <c r="A11" s="5" t="s">
        <v>9</v>
      </c>
      <c r="B11" s="4">
        <v>137</v>
      </c>
      <c r="C11" s="2">
        <v>116</v>
      </c>
      <c r="D11" s="2">
        <v>33</v>
      </c>
      <c r="E11" s="2">
        <v>138</v>
      </c>
      <c r="F11" s="9">
        <f t="shared" si="0"/>
        <v>424</v>
      </c>
    </row>
    <row r="12" spans="1:6" x14ac:dyDescent="0.25">
      <c r="A12" s="5" t="s">
        <v>10</v>
      </c>
      <c r="B12" s="4">
        <v>4258</v>
      </c>
      <c r="C12" s="2">
        <v>3323</v>
      </c>
      <c r="D12" s="2">
        <v>692</v>
      </c>
      <c r="E12" s="2">
        <v>3318</v>
      </c>
      <c r="F12" s="9">
        <f t="shared" si="0"/>
        <v>11591</v>
      </c>
    </row>
    <row r="13" spans="1:6" x14ac:dyDescent="0.25">
      <c r="A13" s="5" t="s">
        <v>11</v>
      </c>
      <c r="B13" s="4">
        <v>9688</v>
      </c>
      <c r="C13" s="2">
        <v>6858</v>
      </c>
      <c r="D13" s="2">
        <v>1924</v>
      </c>
      <c r="E13" s="2">
        <v>9462</v>
      </c>
      <c r="F13" s="9">
        <f t="shared" si="0"/>
        <v>27932</v>
      </c>
    </row>
    <row r="14" spans="1:6" x14ac:dyDescent="0.25">
      <c r="A14" s="5" t="s">
        <v>12</v>
      </c>
      <c r="B14" s="4">
        <v>17322</v>
      </c>
      <c r="C14" s="2">
        <v>10849</v>
      </c>
      <c r="D14" s="2">
        <v>3869</v>
      </c>
      <c r="E14" s="2">
        <v>13584</v>
      </c>
      <c r="F14" s="9">
        <f t="shared" si="0"/>
        <v>45624</v>
      </c>
    </row>
    <row r="15" spans="1:6" x14ac:dyDescent="0.25">
      <c r="A15" s="5" t="s">
        <v>13</v>
      </c>
      <c r="B15" s="4">
        <v>29202</v>
      </c>
      <c r="C15" s="2">
        <v>18275</v>
      </c>
      <c r="D15" s="2">
        <v>6756</v>
      </c>
      <c r="E15" s="2">
        <v>21974</v>
      </c>
      <c r="F15" s="9">
        <f t="shared" si="0"/>
        <v>76207</v>
      </c>
    </row>
    <row r="16" spans="1:6" x14ac:dyDescent="0.25">
      <c r="A16" s="5" t="s">
        <v>14</v>
      </c>
      <c r="B16" s="4">
        <v>12722</v>
      </c>
      <c r="C16" s="2">
        <v>6339</v>
      </c>
      <c r="D16" s="2">
        <v>3609</v>
      </c>
      <c r="E16" s="2">
        <v>7193</v>
      </c>
      <c r="F16" s="9">
        <f t="shared" si="0"/>
        <v>29863</v>
      </c>
    </row>
    <row r="17" spans="1:6" x14ac:dyDescent="0.25">
      <c r="A17" s="5" t="s">
        <v>15</v>
      </c>
      <c r="B17" s="4">
        <v>8324</v>
      </c>
      <c r="C17" s="2">
        <v>6906</v>
      </c>
      <c r="D17" s="2">
        <v>1880</v>
      </c>
      <c r="E17" s="2">
        <v>6529</v>
      </c>
      <c r="F17" s="9">
        <f t="shared" si="0"/>
        <v>23639</v>
      </c>
    </row>
    <row r="18" spans="1:6" x14ac:dyDescent="0.25">
      <c r="A18" s="5" t="s">
        <v>16</v>
      </c>
      <c r="B18" s="4">
        <v>656</v>
      </c>
      <c r="C18" s="2">
        <v>76</v>
      </c>
      <c r="D18" s="2">
        <v>104</v>
      </c>
      <c r="E18" s="2">
        <v>0</v>
      </c>
      <c r="F18" s="9">
        <f t="shared" si="0"/>
        <v>836</v>
      </c>
    </row>
    <row r="19" spans="1:6" x14ac:dyDescent="0.25">
      <c r="A19" s="5" t="s">
        <v>17</v>
      </c>
      <c r="B19" s="4">
        <v>2233</v>
      </c>
      <c r="C19" s="2">
        <v>415</v>
      </c>
      <c r="D19" s="2">
        <v>289</v>
      </c>
      <c r="E19" s="2">
        <v>0</v>
      </c>
      <c r="F19" s="9">
        <f t="shared" si="0"/>
        <v>2937</v>
      </c>
    </row>
    <row r="20" spans="1:6" x14ac:dyDescent="0.25">
      <c r="A20" s="5" t="s">
        <v>18</v>
      </c>
      <c r="B20" s="4">
        <v>4029</v>
      </c>
      <c r="C20" s="2">
        <v>624</v>
      </c>
      <c r="D20" s="2">
        <v>616</v>
      </c>
      <c r="E20" s="2">
        <v>0</v>
      </c>
      <c r="F20" s="9">
        <f t="shared" si="0"/>
        <v>5269</v>
      </c>
    </row>
    <row r="21" spans="1:6" x14ac:dyDescent="0.25">
      <c r="A21" s="5" t="s">
        <v>19</v>
      </c>
      <c r="B21" s="4">
        <v>6568</v>
      </c>
      <c r="C21" s="2">
        <v>547</v>
      </c>
      <c r="D21" s="2">
        <v>837</v>
      </c>
      <c r="E21" s="2">
        <v>0</v>
      </c>
      <c r="F21" s="9">
        <f t="shared" si="0"/>
        <v>7952</v>
      </c>
    </row>
    <row r="22" spans="1:6" x14ac:dyDescent="0.25">
      <c r="A22" s="5" t="s">
        <v>20</v>
      </c>
      <c r="B22" s="4">
        <v>1984</v>
      </c>
      <c r="C22" s="2">
        <v>0</v>
      </c>
      <c r="D22" s="2">
        <v>255</v>
      </c>
      <c r="E22" s="2">
        <v>0</v>
      </c>
      <c r="F22" s="9">
        <f t="shared" si="0"/>
        <v>2239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97297</v>
      </c>
      <c r="C24" s="14">
        <f>SUM(C8:C23)</f>
        <v>54440</v>
      </c>
      <c r="D24" s="14">
        <f>SUM(D8:D23)</f>
        <v>20914</v>
      </c>
      <c r="E24" s="14">
        <f>SUM(E8:E23)</f>
        <v>62349</v>
      </c>
      <c r="F24" s="14">
        <f>SUM(F8:F23)</f>
        <v>235000</v>
      </c>
    </row>
    <row r="25" spans="1:6" x14ac:dyDescent="0.25">
      <c r="A25" s="5" t="s">
        <v>22</v>
      </c>
      <c r="B25" s="7">
        <v>3594</v>
      </c>
      <c r="C25" s="8">
        <v>2572</v>
      </c>
      <c r="D25" s="8">
        <v>1564</v>
      </c>
      <c r="E25" s="8">
        <v>2508</v>
      </c>
      <c r="F25" s="8">
        <f t="shared" ref="F25:F33" si="1">SUM(B25:E25)</f>
        <v>10238</v>
      </c>
    </row>
    <row r="26" spans="1:6" x14ac:dyDescent="0.25">
      <c r="A26" s="5" t="s">
        <v>23</v>
      </c>
      <c r="B26" s="4">
        <v>11964</v>
      </c>
      <c r="C26" s="2">
        <v>6299</v>
      </c>
      <c r="D26" s="2">
        <v>3897</v>
      </c>
      <c r="E26" s="2">
        <v>5136</v>
      </c>
      <c r="F26" s="8">
        <f t="shared" si="1"/>
        <v>27296</v>
      </c>
    </row>
    <row r="27" spans="1:6" x14ac:dyDescent="0.25">
      <c r="A27" s="5" t="s">
        <v>24</v>
      </c>
      <c r="B27" s="4">
        <v>39334</v>
      </c>
      <c r="C27" s="2">
        <v>21062</v>
      </c>
      <c r="D27" s="2">
        <v>8281</v>
      </c>
      <c r="E27" s="2">
        <v>25399</v>
      </c>
      <c r="F27" s="8">
        <f t="shared" si="1"/>
        <v>94076</v>
      </c>
    </row>
    <row r="28" spans="1:6" x14ac:dyDescent="0.25">
      <c r="A28" s="5" t="s">
        <v>25</v>
      </c>
      <c r="B28" s="4">
        <v>60475</v>
      </c>
      <c r="C28" s="2">
        <v>46057</v>
      </c>
      <c r="D28" s="2">
        <v>14597</v>
      </c>
      <c r="E28" s="2">
        <v>38582</v>
      </c>
      <c r="F28" s="8">
        <f t="shared" si="1"/>
        <v>159711</v>
      </c>
    </row>
    <row r="29" spans="1:6" x14ac:dyDescent="0.25">
      <c r="A29" s="5" t="s">
        <v>26</v>
      </c>
      <c r="B29" s="4">
        <v>74392</v>
      </c>
      <c r="C29" s="2">
        <v>62256</v>
      </c>
      <c r="D29" s="2">
        <v>27139</v>
      </c>
      <c r="E29" s="2">
        <v>63582</v>
      </c>
      <c r="F29" s="8">
        <f t="shared" si="1"/>
        <v>227369</v>
      </c>
    </row>
    <row r="30" spans="1:6" x14ac:dyDescent="0.25">
      <c r="A30" s="5" t="s">
        <v>27</v>
      </c>
      <c r="B30" s="4">
        <v>118406</v>
      </c>
      <c r="C30" s="2">
        <v>54144</v>
      </c>
      <c r="D30" s="2">
        <v>38749</v>
      </c>
      <c r="E30" s="2">
        <v>57402</v>
      </c>
      <c r="F30" s="8">
        <f t="shared" si="1"/>
        <v>268701</v>
      </c>
    </row>
    <row r="31" spans="1:6" x14ac:dyDescent="0.25">
      <c r="A31" s="5" t="s">
        <v>28</v>
      </c>
      <c r="B31" s="4">
        <v>53096</v>
      </c>
      <c r="C31" s="2">
        <v>46796</v>
      </c>
      <c r="D31" s="2">
        <v>44275</v>
      </c>
      <c r="E31" s="2">
        <v>46315</v>
      </c>
      <c r="F31" s="8">
        <f t="shared" si="1"/>
        <v>190482</v>
      </c>
    </row>
    <row r="32" spans="1:6" x14ac:dyDescent="0.25">
      <c r="A32" s="5" t="s">
        <v>29</v>
      </c>
      <c r="B32" s="4">
        <v>26786</v>
      </c>
      <c r="C32" s="2">
        <v>16451</v>
      </c>
      <c r="D32" s="2">
        <v>18668</v>
      </c>
      <c r="E32" s="2">
        <v>3973</v>
      </c>
      <c r="F32" s="8">
        <f t="shared" si="1"/>
        <v>65878</v>
      </c>
    </row>
    <row r="33" spans="1:6" x14ac:dyDescent="0.25">
      <c r="A33" s="5" t="s">
        <v>30</v>
      </c>
      <c r="B33" s="2">
        <v>18472</v>
      </c>
      <c r="C33" s="2">
        <v>11522</v>
      </c>
      <c r="D33" s="2">
        <v>9807</v>
      </c>
      <c r="E33" s="2">
        <v>7207</v>
      </c>
      <c r="F33" s="8">
        <f t="shared" si="1"/>
        <v>47008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406519</v>
      </c>
      <c r="C35" s="14">
        <f>SUM(C25:C33)</f>
        <v>267159</v>
      </c>
      <c r="D35" s="14">
        <f>SUM(D25:D33)</f>
        <v>166977</v>
      </c>
      <c r="E35" s="14">
        <f>SUM(E25:E33)</f>
        <v>250104</v>
      </c>
      <c r="F35" s="15">
        <f>SUM(F25:F33)</f>
        <v>1090759</v>
      </c>
    </row>
    <row r="36" spans="1:6" ht="15.75" thickBot="1" x14ac:dyDescent="0.3">
      <c r="A36" s="21" t="s">
        <v>36</v>
      </c>
      <c r="B36" s="16">
        <v>4394</v>
      </c>
      <c r="C36" s="17">
        <v>4455</v>
      </c>
      <c r="D36" s="17">
        <v>0</v>
      </c>
      <c r="E36" s="15">
        <v>3879</v>
      </c>
      <c r="F36" s="15">
        <f>SUM(B36:E36)</f>
        <v>12728</v>
      </c>
    </row>
    <row r="37" spans="1:6" ht="30" customHeight="1" thickTop="1" thickBot="1" x14ac:dyDescent="0.3">
      <c r="A37" s="20" t="s">
        <v>32</v>
      </c>
      <c r="B37" s="23">
        <f>SUM(B36,B24,B35)</f>
        <v>508210</v>
      </c>
      <c r="C37" s="23">
        <f>SUM(C36,C24,C35)</f>
        <v>326054</v>
      </c>
      <c r="D37" s="23">
        <f>SUM(D36,D24,D35)</f>
        <v>187891</v>
      </c>
      <c r="E37" s="23">
        <f>SUM(E36,E24,E35)</f>
        <v>316332</v>
      </c>
      <c r="F37" s="23">
        <f>SUM(F36,F24,F35)</f>
        <v>1338487</v>
      </c>
    </row>
    <row r="38" spans="1:6" ht="33" customHeight="1" thickTop="1" x14ac:dyDescent="0.25">
      <c r="B38" s="22"/>
    </row>
    <row r="39" spans="1:6" x14ac:dyDescent="0.25">
      <c r="A39" t="s">
        <v>39</v>
      </c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  <ignoredErrors>
    <ignoredError sqref="B35 C35:E3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tabSelected="1"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6" t="s">
        <v>34</v>
      </c>
      <c r="B1" s="27"/>
      <c r="C1" s="27"/>
      <c r="D1" s="27"/>
      <c r="E1" s="27"/>
      <c r="F1" s="27"/>
    </row>
    <row r="2" spans="1:6" ht="18.75" x14ac:dyDescent="0.3">
      <c r="A2" s="26" t="s">
        <v>5</v>
      </c>
      <c r="B2" s="27"/>
      <c r="C2" s="27"/>
      <c r="D2" s="27"/>
      <c r="E2" s="27"/>
      <c r="F2" s="27"/>
    </row>
    <row r="3" spans="1:6" ht="18.75" x14ac:dyDescent="0.3">
      <c r="A3" s="28" t="s">
        <v>44</v>
      </c>
      <c r="B3" s="27"/>
      <c r="C3" s="27"/>
      <c r="D3" s="27"/>
      <c r="E3" s="27"/>
      <c r="F3" s="27"/>
    </row>
    <row r="4" spans="1:6" ht="18.75" x14ac:dyDescent="0.3">
      <c r="A4" s="27"/>
      <c r="B4" s="27"/>
      <c r="C4" s="27"/>
      <c r="D4" s="27"/>
      <c r="E4" s="27"/>
      <c r="F4" s="27"/>
    </row>
    <row r="5" spans="1:6" x14ac:dyDescent="0.25">
      <c r="A5" s="29"/>
      <c r="B5" s="30"/>
      <c r="C5" s="30"/>
      <c r="D5" s="30"/>
      <c r="E5" s="30"/>
      <c r="F5" s="30"/>
    </row>
    <row r="6" spans="1:6" s="1" customFormat="1" x14ac:dyDescent="0.25">
      <c r="A6" s="31" t="s">
        <v>4</v>
      </c>
      <c r="B6" s="33" t="s">
        <v>33</v>
      </c>
      <c r="C6" s="34"/>
      <c r="D6" s="34"/>
      <c r="E6" s="35"/>
      <c r="F6" s="36" t="s">
        <v>37</v>
      </c>
    </row>
    <row r="7" spans="1:6" ht="15.75" thickBot="1" x14ac:dyDescent="0.3">
      <c r="A7" s="32"/>
      <c r="B7" s="10" t="s">
        <v>0</v>
      </c>
      <c r="C7" s="10" t="s">
        <v>1</v>
      </c>
      <c r="D7" s="10" t="s">
        <v>2</v>
      </c>
      <c r="E7" s="10" t="s">
        <v>3</v>
      </c>
      <c r="F7" s="37"/>
    </row>
    <row r="8" spans="1:6" ht="15.75" thickTop="1" x14ac:dyDescent="0.25">
      <c r="A8" s="5" t="s">
        <v>6</v>
      </c>
      <c r="B8" s="7">
        <v>11</v>
      </c>
      <c r="C8" s="8">
        <v>10</v>
      </c>
      <c r="D8" s="8">
        <v>4</v>
      </c>
      <c r="E8" s="8">
        <v>13</v>
      </c>
      <c r="F8" s="9">
        <f>SUM(B8:E8)</f>
        <v>38</v>
      </c>
    </row>
    <row r="9" spans="1:6" x14ac:dyDescent="0.25">
      <c r="A9" s="5" t="s">
        <v>7</v>
      </c>
      <c r="B9" s="4">
        <v>48</v>
      </c>
      <c r="C9" s="2">
        <v>35</v>
      </c>
      <c r="D9" s="2">
        <v>17</v>
      </c>
      <c r="E9" s="2">
        <v>41</v>
      </c>
      <c r="F9" s="9">
        <f>SUM(B9:E9)</f>
        <v>141</v>
      </c>
    </row>
    <row r="10" spans="1:6" x14ac:dyDescent="0.25">
      <c r="A10" s="5" t="s">
        <v>8</v>
      </c>
      <c r="B10" s="4">
        <v>123</v>
      </c>
      <c r="C10" s="2">
        <v>63</v>
      </c>
      <c r="D10" s="2">
        <v>27</v>
      </c>
      <c r="E10" s="2">
        <v>97</v>
      </c>
      <c r="F10" s="9">
        <f>SUM(B10:E10)</f>
        <v>310</v>
      </c>
    </row>
    <row r="11" spans="1:6" x14ac:dyDescent="0.25">
      <c r="A11" s="5" t="s">
        <v>9</v>
      </c>
      <c r="B11" s="4">
        <v>134</v>
      </c>
      <c r="C11" s="2">
        <v>108</v>
      </c>
      <c r="D11" s="2">
        <v>33</v>
      </c>
      <c r="E11" s="2">
        <v>145</v>
      </c>
      <c r="F11" s="9">
        <f>SUM(B11:E11)</f>
        <v>420</v>
      </c>
    </row>
    <row r="12" spans="1:6" x14ac:dyDescent="0.25">
      <c r="A12" s="5" t="s">
        <v>10</v>
      </c>
      <c r="B12" s="4">
        <v>4150</v>
      </c>
      <c r="C12" s="2">
        <v>3200</v>
      </c>
      <c r="D12" s="2">
        <v>671</v>
      </c>
      <c r="E12" s="2">
        <v>3219</v>
      </c>
      <c r="F12" s="9">
        <f>SUM(B12:E12)</f>
        <v>11240</v>
      </c>
    </row>
    <row r="13" spans="1:6" x14ac:dyDescent="0.25">
      <c r="A13" s="5" t="s">
        <v>11</v>
      </c>
      <c r="B13" s="4">
        <v>9249</v>
      </c>
      <c r="C13" s="2">
        <v>6731</v>
      </c>
      <c r="D13" s="2">
        <v>1869</v>
      </c>
      <c r="E13" s="2">
        <v>9372</v>
      </c>
      <c r="F13" s="9">
        <f>SUM(B13:E13)</f>
        <v>27221</v>
      </c>
    </row>
    <row r="14" spans="1:6" x14ac:dyDescent="0.25">
      <c r="A14" s="5" t="s">
        <v>12</v>
      </c>
      <c r="B14" s="4">
        <v>16500</v>
      </c>
      <c r="C14" s="2">
        <v>10619</v>
      </c>
      <c r="D14" s="2">
        <v>3774</v>
      </c>
      <c r="E14" s="2">
        <v>12716</v>
      </c>
      <c r="F14" s="9">
        <f>SUM(B14:E14)</f>
        <v>43609</v>
      </c>
    </row>
    <row r="15" spans="1:6" x14ac:dyDescent="0.25">
      <c r="A15" s="5" t="s">
        <v>13</v>
      </c>
      <c r="B15" s="4">
        <v>29064</v>
      </c>
      <c r="C15" s="2">
        <v>18586</v>
      </c>
      <c r="D15" s="2">
        <v>6427</v>
      </c>
      <c r="E15" s="2">
        <v>21448</v>
      </c>
      <c r="F15" s="9">
        <f>SUM(B15:E15)</f>
        <v>75525</v>
      </c>
    </row>
    <row r="16" spans="1:6" x14ac:dyDescent="0.25">
      <c r="A16" s="5" t="s">
        <v>14</v>
      </c>
      <c r="B16" s="4">
        <v>12161</v>
      </c>
      <c r="C16" s="2">
        <v>6327</v>
      </c>
      <c r="D16" s="2">
        <v>3567</v>
      </c>
      <c r="E16" s="2">
        <v>7429</v>
      </c>
      <c r="F16" s="9">
        <f>SUM(B16:E16)</f>
        <v>29484</v>
      </c>
    </row>
    <row r="17" spans="1:6" x14ac:dyDescent="0.25">
      <c r="A17" s="5" t="s">
        <v>15</v>
      </c>
      <c r="B17" s="4">
        <v>8132</v>
      </c>
      <c r="C17" s="2">
        <v>6878</v>
      </c>
      <c r="D17" s="2">
        <v>2190</v>
      </c>
      <c r="E17" s="2">
        <v>6524</v>
      </c>
      <c r="F17" s="9">
        <f>SUM(B17:E17)</f>
        <v>23724</v>
      </c>
    </row>
    <row r="18" spans="1:6" x14ac:dyDescent="0.25">
      <c r="A18" s="5" t="s">
        <v>16</v>
      </c>
      <c r="B18" s="4">
        <v>619</v>
      </c>
      <c r="C18" s="2">
        <v>72</v>
      </c>
      <c r="D18" s="2">
        <v>106</v>
      </c>
      <c r="E18" s="2">
        <v>0</v>
      </c>
      <c r="F18" s="9">
        <f>SUM(B18:E18)</f>
        <v>797</v>
      </c>
    </row>
    <row r="19" spans="1:6" x14ac:dyDescent="0.25">
      <c r="A19" s="5" t="s">
        <v>17</v>
      </c>
      <c r="B19" s="4">
        <v>2105</v>
      </c>
      <c r="C19" s="2">
        <v>397</v>
      </c>
      <c r="D19" s="2">
        <v>280</v>
      </c>
      <c r="E19" s="2">
        <v>0</v>
      </c>
      <c r="F19" s="9">
        <f>SUM(B19:E19)</f>
        <v>2782</v>
      </c>
    </row>
    <row r="20" spans="1:6" x14ac:dyDescent="0.25">
      <c r="A20" s="5" t="s">
        <v>18</v>
      </c>
      <c r="B20" s="4">
        <v>4188</v>
      </c>
      <c r="C20" s="2">
        <v>620</v>
      </c>
      <c r="D20" s="2">
        <v>616</v>
      </c>
      <c r="E20" s="2">
        <v>0</v>
      </c>
      <c r="F20" s="9">
        <f>SUM(B20:E20)</f>
        <v>5424</v>
      </c>
    </row>
    <row r="21" spans="1:6" x14ac:dyDescent="0.25">
      <c r="A21" s="5" t="s">
        <v>19</v>
      </c>
      <c r="B21" s="4">
        <v>6255</v>
      </c>
      <c r="C21" s="2">
        <v>560</v>
      </c>
      <c r="D21" s="2">
        <v>879</v>
      </c>
      <c r="E21" s="2">
        <v>0</v>
      </c>
      <c r="F21" s="9">
        <f>SUM(B21:E21)</f>
        <v>7694</v>
      </c>
    </row>
    <row r="22" spans="1:6" x14ac:dyDescent="0.25">
      <c r="A22" s="5" t="s">
        <v>20</v>
      </c>
      <c r="B22" s="4">
        <v>1871</v>
      </c>
      <c r="C22" s="2">
        <v>0</v>
      </c>
      <c r="D22" s="2">
        <v>188</v>
      </c>
      <c r="E22" s="2">
        <v>0</v>
      </c>
      <c r="F22" s="9">
        <f>SUM(B22:E22)</f>
        <v>2059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94610</v>
      </c>
      <c r="C24" s="14">
        <f>SUM(C8:C23)</f>
        <v>54206</v>
      </c>
      <c r="D24" s="14">
        <f>SUM(D8:D23)</f>
        <v>20648</v>
      </c>
      <c r="E24" s="14">
        <f>SUM(E8:E23)</f>
        <v>61004</v>
      </c>
      <c r="F24" s="14">
        <f>SUM(F8:F23)</f>
        <v>230468</v>
      </c>
    </row>
    <row r="25" spans="1:6" x14ac:dyDescent="0.25">
      <c r="A25" s="5" t="s">
        <v>22</v>
      </c>
      <c r="B25" s="7">
        <v>3441</v>
      </c>
      <c r="C25" s="8">
        <v>2572</v>
      </c>
      <c r="D25" s="8">
        <v>1539</v>
      </c>
      <c r="E25" s="8">
        <v>2439</v>
      </c>
      <c r="F25" s="8">
        <f>SUM(B25:E25)</f>
        <v>9991</v>
      </c>
    </row>
    <row r="26" spans="1:6" x14ac:dyDescent="0.25">
      <c r="A26" s="5" t="s">
        <v>23</v>
      </c>
      <c r="B26" s="4">
        <v>11396</v>
      </c>
      <c r="C26" s="2">
        <v>6354</v>
      </c>
      <c r="D26" s="2">
        <v>3778</v>
      </c>
      <c r="E26" s="2">
        <v>4915</v>
      </c>
      <c r="F26" s="8">
        <f>SUM(B26:E26)</f>
        <v>26443</v>
      </c>
    </row>
    <row r="27" spans="1:6" x14ac:dyDescent="0.25">
      <c r="A27" s="5" t="s">
        <v>24</v>
      </c>
      <c r="B27" s="4">
        <v>36808</v>
      </c>
      <c r="C27" s="2">
        <v>21095</v>
      </c>
      <c r="D27" s="2">
        <v>7859</v>
      </c>
      <c r="E27" s="2">
        <v>23818</v>
      </c>
      <c r="F27" s="8">
        <f>SUM(B27:E27)</f>
        <v>89580</v>
      </c>
    </row>
    <row r="28" spans="1:6" x14ac:dyDescent="0.25">
      <c r="A28" s="5" t="s">
        <v>25</v>
      </c>
      <c r="B28" s="4">
        <v>57796</v>
      </c>
      <c r="C28" s="2">
        <v>46959</v>
      </c>
      <c r="D28" s="2">
        <v>13177</v>
      </c>
      <c r="E28" s="2">
        <v>38854</v>
      </c>
      <c r="F28" s="8">
        <f>SUM(B28:E28)</f>
        <v>156786</v>
      </c>
    </row>
    <row r="29" spans="1:6" x14ac:dyDescent="0.25">
      <c r="A29" s="5" t="s">
        <v>26</v>
      </c>
      <c r="B29" s="4">
        <v>70068</v>
      </c>
      <c r="C29" s="2">
        <v>62849</v>
      </c>
      <c r="D29" s="2">
        <v>26745</v>
      </c>
      <c r="E29" s="2">
        <v>59951</v>
      </c>
      <c r="F29" s="8">
        <f>SUM(B29:E29)</f>
        <v>219613</v>
      </c>
    </row>
    <row r="30" spans="1:6" x14ac:dyDescent="0.25">
      <c r="A30" s="5" t="s">
        <v>27</v>
      </c>
      <c r="B30" s="4">
        <v>119318</v>
      </c>
      <c r="C30" s="2">
        <v>58406</v>
      </c>
      <c r="D30" s="2">
        <v>37188</v>
      </c>
      <c r="E30" s="2">
        <v>62459</v>
      </c>
      <c r="F30" s="8">
        <f>SUM(B30:E30)</f>
        <v>277371</v>
      </c>
    </row>
    <row r="31" spans="1:6" x14ac:dyDescent="0.25">
      <c r="A31" s="5" t="s">
        <v>28</v>
      </c>
      <c r="B31" s="4">
        <v>46215</v>
      </c>
      <c r="C31" s="2">
        <v>45563</v>
      </c>
      <c r="D31" s="2">
        <v>41744</v>
      </c>
      <c r="E31" s="2">
        <v>41173</v>
      </c>
      <c r="F31" s="8">
        <f>SUM(B31:E31)</f>
        <v>174695</v>
      </c>
    </row>
    <row r="32" spans="1:6" x14ac:dyDescent="0.25">
      <c r="A32" s="5" t="s">
        <v>29</v>
      </c>
      <c r="B32" s="4">
        <v>27236</v>
      </c>
      <c r="C32" s="2">
        <v>15048</v>
      </c>
      <c r="D32" s="2">
        <v>19703</v>
      </c>
      <c r="E32" s="2">
        <v>4757</v>
      </c>
      <c r="F32" s="8">
        <f>SUM(B32:E32)</f>
        <v>66744</v>
      </c>
    </row>
    <row r="33" spans="1:6" x14ac:dyDescent="0.25">
      <c r="A33" s="5" t="s">
        <v>30</v>
      </c>
      <c r="B33" s="2">
        <v>20049</v>
      </c>
      <c r="C33" s="2">
        <v>10282</v>
      </c>
      <c r="D33" s="2">
        <v>11036</v>
      </c>
      <c r="E33" s="2">
        <v>7956</v>
      </c>
      <c r="F33" s="8">
        <f>SUM(B33:E33)</f>
        <v>49323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392327</v>
      </c>
      <c r="C35" s="14">
        <f>SUM(C25:C33)</f>
        <v>269128</v>
      </c>
      <c r="D35" s="14">
        <f>SUM(D25:D33)</f>
        <v>162769</v>
      </c>
      <c r="E35" s="14">
        <f>SUM(E25:E33)</f>
        <v>246322</v>
      </c>
      <c r="F35" s="15">
        <f>SUM(F25:F33)</f>
        <v>1070546</v>
      </c>
    </row>
    <row r="36" spans="1:6" ht="15.75" thickBot="1" x14ac:dyDescent="0.3">
      <c r="A36" s="25" t="s">
        <v>36</v>
      </c>
      <c r="B36" s="16">
        <v>4428</v>
      </c>
      <c r="C36" s="17">
        <v>4467</v>
      </c>
      <c r="D36" s="17">
        <v>0</v>
      </c>
      <c r="E36" s="15">
        <v>4031</v>
      </c>
      <c r="F36" s="15">
        <f>SUM(B36:E36)</f>
        <v>12926</v>
      </c>
    </row>
    <row r="37" spans="1:6" ht="30" customHeight="1" thickTop="1" thickBot="1" x14ac:dyDescent="0.3">
      <c r="A37" s="20" t="s">
        <v>32</v>
      </c>
      <c r="B37" s="23">
        <f>SUM(B36,B24,B35)</f>
        <v>491365</v>
      </c>
      <c r="C37" s="23">
        <f>SUM(C36,C24,C35)</f>
        <v>327801</v>
      </c>
      <c r="D37" s="23">
        <f>SUM(D36,D24,D35)</f>
        <v>183417</v>
      </c>
      <c r="E37" s="23">
        <f>SUM(E36,E24,E35)</f>
        <v>311357</v>
      </c>
      <c r="F37" s="23">
        <f>SUM(F36,F24,F35)</f>
        <v>1313940</v>
      </c>
    </row>
    <row r="38" spans="1:6" ht="33" customHeight="1" thickTop="1" x14ac:dyDescent="0.25">
      <c r="B38" s="22"/>
    </row>
    <row r="39" spans="1:6" x14ac:dyDescent="0.25">
      <c r="A39" t="s">
        <v>43</v>
      </c>
    </row>
    <row r="40" spans="1:6" x14ac:dyDescent="0.25">
      <c r="A40" t="s">
        <v>42</v>
      </c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 201309</vt:lpstr>
      <vt:lpstr>201409</vt:lpstr>
      <vt:lpstr>201509</vt:lpstr>
      <vt:lpstr>' 201309'!Print_Area</vt:lpstr>
      <vt:lpstr>'201409'!Print_Area</vt:lpstr>
      <vt:lpstr>'201509'!Print_Area</vt:lpstr>
    </vt:vector>
  </TitlesOfParts>
  <Company>Defense Manpower Data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Tong, Man K CIV DMDC</dc:creator>
  <cp:lastModifiedBy>Seggerman, Scott L CIV DMDC</cp:lastModifiedBy>
  <cp:lastPrinted>2014-10-28T22:23:31Z</cp:lastPrinted>
  <dcterms:created xsi:type="dcterms:W3CDTF">2012-07-23T22:14:11Z</dcterms:created>
  <dcterms:modified xsi:type="dcterms:W3CDTF">2016-02-25T23:23:58Z</dcterms:modified>
</cp:coreProperties>
</file>