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<sst xmlns="http://schemas.openxmlformats.org/spreadsheetml/2006/main" count="269" uniqueCount="207">
  <si>
    <t>Анализ экспериментов</t>
  </si>
  <si>
    <t>Настройки моделей</t>
  </si>
  <si>
    <t>Доп метрики</t>
  </si>
  <si>
    <t>№</t>
  </si>
  <si>
    <t>Дата и время</t>
  </si>
  <si>
    <t>Название</t>
  </si>
  <si>
    <t>Краткое описание</t>
  </si>
  <si>
    <t>Комментарии</t>
  </si>
  <si>
    <t xml:space="preserve">1 Target ROC-AUC </t>
  </si>
  <si>
    <t xml:space="preserve">2 Target ROC-AUC </t>
  </si>
  <si>
    <t xml:space="preserve">3 Target ROC-AUC </t>
  </si>
  <si>
    <t xml:space="preserve">4 Target ROC-AUC </t>
  </si>
  <si>
    <t>Общий ROC-AUC</t>
  </si>
  <si>
    <t>1 Target Gini</t>
  </si>
  <si>
    <t>2 Target Gini</t>
  </si>
  <si>
    <t>3 Target Gini</t>
  </si>
  <si>
    <t>4 Target Gini</t>
  </si>
  <si>
    <t>Общий Gini</t>
  </si>
  <si>
    <t>Не используется F1 Score</t>
  </si>
  <si>
    <t>PR-AUC</t>
  </si>
  <si>
    <t>DSWorks</t>
  </si>
  <si>
    <t>1 Target</t>
  </si>
  <si>
    <t>2 Target</t>
  </si>
  <si>
    <t>3 Target</t>
  </si>
  <si>
    <t>4 Target</t>
  </si>
  <si>
    <t>1 Target
Кол-во 1х классов в топ 1000</t>
  </si>
  <si>
    <t>2 Target
Кол-во 1х классов в топ 1000</t>
  </si>
  <si>
    <t>3 Target
Кол-во 1х классов в топ 1000</t>
  </si>
  <si>
    <t>4 Target
Кол-во 1х классов в топ 1000</t>
  </si>
  <si>
    <t>1 Target
Кол-во 1х классов в топ 10_000</t>
  </si>
  <si>
    <t>2 Target
Кол-во 1х классов в топ 10_000</t>
  </si>
  <si>
    <t>3 Target
Кол-во 1х классов в топ 10_000</t>
  </si>
  <si>
    <t>4 Target
Кол-во 1х классов в топ 10_000</t>
  </si>
  <si>
    <t>Среднее
Кол-во 1х классов в топ 1000</t>
  </si>
  <si>
    <t>Среднее
Кол-во 1х классов в топ 10_000</t>
  </si>
  <si>
    <t>05.06.2024
 23:00:00</t>
  </si>
  <si>
    <t xml:space="preserve">CatBoost Базовая модель </t>
  </si>
  <si>
    <t>Catboost на агргеационных фичах транзакций</t>
  </si>
  <si>
    <t>100 фичей агрегаты транзакций</t>
  </si>
  <si>
    <t>Очень большой дисбаланс. Приходиться контролировать распределение таргета в исходных и предсказанных данных</t>
  </si>
  <si>
    <t>class_weights: 0,5/20</t>
  </si>
  <si>
    <t>06.06.2024
 22:00:00</t>
  </si>
  <si>
    <t xml:space="preserve">Catboost на агргеационных фичах транзакций  </t>
  </si>
  <si>
    <t>368 фичей агрегаты транзакций</t>
  </si>
  <si>
    <t xml:space="preserve">T4: 0.0387
</t>
  </si>
  <si>
    <t>class_weights: 0,5/15</t>
  </si>
  <si>
    <t>07.06.2024
 20:00:00</t>
  </si>
  <si>
    <t>Catboost на агргеационных фичах транзакций и гео фичах. Удалена часть клиентов с нулевыми транзакциями</t>
  </si>
  <si>
    <t>383 фичей агрегаты транзакций и гео
Много пропусков по гео данным</t>
  </si>
  <si>
    <t>T1: 0.0240
T2: 0.0109
T3: 0.0292
Т4: 0.0390</t>
  </si>
  <si>
    <t>07.06.2024
 22:00:00</t>
  </si>
  <si>
    <t>Модель 3 + эксперименты с дисбалансом</t>
  </si>
  <si>
    <t>383 фичей агрегаты транзакций и гео</t>
  </si>
  <si>
    <t>Т1: 0.0254</t>
  </si>
  <si>
    <t>class_weights: compute_class_weight</t>
  </si>
  <si>
    <t>07.06.2024
 22:40:00</t>
  </si>
  <si>
    <t>Т1: 0.0248</t>
  </si>
  <si>
    <t>RandomUnderSampler</t>
  </si>
  <si>
    <t>08.06.2024
 14:30:00</t>
  </si>
  <si>
    <t>Модель 3 + фичи по таргетам + UnderSampling (desired_ratio=0,5)</t>
  </si>
  <si>
    <t>Модель 3 + фичи по таргетам. Покупал ли ранее клиент продукты  +  + UnderSampling</t>
  </si>
  <si>
    <t>422 фичей агрегаты транзакций и гео
Добалены таргет-фичи (какие продукты ранее покупал клиент)</t>
  </si>
  <si>
    <t>T1:0.2639
T2: 0.1354
T3: 0.3256
T4: 0.3780
AVG:0,275725</t>
  </si>
  <si>
    <t>08.06.2024
 16:00:00</t>
  </si>
  <si>
    <t>Модель 6 + UnderSampling (desired_ratio=1)</t>
  </si>
  <si>
    <t>422 фичей агрегаты транзакций и гео</t>
  </si>
  <si>
    <t>T1: 0.3372
T2: 0.2229
T3: 0.4058
T4: 0.4495
AVG:0,35385</t>
  </si>
  <si>
    <t>Модель 6 + UnderSampling (desired_ratio=0,3)</t>
  </si>
  <si>
    <t>T1: 0.2087
T2: 0.1760
T3: 0.2470
T4: 0.2875
AVG:0,2298</t>
  </si>
  <si>
    <t xml:space="preserve">class_weights: compute_class_weight
</t>
  </si>
  <si>
    <t>08.06.2024
 23:00:00</t>
  </si>
  <si>
    <t>Дима XGBoost на эмбеддингах lifestream</t>
  </si>
  <si>
    <t xml:space="preserve">XGBoost на эмбеддингах lifestream. Эмбеддинги гео и транзакции
Диалоги усреднены </t>
  </si>
  <si>
    <t>-</t>
  </si>
  <si>
    <t>09.06.2024
 14:00:00</t>
  </si>
  <si>
    <t>Дима. Модель 9 +  классификация на лайфстрим</t>
  </si>
  <si>
    <t>https://github.com/dllllb/pytorch-lifestream/blob/main/demo/supervised-sequence-to-target-transformer.ipynb</t>
  </si>
  <si>
    <t xml:space="preserve">T1:
T2: 
T3: 
T4: </t>
  </si>
  <si>
    <t>09.06.2024
 14:40:00</t>
  </si>
  <si>
    <t>Модель 6 + таргет фичи</t>
  </si>
  <si>
    <t>Модель 6 + таргет фичи
Фичей 548</t>
  </si>
  <si>
    <t>Таргет фичи, вероятно надо удалить curmon и nextmon</t>
  </si>
  <si>
    <t>T1: 0.2904
T2: 0.1351
T3: 0.3587
T4: 0.4047</t>
  </si>
  <si>
    <t>09.06.2024
 15:30:00</t>
  </si>
  <si>
    <t>Модель 11 + исключены curmon и nextmon</t>
  </si>
  <si>
    <t>Модель 11 + исключены curmon и nextmon
Фичей 504</t>
  </si>
  <si>
    <t>Исключены curmon и nextmon,
Т.к. это своего рода заглядывание вперед по времени</t>
  </si>
  <si>
    <t>T1: 0.2922
T2: 0.1332
T3: 0.3592
T4: 0.4038</t>
  </si>
  <si>
    <t>09.06.2024
 18:30:00</t>
  </si>
  <si>
    <t>Модель 12 + статистики по диалогам</t>
  </si>
  <si>
    <t>Модель 12 + статистики по диалогам
Фичей 544</t>
  </si>
  <si>
    <t>T1:0.3227
T2: 0.1292
T3: 0.3810
T4: 0.4113</t>
  </si>
  <si>
    <t>09.06.2024
 23:00:00</t>
  </si>
  <si>
    <t>Модель 13 + эмбеддинги диалогов от Димы</t>
  </si>
  <si>
    <t>Модель 13 + эмбеддинги диалогов от Димы
Включая расстояние до "хороших" и "плохих" эмбеддингов
Фичей 565</t>
  </si>
  <si>
    <t>Эмбеддинги длиной 768 очень долго считаются надо урезать с помощью PCA</t>
  </si>
  <si>
    <t>T1: 0.3280
T2: 0.1336
T3: 0.3823
T4: 0.4116</t>
  </si>
  <si>
    <t>10.06.2024
 23:59:00</t>
  </si>
  <si>
    <t>Модель 13 + новые гео + частично медиана</t>
  </si>
  <si>
    <t>12.06.2024
 21:00:00</t>
  </si>
  <si>
    <t>Модель с расширенными фичами по транзакциям</t>
  </si>
  <si>
    <t>Глобальные изменения в модели:
- четко отфильтрованы пары клиент-месяц, чтобы дальше работать с небольши набором, стало 700к пар вместо 10+млн
- уменьшение пар повзолило сгенерировать новые фичи по транзакциям
- заполнение пропусков в фичах изменено с 0 на медиану
Из-за ошибки не учитывались диалоги</t>
  </si>
  <si>
    <t>T1:0.2932
T2: 0.1353
T3: 0.3693
T4: 0.3815</t>
  </si>
  <si>
    <t>12.06.2024
 21:20:00</t>
  </si>
  <si>
    <t>Модель 16 + доп.отношения между фичами транзакций</t>
  </si>
  <si>
    <t>Модель 16 + доп.отношения между фичами транзакций
Ранее было отношение только "разница", а теперь еще "деление", что более правильно
+ подгружены диалоги, в моделе 16 из-за ошибки они не подгрузились</t>
  </si>
  <si>
    <t>T1:0.3253
T2: 0.1402
T3: 0.3811
T4: 0.3909</t>
  </si>
  <si>
    <t>12.06.2024
 23:20:00</t>
  </si>
  <si>
    <t xml:space="preserve">Модель 17 + заполнение нулями </t>
  </si>
  <si>
    <t>Модель 17 + заполнение нулями 
В прошлой модели была ошибка заполенния медианой отдельно обучающей выборки и отдельно сабмита, распредлеение должно быть одно и тоже</t>
  </si>
  <si>
    <t>T1: 0.3286
T2: 0.1332
T3: 0.3851
T4: 0.3959</t>
  </si>
  <si>
    <t>13.06.2024
 17:40:00</t>
  </si>
  <si>
    <t>Модель 18 + пересчитанные гео фичи</t>
  </si>
  <si>
    <t>T1:0.3308
T2: 0.1335
T3: 0.3913
T4: 0.3921</t>
  </si>
  <si>
    <t>13.06.2024
 21:20:00</t>
  </si>
  <si>
    <t>Модель 19 + статистика по косинусной близости + исключены фичи с нулевые важностью</t>
  </si>
  <si>
    <t>Реализована статистика по косинусной близости, а именно:
Сделано 13 тематик по продуктам банка: Ипотека, Вклады, Автокредиты и прочее и для каждого позитивный и негативный пример.
Эмбеддинги считались через Bert
Все примеры переведены в эмбеддинги и посчитана косинусная близость:
- общая близость к негативу или позитиву
- будет близость к каждому из 13 типов
- а также близость к негативу или позитиву по каждому из 13 типов</t>
  </si>
  <si>
    <t>T1:0.3291
T2: 0.1407
T3: 0.3908
T4: 0.4026</t>
  </si>
  <si>
    <t>13.06.2024
 21:40:00</t>
  </si>
  <si>
    <t>Модель 20 + дропнуты не важные фичи</t>
  </si>
  <si>
    <t>Модель 20 + дропнуты не важные фичи, если важность фичи был ноль хотя бы для одного таргета</t>
  </si>
  <si>
    <t>T1:0.3280
T2: 0.1276
T3: 0.3895
T4: 0.3943</t>
  </si>
  <si>
    <t>13.06.2024
 22:20:00</t>
  </si>
  <si>
    <t>Модель 21 + без какого-либо дропа фичей вообще</t>
  </si>
  <si>
    <t>Простой прогон. Нужно для расчета важности по каждому таргету для всех фичей</t>
  </si>
  <si>
    <t>13.06.2024
 22:40:00</t>
  </si>
  <si>
    <t>Модель 22 + дроп фичей, которые плохие для всех таргетов сразу</t>
  </si>
  <si>
    <t>14.06.2024
 0:50:00</t>
  </si>
  <si>
    <t>Модель 23 + стат фичи по частям эмбеддинга</t>
  </si>
  <si>
    <t>T1:0.3342
T2: 0.1396
T3: 0.3917
T4: 0.3927</t>
  </si>
  <si>
    <t>14.06.2024
19:20:00</t>
  </si>
  <si>
    <t xml:space="preserve">Модель 24 + предсказания по другим таргетам полученные через кросс валидацию </t>
  </si>
  <si>
    <t>T1:0.3330
T2: 0.1344
T3: 0.3928
T4: 0.3916</t>
  </si>
  <si>
    <t>14.06.2024
19:35:00</t>
  </si>
  <si>
    <t>Модель 25 + дроп неважные фичи</t>
  </si>
  <si>
    <t>14.06.2024
19:40:00</t>
  </si>
  <si>
    <t>Модель 26 + обогащение трейн за счет тестовых</t>
  </si>
  <si>
    <t>Модель 26 + обогащение трейн за счет тестовых, на которых метрики считались. Вал остался</t>
  </si>
  <si>
    <t>14.06.2024
19:50:00</t>
  </si>
  <si>
    <t xml:space="preserve">Модель 27 + Перевод в категорию "забытые" категориальные </t>
  </si>
  <si>
    <t>14.06.2024
21:20:00</t>
  </si>
  <si>
    <t>Модель 28 + нулевые только после октября</t>
  </si>
  <si>
    <t>Для сабмита так как мы в конце года конечно более важнее такие же примеры. В общем попробую обучить только на клиентах которые либо после октября либо которые покупали что-то даже если это было внутри года</t>
  </si>
  <si>
    <t>ROC-AUС по валидации</t>
  </si>
  <si>
    <t xml:space="preserve">T1: 0.1736
T2: 0.1252
T3: 
T4: </t>
  </si>
  <si>
    <t>15.06.2024
03:50:00</t>
  </si>
  <si>
    <t>Модель 27 + изменено сэмплирование</t>
  </si>
  <si>
    <t>Для каждаго месяца нулевых классовы выбрано стоько же сколько есть таргетов. Более пздние месяцы взвешаны</t>
  </si>
  <si>
    <t>T1:0.4928
T2: 0.2893
T3: 0.5462
T4: 0.5797</t>
  </si>
  <si>
    <t>15.06.2024
04:50:00</t>
  </si>
  <si>
    <t>Модель 30 + изменено сэмплирование</t>
  </si>
  <si>
    <t>Модель 30 + изменено сэмплирование. 
Больший вес выблеоен объектам которые позже (т.к. сабмит на данных которые в конце года)
Уменьшены нулевые классы для месяцев вначале года</t>
  </si>
  <si>
    <t xml:space="preserve">T1: 0.4633
T2: 0.2064
T3: 0.4875
T4: </t>
  </si>
  <si>
    <t>15.06.2024
05:20:00</t>
  </si>
  <si>
    <t>Модель 31 + обучение на train+val+test</t>
  </si>
  <si>
    <t>LogLoss 
T1: 0.5148623
T2: 0.280772
T3: 0.47007
T4: 0.402087</t>
  </si>
  <si>
    <t>Надо проверить соотношение данных по периодам</t>
  </si>
  <si>
    <t>15.06.2024
12:50:00</t>
  </si>
  <si>
    <t>Модель 31 + скорректирован сэмплер</t>
  </si>
  <si>
    <t>скорректирован сэмплер</t>
  </si>
  <si>
    <t>ROC-AUC с валидации</t>
  </si>
  <si>
    <t>T1:0.4789
T2: 0.2176
T3: 0.5208
T4: 0.4903</t>
  </si>
  <si>
    <t>ноутбук baseline_v1_8_5.ipynb</t>
  </si>
  <si>
    <t>15.06.2024
16:00:00</t>
  </si>
  <si>
    <t>Модель 33 + доп. предасказания таргетов</t>
  </si>
  <si>
    <t xml:space="preserve">Модель 33 + доп. предсказания по другим таргетам полученные через кросс валидацию </t>
  </si>
  <si>
    <t>T1:0.5272
T2: 0.2201
T3: 0.5098
T4: 0.4737</t>
  </si>
  <si>
    <t>15.06.2024
16:30:00</t>
  </si>
  <si>
    <t>Модель 34 + добавление статистик по эмбеддингам ptls и сами эмбеддинги</t>
  </si>
  <si>
    <t>Модель 34 + добавление статистик по эмбеддингам ptls и сами эмбеддинги.
Эмбеддинги PTLS по гео транзакциям и прошлым фактам покупок</t>
  </si>
  <si>
    <t>T1:
T2:
T3:
T4:</t>
  </si>
  <si>
    <t>15.06.2024
22:20:00</t>
  </si>
  <si>
    <t>Модель 35 + Удалены клиенты у которых нет транзакций</t>
  </si>
  <si>
    <t>client_without_trx
Клиенты без данных проставлен 0 предикт по всем проудкатм</t>
  </si>
  <si>
    <t>T1:0.5454
T2:0.2208
T3:0.5165
T4:0.4754</t>
  </si>
  <si>
    <t>15.06.2024
23:50:00</t>
  </si>
  <si>
    <t>Модель 35 + Почищены "слабые" фичи</t>
  </si>
  <si>
    <t xml:space="preserve">Модель 35 + Исключены фичи которые не приносят пользы. Из 3000 отобрано 540
Добавлены две фичи, признак того есть ли у клиента информация по диалогам и по гео </t>
  </si>
  <si>
    <t>T1: 0.5653
T2:0.2169
T3:0.4930
T4:0.4718</t>
  </si>
  <si>
    <t>16.06.2024
04:50:00</t>
  </si>
  <si>
    <t>Модель 37 + добвалены ноыве фичи</t>
  </si>
  <si>
    <t>Все очищенные пользователи вернулись назад за счет доабвления признака наличия данных.
Добавлены фичи на основе близости к хорошим/плохим вектора, пересчитаны новые предикты, добавлены фичи кластеризации</t>
  </si>
  <si>
    <t>T1: 0.6987
T2:0.3226
T3:0.6866
T4:0.6297</t>
  </si>
  <si>
    <t>16.06.2024
05:00:00</t>
  </si>
  <si>
    <t>Модель 38  + клиенты у которых нет транзакций проставлены 0</t>
  </si>
  <si>
    <t>Модель 38  + клиенты у которых нет транзакций проставлены 0
Это дает прирост + 0,0009
Фичей 3105</t>
  </si>
  <si>
    <t>16.06.2024
06:40:00</t>
  </si>
  <si>
    <t>Модель 39 + из обучающей выборки исключены клиенты без транзакций</t>
  </si>
  <si>
    <t>Модель 39 + из обучающей выборки исключены клиенты без транзакций + исключены лишние фичи
Фичей 3105</t>
  </si>
  <si>
    <t>T1:0.7029
T2:0.3580
T3:0.6807
T4:0.6128</t>
  </si>
  <si>
    <t>16.06.2024
07:00:00</t>
  </si>
  <si>
    <t>Модель 40 + исключены лишние фичи</t>
  </si>
  <si>
    <t>Модель 40 +  исключены лишние фичи
Фичей 510</t>
  </si>
  <si>
    <t>T1:0.7044
T2:0.3860
T3:0.6799
T4:0.6109</t>
  </si>
  <si>
    <t>Модель 40 +  исключены лишние фичи
Фичей 365</t>
  </si>
  <si>
    <t>T1:0.7055
T2:0.4024
T3:0.6901
T4:0.6234</t>
  </si>
  <si>
    <t>16.06.2024
09:30:00</t>
  </si>
  <si>
    <t>T1:0.6991
T2:0.3746 
T3:0.6854
T4:0.6217</t>
  </si>
  <si>
    <t>16.06.2024
10:10:00</t>
  </si>
  <si>
    <t xml:space="preserve">Модель 43 + новые фичи по диалогам KMEans и расстояние до хороших и плохих v2 </t>
  </si>
  <si>
    <t>Модель 43 + новые фичи по диалогам KMEans и расстояние до хороших и плохих v2</t>
  </si>
  <si>
    <t>T1: 0.7039
T2:0.3383
T3:0.6711
T4:0.1141</t>
  </si>
  <si>
    <t>16.06.2024
23:20:00</t>
  </si>
  <si>
    <t>Модель 44</t>
  </si>
  <si>
    <t xml:space="preserve">Модель 44 </t>
  </si>
  <si>
    <t>Модель 39 + фичи от модели 44</t>
  </si>
  <si>
    <t>ROC-AUC на трети валидационных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</si>
</sst>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dd.mm.yyyy h:mm"/>
  </numFmts>
  <fonts count="10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b/>
      <sz val="9.0"/>
      <color theme="1"/>
      <name val="Arial"/>
    </font>
    <font>
      <color theme="1"/>
      <name val="Arial"/>
    </font>
    <font>
      <sz val="9.0"/>
      <color theme="1"/>
      <name val="Arial"/>
    </font>
    <font>
      <sz val="8.0"/>
      <color theme="1"/>
      <name val="Arial"/>
    </font>
    <font>
      <u/>
      <color rgb="FF0000F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Border="1" applyFont="1"/>
    <xf borderId="0" fillId="0" fontId="3" numFmtId="0" xfId="0" applyAlignment="1" applyFont="1">
      <alignment readingOrder="0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right" shrinkToFit="0" vertical="top" wrapText="1"/>
    </xf>
    <xf borderId="3" fillId="0" fontId="5" numFmtId="0" xfId="0" applyAlignment="1" applyBorder="1" applyFont="1">
      <alignment horizontal="right" readingOrder="0"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readingOrder="0" vertical="top"/>
    </xf>
    <xf borderId="3" fillId="0" fontId="6" numFmtId="164" xfId="0" applyAlignment="1" applyBorder="1" applyFont="1" applyNumberFormat="1">
      <alignment vertical="top"/>
    </xf>
    <xf borderId="3" fillId="0" fontId="5" numFmtId="0" xfId="0" applyAlignment="1" applyBorder="1" applyFont="1">
      <alignment vertical="top"/>
    </xf>
    <xf borderId="3" fillId="0" fontId="7" numFmtId="164" xfId="0" applyAlignment="1" applyBorder="1" applyFont="1" applyNumberFormat="1">
      <alignment readingOrder="0" vertical="top"/>
    </xf>
    <xf borderId="3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readingOrder="0" vertical="top"/>
    </xf>
    <xf borderId="4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horizontal="right" shrinkToFit="0" vertical="top" wrapText="1"/>
    </xf>
    <xf borderId="5" fillId="0" fontId="5" numFmtId="0" xfId="0" applyAlignment="1" applyBorder="1" applyFont="1">
      <alignment vertical="top"/>
    </xf>
    <xf borderId="5" fillId="0" fontId="5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vertical="top"/>
    </xf>
    <xf borderId="2" fillId="0" fontId="5" numFmtId="0" xfId="0" applyAlignment="1" applyBorder="1" applyFont="1">
      <alignment horizontal="right"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3" fillId="0" fontId="8" numFmtId="0" xfId="0" applyAlignment="1" applyBorder="1" applyFont="1">
      <alignment readingOrder="0" shrinkToFit="0" vertical="top" wrapText="1"/>
    </xf>
    <xf borderId="0" fillId="2" fontId="9" numFmtId="0" xfId="0" applyAlignment="1" applyFill="1" applyFont="1">
      <alignment horizontal="left" readingOrder="0"/>
    </xf>
    <xf borderId="3" fillId="0" fontId="5" numFmtId="165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llllb/pytorch-lifestream/blob/main/demo/supervised-sequence-to-target-transformer.ipyn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75"/>
    <col customWidth="1" min="2" max="2" width="10.0"/>
    <col customWidth="1" min="4" max="4" width="20.38"/>
    <col customWidth="1" min="5" max="5" width="16.75"/>
    <col customWidth="1" min="6" max="9" width="6.25"/>
    <col customWidth="1" min="10" max="10" width="6.13"/>
    <col customWidth="1" min="11" max="16" width="8.13"/>
    <col customWidth="1" min="17" max="17" width="7.25"/>
    <col customWidth="1" min="18" max="18" width="8.75"/>
    <col customWidth="1" min="19" max="19" width="33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 t="s">
        <v>1</v>
      </c>
      <c r="X1" s="3" t="s">
        <v>2</v>
      </c>
    </row>
    <row r="2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6" t="s">
        <v>18</v>
      </c>
      <c r="Q2" s="6" t="s">
        <v>19</v>
      </c>
      <c r="R2" s="8" t="s">
        <v>20</v>
      </c>
      <c r="S2" s="5" t="s">
        <v>7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</row>
    <row r="3">
      <c r="A3" s="10">
        <v>1.0</v>
      </c>
      <c r="B3" s="11" t="s">
        <v>35</v>
      </c>
      <c r="C3" s="12" t="s">
        <v>36</v>
      </c>
      <c r="D3" s="12" t="s">
        <v>37</v>
      </c>
      <c r="E3" s="12" t="s">
        <v>38</v>
      </c>
      <c r="F3" s="13">
        <v>0.6586</v>
      </c>
      <c r="G3" s="13">
        <v>0.7584</v>
      </c>
      <c r="H3" s="13">
        <v>0.7357</v>
      </c>
      <c r="I3" s="14">
        <v>0.7786</v>
      </c>
      <c r="J3" s="15">
        <f t="array" ref="J3">AVERAGE(N(F3:I3))</f>
        <v>0.732825</v>
      </c>
      <c r="K3" s="16"/>
      <c r="L3" s="16"/>
      <c r="M3" s="16"/>
      <c r="N3" s="16"/>
      <c r="O3" s="16"/>
      <c r="P3" s="16"/>
      <c r="Q3" s="17"/>
      <c r="R3" s="16"/>
      <c r="S3" s="12" t="s">
        <v>39</v>
      </c>
      <c r="T3" s="12" t="s">
        <v>40</v>
      </c>
      <c r="U3" s="12" t="s">
        <v>40</v>
      </c>
      <c r="V3" s="12" t="s">
        <v>40</v>
      </c>
      <c r="W3" s="12" t="s">
        <v>40</v>
      </c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>
      <c r="A4" s="10">
        <v>2.0</v>
      </c>
      <c r="B4" s="11" t="s">
        <v>41</v>
      </c>
      <c r="C4" s="12" t="s">
        <v>36</v>
      </c>
      <c r="D4" s="12" t="s">
        <v>42</v>
      </c>
      <c r="E4" s="12" t="s">
        <v>43</v>
      </c>
      <c r="F4" s="13">
        <v>0.6731</v>
      </c>
      <c r="G4" s="13">
        <v>0.791</v>
      </c>
      <c r="H4" s="13">
        <v>0.7514</v>
      </c>
      <c r="I4" s="13">
        <v>0.7951</v>
      </c>
      <c r="J4" s="15">
        <f t="array" ref="J4">AVERAGE(N(F4:I4))</f>
        <v>0.75265</v>
      </c>
      <c r="K4" s="18"/>
      <c r="L4" s="18"/>
      <c r="M4" s="18"/>
      <c r="N4" s="18"/>
      <c r="O4" s="18"/>
      <c r="P4" s="18"/>
      <c r="Q4" s="17" t="s">
        <v>44</v>
      </c>
      <c r="R4" s="18"/>
      <c r="S4" s="18"/>
      <c r="T4" s="12" t="s">
        <v>45</v>
      </c>
      <c r="U4" s="12" t="s">
        <v>45</v>
      </c>
      <c r="V4" s="12" t="s">
        <v>45</v>
      </c>
      <c r="W4" s="12" t="s">
        <v>45</v>
      </c>
      <c r="X4" s="12">
        <v>63.0</v>
      </c>
      <c r="Y4" s="12">
        <v>32.0</v>
      </c>
      <c r="Z4" s="12">
        <v>73.0</v>
      </c>
      <c r="AA4" s="12">
        <v>104.0</v>
      </c>
      <c r="AB4" s="12">
        <v>350.0</v>
      </c>
      <c r="AC4" s="12">
        <v>124.0</v>
      </c>
      <c r="AD4" s="12">
        <v>421.0</v>
      </c>
      <c r="AE4" s="12">
        <v>532.0</v>
      </c>
      <c r="AF4" s="12">
        <f t="shared" ref="AF4:AF10" si="1">AVERAGE(X4:AA4)</f>
        <v>68</v>
      </c>
      <c r="AG4" s="12">
        <f t="shared" ref="AG4:AG10" si="2">AVERAGE(AB4:AE4)</f>
        <v>356.75</v>
      </c>
    </row>
    <row r="5">
      <c r="A5" s="10">
        <v>3.0</v>
      </c>
      <c r="B5" s="11" t="s">
        <v>46</v>
      </c>
      <c r="C5" s="12" t="s">
        <v>36</v>
      </c>
      <c r="D5" s="12" t="s">
        <v>47</v>
      </c>
      <c r="E5" s="12" t="s">
        <v>48</v>
      </c>
      <c r="F5" s="12">
        <v>0.705</v>
      </c>
      <c r="G5" s="12">
        <v>0.7854</v>
      </c>
      <c r="H5" s="12">
        <v>0.7318</v>
      </c>
      <c r="I5" s="19">
        <v>0.8043</v>
      </c>
      <c r="J5" s="15">
        <f t="array" ref="J5">AVERAGE(N(F5:I5))</f>
        <v>0.756625</v>
      </c>
      <c r="K5" s="16"/>
      <c r="L5" s="16"/>
      <c r="M5" s="16"/>
      <c r="N5" s="16"/>
      <c r="O5" s="16"/>
      <c r="P5" s="16"/>
      <c r="Q5" s="17" t="s">
        <v>49</v>
      </c>
      <c r="R5" s="16"/>
      <c r="S5" s="12"/>
      <c r="T5" s="12" t="s">
        <v>45</v>
      </c>
      <c r="U5" s="12" t="s">
        <v>45</v>
      </c>
      <c r="V5" s="12" t="s">
        <v>45</v>
      </c>
      <c r="W5" s="12" t="s">
        <v>45</v>
      </c>
      <c r="X5" s="12">
        <v>53.0</v>
      </c>
      <c r="Y5" s="12">
        <v>27.0</v>
      </c>
      <c r="Z5" s="12">
        <v>65.0</v>
      </c>
      <c r="AA5" s="12">
        <v>91.0</v>
      </c>
      <c r="AB5" s="12">
        <v>351.0</v>
      </c>
      <c r="AC5" s="12">
        <v>113.0</v>
      </c>
      <c r="AD5" s="12">
        <v>415.0</v>
      </c>
      <c r="AE5" s="12">
        <v>525.0</v>
      </c>
      <c r="AF5" s="12">
        <f t="shared" si="1"/>
        <v>59</v>
      </c>
      <c r="AG5" s="12">
        <f t="shared" si="2"/>
        <v>351</v>
      </c>
    </row>
    <row r="6">
      <c r="A6" s="10">
        <v>4.0</v>
      </c>
      <c r="B6" s="11" t="s">
        <v>50</v>
      </c>
      <c r="C6" s="12" t="s">
        <v>36</v>
      </c>
      <c r="D6" s="12" t="s">
        <v>51</v>
      </c>
      <c r="E6" s="12" t="s">
        <v>52</v>
      </c>
      <c r="F6" s="12">
        <v>0.7059</v>
      </c>
      <c r="G6" s="18"/>
      <c r="H6" s="18"/>
      <c r="I6" s="16"/>
      <c r="J6" s="15">
        <f t="array" ref="J6">AVERAGE(N(F6:I6))</f>
        <v>0.176475</v>
      </c>
      <c r="K6" s="16"/>
      <c r="L6" s="16"/>
      <c r="M6" s="16"/>
      <c r="N6" s="16"/>
      <c r="O6" s="16"/>
      <c r="P6" s="16"/>
      <c r="Q6" s="17" t="s">
        <v>53</v>
      </c>
      <c r="R6" s="16"/>
      <c r="S6" s="18"/>
      <c r="T6" s="12" t="s">
        <v>54</v>
      </c>
      <c r="U6" s="12"/>
      <c r="V6" s="12"/>
      <c r="W6" s="12"/>
      <c r="X6" s="12">
        <v>66.0</v>
      </c>
      <c r="Y6" s="12"/>
      <c r="Z6" s="12"/>
      <c r="AA6" s="12"/>
      <c r="AB6" s="12">
        <v>364.0</v>
      </c>
      <c r="AC6" s="12"/>
      <c r="AD6" s="12"/>
      <c r="AE6" s="12"/>
      <c r="AF6" s="12">
        <f t="shared" si="1"/>
        <v>66</v>
      </c>
      <c r="AG6" s="12">
        <f t="shared" si="2"/>
        <v>364</v>
      </c>
    </row>
    <row r="7">
      <c r="A7" s="10">
        <v>5.0</v>
      </c>
      <c r="B7" s="11" t="s">
        <v>55</v>
      </c>
      <c r="C7" s="12" t="s">
        <v>36</v>
      </c>
      <c r="D7" s="20" t="s">
        <v>51</v>
      </c>
      <c r="E7" s="21" t="s">
        <v>52</v>
      </c>
      <c r="F7" s="22">
        <v>0.7078</v>
      </c>
      <c r="G7" s="23"/>
      <c r="H7" s="23"/>
      <c r="I7" s="23"/>
      <c r="J7" s="15">
        <f t="array" ref="J7">AVERAGE(N(F7:I7))</f>
        <v>0.17695</v>
      </c>
      <c r="K7" s="16"/>
      <c r="L7" s="16"/>
      <c r="M7" s="16"/>
      <c r="N7" s="16"/>
      <c r="O7" s="16"/>
      <c r="P7" s="23"/>
      <c r="Q7" s="17" t="s">
        <v>56</v>
      </c>
      <c r="R7" s="23"/>
      <c r="S7" s="23"/>
      <c r="T7" s="24" t="s">
        <v>57</v>
      </c>
      <c r="U7" s="12"/>
      <c r="V7" s="12"/>
      <c r="W7" s="12"/>
      <c r="X7" s="12">
        <v>55.0</v>
      </c>
      <c r="Y7" s="12"/>
      <c r="Z7" s="12"/>
      <c r="AA7" s="12"/>
      <c r="AB7" s="12">
        <v>354.0</v>
      </c>
      <c r="AC7" s="12"/>
      <c r="AD7" s="12"/>
      <c r="AE7" s="12"/>
      <c r="AF7" s="12">
        <f t="shared" si="1"/>
        <v>55</v>
      </c>
      <c r="AG7" s="12">
        <f t="shared" si="2"/>
        <v>354</v>
      </c>
    </row>
    <row r="8">
      <c r="A8" s="10">
        <v>6.0</v>
      </c>
      <c r="B8" s="11" t="s">
        <v>58</v>
      </c>
      <c r="C8" s="12" t="s">
        <v>59</v>
      </c>
      <c r="D8" s="12" t="s">
        <v>60</v>
      </c>
      <c r="E8" s="19" t="s">
        <v>61</v>
      </c>
      <c r="F8" s="12">
        <v>0.6738</v>
      </c>
      <c r="G8" s="12">
        <v>0.7878</v>
      </c>
      <c r="H8" s="12">
        <v>0.7172</v>
      </c>
      <c r="I8" s="19">
        <v>0.8135</v>
      </c>
      <c r="J8" s="15">
        <f t="array" ref="J8">AVERAGE(N(F8:I8))</f>
        <v>0.748075</v>
      </c>
      <c r="K8" s="16"/>
      <c r="L8" s="16"/>
      <c r="M8" s="16"/>
      <c r="N8" s="16"/>
      <c r="O8" s="16"/>
      <c r="P8" s="15">
        <f t="shared" ref="P8:P10" si="3">R8/J8</f>
        <v>0.9567623567</v>
      </c>
      <c r="Q8" s="17" t="s">
        <v>62</v>
      </c>
      <c r="R8" s="25">
        <v>0.71573</v>
      </c>
      <c r="S8" s="12"/>
      <c r="T8" s="12" t="s">
        <v>54</v>
      </c>
      <c r="U8" s="12" t="s">
        <v>54</v>
      </c>
      <c r="V8" s="12" t="s">
        <v>54</v>
      </c>
      <c r="W8" s="12" t="s">
        <v>54</v>
      </c>
      <c r="X8" s="12">
        <v>333.0</v>
      </c>
      <c r="Y8" s="12">
        <v>127.0</v>
      </c>
      <c r="Z8" s="12">
        <v>441.0</v>
      </c>
      <c r="AA8" s="12">
        <v>492.0</v>
      </c>
      <c r="AB8" s="12">
        <v>2289.0</v>
      </c>
      <c r="AC8" s="12">
        <v>363.0</v>
      </c>
      <c r="AD8" s="12">
        <v>2499.0</v>
      </c>
      <c r="AE8" s="12">
        <v>1900.0</v>
      </c>
      <c r="AF8" s="12">
        <f t="shared" si="1"/>
        <v>348.25</v>
      </c>
      <c r="AG8" s="12">
        <f t="shared" si="2"/>
        <v>1762.75</v>
      </c>
    </row>
    <row r="9">
      <c r="A9" s="26">
        <v>7.0</v>
      </c>
      <c r="B9" s="11" t="s">
        <v>63</v>
      </c>
      <c r="C9" s="12" t="s">
        <v>64</v>
      </c>
      <c r="D9" s="27" t="s">
        <v>64</v>
      </c>
      <c r="E9" s="19" t="s">
        <v>65</v>
      </c>
      <c r="F9" s="12">
        <v>0.6612</v>
      </c>
      <c r="G9" s="12">
        <v>0.815</v>
      </c>
      <c r="H9" s="12">
        <v>0.7043</v>
      </c>
      <c r="I9" s="12">
        <v>0.7954</v>
      </c>
      <c r="J9" s="15">
        <f t="array" ref="J9">AVERAGE(N(F9:I9))</f>
        <v>0.743975</v>
      </c>
      <c r="K9" s="16"/>
      <c r="L9" s="16"/>
      <c r="M9" s="16"/>
      <c r="N9" s="16"/>
      <c r="O9" s="16"/>
      <c r="P9" s="15">
        <f t="shared" si="3"/>
        <v>0.9579622971</v>
      </c>
      <c r="Q9" s="17" t="s">
        <v>66</v>
      </c>
      <c r="R9" s="25">
        <v>0.7127</v>
      </c>
      <c r="S9" s="21"/>
      <c r="T9" s="12" t="s">
        <v>54</v>
      </c>
      <c r="U9" s="12" t="s">
        <v>54</v>
      </c>
      <c r="V9" s="12" t="s">
        <v>54</v>
      </c>
      <c r="W9" s="12" t="s">
        <v>54</v>
      </c>
      <c r="X9" s="12">
        <v>428.0</v>
      </c>
      <c r="Y9" s="12">
        <v>181.0</v>
      </c>
      <c r="Z9" s="12">
        <v>506.0</v>
      </c>
      <c r="AA9" s="12">
        <v>559.0</v>
      </c>
      <c r="AB9" s="12">
        <v>2647.0</v>
      </c>
      <c r="AC9" s="12">
        <v>446.0</v>
      </c>
      <c r="AD9" s="12">
        <v>2986.0</v>
      </c>
      <c r="AE9" s="12">
        <v>2018.0</v>
      </c>
      <c r="AF9" s="12">
        <f t="shared" si="1"/>
        <v>418.5</v>
      </c>
      <c r="AG9" s="12">
        <f t="shared" si="2"/>
        <v>2024.25</v>
      </c>
    </row>
    <row r="10">
      <c r="A10" s="26">
        <v>8.0</v>
      </c>
      <c r="B10" s="11" t="s">
        <v>63</v>
      </c>
      <c r="C10" s="12" t="s">
        <v>67</v>
      </c>
      <c r="D10" s="27" t="s">
        <v>67</v>
      </c>
      <c r="E10" s="19" t="s">
        <v>65</v>
      </c>
      <c r="F10" s="12">
        <v>0.688</v>
      </c>
      <c r="G10" s="12">
        <v>0.8103</v>
      </c>
      <c r="H10" s="12">
        <v>0.716</v>
      </c>
      <c r="I10" s="12">
        <v>0.8045</v>
      </c>
      <c r="J10" s="15">
        <f t="array" ref="J10">AVERAGE(N(F10:I10))</f>
        <v>0.7547</v>
      </c>
      <c r="K10" s="16"/>
      <c r="L10" s="16"/>
      <c r="M10" s="16"/>
      <c r="N10" s="16"/>
      <c r="O10" s="16"/>
      <c r="P10" s="15">
        <f t="shared" si="3"/>
        <v>0.9228832649</v>
      </c>
      <c r="Q10" s="17" t="s">
        <v>68</v>
      </c>
      <c r="R10" s="25">
        <v>0.6965</v>
      </c>
      <c r="S10" s="18"/>
      <c r="T10" s="12" t="s">
        <v>69</v>
      </c>
      <c r="U10" s="12" t="s">
        <v>54</v>
      </c>
      <c r="V10" s="12" t="s">
        <v>54</v>
      </c>
      <c r="W10" s="12" t="s">
        <v>54</v>
      </c>
      <c r="X10" s="12">
        <v>284.0</v>
      </c>
      <c r="Y10" s="12">
        <v>167.0</v>
      </c>
      <c r="Z10" s="12">
        <v>346.0</v>
      </c>
      <c r="AA10" s="12">
        <v>385.0</v>
      </c>
      <c r="AB10" s="12">
        <v>1871.0</v>
      </c>
      <c r="AC10" s="12">
        <v>372.0</v>
      </c>
      <c r="AD10" s="12">
        <v>2126.0</v>
      </c>
      <c r="AE10" s="12">
        <v>1677.0</v>
      </c>
      <c r="AF10" s="12">
        <f t="shared" si="1"/>
        <v>295.5</v>
      </c>
      <c r="AG10" s="12">
        <f t="shared" si="2"/>
        <v>1511.5</v>
      </c>
    </row>
    <row r="11">
      <c r="A11" s="26">
        <v>9.0</v>
      </c>
      <c r="B11" s="11" t="s">
        <v>70</v>
      </c>
      <c r="C11" s="12" t="s">
        <v>71</v>
      </c>
      <c r="D11" s="12" t="s">
        <v>72</v>
      </c>
      <c r="E11" s="16"/>
      <c r="F11" s="12">
        <v>0.6909</v>
      </c>
      <c r="G11" s="12">
        <v>0.8034</v>
      </c>
      <c r="H11" s="12">
        <v>0.7503</v>
      </c>
      <c r="I11" s="12">
        <v>0.8637</v>
      </c>
      <c r="J11" s="15">
        <f t="array" ref="J11">AVERAGE(N(F11:I11))</f>
        <v>0.777075</v>
      </c>
      <c r="K11" s="16"/>
      <c r="L11" s="16"/>
      <c r="M11" s="16"/>
      <c r="N11" s="16"/>
      <c r="O11" s="16"/>
      <c r="P11" s="16"/>
      <c r="Q11" s="17" t="s">
        <v>73</v>
      </c>
      <c r="R11" s="19">
        <v>0.48</v>
      </c>
      <c r="S11" s="18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>
        <f t="array" ref="AF11">AVERAGE(N(X11:AA11))</f>
        <v>0</v>
      </c>
      <c r="AG11" s="12">
        <f t="array" ref="AG11">AVERAGE(N(AB11:AE11))</f>
        <v>0</v>
      </c>
    </row>
    <row r="12">
      <c r="A12" s="26">
        <v>10.0</v>
      </c>
      <c r="B12" s="11" t="s">
        <v>74</v>
      </c>
      <c r="C12" s="12" t="s">
        <v>75</v>
      </c>
      <c r="D12" s="28" t="s">
        <v>76</v>
      </c>
      <c r="E12" s="12"/>
      <c r="F12" s="12"/>
      <c r="G12" s="12"/>
      <c r="H12" s="12"/>
      <c r="I12" s="12"/>
      <c r="J12" s="15">
        <f t="array" ref="J12">AVERAGE(N(F12:I12))</f>
        <v>0</v>
      </c>
      <c r="K12" s="16"/>
      <c r="L12" s="16"/>
      <c r="M12" s="16"/>
      <c r="N12" s="16"/>
      <c r="O12" s="16"/>
      <c r="P12" s="16"/>
      <c r="Q12" s="17" t="s">
        <v>77</v>
      </c>
      <c r="R12" s="16"/>
      <c r="S12" s="18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>
        <f t="array" ref="AF12">AVERAGE(N(X12:AA12))</f>
        <v>0</v>
      </c>
      <c r="AG12" s="12">
        <f t="array" ref="AG12">AVERAGE(N(AB12:AE12))</f>
        <v>0</v>
      </c>
    </row>
    <row r="13">
      <c r="A13" s="26">
        <v>11.0</v>
      </c>
      <c r="B13" s="11" t="s">
        <v>78</v>
      </c>
      <c r="C13" s="12" t="s">
        <v>79</v>
      </c>
      <c r="D13" s="12" t="s">
        <v>80</v>
      </c>
      <c r="E13" s="12" t="s">
        <v>81</v>
      </c>
      <c r="F13" s="12">
        <v>0.6957</v>
      </c>
      <c r="G13" s="12">
        <v>0.7972</v>
      </c>
      <c r="H13" s="12">
        <v>0.7384</v>
      </c>
      <c r="I13" s="12">
        <v>0.8234</v>
      </c>
      <c r="J13" s="15">
        <f t="array" ref="J13">AVERAGE(N(F13:I13))</f>
        <v>0.763675</v>
      </c>
      <c r="K13" s="19">
        <v>0.3914</v>
      </c>
      <c r="L13" s="19">
        <v>0.5945</v>
      </c>
      <c r="M13" s="19">
        <v>0.4769</v>
      </c>
      <c r="N13" s="19">
        <v>0.6469</v>
      </c>
      <c r="O13" s="15">
        <f t="array" ref="O13">AVERAGE(N(K13:N13))</f>
        <v>0.527425</v>
      </c>
      <c r="P13" s="15">
        <f t="shared" ref="P13:P16" si="4">R13/J13</f>
        <v>0.9429403869</v>
      </c>
      <c r="Q13" s="17" t="s">
        <v>82</v>
      </c>
      <c r="R13" s="25">
        <v>0.7201</v>
      </c>
      <c r="S13" s="18"/>
      <c r="T13" s="12"/>
      <c r="U13" s="12"/>
      <c r="V13" s="12"/>
      <c r="W13" s="12"/>
      <c r="X13" s="12">
        <v>374.0</v>
      </c>
      <c r="Y13" s="12">
        <v>123.0</v>
      </c>
      <c r="Z13" s="12">
        <v>480.0</v>
      </c>
      <c r="AA13" s="12">
        <v>540.0</v>
      </c>
      <c r="AB13" s="12">
        <v>2379.0</v>
      </c>
      <c r="AC13" s="12">
        <v>372.0</v>
      </c>
      <c r="AD13" s="12">
        <v>2560.0</v>
      </c>
      <c r="AE13" s="12">
        <v>1929.0</v>
      </c>
      <c r="AF13" s="12">
        <f t="array" ref="AF13">AVERAGE(N(X13:AA13))</f>
        <v>379.25</v>
      </c>
      <c r="AG13" s="12">
        <f t="array" ref="AG13">AVERAGE(N(AB13:AE13))</f>
        <v>1810</v>
      </c>
    </row>
    <row r="14">
      <c r="A14" s="26">
        <v>12.0</v>
      </c>
      <c r="B14" s="11" t="s">
        <v>83</v>
      </c>
      <c r="C14" s="12" t="s">
        <v>84</v>
      </c>
      <c r="D14" s="12" t="s">
        <v>85</v>
      </c>
      <c r="E14" s="12" t="s">
        <v>86</v>
      </c>
      <c r="F14" s="12">
        <v>0.6966</v>
      </c>
      <c r="G14" s="12">
        <v>0.7972</v>
      </c>
      <c r="H14" s="12">
        <v>0.7375</v>
      </c>
      <c r="I14" s="12">
        <v>0.8226</v>
      </c>
      <c r="J14" s="15">
        <f t="array" ref="J14">AVERAGE(N(F14:I14))</f>
        <v>0.763475</v>
      </c>
      <c r="K14" s="19">
        <v>0.3933</v>
      </c>
      <c r="L14" s="19">
        <v>0.5944</v>
      </c>
      <c r="M14" s="19">
        <v>0.475</v>
      </c>
      <c r="N14" s="19">
        <v>0.6452</v>
      </c>
      <c r="O14" s="15">
        <f t="array" ref="O14">AVERAGE(N(K14:N14))</f>
        <v>0.526975</v>
      </c>
      <c r="P14" s="15">
        <f t="shared" si="4"/>
        <v>0.9531418841</v>
      </c>
      <c r="Q14" s="17" t="s">
        <v>87</v>
      </c>
      <c r="R14" s="25">
        <v>0.7277</v>
      </c>
      <c r="S14" s="18"/>
      <c r="T14" s="12"/>
      <c r="U14" s="12"/>
      <c r="V14" s="12"/>
      <c r="W14" s="12"/>
      <c r="X14" s="12">
        <v>371.0</v>
      </c>
      <c r="Y14" s="12">
        <v>123.0</v>
      </c>
      <c r="Z14" s="12">
        <v>484.0</v>
      </c>
      <c r="AA14" s="12">
        <v>527.0</v>
      </c>
      <c r="AB14" s="12">
        <v>2381.0</v>
      </c>
      <c r="AC14" s="12">
        <v>374.0</v>
      </c>
      <c r="AD14" s="12">
        <v>2529.0</v>
      </c>
      <c r="AE14" s="12">
        <v>1917.0</v>
      </c>
      <c r="AF14" s="12">
        <f t="array" ref="AF14">AVERAGE(N(X14:AA14))</f>
        <v>376.25</v>
      </c>
      <c r="AG14" s="12">
        <f t="array" ref="AG14">AVERAGE(N(AB14:AE14))</f>
        <v>1800.25</v>
      </c>
    </row>
    <row r="15">
      <c r="A15" s="26">
        <v>13.0</v>
      </c>
      <c r="B15" s="11" t="s">
        <v>88</v>
      </c>
      <c r="C15" s="12" t="s">
        <v>89</v>
      </c>
      <c r="D15" s="12" t="s">
        <v>90</v>
      </c>
      <c r="E15" s="12"/>
      <c r="F15" s="12">
        <v>0.7243</v>
      </c>
      <c r="G15" s="12">
        <v>0.796</v>
      </c>
      <c r="H15" s="12">
        <v>0.7483</v>
      </c>
      <c r="I15" s="12">
        <v>0.8288</v>
      </c>
      <c r="J15" s="15">
        <f t="array" ref="J15">AVERAGE(N(F15:I15))</f>
        <v>0.77435</v>
      </c>
      <c r="K15" s="19">
        <v>0.4487</v>
      </c>
      <c r="L15" s="19">
        <v>0.592</v>
      </c>
      <c r="M15" s="19">
        <v>0.4967</v>
      </c>
      <c r="N15" s="19">
        <v>0.6577</v>
      </c>
      <c r="O15" s="15">
        <f t="array" ref="O15">AVERAGE(N(K15:N15))</f>
        <v>0.548775</v>
      </c>
      <c r="P15" s="15">
        <f t="shared" si="4"/>
        <v>0.958739588</v>
      </c>
      <c r="Q15" s="17" t="s">
        <v>91</v>
      </c>
      <c r="R15" s="25">
        <v>0.7424</v>
      </c>
      <c r="S15" s="18">
        <f t="shared" ref="S15:S16" si="5">J15*0.957</f>
        <v>0.74105295</v>
      </c>
      <c r="T15" s="12"/>
      <c r="U15" s="12"/>
      <c r="V15" s="12"/>
      <c r="W15" s="12"/>
      <c r="X15" s="12">
        <v>412.0</v>
      </c>
      <c r="Y15" s="12">
        <v>127.0</v>
      </c>
      <c r="Z15" s="12">
        <v>525.0</v>
      </c>
      <c r="AA15" s="12">
        <v>541.0</v>
      </c>
      <c r="AB15" s="12">
        <v>2494.0</v>
      </c>
      <c r="AC15" s="12">
        <v>368.0</v>
      </c>
      <c r="AD15" s="12">
        <v>2581.0</v>
      </c>
      <c r="AE15" s="12">
        <v>1938.0</v>
      </c>
      <c r="AF15" s="12">
        <f t="array" ref="AF15">AVERAGE(N(X15:AA15))</f>
        <v>401.25</v>
      </c>
      <c r="AG15" s="12">
        <f t="array" ref="AG15">AVERAGE(N(AB15:AE15))</f>
        <v>1845.25</v>
      </c>
    </row>
    <row r="16">
      <c r="A16" s="26">
        <v>14.0</v>
      </c>
      <c r="B16" s="11" t="s">
        <v>92</v>
      </c>
      <c r="C16" s="12" t="s">
        <v>93</v>
      </c>
      <c r="D16" s="12" t="s">
        <v>94</v>
      </c>
      <c r="E16" s="12" t="s">
        <v>95</v>
      </c>
      <c r="F16" s="12">
        <v>0.7273</v>
      </c>
      <c r="G16" s="12">
        <v>0.7949</v>
      </c>
      <c r="H16" s="12">
        <v>0.7493</v>
      </c>
      <c r="I16" s="12">
        <v>0.8278</v>
      </c>
      <c r="J16" s="15">
        <f t="array" ref="J16">AVERAGE(N(F16:I16))</f>
        <v>0.774825</v>
      </c>
      <c r="K16" s="19">
        <v>0.4487</v>
      </c>
      <c r="L16" s="19">
        <v>0.5898</v>
      </c>
      <c r="M16" s="19">
        <v>0.4986</v>
      </c>
      <c r="N16" s="19">
        <v>0.6556</v>
      </c>
      <c r="O16" s="15">
        <f t="array" ref="O16">AVERAGE(N(K16:N16))</f>
        <v>0.548175</v>
      </c>
      <c r="P16" s="15">
        <f t="shared" si="4"/>
        <v>0.9606040074</v>
      </c>
      <c r="Q16" s="17" t="s">
        <v>96</v>
      </c>
      <c r="R16" s="25">
        <v>0.7443</v>
      </c>
      <c r="S16" s="18">
        <f t="shared" si="5"/>
        <v>0.741507525</v>
      </c>
      <c r="T16" s="12"/>
      <c r="U16" s="12"/>
      <c r="V16" s="12"/>
      <c r="W16" s="12"/>
      <c r="X16" s="12">
        <v>415.0</v>
      </c>
      <c r="Y16" s="12">
        <v>123.0</v>
      </c>
      <c r="Z16" s="12">
        <v>529.0</v>
      </c>
      <c r="AA16" s="12">
        <v>539.0</v>
      </c>
      <c r="AB16" s="12">
        <v>2508.0</v>
      </c>
      <c r="AC16" s="12">
        <v>365.0</v>
      </c>
      <c r="AD16" s="12">
        <v>2581.0</v>
      </c>
      <c r="AE16" s="12">
        <v>1935.0</v>
      </c>
      <c r="AF16" s="12">
        <f t="array" ref="AF16">AVERAGE(N(X16:AA16))</f>
        <v>401.5</v>
      </c>
      <c r="AG16" s="12">
        <f t="array" ref="AG16">AVERAGE(N(AB16:AE16))</f>
        <v>1847.25</v>
      </c>
    </row>
    <row r="17">
      <c r="A17" s="26">
        <v>15.0</v>
      </c>
      <c r="B17" s="11" t="s">
        <v>97</v>
      </c>
      <c r="C17" s="12" t="s">
        <v>98</v>
      </c>
      <c r="D17" s="12" t="s">
        <v>98</v>
      </c>
      <c r="E17" s="12"/>
      <c r="F17" s="12">
        <v>0.7231</v>
      </c>
      <c r="G17" s="12">
        <v>0.7995</v>
      </c>
      <c r="H17" s="12">
        <v>0.7491</v>
      </c>
      <c r="I17" s="12">
        <v>0.8277</v>
      </c>
      <c r="J17" s="15">
        <f t="array" ref="J17">AVERAGE(N(F17:I17))</f>
        <v>0.77485</v>
      </c>
      <c r="K17" s="19">
        <v>0.4463</v>
      </c>
      <c r="L17" s="19">
        <v>0.5991</v>
      </c>
      <c r="M17" s="19">
        <v>0.4982</v>
      </c>
      <c r="N17" s="19">
        <v>0.6555</v>
      </c>
      <c r="O17" s="15">
        <f t="array" ref="O17">AVERAGE(N(K17:N17))</f>
        <v>0.549775</v>
      </c>
      <c r="P17" s="15"/>
      <c r="Q17" s="17" t="s">
        <v>77</v>
      </c>
      <c r="R17" s="16"/>
      <c r="S17" s="18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>
        <f t="array" ref="AF17">AVERAGE(N(X17:AA17))</f>
        <v>0</v>
      </c>
      <c r="AG17" s="12">
        <f t="array" ref="AG17">AVERAGE(N(AB17:AE17))</f>
        <v>0</v>
      </c>
    </row>
    <row r="18">
      <c r="A18" s="26">
        <v>16.0</v>
      </c>
      <c r="B18" s="11" t="s">
        <v>99</v>
      </c>
      <c r="C18" s="12" t="s">
        <v>100</v>
      </c>
      <c r="D18" s="12" t="s">
        <v>101</v>
      </c>
      <c r="E18" s="12"/>
      <c r="F18" s="12">
        <v>0.7115</v>
      </c>
      <c r="G18" s="12">
        <v>0.8526</v>
      </c>
      <c r="H18" s="12">
        <v>0.8091</v>
      </c>
      <c r="I18" s="12">
        <v>0.8456</v>
      </c>
      <c r="J18" s="15">
        <f t="array" ref="J18">AVERAGE(N(F18:I18))</f>
        <v>0.8047</v>
      </c>
      <c r="K18" s="19">
        <v>0.4463</v>
      </c>
      <c r="L18" s="19">
        <v>0.7052</v>
      </c>
      <c r="M18" s="19">
        <v>0.6183</v>
      </c>
      <c r="N18" s="19">
        <v>0.6912</v>
      </c>
      <c r="O18" s="15">
        <f t="array" ref="O18">AVERAGE(N(K18:N18))</f>
        <v>0.61525</v>
      </c>
      <c r="P18" s="15"/>
      <c r="Q18" s="17" t="s">
        <v>102</v>
      </c>
      <c r="R18" s="25">
        <v>0.6875</v>
      </c>
      <c r="S18" s="18"/>
      <c r="T18" s="12"/>
      <c r="U18" s="12"/>
      <c r="V18" s="12"/>
      <c r="W18" s="12"/>
      <c r="X18" s="12">
        <v>433.0</v>
      </c>
      <c r="Y18" s="12">
        <v>142.0</v>
      </c>
      <c r="Z18" s="12">
        <v>511.0</v>
      </c>
      <c r="AA18" s="12">
        <v>534.0</v>
      </c>
      <c r="AB18" s="12">
        <v>2462.0</v>
      </c>
      <c r="AC18" s="12">
        <v>378.0</v>
      </c>
      <c r="AD18" s="12">
        <v>2616.0</v>
      </c>
      <c r="AE18" s="12">
        <v>1992.0</v>
      </c>
      <c r="AF18" s="12">
        <f t="array" ref="AF18">AVERAGE(N(X18:AA18))</f>
        <v>405</v>
      </c>
      <c r="AG18" s="12">
        <f t="array" ref="AG18">AVERAGE(N(AB18:AE18))</f>
        <v>1862</v>
      </c>
    </row>
    <row r="19">
      <c r="A19" s="26">
        <v>17.0</v>
      </c>
      <c r="B19" s="11" t="s">
        <v>103</v>
      </c>
      <c r="C19" s="12" t="s">
        <v>104</v>
      </c>
      <c r="D19" s="12" t="s">
        <v>105</v>
      </c>
      <c r="E19" s="12"/>
      <c r="F19" s="12">
        <v>0.7411</v>
      </c>
      <c r="G19" s="12">
        <v>0.8524</v>
      </c>
      <c r="H19" s="12">
        <v>0.8168</v>
      </c>
      <c r="I19" s="12">
        <v>0.855</v>
      </c>
      <c r="J19" s="15">
        <f t="array" ref="J19">AVERAGE(N(F19:I19))</f>
        <v>0.816325</v>
      </c>
      <c r="K19" s="19">
        <v>0.4823</v>
      </c>
      <c r="L19" s="19">
        <v>0.7048</v>
      </c>
      <c r="M19" s="19">
        <v>0.6336</v>
      </c>
      <c r="N19" s="19">
        <v>0.7101</v>
      </c>
      <c r="O19" s="15">
        <f t="array" ref="O19">AVERAGE(N(K19:N19))</f>
        <v>0.6327</v>
      </c>
      <c r="P19" s="15"/>
      <c r="Q19" s="17" t="s">
        <v>106</v>
      </c>
      <c r="R19" s="25">
        <v>0.6773</v>
      </c>
      <c r="S19" s="18"/>
      <c r="T19" s="12"/>
      <c r="U19" s="12"/>
      <c r="V19" s="12"/>
      <c r="W19" s="12"/>
      <c r="X19" s="12">
        <v>478.0</v>
      </c>
      <c r="Y19" s="12">
        <v>147.0</v>
      </c>
      <c r="Z19" s="12">
        <v>542.0</v>
      </c>
      <c r="AA19" s="12">
        <v>533.0</v>
      </c>
      <c r="AB19" s="12">
        <v>2661.0</v>
      </c>
      <c r="AC19" s="12">
        <v>381.0</v>
      </c>
      <c r="AD19" s="12">
        <v>2641.0</v>
      </c>
      <c r="AE19" s="12">
        <v>2027.0</v>
      </c>
      <c r="AF19" s="12">
        <f t="array" ref="AF19">AVERAGE(N(X19:AA19))</f>
        <v>425</v>
      </c>
      <c r="AG19" s="12">
        <f t="array" ref="AG19">AVERAGE(N(AB19:AE19))</f>
        <v>1927.5</v>
      </c>
    </row>
    <row r="20">
      <c r="A20" s="26">
        <v>18.0</v>
      </c>
      <c r="B20" s="11" t="s">
        <v>107</v>
      </c>
      <c r="C20" s="12" t="s">
        <v>108</v>
      </c>
      <c r="D20" s="12" t="s">
        <v>109</v>
      </c>
      <c r="E20" s="12"/>
      <c r="F20" s="12">
        <v>0.7451</v>
      </c>
      <c r="G20" s="12">
        <v>0.854</v>
      </c>
      <c r="H20" s="12">
        <v>0.8182</v>
      </c>
      <c r="I20" s="12">
        <v>0.8555</v>
      </c>
      <c r="J20" s="15">
        <f t="array" ref="J20">AVERAGE(N(F20:I20))</f>
        <v>0.8182</v>
      </c>
      <c r="K20" s="19">
        <v>0.4903</v>
      </c>
      <c r="L20" s="19">
        <v>0.7081</v>
      </c>
      <c r="M20" s="19">
        <v>0.6364</v>
      </c>
      <c r="N20" s="19">
        <v>0.711</v>
      </c>
      <c r="O20" s="15">
        <f t="array" ref="O20">AVERAGE(N(K20:N20))</f>
        <v>0.63645</v>
      </c>
      <c r="P20" s="15">
        <f>R20/J20</f>
        <v>0.9332681496</v>
      </c>
      <c r="Q20" s="17" t="s">
        <v>110</v>
      </c>
      <c r="R20" s="25">
        <v>0.7636</v>
      </c>
      <c r="S20" s="18"/>
      <c r="T20" s="12"/>
      <c r="U20" s="12"/>
      <c r="V20" s="12"/>
      <c r="W20" s="12"/>
      <c r="X20" s="12">
        <v>471.0</v>
      </c>
      <c r="Y20" s="12">
        <v>143.0</v>
      </c>
      <c r="Z20" s="12">
        <v>548.0</v>
      </c>
      <c r="AA20" s="12">
        <v>538.0</v>
      </c>
      <c r="AB20" s="12">
        <v>2686.0</v>
      </c>
      <c r="AC20" s="12">
        <v>375.0</v>
      </c>
      <c r="AD20" s="12">
        <v>2647.0</v>
      </c>
      <c r="AE20" s="12">
        <v>2026.0</v>
      </c>
      <c r="AF20" s="12">
        <f t="array" ref="AF20">AVERAGE(N(X20:AA20))</f>
        <v>425</v>
      </c>
      <c r="AG20" s="12">
        <f t="array" ref="AG20">AVERAGE(N(AB20:AE20))</f>
        <v>1933.5</v>
      </c>
    </row>
    <row r="21">
      <c r="A21" s="26">
        <v>19.0</v>
      </c>
      <c r="B21" s="11" t="s">
        <v>111</v>
      </c>
      <c r="C21" s="12" t="s">
        <v>112</v>
      </c>
      <c r="D21" s="12" t="s">
        <v>112</v>
      </c>
      <c r="E21" s="12"/>
      <c r="F21" s="12">
        <v>0.7455</v>
      </c>
      <c r="G21" s="12">
        <v>0.8574</v>
      </c>
      <c r="H21" s="12">
        <v>0.8198</v>
      </c>
      <c r="I21" s="12">
        <v>0.8534</v>
      </c>
      <c r="J21" s="15">
        <f t="array" ref="J21">AVERAGE(N(F21:I21))</f>
        <v>0.819025</v>
      </c>
      <c r="K21" s="19">
        <v>0.4911</v>
      </c>
      <c r="L21" s="19">
        <v>0.7149</v>
      </c>
      <c r="M21" s="19">
        <v>0.6397</v>
      </c>
      <c r="N21" s="19">
        <v>0.7069</v>
      </c>
      <c r="O21" s="15">
        <f t="array" ref="O21">AVERAGE(N(K21:N21))</f>
        <v>0.63815</v>
      </c>
      <c r="P21" s="16"/>
      <c r="Q21" s="17" t="s">
        <v>113</v>
      </c>
      <c r="R21" s="25"/>
      <c r="S21" s="18"/>
      <c r="T21" s="12"/>
      <c r="U21" s="12"/>
      <c r="V21" s="12"/>
      <c r="W21" s="12"/>
      <c r="X21" s="12">
        <v>490.0</v>
      </c>
      <c r="Y21" s="12">
        <v>145.0</v>
      </c>
      <c r="Z21" s="12">
        <v>557.0</v>
      </c>
      <c r="AA21" s="12">
        <v>529.0</v>
      </c>
      <c r="AB21" s="12">
        <v>2685.0</v>
      </c>
      <c r="AC21" s="12">
        <v>381.0</v>
      </c>
      <c r="AD21" s="12">
        <v>2663.0</v>
      </c>
      <c r="AE21" s="12">
        <v>2016.0</v>
      </c>
      <c r="AF21" s="12">
        <f t="array" ref="AF21">AVERAGE(N(X21:AA21))</f>
        <v>430.25</v>
      </c>
      <c r="AG21" s="12">
        <f t="array" ref="AG21">AVERAGE(N(AB21:AE21))</f>
        <v>1936.25</v>
      </c>
    </row>
    <row r="22">
      <c r="A22" s="26">
        <v>20.0</v>
      </c>
      <c r="B22" s="11" t="s">
        <v>114</v>
      </c>
      <c r="C22" s="12" t="s">
        <v>115</v>
      </c>
      <c r="D22" s="12" t="s">
        <v>116</v>
      </c>
      <c r="E22" s="12"/>
      <c r="F22" s="12">
        <v>0.7451</v>
      </c>
      <c r="G22" s="12">
        <v>0.8518</v>
      </c>
      <c r="H22" s="12">
        <v>0.8195</v>
      </c>
      <c r="I22" s="12">
        <v>0.8571</v>
      </c>
      <c r="J22" s="15">
        <f t="array" ref="J22">AVERAGE(N(F22:I22))</f>
        <v>0.818375</v>
      </c>
      <c r="K22" s="12">
        <v>0.4902</v>
      </c>
      <c r="L22" s="12">
        <v>0.7036</v>
      </c>
      <c r="M22" s="12">
        <v>0.639</v>
      </c>
      <c r="N22" s="12">
        <v>0.7143</v>
      </c>
      <c r="O22" s="15">
        <f t="array" ref="O22">AVERAGE(N(K22:N22))</f>
        <v>0.636775</v>
      </c>
      <c r="P22" s="15">
        <f t="shared" ref="P22:P23" si="6">R22/J22</f>
        <v>0.9182831831</v>
      </c>
      <c r="Q22" s="17" t="s">
        <v>117</v>
      </c>
      <c r="R22" s="25">
        <v>0.7515</v>
      </c>
      <c r="S22" s="18"/>
      <c r="T22" s="12"/>
      <c r="U22" s="12"/>
      <c r="V22" s="12"/>
      <c r="W22" s="12"/>
      <c r="X22" s="12">
        <v>478.0</v>
      </c>
      <c r="Y22" s="12">
        <v>140.0</v>
      </c>
      <c r="Z22" s="12">
        <v>562.0</v>
      </c>
      <c r="AA22" s="12">
        <v>540.0</v>
      </c>
      <c r="AB22" s="12">
        <v>2679.0</v>
      </c>
      <c r="AC22" s="12">
        <v>373.0</v>
      </c>
      <c r="AD22" s="12">
        <v>2644.0</v>
      </c>
      <c r="AE22" s="12">
        <v>2030.0</v>
      </c>
      <c r="AF22" s="12">
        <f t="array" ref="AF22">AVERAGE(N(X22:AA22))</f>
        <v>430</v>
      </c>
      <c r="AG22" s="12">
        <f t="array" ref="AG22">AVERAGE(N(AB22:AE22))</f>
        <v>1931.5</v>
      </c>
    </row>
    <row r="23">
      <c r="A23" s="26">
        <v>21.0</v>
      </c>
      <c r="B23" s="11" t="s">
        <v>118</v>
      </c>
      <c r="C23" s="12" t="s">
        <v>119</v>
      </c>
      <c r="D23" s="12" t="s">
        <v>120</v>
      </c>
      <c r="E23" s="12"/>
      <c r="F23" s="12">
        <v>0.7428</v>
      </c>
      <c r="G23" s="12">
        <v>0.8508</v>
      </c>
      <c r="H23" s="12">
        <v>0.8196</v>
      </c>
      <c r="I23" s="12">
        <v>0.8551</v>
      </c>
      <c r="J23" s="15">
        <f t="array" ref="J23">AVERAGE(N(F23:I23))</f>
        <v>0.817075</v>
      </c>
      <c r="K23" s="12">
        <v>0.4857</v>
      </c>
      <c r="L23" s="12">
        <v>0.7017</v>
      </c>
      <c r="M23" s="12">
        <v>0.6392</v>
      </c>
      <c r="N23" s="12">
        <v>0.7102</v>
      </c>
      <c r="O23" s="15">
        <f t="array" ref="O23">AVERAGE(N(K23:N23))</f>
        <v>0.6342</v>
      </c>
      <c r="P23" s="15">
        <f t="shared" si="6"/>
        <v>0.9261083744</v>
      </c>
      <c r="Q23" s="17" t="s">
        <v>121</v>
      </c>
      <c r="R23" s="25">
        <v>0.7567</v>
      </c>
      <c r="S23" s="18"/>
      <c r="T23" s="12"/>
      <c r="U23" s="12"/>
      <c r="V23" s="12"/>
      <c r="W23" s="12"/>
      <c r="X23" s="12">
        <v>498.0</v>
      </c>
      <c r="Y23" s="12">
        <v>132.0</v>
      </c>
      <c r="Z23" s="12">
        <v>546.0</v>
      </c>
      <c r="AA23" s="12">
        <v>522.0</v>
      </c>
      <c r="AB23" s="12">
        <v>2670.0</v>
      </c>
      <c r="AC23" s="12">
        <v>373.0</v>
      </c>
      <c r="AD23" s="12">
        <v>2651.0</v>
      </c>
      <c r="AE23" s="12">
        <v>2022.0</v>
      </c>
      <c r="AF23" s="12">
        <f t="array" ref="AF23">AVERAGE(N(X23:AA23))</f>
        <v>424.5</v>
      </c>
      <c r="AG23" s="12">
        <f t="array" ref="AG23">AVERAGE(N(AB23:AE23))</f>
        <v>1929</v>
      </c>
    </row>
    <row r="24">
      <c r="A24" s="26">
        <v>22.0</v>
      </c>
      <c r="B24" s="11" t="s">
        <v>122</v>
      </c>
      <c r="C24" s="12" t="s">
        <v>123</v>
      </c>
      <c r="D24" s="12" t="s">
        <v>124</v>
      </c>
      <c r="E24" s="12"/>
      <c r="F24" s="12">
        <v>0.7445</v>
      </c>
      <c r="G24" s="12">
        <v>0.8554</v>
      </c>
      <c r="H24" s="12">
        <v>0.8214</v>
      </c>
      <c r="I24" s="12">
        <v>0.8557</v>
      </c>
      <c r="J24" s="15">
        <f t="array" ref="J24">AVERAGE(N(F24:I24))</f>
        <v>0.81925</v>
      </c>
      <c r="K24" s="12"/>
      <c r="L24" s="12"/>
      <c r="M24" s="12"/>
      <c r="N24" s="12"/>
      <c r="O24" s="15">
        <f t="array" ref="O24">AVERAGE(N(K24:N24))</f>
        <v>0</v>
      </c>
      <c r="P24" s="16"/>
      <c r="Q24" s="17" t="s">
        <v>77</v>
      </c>
      <c r="R24" s="16"/>
      <c r="S24" s="18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>
        <f t="array" ref="AF24">AVERAGE(N(X24:AA24))</f>
        <v>0</v>
      </c>
      <c r="AG24" s="12">
        <f t="array" ref="AG24">AVERAGE(N(AB24:AE24))</f>
        <v>0</v>
      </c>
    </row>
    <row r="25">
      <c r="A25" s="26">
        <v>23.0</v>
      </c>
      <c r="B25" s="11" t="s">
        <v>125</v>
      </c>
      <c r="C25" s="12" t="s">
        <v>126</v>
      </c>
      <c r="D25" s="12" t="s">
        <v>126</v>
      </c>
      <c r="E25" s="12"/>
      <c r="F25" s="12">
        <v>0.7463</v>
      </c>
      <c r="G25" s="12">
        <v>0.854</v>
      </c>
      <c r="H25" s="12">
        <v>0.8215</v>
      </c>
      <c r="I25" s="12">
        <v>0.8544</v>
      </c>
      <c r="J25" s="15">
        <f t="array" ref="J25">AVERAGE(N(F25:I25))</f>
        <v>0.81905</v>
      </c>
      <c r="K25" s="12"/>
      <c r="L25" s="12"/>
      <c r="M25" s="12"/>
      <c r="N25" s="12"/>
      <c r="O25" s="15">
        <f t="array" ref="O25">AVERAGE(N(K25:N25))</f>
        <v>0</v>
      </c>
      <c r="P25" s="16"/>
      <c r="Q25" s="17" t="s">
        <v>77</v>
      </c>
      <c r="R25" s="16"/>
      <c r="S25" s="18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>
        <f t="array" ref="AF25">AVERAGE(N(X25:AA25))</f>
        <v>0</v>
      </c>
      <c r="AG25" s="12">
        <f t="array" ref="AG25">AVERAGE(N(AB25:AE25))</f>
        <v>0</v>
      </c>
    </row>
    <row r="26">
      <c r="A26" s="26">
        <v>24.0</v>
      </c>
      <c r="B26" s="11" t="s">
        <v>127</v>
      </c>
      <c r="C26" s="12" t="s">
        <v>128</v>
      </c>
      <c r="D26" s="12" t="s">
        <v>128</v>
      </c>
      <c r="E26" s="12"/>
      <c r="F26" s="12">
        <v>0.7451</v>
      </c>
      <c r="G26" s="12">
        <v>0.8545</v>
      </c>
      <c r="H26" s="12">
        <v>0.8211</v>
      </c>
      <c r="I26" s="12">
        <v>0.8541</v>
      </c>
      <c r="J26" s="15">
        <f t="array" ref="J26">AVERAGE(N(F26:I26))</f>
        <v>0.8187</v>
      </c>
      <c r="K26" s="19">
        <v>0.4903</v>
      </c>
      <c r="L26" s="19">
        <v>0.7091</v>
      </c>
      <c r="M26" s="19">
        <v>0.6422</v>
      </c>
      <c r="N26" s="19">
        <v>0.7082</v>
      </c>
      <c r="O26" s="15">
        <f t="array" ref="O26">AVERAGE(N(K26:N26))</f>
        <v>0.63745</v>
      </c>
      <c r="P26" s="16"/>
      <c r="Q26" s="17" t="s">
        <v>129</v>
      </c>
      <c r="R26" s="16"/>
      <c r="S26" s="18"/>
      <c r="T26" s="12"/>
      <c r="U26" s="12"/>
      <c r="V26" s="12"/>
      <c r="W26" s="12"/>
      <c r="X26" s="12">
        <v>493.0</v>
      </c>
      <c r="Y26" s="12">
        <v>135.0</v>
      </c>
      <c r="Z26" s="12">
        <v>553.0</v>
      </c>
      <c r="AA26" s="12">
        <v>522.0</v>
      </c>
      <c r="AB26" s="12">
        <v>2695.0</v>
      </c>
      <c r="AC26" s="12">
        <v>382.0</v>
      </c>
      <c r="AD26" s="12">
        <v>2652.0</v>
      </c>
      <c r="AE26" s="12">
        <v>2010.0</v>
      </c>
      <c r="AF26" s="12">
        <f t="array" ref="AF26">AVERAGE(N(X26:AA26))</f>
        <v>425.75</v>
      </c>
      <c r="AG26" s="12">
        <f t="array" ref="AG26">AVERAGE(N(AB26:AE26))</f>
        <v>1934.75</v>
      </c>
    </row>
    <row r="27">
      <c r="A27" s="26">
        <v>25.0</v>
      </c>
      <c r="B27" s="11" t="s">
        <v>130</v>
      </c>
      <c r="C27" s="12" t="s">
        <v>131</v>
      </c>
      <c r="D27" s="12" t="s">
        <v>131</v>
      </c>
      <c r="E27" s="12"/>
      <c r="F27" s="12">
        <v>0.7457</v>
      </c>
      <c r="G27" s="12">
        <v>0.856</v>
      </c>
      <c r="H27" s="12">
        <v>0.8203</v>
      </c>
      <c r="I27" s="12">
        <v>0.8535</v>
      </c>
      <c r="J27" s="15">
        <f t="array" ref="J27">AVERAGE(N(F27:I27))</f>
        <v>0.818875</v>
      </c>
      <c r="K27" s="19">
        <v>0.4914</v>
      </c>
      <c r="L27" s="19">
        <v>0.7121</v>
      </c>
      <c r="M27" s="19">
        <v>0.6406</v>
      </c>
      <c r="N27" s="19">
        <v>0.707</v>
      </c>
      <c r="O27" s="15">
        <f t="array" ref="O27">AVERAGE(N(K27:N27))</f>
        <v>0.637775</v>
      </c>
      <c r="P27" s="16"/>
      <c r="Q27" s="17" t="s">
        <v>132</v>
      </c>
      <c r="R27" s="16"/>
      <c r="S27" s="18"/>
      <c r="T27" s="12"/>
      <c r="U27" s="12"/>
      <c r="V27" s="12"/>
      <c r="W27" s="12"/>
      <c r="X27" s="12">
        <v>497.0</v>
      </c>
      <c r="Y27" s="12">
        <v>134.0</v>
      </c>
      <c r="Z27" s="12">
        <v>554.0</v>
      </c>
      <c r="AA27" s="12">
        <v>529.0</v>
      </c>
      <c r="AB27" s="12">
        <v>2669.0</v>
      </c>
      <c r="AC27" s="12">
        <v>375.0</v>
      </c>
      <c r="AD27" s="12">
        <v>2643.0</v>
      </c>
      <c r="AE27" s="12">
        <v>2027.0</v>
      </c>
      <c r="AF27" s="12">
        <f t="array" ref="AF27">AVERAGE(N(X27:AA27))</f>
        <v>428.5</v>
      </c>
      <c r="AG27" s="12">
        <f t="array" ref="AG27">AVERAGE(N(AB27:AE27))</f>
        <v>1928.5</v>
      </c>
    </row>
    <row r="28">
      <c r="A28" s="26">
        <v>26.0</v>
      </c>
      <c r="B28" s="11" t="s">
        <v>133</v>
      </c>
      <c r="C28" s="12" t="s">
        <v>134</v>
      </c>
      <c r="D28" s="12"/>
      <c r="E28" s="12"/>
      <c r="F28" s="12">
        <v>0.7425</v>
      </c>
      <c r="G28" s="12"/>
      <c r="H28" s="12"/>
      <c r="I28" s="12"/>
      <c r="J28" s="15">
        <f t="array" ref="J28">AVERAGE(N(F28:I28))</f>
        <v>0.185625</v>
      </c>
      <c r="K28" s="16"/>
      <c r="L28" s="16"/>
      <c r="M28" s="16"/>
      <c r="N28" s="16"/>
      <c r="O28" s="15">
        <f t="array" ref="O28">AVERAGE(N(K28:N28))</f>
        <v>0</v>
      </c>
      <c r="P28" s="16"/>
      <c r="Q28" s="17" t="s">
        <v>77</v>
      </c>
      <c r="R28" s="16"/>
      <c r="S28" s="18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>
      <c r="A29" s="26">
        <v>27.0</v>
      </c>
      <c r="B29" s="11" t="s">
        <v>135</v>
      </c>
      <c r="C29" s="12" t="s">
        <v>136</v>
      </c>
      <c r="D29" s="12" t="s">
        <v>137</v>
      </c>
      <c r="E29" s="12"/>
      <c r="F29" s="12">
        <v>0.742</v>
      </c>
      <c r="G29" s="12"/>
      <c r="H29" s="12"/>
      <c r="I29" s="12"/>
      <c r="J29" s="15">
        <f t="array" ref="J29">AVERAGE(N(F29:I29))</f>
        <v>0.1855</v>
      </c>
      <c r="K29" s="16"/>
      <c r="L29" s="16"/>
      <c r="M29" s="16"/>
      <c r="N29" s="16"/>
      <c r="O29" s="15">
        <f t="array" ref="O29">AVERAGE(N(K29:N29))</f>
        <v>0</v>
      </c>
      <c r="P29" s="16"/>
      <c r="Q29" s="17" t="s">
        <v>77</v>
      </c>
      <c r="R29" s="16"/>
      <c r="S29" s="18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>
      <c r="A30" s="26">
        <v>28.0</v>
      </c>
      <c r="B30" s="11" t="s">
        <v>138</v>
      </c>
      <c r="C30" s="12" t="s">
        <v>139</v>
      </c>
      <c r="D30" s="12" t="s">
        <v>139</v>
      </c>
      <c r="E30" s="12"/>
      <c r="F30" s="12">
        <v>0.7462</v>
      </c>
      <c r="G30" s="12"/>
      <c r="H30" s="12"/>
      <c r="I30" s="12"/>
      <c r="J30" s="15">
        <f t="array" ref="J30">AVERAGE(N(F30:I30))</f>
        <v>0.18655</v>
      </c>
      <c r="K30" s="19">
        <v>0.4924</v>
      </c>
      <c r="L30" s="16"/>
      <c r="M30" s="16"/>
      <c r="N30" s="16"/>
      <c r="O30" s="15">
        <f t="array" ref="O30">AVERAGE(N(K30:N30))</f>
        <v>0.1231</v>
      </c>
      <c r="P30" s="16"/>
      <c r="Q30" s="17" t="s">
        <v>77</v>
      </c>
      <c r="R30" s="16"/>
      <c r="S30" s="18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>
        <f t="array" ref="AF30">AVERAGE(N(X30:AA30))</f>
        <v>0</v>
      </c>
      <c r="AG30" s="12">
        <f t="array" ref="AG30">AVERAGE(N(AB30:AE30))</f>
        <v>0</v>
      </c>
    </row>
    <row r="31">
      <c r="A31" s="26">
        <v>29.0</v>
      </c>
      <c r="B31" s="11" t="s">
        <v>140</v>
      </c>
      <c r="C31" s="12" t="s">
        <v>141</v>
      </c>
      <c r="D31" s="12" t="s">
        <v>142</v>
      </c>
      <c r="E31" s="12" t="s">
        <v>143</v>
      </c>
      <c r="F31" s="12">
        <v>0.8417</v>
      </c>
      <c r="G31" s="12">
        <v>0.8666</v>
      </c>
      <c r="H31" s="12">
        <v>0.8359</v>
      </c>
      <c r="I31" s="12">
        <v>0.8789</v>
      </c>
      <c r="J31" s="15">
        <f t="array" ref="J31">AVERAGE(N(F31:I31))</f>
        <v>0.855775</v>
      </c>
      <c r="K31" s="16"/>
      <c r="L31" s="16"/>
      <c r="M31" s="16"/>
      <c r="N31" s="16"/>
      <c r="O31" s="15">
        <f t="array" ref="O31">AVERAGE(N(K31:N31))</f>
        <v>0</v>
      </c>
      <c r="P31" s="15">
        <f t="shared" ref="P31:P33" si="7">R31/J31</f>
        <v>0.9002366276</v>
      </c>
      <c r="Q31" s="17" t="s">
        <v>144</v>
      </c>
      <c r="R31" s="19">
        <v>0.7704</v>
      </c>
      <c r="S31" s="18"/>
      <c r="T31" s="12"/>
      <c r="U31" s="12"/>
      <c r="V31" s="12"/>
      <c r="W31" s="12"/>
      <c r="X31" s="12">
        <v>174.0</v>
      </c>
      <c r="Y31" s="12">
        <v>128.0</v>
      </c>
      <c r="Z31" s="12">
        <v>430.0</v>
      </c>
      <c r="AA31" s="12">
        <v>485.0</v>
      </c>
      <c r="AB31" s="12">
        <v>1674.0</v>
      </c>
      <c r="AC31" s="12">
        <v>366.0</v>
      </c>
      <c r="AD31" s="12">
        <v>2448.0</v>
      </c>
      <c r="AE31" s="12">
        <v>1887.0</v>
      </c>
      <c r="AF31" s="12">
        <f t="array" ref="AF31">AVERAGE(N(X31:AA31))</f>
        <v>304.25</v>
      </c>
      <c r="AG31" s="12">
        <f t="array" ref="AG31">AVERAGE(N(AB31:AE31))</f>
        <v>1593.75</v>
      </c>
    </row>
    <row r="32">
      <c r="A32" s="26">
        <v>30.0</v>
      </c>
      <c r="B32" s="11" t="s">
        <v>145</v>
      </c>
      <c r="C32" s="12" t="s">
        <v>146</v>
      </c>
      <c r="D32" s="12" t="s">
        <v>147</v>
      </c>
      <c r="E32" s="12"/>
      <c r="F32" s="12">
        <v>0.7108</v>
      </c>
      <c r="G32" s="12">
        <v>0.8577</v>
      </c>
      <c r="H32" s="12">
        <v>0.7767</v>
      </c>
      <c r="I32" s="12">
        <v>0.846</v>
      </c>
      <c r="J32" s="15">
        <f t="array" ref="J32">AVERAGE(N(F32:I32))</f>
        <v>0.7978</v>
      </c>
      <c r="K32" s="19">
        <v>0.4217</v>
      </c>
      <c r="L32" s="19">
        <v>0.7155</v>
      </c>
      <c r="M32" s="19">
        <v>0.5534</v>
      </c>
      <c r="N32" s="19">
        <v>0.692</v>
      </c>
      <c r="O32" s="15">
        <f t="array" ref="O32">AVERAGE(N(K32:N32))</f>
        <v>0.59565</v>
      </c>
      <c r="P32" s="15">
        <f t="shared" si="7"/>
        <v>0.9143895713</v>
      </c>
      <c r="Q32" s="17" t="s">
        <v>148</v>
      </c>
      <c r="R32" s="25">
        <v>0.7295</v>
      </c>
      <c r="S32" s="18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>
        <f t="array" ref="AF32">AVERAGE(N(X32:AA32))</f>
        <v>0</v>
      </c>
      <c r="AG32" s="12">
        <f t="array" ref="AG32">AVERAGE(N(AB32:AE32))</f>
        <v>0</v>
      </c>
    </row>
    <row r="33">
      <c r="A33" s="26">
        <v>31.0</v>
      </c>
      <c r="B33" s="11" t="s">
        <v>149</v>
      </c>
      <c r="C33" s="12" t="s">
        <v>150</v>
      </c>
      <c r="D33" s="12" t="s">
        <v>151</v>
      </c>
      <c r="E33" s="12"/>
      <c r="F33" s="12">
        <v>0.778</v>
      </c>
      <c r="G33" s="12">
        <v>0.8485</v>
      </c>
      <c r="H33" s="12">
        <v>0.8145</v>
      </c>
      <c r="I33" s="12">
        <v>0.8557</v>
      </c>
      <c r="J33" s="15">
        <f t="array" ref="J33">AVERAGE(N(F33:I33))</f>
        <v>0.824175</v>
      </c>
      <c r="K33" s="12">
        <v>0.556</v>
      </c>
      <c r="L33" s="12">
        <v>0.6971</v>
      </c>
      <c r="M33" s="12">
        <v>0.629</v>
      </c>
      <c r="N33" s="12">
        <v>0.7115</v>
      </c>
      <c r="O33" s="15">
        <f t="array" ref="O33">AVERAGE(N(K33:N33))</f>
        <v>0.6484</v>
      </c>
      <c r="P33" s="15">
        <f t="shared" si="7"/>
        <v>0.9470076137</v>
      </c>
      <c r="Q33" s="17" t="s">
        <v>152</v>
      </c>
      <c r="R33" s="25">
        <v>0.7805</v>
      </c>
      <c r="S33" s="18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>
      <c r="A34" s="26">
        <v>32.0</v>
      </c>
      <c r="B34" s="11" t="s">
        <v>153</v>
      </c>
      <c r="C34" s="12" t="s">
        <v>154</v>
      </c>
      <c r="D34" s="12" t="s">
        <v>155</v>
      </c>
      <c r="E34" s="12" t="s">
        <v>156</v>
      </c>
      <c r="F34" s="12"/>
      <c r="G34" s="12"/>
      <c r="H34" s="12"/>
      <c r="I34" s="12"/>
      <c r="J34" s="15">
        <f t="array" ref="J34">AVERAGE(N(F34:I34))</f>
        <v>0</v>
      </c>
      <c r="K34" s="12"/>
      <c r="L34" s="12"/>
      <c r="M34" s="12"/>
      <c r="N34" s="12"/>
      <c r="O34" s="15">
        <f t="array" ref="O34">AVERAGE(N(K34:N34))</f>
        <v>0</v>
      </c>
      <c r="P34" s="15"/>
      <c r="Q34" s="17" t="s">
        <v>77</v>
      </c>
      <c r="R34" s="25">
        <v>0.7754</v>
      </c>
      <c r="S34" s="18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>
      <c r="A35" s="26">
        <v>33.0</v>
      </c>
      <c r="B35" s="11" t="s">
        <v>157</v>
      </c>
      <c r="C35" s="12" t="s">
        <v>158</v>
      </c>
      <c r="D35" s="12" t="s">
        <v>159</v>
      </c>
      <c r="E35" s="12" t="s">
        <v>160</v>
      </c>
      <c r="F35" s="12">
        <v>0.7832</v>
      </c>
      <c r="G35" s="12">
        <v>0.8628</v>
      </c>
      <c r="H35" s="12">
        <v>0.8271</v>
      </c>
      <c r="I35" s="12">
        <v>0.8987</v>
      </c>
      <c r="J35" s="15">
        <f t="array" ref="J35">AVERAGE(N(F35:I35))</f>
        <v>0.84295</v>
      </c>
      <c r="K35" s="12">
        <v>0.5633</v>
      </c>
      <c r="L35" s="12">
        <v>0.6798</v>
      </c>
      <c r="M35" s="12">
        <v>0.6235</v>
      </c>
      <c r="N35" s="12">
        <v>0.7297</v>
      </c>
      <c r="O35" s="15">
        <f t="array" ref="O35">AVERAGE(N(K35:N35))</f>
        <v>0.649075</v>
      </c>
      <c r="P35" s="15">
        <f>R35/J35</f>
        <v>0.9281689305</v>
      </c>
      <c r="Q35" s="17" t="s">
        <v>161</v>
      </c>
      <c r="R35" s="25">
        <v>0.7824</v>
      </c>
      <c r="S35" s="18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29" t="s">
        <v>162</v>
      </c>
    </row>
    <row r="36">
      <c r="A36" s="26">
        <v>34.0</v>
      </c>
      <c r="B36" s="11" t="s">
        <v>163</v>
      </c>
      <c r="C36" s="12" t="s">
        <v>164</v>
      </c>
      <c r="D36" s="12" t="s">
        <v>165</v>
      </c>
      <c r="E36" s="12" t="s">
        <v>160</v>
      </c>
      <c r="F36" s="12">
        <v>0.7908</v>
      </c>
      <c r="G36" s="12">
        <v>0.8649</v>
      </c>
      <c r="H36" s="12">
        <v>0.8271</v>
      </c>
      <c r="I36" s="12">
        <v>0.8982</v>
      </c>
      <c r="J36" s="15">
        <f t="array" ref="J36">AVERAGE(N(F36:I36))</f>
        <v>0.84525</v>
      </c>
      <c r="K36" s="12">
        <v>0.5913</v>
      </c>
      <c r="L36" s="12">
        <v>0.6972</v>
      </c>
      <c r="M36" s="12">
        <v>0.6255</v>
      </c>
      <c r="N36" s="12">
        <v>0.7283</v>
      </c>
      <c r="O36" s="15">
        <f t="array" ref="O36">AVERAGE(N(K36:N36))</f>
        <v>0.660575</v>
      </c>
      <c r="P36" s="12"/>
      <c r="Q36" s="17" t="s">
        <v>166</v>
      </c>
      <c r="R36" s="16"/>
      <c r="S36" s="18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>
      <c r="A37" s="26">
        <v>35.0</v>
      </c>
      <c r="B37" s="11" t="s">
        <v>167</v>
      </c>
      <c r="C37" s="12" t="s">
        <v>168</v>
      </c>
      <c r="D37" s="12" t="s">
        <v>169</v>
      </c>
      <c r="E37" s="12" t="s">
        <v>160</v>
      </c>
      <c r="F37" s="12"/>
      <c r="G37" s="12"/>
      <c r="H37" s="12"/>
      <c r="I37" s="12"/>
      <c r="J37" s="15">
        <f t="array" ref="J37">AVERAGE(N(F37:I37))</f>
        <v>0</v>
      </c>
      <c r="K37" s="12"/>
      <c r="L37" s="12"/>
      <c r="M37" s="12"/>
      <c r="N37" s="12"/>
      <c r="O37" s="15">
        <f t="array" ref="O37">AVERAGE(N(K37:N37))</f>
        <v>0</v>
      </c>
      <c r="P37" s="12"/>
      <c r="Q37" s="17" t="s">
        <v>170</v>
      </c>
      <c r="R37" s="16"/>
      <c r="S37" s="18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>
      <c r="A38" s="26">
        <v>36.0</v>
      </c>
      <c r="B38" s="11" t="s">
        <v>171</v>
      </c>
      <c r="C38" s="12" t="s">
        <v>172</v>
      </c>
      <c r="D38" s="12" t="s">
        <v>173</v>
      </c>
      <c r="E38" s="16"/>
      <c r="F38" s="12">
        <v>0.7844</v>
      </c>
      <c r="G38" s="12">
        <v>0.8536</v>
      </c>
      <c r="H38" s="12">
        <v>0.79</v>
      </c>
      <c r="I38" s="12">
        <v>0.8392</v>
      </c>
      <c r="J38" s="15">
        <f t="array" ref="J38">AVERAGE(N(F38:I38))</f>
        <v>0.8168</v>
      </c>
      <c r="K38" s="12">
        <v>0.5756</v>
      </c>
      <c r="L38" s="12">
        <v>0.6732</v>
      </c>
      <c r="M38" s="12">
        <v>0.5801</v>
      </c>
      <c r="N38" s="12">
        <v>0.6785</v>
      </c>
      <c r="O38" s="15">
        <f t="array" ref="O38">AVERAGE(N(K38:N38))</f>
        <v>0.62685</v>
      </c>
      <c r="P38" s="12"/>
      <c r="Q38" s="17" t="s">
        <v>174</v>
      </c>
      <c r="R38" s="16"/>
      <c r="S38" s="18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>
      <c r="A39" s="26">
        <v>37.0</v>
      </c>
      <c r="B39" s="11" t="s">
        <v>175</v>
      </c>
      <c r="C39" s="12" t="s">
        <v>176</v>
      </c>
      <c r="D39" s="12" t="s">
        <v>177</v>
      </c>
      <c r="E39" s="12" t="s">
        <v>160</v>
      </c>
      <c r="F39" s="12">
        <v>0.8158</v>
      </c>
      <c r="G39" s="12">
        <v>0.8123</v>
      </c>
      <c r="H39" s="12">
        <v>0.7972</v>
      </c>
      <c r="I39" s="19">
        <v>0.8789</v>
      </c>
      <c r="J39" s="15">
        <f t="array" ref="J39">AVERAGE(N(F39:I39))</f>
        <v>0.82605</v>
      </c>
      <c r="K39" s="19">
        <v>0.6335</v>
      </c>
      <c r="L39" s="19">
        <v>0.6246</v>
      </c>
      <c r="M39" s="19">
        <v>0.5584</v>
      </c>
      <c r="N39" s="19">
        <v>0.6669</v>
      </c>
      <c r="O39" s="15">
        <f t="array" ref="O39">AVERAGE(N(K39:N39))</f>
        <v>0.62085</v>
      </c>
      <c r="P39" s="15">
        <f t="shared" ref="P39:P40" si="8">R39/J39</f>
        <v>0.9890442467</v>
      </c>
      <c r="Q39" s="17" t="s">
        <v>178</v>
      </c>
      <c r="R39" s="25">
        <v>0.817</v>
      </c>
      <c r="S39" s="18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>
      <c r="A40" s="26">
        <v>38.0</v>
      </c>
      <c r="B40" s="11" t="s">
        <v>179</v>
      </c>
      <c r="C40" s="12" t="s">
        <v>180</v>
      </c>
      <c r="D40" s="12" t="s">
        <v>181</v>
      </c>
      <c r="E40" s="12" t="s">
        <v>160</v>
      </c>
      <c r="F40" s="12">
        <v>0.8841</v>
      </c>
      <c r="G40" s="12">
        <v>0.8966</v>
      </c>
      <c r="H40" s="12">
        <v>0.8715</v>
      </c>
      <c r="I40" s="19">
        <v>0.9227</v>
      </c>
      <c r="J40" s="15">
        <f t="array" ref="J40">AVERAGE(N(F40:I40))</f>
        <v>0.893725</v>
      </c>
      <c r="K40" s="19">
        <v>0.7728</v>
      </c>
      <c r="L40" s="19">
        <v>0.7942</v>
      </c>
      <c r="M40" s="19">
        <v>0.7427</v>
      </c>
      <c r="N40" s="19">
        <v>0.7984</v>
      </c>
      <c r="O40" s="15">
        <f t="array" ref="O40">AVERAGE(N(K40:N40))</f>
        <v>0.777025</v>
      </c>
      <c r="P40" s="15">
        <f t="shared" si="8"/>
        <v>0.9133682061</v>
      </c>
      <c r="Q40" s="17" t="s">
        <v>182</v>
      </c>
      <c r="R40" s="25">
        <v>0.8163</v>
      </c>
      <c r="S40" s="18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>
      <c r="A41" s="26">
        <v>39.0</v>
      </c>
      <c r="B41" s="11" t="s">
        <v>183</v>
      </c>
      <c r="C41" s="12" t="s">
        <v>184</v>
      </c>
      <c r="D41" s="12" t="s">
        <v>185</v>
      </c>
      <c r="E41" s="16"/>
      <c r="F41" s="18"/>
      <c r="G41" s="18"/>
      <c r="H41" s="18"/>
      <c r="I41" s="16"/>
      <c r="J41" s="15">
        <f t="array" ref="J41">AVERAGE(N(F41:I41))</f>
        <v>0</v>
      </c>
      <c r="K41" s="16"/>
      <c r="L41" s="16"/>
      <c r="M41" s="16"/>
      <c r="N41" s="16"/>
      <c r="O41" s="15">
        <f t="array" ref="O41">AVERAGE(N(K41:N41))</f>
        <v>0</v>
      </c>
      <c r="P41" s="15"/>
      <c r="Q41" s="17" t="s">
        <v>170</v>
      </c>
      <c r="R41" s="25">
        <v>0.8172</v>
      </c>
      <c r="S41" s="18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>
      <c r="A42" s="26">
        <v>40.0</v>
      </c>
      <c r="B42" s="11" t="s">
        <v>186</v>
      </c>
      <c r="C42" s="12" t="s">
        <v>187</v>
      </c>
      <c r="D42" s="12" t="s">
        <v>188</v>
      </c>
      <c r="E42" s="12" t="s">
        <v>160</v>
      </c>
      <c r="F42" s="12">
        <v>0.8531</v>
      </c>
      <c r="G42" s="12">
        <v>0.8637</v>
      </c>
      <c r="H42" s="12">
        <v>0.8357</v>
      </c>
      <c r="I42" s="19">
        <v>0.9047</v>
      </c>
      <c r="J42" s="15">
        <f t="array" ref="J42">AVERAGE(N(F42:I42))</f>
        <v>0.8643</v>
      </c>
      <c r="K42" s="19">
        <v>0.7326</v>
      </c>
      <c r="L42" s="19">
        <v>0.7711</v>
      </c>
      <c r="M42" s="19">
        <v>0.6997</v>
      </c>
      <c r="N42" s="19">
        <v>0.7542</v>
      </c>
      <c r="O42" s="15">
        <f t="array" ref="O42">AVERAGE(N(K42:N42))</f>
        <v>0.7394</v>
      </c>
      <c r="P42" s="16"/>
      <c r="Q42" s="17" t="s">
        <v>189</v>
      </c>
      <c r="R42" s="16"/>
      <c r="S42" s="18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>
      <c r="A43" s="26">
        <v>41.0</v>
      </c>
      <c r="B43" s="11" t="s">
        <v>190</v>
      </c>
      <c r="C43" s="12" t="s">
        <v>191</v>
      </c>
      <c r="D43" s="12" t="s">
        <v>192</v>
      </c>
      <c r="E43" s="12" t="s">
        <v>160</v>
      </c>
      <c r="F43" s="12">
        <v>0.854</v>
      </c>
      <c r="G43" s="12">
        <v>0.8706</v>
      </c>
      <c r="H43" s="12">
        <v>0.8392</v>
      </c>
      <c r="I43" s="19">
        <v>0.9041</v>
      </c>
      <c r="J43" s="15">
        <f t="array" ref="J43">AVERAGE(N(F43:I43))</f>
        <v>0.866975</v>
      </c>
      <c r="K43" s="19">
        <v>0.7338</v>
      </c>
      <c r="L43" s="19">
        <v>0.773</v>
      </c>
      <c r="M43" s="19">
        <v>0.7002</v>
      </c>
      <c r="N43" s="19">
        <v>0.7501</v>
      </c>
      <c r="O43" s="15">
        <f t="array" ref="O43">AVERAGE(N(K43:N43))</f>
        <v>0.739275</v>
      </c>
      <c r="P43" s="16"/>
      <c r="Q43" s="17" t="s">
        <v>193</v>
      </c>
      <c r="R43" s="16"/>
      <c r="S43" s="18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>
      <c r="A44" s="26">
        <v>42.0</v>
      </c>
      <c r="B44" s="11" t="s">
        <v>190</v>
      </c>
      <c r="C44" s="12" t="s">
        <v>191</v>
      </c>
      <c r="D44" s="12" t="s">
        <v>194</v>
      </c>
      <c r="E44" s="12" t="s">
        <v>160</v>
      </c>
      <c r="F44" s="12">
        <v>0.8551</v>
      </c>
      <c r="G44" s="12">
        <v>0.8724</v>
      </c>
      <c r="H44" s="12">
        <v>0.8401</v>
      </c>
      <c r="I44" s="19">
        <v>0.9049</v>
      </c>
      <c r="J44" s="15">
        <f t="array" ref="J44">AVERAGE(N(F44:I44))</f>
        <v>0.868125</v>
      </c>
      <c r="K44" s="19">
        <v>0.7344</v>
      </c>
      <c r="L44" s="19">
        <v>0.7645</v>
      </c>
      <c r="M44" s="19">
        <v>0.7097</v>
      </c>
      <c r="N44" s="19">
        <v>0.7567</v>
      </c>
      <c r="O44" s="15">
        <f t="array" ref="O44">AVERAGE(N(K44:N44))</f>
        <v>0.741325</v>
      </c>
      <c r="P44" s="16"/>
      <c r="Q44" s="17" t="s">
        <v>195</v>
      </c>
      <c r="R44" s="16"/>
      <c r="S44" s="18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>
      <c r="A45" s="26">
        <v>43.0</v>
      </c>
      <c r="B45" s="11" t="s">
        <v>196</v>
      </c>
      <c r="C45" s="12" t="s">
        <v>191</v>
      </c>
      <c r="D45" s="12" t="s">
        <v>192</v>
      </c>
      <c r="E45" s="12" t="s">
        <v>160</v>
      </c>
      <c r="F45" s="12">
        <v>0.8521</v>
      </c>
      <c r="G45" s="12">
        <v>0.8699</v>
      </c>
      <c r="H45" s="12">
        <v>0.8434</v>
      </c>
      <c r="I45" s="19">
        <v>0.905</v>
      </c>
      <c r="J45" s="15">
        <f t="array" ref="J45">AVERAGE(N(F45:I45))</f>
        <v>0.8676</v>
      </c>
      <c r="K45" s="19">
        <v>0.7335</v>
      </c>
      <c r="L45" s="19">
        <v>0.7689</v>
      </c>
      <c r="M45" s="19">
        <v>0.6968</v>
      </c>
      <c r="N45" s="19">
        <v>0.7607</v>
      </c>
      <c r="O45" s="15">
        <f t="array" ref="O45">AVERAGE(N(K45:N45))</f>
        <v>0.739975</v>
      </c>
      <c r="P45" s="16"/>
      <c r="Q45" s="17" t="s">
        <v>197</v>
      </c>
      <c r="R45" s="16"/>
      <c r="S45" s="18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>
      <c r="A46" s="26">
        <v>44.0</v>
      </c>
      <c r="B46" s="11" t="s">
        <v>198</v>
      </c>
      <c r="C46" s="12" t="s">
        <v>199</v>
      </c>
      <c r="D46" s="12" t="s">
        <v>200</v>
      </c>
      <c r="E46" s="12" t="s">
        <v>160</v>
      </c>
      <c r="F46" s="12">
        <v>0.8603</v>
      </c>
      <c r="G46" s="12">
        <v>0.873</v>
      </c>
      <c r="H46" s="12">
        <v>0.8505</v>
      </c>
      <c r="I46" s="19">
        <v>0.8874</v>
      </c>
      <c r="J46" s="15">
        <f t="array" ref="J46">AVERAGE(N(F46:I46))</f>
        <v>0.8678</v>
      </c>
      <c r="K46" s="19">
        <v>0.7219</v>
      </c>
      <c r="L46" s="19">
        <v>0.7397</v>
      </c>
      <c r="M46" s="19">
        <v>0.7021</v>
      </c>
      <c r="N46" s="19">
        <v>0.7021</v>
      </c>
      <c r="O46" s="15">
        <f t="array" ref="O46">AVERAGE(N(K46:N46))</f>
        <v>0.71645</v>
      </c>
      <c r="P46" s="15">
        <f>R46/J46</f>
        <v>0.9491818391</v>
      </c>
      <c r="Q46" s="17" t="s">
        <v>201</v>
      </c>
      <c r="R46" s="25">
        <v>0.8237</v>
      </c>
      <c r="S46" s="18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>
      <c r="A47" s="26">
        <v>45.0</v>
      </c>
      <c r="B47" s="11" t="s">
        <v>202</v>
      </c>
      <c r="C47" s="12" t="s">
        <v>203</v>
      </c>
      <c r="D47" s="12" t="s">
        <v>204</v>
      </c>
      <c r="E47" s="12" t="s">
        <v>160</v>
      </c>
      <c r="F47" s="12">
        <v>0.8505</v>
      </c>
      <c r="G47" s="12">
        <v>0.8632</v>
      </c>
      <c r="H47" s="12">
        <v>0.8378</v>
      </c>
      <c r="I47" s="19">
        <v>0.8886</v>
      </c>
      <c r="J47" s="15">
        <f t="array" ref="J47">AVERAGE(N(F47:I47))</f>
        <v>0.860025</v>
      </c>
      <c r="K47" s="19">
        <v>0.6379</v>
      </c>
      <c r="L47" s="19">
        <v>0.6579</v>
      </c>
      <c r="M47" s="19">
        <v>0.6757</v>
      </c>
      <c r="N47" s="19">
        <v>0.7772</v>
      </c>
      <c r="O47" s="16"/>
      <c r="P47" s="16"/>
      <c r="Q47" s="17" t="s">
        <v>170</v>
      </c>
      <c r="R47" s="16"/>
      <c r="S47" s="18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>
      <c r="A48" s="26">
        <v>46.0</v>
      </c>
      <c r="B48" s="11"/>
      <c r="C48" s="12" t="s">
        <v>205</v>
      </c>
      <c r="D48" s="12" t="s">
        <v>205</v>
      </c>
      <c r="E48" s="12" t="s">
        <v>206</v>
      </c>
      <c r="F48" s="12">
        <v>0.8102</v>
      </c>
      <c r="G48" s="12">
        <v>0.8919</v>
      </c>
      <c r="H48" s="12">
        <v>0.827086</v>
      </c>
      <c r="I48" s="19">
        <v>0.90848</v>
      </c>
      <c r="J48" s="15">
        <f t="array" ref="J48">AVERAGE(N(F48:I48))</f>
        <v>0.8594165</v>
      </c>
      <c r="K48" s="16"/>
      <c r="L48" s="16"/>
      <c r="M48" s="16"/>
      <c r="N48" s="16"/>
      <c r="O48" s="16"/>
      <c r="P48" s="16"/>
      <c r="Q48" s="17"/>
      <c r="R48" s="16"/>
      <c r="S48" s="18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>
      <c r="A49" s="10"/>
      <c r="B49" s="30"/>
      <c r="C49" s="18"/>
      <c r="D49" s="18"/>
      <c r="E49" s="16"/>
      <c r="F49" s="18"/>
      <c r="G49" s="18"/>
      <c r="H49" s="18"/>
      <c r="I49" s="16"/>
      <c r="J49" s="16"/>
      <c r="K49" s="16"/>
      <c r="L49" s="16"/>
      <c r="M49" s="16"/>
      <c r="N49" s="16"/>
      <c r="O49" s="16"/>
      <c r="P49" s="16"/>
      <c r="Q49" s="17"/>
      <c r="R49" s="16"/>
      <c r="S49" s="18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>
      <c r="A50" s="10"/>
      <c r="B50" s="30"/>
      <c r="C50" s="18"/>
      <c r="D50" s="18"/>
      <c r="E50" s="16"/>
      <c r="F50" s="18"/>
      <c r="G50" s="18"/>
      <c r="H50" s="18"/>
      <c r="I50" s="16"/>
      <c r="J50" s="16"/>
      <c r="K50" s="16"/>
      <c r="L50" s="16"/>
      <c r="M50" s="16"/>
      <c r="N50" s="16"/>
      <c r="O50" s="16"/>
      <c r="P50" s="16"/>
      <c r="Q50" s="17"/>
      <c r="R50" s="16"/>
      <c r="S50" s="18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>
      <c r="A51" s="10"/>
      <c r="B51" s="30"/>
      <c r="C51" s="18"/>
      <c r="D51" s="18"/>
      <c r="E51" s="16"/>
      <c r="F51" s="18"/>
      <c r="G51" s="18"/>
      <c r="H51" s="18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8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>
      <c r="A52" s="10"/>
      <c r="B52" s="30"/>
      <c r="C52" s="18"/>
      <c r="D52" s="18"/>
      <c r="E52" s="16"/>
      <c r="F52" s="18"/>
      <c r="G52" s="18"/>
      <c r="H52" s="18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8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>
      <c r="A53" s="10"/>
      <c r="B53" s="30"/>
      <c r="C53" s="18"/>
      <c r="D53" s="18"/>
      <c r="E53" s="16"/>
      <c r="F53" s="18"/>
      <c r="G53" s="18"/>
      <c r="H53" s="18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8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>
      <c r="A54" s="10"/>
      <c r="B54" s="30"/>
      <c r="C54" s="18"/>
      <c r="D54" s="18"/>
      <c r="E54" s="16"/>
      <c r="F54" s="18"/>
      <c r="G54" s="18"/>
      <c r="H54" s="18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8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>
      <c r="A55" s="10"/>
      <c r="B55" s="30"/>
      <c r="C55" s="18"/>
      <c r="D55" s="18"/>
      <c r="E55" s="16"/>
      <c r="F55" s="18"/>
      <c r="G55" s="18"/>
      <c r="H55" s="18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8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>
      <c r="A56" s="10"/>
      <c r="B56" s="30"/>
      <c r="C56" s="18"/>
      <c r="D56" s="18"/>
      <c r="E56" s="16"/>
      <c r="F56" s="18"/>
      <c r="G56" s="18"/>
      <c r="H56" s="18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8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>
      <c r="A57" s="10"/>
      <c r="B57" s="30"/>
      <c r="C57" s="18"/>
      <c r="D57" s="18"/>
      <c r="E57" s="16"/>
      <c r="F57" s="18"/>
      <c r="G57" s="18"/>
      <c r="H57" s="18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8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>
      <c r="A58" s="10"/>
      <c r="B58" s="30"/>
      <c r="C58" s="18"/>
      <c r="D58" s="18"/>
      <c r="E58" s="16"/>
      <c r="F58" s="18"/>
      <c r="G58" s="18"/>
      <c r="H58" s="18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8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</sheetData>
  <mergeCells count="1">
    <mergeCell ref="A1:S1"/>
  </mergeCells>
  <hyperlinks>
    <hyperlink r:id="rId1" ref="D12"/>
  </hyperlinks>
  <drawing r:id="rId2"/>
</worksheet>
</file>