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tub\WebstormProjects\productsAPI\backend\dbSetup\themes\"/>
    </mc:Choice>
  </mc:AlternateContent>
  <xr:revisionPtr revIDLastSave="0" documentId="8_{003651EB-7B49-482B-A75B-E71956CE5662}" xr6:coauthVersionLast="47" xr6:coauthVersionMax="47" xr10:uidLastSave="{00000000-0000-0000-0000-000000000000}"/>
  <bookViews>
    <workbookView xWindow="4350" yWindow="1575" windowWidth="20580" windowHeight="11835" activeTab="1" xr2:uid="{73757071-A379-4DB3-A61E-F34AF86E1260}"/>
  </bookViews>
  <sheets>
    <sheet name="Sheet1" sheetId="1" r:id="rId1"/>
    <sheet name="Sheet2" sheetId="2" r:id="rId2"/>
    <sheet name="the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1" i="3"/>
  <c r="B2" i="3"/>
  <c r="B3" i="3"/>
  <c r="B4" i="3"/>
  <c r="B5" i="3"/>
  <c r="B6" i="3"/>
  <c r="B7" i="3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B20" i="2"/>
  <c r="B21" i="2"/>
  <c r="B22" i="2"/>
  <c r="B23" i="2"/>
  <c r="B24" i="2"/>
  <c r="B25" i="2"/>
  <c r="B26" i="2"/>
  <c r="B27" i="2"/>
  <c r="B2" i="2"/>
  <c r="B29" i="2"/>
  <c r="B28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1" i="1"/>
  <c r="B4" i="2" a="1"/>
  <c r="B3" i="2" a="1"/>
  <c r="B1" i="2" a="1"/>
  <c r="B4" i="2" l="1"/>
  <c r="B3" i="2"/>
  <c r="B1" i="2"/>
  <c r="C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<sst xmlns="http://schemas.openxmlformats.org/spreadsheetml/2006/main" count="127" uniqueCount="111">
  <si>
    <r>
      <t xml:space="preserve">themeID            </t>
    </r>
    <r>
      <rPr>
        <sz val="9.8000000000000007"/>
        <color rgb="FF282828"/>
        <rFont val="JetBrains Mono"/>
        <family val="3"/>
      </rPr>
      <t xml:space="preserve">UUID </t>
    </r>
    <r>
      <rPr>
        <b/>
        <sz val="9.8000000000000007"/>
        <color rgb="FF458588"/>
        <rFont val="JetBrains Mono"/>
        <family val="3"/>
      </rPr>
      <t>NOT NULL UNIQUE</t>
    </r>
    <r>
      <rPr>
        <sz val="9.8000000000000007"/>
        <color rgb="FF282828"/>
        <rFont val="JetBrains Mono"/>
        <family val="3"/>
      </rPr>
      <t>,</t>
    </r>
  </si>
  <si>
    <r>
      <t xml:space="preserve">themeName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100</t>
    </r>
    <r>
      <rPr>
        <sz val="9.8000000000000007"/>
        <color rgb="FF282828"/>
        <rFont val="JetBrains Mono"/>
        <family val="3"/>
      </rPr>
      <t>),</t>
    </r>
  </si>
  <si>
    <r>
      <t xml:space="preserve">themeLabelBGcolor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</si>
  <si>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themeLabelTXTcolor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</si>
  <si>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logoUrl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</si>
  <si>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faintColor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</si>
  <si>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lightColor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</si>
  <si>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softColor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</si>
  <si>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mediumColor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</si>
  <si>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darkColor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</si>
  <si>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veryDarkColor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</si>
  <si>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brightColor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</si>
  <si>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okColor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</si>
  <si>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highlightColor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</si>
  <si>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alertColor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</si>
  <si>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lightShade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</si>
  <si>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mediumShade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</si>
  <si>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darkShade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</si>
  <si>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veryDarkShade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10</t>
    </r>
    <r>
      <rPr>
        <sz val="9.8000000000000007"/>
        <color rgb="FF282828"/>
        <rFont val="JetBrains Mono"/>
        <family val="3"/>
      </rPr>
      <t>),</t>
    </r>
  </si>
  <si>
    <r>
      <t xml:space="preserve">body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</si>
  <si>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h1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</si>
  <si>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h2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</si>
  <si>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h3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</si>
  <si>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h4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</si>
  <si>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h5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</si>
  <si>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font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</si>
  <si>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fontSize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</si>
  <si>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button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),</t>
    </r>
  </si>
  <si>
    <r>
      <t xml:space="preserve">p                  </t>
    </r>
    <r>
      <rPr>
        <b/>
        <sz val="9.8000000000000007"/>
        <color rgb="FF458588"/>
        <rFont val="JetBrains Mono"/>
        <family val="3"/>
      </rPr>
      <t>varchar</t>
    </r>
    <r>
      <rPr>
        <sz val="9.8000000000000007"/>
        <color rgb="FF282828"/>
        <rFont val="JetBrains Mono"/>
        <family val="3"/>
      </rPr>
      <t>(</t>
    </r>
    <r>
      <rPr>
        <b/>
        <sz val="9.8000000000000007"/>
        <color rgb="FF458588"/>
        <rFont val="JetBrains Mono"/>
        <family val="3"/>
      </rPr>
      <t>255</t>
    </r>
    <r>
      <rPr>
        <sz val="9.8000000000000007"/>
        <color rgb="FF282828"/>
        <rFont val="JetBrains Mono"/>
        <family val="3"/>
      </rPr>
      <t>)</t>
    </r>
  </si>
  <si>
    <t>}</t>
  </si>
  <si>
    <t xml:space="preserve">  ]</t>
  </si>
  <si>
    <t xml:space="preserve">    }</t>
  </si>
  <si>
    <t xml:space="preserve">      "text": "#3104fc"</t>
  </si>
  <si>
    <t xml:space="preserve">      "background": "#b3d5ec",</t>
  </si>
  <si>
    <t xml:space="preserve">      "path": "/themes/surf",</t>
  </si>
  <si>
    <t xml:space="preserve">      "name": "Surf",</t>
  </si>
  <si>
    <t xml:space="preserve">      "uuid": "1f4d70a1-e18d-4fce-8f67-eb204d7c53f1",</t>
  </si>
  <si>
    <t xml:space="preserve">    {</t>
  </si>
  <si>
    <t xml:space="preserve">    },</t>
  </si>
  <si>
    <t xml:space="preserve">      "text": "765a1c"</t>
  </si>
  <si>
    <t xml:space="preserve">      "background": "#f1ddb0",</t>
  </si>
  <si>
    <t xml:space="preserve">      "path": "/themes/wood",</t>
  </si>
  <si>
    <t xml:space="preserve">      "name": "Wood",</t>
  </si>
  <si>
    <t xml:space="preserve">      "uuid": "ea6b30ea-25d2-4bab-a880-926fc5aa197e",</t>
  </si>
  <si>
    <t xml:space="preserve">      "text": "#bc1105"</t>
  </si>
  <si>
    <t xml:space="preserve">      "background": "#fa7a71",</t>
  </si>
  <si>
    <t xml:space="preserve">      "path": "/themes/apple",</t>
  </si>
  <si>
    <t xml:space="preserve">      "name": "Apple",</t>
  </si>
  <si>
    <t xml:space="preserve">      "uuid": "505c8d23-1037-4e7c-8fcf-5b7e35748a55",</t>
  </si>
  <si>
    <t xml:space="preserve">      "text": "#d7effa"</t>
  </si>
  <si>
    <t xml:space="preserve">      "background": "#051e78",</t>
  </si>
  <si>
    <t xml:space="preserve">      "path": "/themes/eclipse",</t>
  </si>
  <si>
    <t xml:space="preserve">      "name": "Eclipse",</t>
  </si>
  <si>
    <t xml:space="preserve">      "uuid": "60a453ff-5dab-47fe-8040-986bdf606cd9",</t>
  </si>
  <si>
    <t xml:space="preserve">      "text": "#510578"</t>
  </si>
  <si>
    <t xml:space="preserve">      "background": "#eacafa",</t>
  </si>
  <si>
    <t xml:space="preserve">      "path": "/themes/reflection",</t>
  </si>
  <si>
    <t xml:space="preserve">      "name": "Reflection",</t>
  </si>
  <si>
    <t xml:space="preserve">      "uuid": "58126bc5-e4a9-42e9-b1cd-05514aada4f7",</t>
  </si>
  <si>
    <t xml:space="preserve">      "text": "#036b0f"</t>
  </si>
  <si>
    <t xml:space="preserve">      "background": "#e3fce4",</t>
  </si>
  <si>
    <t xml:space="preserve">      "path": "/themes/jade",</t>
  </si>
  <si>
    <t xml:space="preserve">      "name": "Jade",</t>
  </si>
  <si>
    <t xml:space="preserve">      "uuid": "345c94e1-5e61-4d7e-ad39-e5cd42cfb125",</t>
  </si>
  <si>
    <t xml:space="preserve">      "text": "#6b4a03"</t>
  </si>
  <si>
    <t xml:space="preserve">      "background": "#faedd2",</t>
  </si>
  <si>
    <t xml:space="preserve">      "path": "/themes/sunset",</t>
  </si>
  <si>
    <t xml:space="preserve">      "name": "Sunset",</t>
  </si>
  <si>
    <t xml:space="preserve">      "uuid": "8dd45a56-0003-44ad-839f-e2354c666554",</t>
  </si>
  <si>
    <t xml:space="preserve">      "text": "#032266"</t>
  </si>
  <si>
    <t xml:space="preserve">      "background": "#cad9fa",</t>
  </si>
  <si>
    <t xml:space="preserve">      "path": "/themes/paper",</t>
  </si>
  <si>
    <t xml:space="preserve">      "name": "Paper",</t>
  </si>
  <si>
    <t xml:space="preserve">      "uuid": "34802391-2f3d-4aa9-9059-a1e4785141db",</t>
  </si>
  <si>
    <t xml:space="preserve">      "text": "darkgray"</t>
  </si>
  <si>
    <t xml:space="preserve">      "background": "#e8e8e8",</t>
  </si>
  <si>
    <t xml:space="preserve">      "path": "/themes/default",</t>
  </si>
  <si>
    <t xml:space="preserve">      "name": "Default",</t>
  </si>
  <si>
    <t xml:space="preserve">      "uuid": "bb070233-683f-43c5-9c9d-d4a0ecefddc7",</t>
  </si>
  <si>
    <t>'',</t>
  </si>
  <si>
    <t>PASTE BELOW:</t>
  </si>
  <si>
    <t xml:space="preserve">  "colors": {</t>
  </si>
  <si>
    <t xml:space="preserve">    "darkShade": "#596066",</t>
  </si>
  <si>
    <t xml:space="preserve">    "veryDarkShade": "#272a2d"</t>
  </si>
  <si>
    <t xml:space="preserve">  },</t>
  </si>
  <si>
    <t xml:space="preserve">  "settings": {</t>
  </si>
  <si>
    <t xml:space="preserve">  "root": {</t>
  </si>
  <si>
    <t xml:space="preserve">    "body": " padding: 0px;  margin: 0px;",</t>
  </si>
  <si>
    <t xml:space="preserve">    "h1": "fontSize: 1.5rem; line-height: 2rem; font-weight: 600; color: #341909",</t>
  </si>
  <si>
    <t xml:space="preserve">    "h2": "fontSize: 1.25rem; line-height: 1.75rem; font-weight: 600; color: #743812",</t>
  </si>
  <si>
    <t xml:space="preserve">    "h3": "fontSize: 1.25rem; line-height: 1.75rem; color: #743812",</t>
  </si>
  <si>
    <t xml:space="preserve">    "h4": "fontSize: 1.125rem; line-height: 1.75rem; color: #743812",</t>
  </si>
  <si>
    <t xml:space="preserve">    "h5": "fontStyle: italic; color: #743812;",</t>
  </si>
  <si>
    <t xml:space="preserve">    "font": "'Sour Gummy', fantasy, sans-serif",</t>
  </si>
  <si>
    <t xml:space="preserve">    "fontSize": "24px",</t>
  </si>
  <si>
    <t xml:space="preserve">    "button": "",</t>
  </si>
  <si>
    <t xml:space="preserve">    "p": ""</t>
  </si>
  <si>
    <t xml:space="preserve">  }</t>
  </si>
  <si>
    <t xml:space="preserve">    "okColor": "#25e507",</t>
  </si>
  <si>
    <t xml:space="preserve">    "highlightColor": "#fde907",</t>
  </si>
  <si>
    <t xml:space="preserve">    "alertColor": "#fa295a",</t>
  </si>
  <si>
    <t xml:space="preserve">    "lightShade": "#dddfe1",</t>
  </si>
  <si>
    <t xml:space="preserve">    "mediumShade": "#aeb4b9",</t>
  </si>
  <si>
    <t xml:space="preserve">  "theme": "Wood",</t>
  </si>
  <si>
    <t xml:space="preserve">    "lightColor": "#fff2db",</t>
  </si>
  <si>
    <t xml:space="preserve">    "softColor": "#f1be8b",</t>
  </si>
  <si>
    <t xml:space="preserve">    "mediumColor": "#b8937c",</t>
  </si>
  <si>
    <t xml:space="preserve">    "darkColor": "#743812",</t>
  </si>
  <si>
    <t xml:space="preserve">    "veryDarkColor": "#341909",</t>
  </si>
  <si>
    <t xml:space="preserve">    "brightColor": "#ff8d46",</t>
  </si>
  <si>
    <t xml:space="preserve">    "logoUrl": "/themes/wood/logo.webp"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</si>
</sst>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.8000000000000007"/>
      <color rgb="FF282828"/>
      <name val="JetBrains Mono"/>
      <family val="3"/>
    </font>
    <font>
      <b/>
      <sz val="9.8000000000000007"/>
      <color rgb="FF8F3F71"/>
      <name val="JetBrains Mono"/>
      <family val="3"/>
    </font>
    <font>
      <b/>
      <sz val="9.8000000000000007"/>
      <color rgb="FF458588"/>
      <name val="JetBrains Mono"/>
      <family val="3"/>
    </font>
    <font>
      <b/>
      <sz val="10"/>
      <color rgb="FFFFFF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05A0-E4EC-4428-A265-2BA3F557D1FD}">
  <dimension ref="A1:B29"/>
  <sheetViews>
    <sheetView workbookViewId="0">
      <selection activeCell="A17" sqref="A17"/>
    </sheetView>
  </sheetViews>
  <sheetFormatPr defaultRowHeight="15"/>
  <cols>
    <col min="1" max="1" width="48" bestFit="1" customWidth="1"/>
  </cols>
  <sheetData>
    <row r="1" spans="1:2">
      <c r="A1" s="1" t="s">
        <v>0</v>
      </c>
      <c r="B1" t="str">
        <f>TRIM(LEFT(A1,FIND(" ",A1,1)))&amp;", "</f>
        <v xml:space="preserve">themeID, </v>
      </c>
    </row>
    <row r="2" spans="1:2">
      <c r="A2" s="1" t="s">
        <v>1</v>
      </c>
      <c r="B2" t="str">
        <f t="shared" ref="B2:B29" si="0">TRIM(LEFT(A2,FIND(" ",A2,1)))&amp;", "</f>
        <v xml:space="preserve">themeName, </v>
      </c>
    </row>
    <row r="3" spans="1:2">
      <c r="A3" s="1" t="s">
        <v>2</v>
      </c>
      <c r="B3" t="str">
        <f t="shared" si="0"/>
        <v xml:space="preserve">themeLabelBGcolor, </v>
      </c>
    </row>
    <row r="4" spans="1:2">
      <c r="A4" s="1" t="s">
        <v>3</v>
      </c>
      <c r="B4" t="str">
        <f t="shared" si="0"/>
        <v xml:space="preserve">themeLabelTXTcolor, </v>
      </c>
    </row>
    <row r="5" spans="1:2">
      <c r="A5" s="1" t="s">
        <v>4</v>
      </c>
      <c r="B5" t="str">
        <f t="shared" si="0"/>
        <v xml:space="preserve">logoUrl, </v>
      </c>
    </row>
    <row r="6" spans="1:2">
      <c r="A6" s="1" t="s">
        <v>5</v>
      </c>
      <c r="B6" t="str">
        <f t="shared" si="0"/>
        <v xml:space="preserve">faintColor, </v>
      </c>
    </row>
    <row r="7" spans="1:2">
      <c r="A7" s="1" t="s">
        <v>6</v>
      </c>
      <c r="B7" t="str">
        <f t="shared" si="0"/>
        <v xml:space="preserve">lightColor, </v>
      </c>
    </row>
    <row r="8" spans="1:2">
      <c r="A8" s="1" t="s">
        <v>7</v>
      </c>
      <c r="B8" t="str">
        <f t="shared" si="0"/>
        <v xml:space="preserve">softColor, </v>
      </c>
    </row>
    <row r="9" spans="1:2">
      <c r="A9" s="1" t="s">
        <v>8</v>
      </c>
      <c r="B9" t="str">
        <f t="shared" si="0"/>
        <v xml:space="preserve">mediumColor, </v>
      </c>
    </row>
    <row r="10" spans="1:2">
      <c r="A10" s="1" t="s">
        <v>9</v>
      </c>
      <c r="B10" t="str">
        <f t="shared" si="0"/>
        <v xml:space="preserve">darkColor, </v>
      </c>
    </row>
    <row r="11" spans="1:2">
      <c r="A11" s="1" t="s">
        <v>10</v>
      </c>
      <c r="B11" t="str">
        <f t="shared" si="0"/>
        <v xml:space="preserve">veryDarkColor, </v>
      </c>
    </row>
    <row r="12" spans="1:2">
      <c r="A12" s="1" t="s">
        <v>11</v>
      </c>
      <c r="B12" t="str">
        <f t="shared" si="0"/>
        <v xml:space="preserve">brightColor, </v>
      </c>
    </row>
    <row r="13" spans="1:2">
      <c r="A13" s="1" t="s">
        <v>12</v>
      </c>
      <c r="B13" t="str">
        <f t="shared" si="0"/>
        <v xml:space="preserve">okColor, </v>
      </c>
    </row>
    <row r="14" spans="1:2">
      <c r="A14" s="1" t="s">
        <v>13</v>
      </c>
      <c r="B14" t="str">
        <f t="shared" si="0"/>
        <v xml:space="preserve">highlightColor, </v>
      </c>
    </row>
    <row r="15" spans="1:2">
      <c r="A15" s="1" t="s">
        <v>14</v>
      </c>
      <c r="B15" t="str">
        <f t="shared" si="0"/>
        <v xml:space="preserve">alertColor, </v>
      </c>
    </row>
    <row r="16" spans="1:2">
      <c r="A16" s="1" t="s">
        <v>15</v>
      </c>
      <c r="B16" t="str">
        <f t="shared" si="0"/>
        <v xml:space="preserve">lightShade, </v>
      </c>
    </row>
    <row r="17" spans="1:2">
      <c r="A17" s="1" t="s">
        <v>16</v>
      </c>
      <c r="B17" t="str">
        <f t="shared" si="0"/>
        <v xml:space="preserve">mediumShade, </v>
      </c>
    </row>
    <row r="18" spans="1:2">
      <c r="A18" s="1" t="s">
        <v>17</v>
      </c>
      <c r="B18" t="str">
        <f t="shared" si="0"/>
        <v xml:space="preserve">darkShade, </v>
      </c>
    </row>
    <row r="19" spans="1:2">
      <c r="A19" s="1" t="s">
        <v>18</v>
      </c>
      <c r="B19" t="str">
        <f t="shared" si="0"/>
        <v xml:space="preserve">veryDarkShade, </v>
      </c>
    </row>
    <row r="20" spans="1:2">
      <c r="A20" s="1" t="s">
        <v>19</v>
      </c>
      <c r="B20" t="str">
        <f t="shared" si="0"/>
        <v xml:space="preserve">body, </v>
      </c>
    </row>
    <row r="21" spans="1:2">
      <c r="A21" s="1" t="s">
        <v>20</v>
      </c>
      <c r="B21" t="str">
        <f t="shared" si="0"/>
        <v xml:space="preserve">h1, </v>
      </c>
    </row>
    <row r="22" spans="1:2">
      <c r="A22" s="1" t="s">
        <v>21</v>
      </c>
      <c r="B22" t="str">
        <f t="shared" si="0"/>
        <v xml:space="preserve">h2, </v>
      </c>
    </row>
    <row r="23" spans="1:2">
      <c r="A23" s="1" t="s">
        <v>22</v>
      </c>
      <c r="B23" t="str">
        <f t="shared" si="0"/>
        <v xml:space="preserve">h3, </v>
      </c>
    </row>
    <row r="24" spans="1:2">
      <c r="A24" s="1" t="s">
        <v>23</v>
      </c>
      <c r="B24" t="str">
        <f t="shared" si="0"/>
        <v xml:space="preserve">h4, </v>
      </c>
    </row>
    <row r="25" spans="1:2">
      <c r="A25" s="1" t="s">
        <v>24</v>
      </c>
      <c r="B25" t="str">
        <f t="shared" si="0"/>
        <v xml:space="preserve">h5, </v>
      </c>
    </row>
    <row r="26" spans="1:2">
      <c r="A26" s="1" t="s">
        <v>25</v>
      </c>
      <c r="B26" t="str">
        <f t="shared" si="0"/>
        <v xml:space="preserve">font, </v>
      </c>
    </row>
    <row r="27" spans="1:2">
      <c r="A27" s="1" t="s">
        <v>26</v>
      </c>
      <c r="B27" t="str">
        <f t="shared" si="0"/>
        <v xml:space="preserve">fontSize, </v>
      </c>
    </row>
    <row r="28" spans="1:2">
      <c r="A28" s="1" t="s">
        <v>27</v>
      </c>
      <c r="B28" t="str">
        <f t="shared" si="0"/>
        <v xml:space="preserve">button, </v>
      </c>
    </row>
    <row r="29" spans="1:2">
      <c r="A29" s="1" t="s">
        <v>28</v>
      </c>
      <c r="B29" t="str">
        <f t="shared" si="0"/>
        <v xml:space="preserve">p,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B507-99F9-4507-BD05-3D834EF6928C}">
  <dimension ref="A1:C36"/>
  <sheetViews>
    <sheetView tabSelected="1" workbookViewId="0">
      <selection activeCell="C3" sqref="C3"/>
    </sheetView>
  </sheetViews>
  <sheetFormatPr defaultRowHeight="15"/>
  <cols>
    <col min="1" max="1" width="72.140625" bestFit="1" customWidth="1"/>
    <col min="2" max="2" width="27.7109375" customWidth="1"/>
  </cols>
  <sheetData>
    <row r="1" spans="1:3">
      <c r="A1" s="5"/>
      <c r="B1" s="3" t="str" cm="1">
        <f t="array" aca="1" ref="B1" ca="1">INDIRECT("themes!B"&amp;MATCH(B2,themes!B1:B64,0)-1)</f>
        <v xml:space="preserve">'ea6b30ea-25d2-4bab-a880-926fc5aa197e', </v>
      </c>
    </row>
    <row r="2" spans="1:3">
      <c r="A2" s="5"/>
      <c r="B2" t="str">
        <f>IFERROR("'"&amp;TRIM(MID(A5,(FIND("""",A5,FIND(":",A5,1))+1),(FIND("""",A5,FIND("""",A5,FIND(":",A5,1))+1)-FIND("""",A5,FIND(":",A5,1))-1)))&amp;"', ","")</f>
        <v xml:space="preserve">'Wood', </v>
      </c>
    </row>
    <row r="3" spans="1:3">
      <c r="A3" s="5"/>
      <c r="B3" s="3" t="str" cm="1">
        <f t="array" aca="1" ref="B3" ca="1">INDIRECT("themes!B"&amp;MATCH(B2,themes!B1:B64,0)+2)</f>
        <v xml:space="preserve">'#f1ddb0', </v>
      </c>
      <c r="C3" s="6" t="str">
        <f ca="1">"("&amp;_xlfn.CONCAT(B1:B29)&amp;"),"</f>
        <v>('ea6b30ea-25d2-4bab-a880-926fc5aa197e', 'Wood', '#f1ddb0', '765a1c', '/themes/wood/logo.webp', '','#fff2db', '#f1be8b', '#b8937c', '#743812', '#341909', '#ff8d46', '#25e507', '#fde907', '#fa295a', '#dddfe1', '#aeb4b9', '#596066', '#272a2d', 'padding: 0px; margin: 0px;', 'fontSize: 1.5rem; line-height: 2rem; font-weight: 600; color: #341909', 'fontSize: 1.25rem; line-height: 1.75rem; font-weight: 600; color: #743812', 'fontSize: 1.25rem; line-height: 1.75rem; color: #743812', 'fontSize: 1.125rem; line-height: 1.75rem; color: #743812', 'fontStyle: italic; color: #743812;', ''Sour Gummy', fantasy, sans-serif', '24px', '',''),</v>
      </c>
    </row>
    <row r="4" spans="1:3">
      <c r="A4" s="4" t="s">
        <v>80</v>
      </c>
      <c r="B4" s="3" t="str" cm="1">
        <f t="array" aca="1" ref="B4" ca="1">INDIRECT("themes!B"&amp;MATCH(B2,themes!B1:B64,0)+3)</f>
        <v xml:space="preserve">'765a1c', </v>
      </c>
    </row>
    <row r="5" spans="1:3">
      <c r="A5" t="s">
        <v>103</v>
      </c>
      <c r="B5" t="str">
        <f>IFERROR("'"&amp;TRIM(MID(A22,(FIND("""",A22,FIND(":",A22,1))+1),(FIND("""",A22,FIND("""",A22,FIND(":",A22,1))+1)-FIND("""",A22,FIND(":",A22,1))-1)))&amp;"', ","")</f>
        <v xml:space="preserve">'/themes/wood/logo.webp', </v>
      </c>
    </row>
    <row r="6" spans="1:3">
      <c r="A6" t="s">
        <v>81</v>
      </c>
      <c r="B6" s="2" t="s">
        <v>79</v>
      </c>
    </row>
    <row r="7" spans="1:3">
      <c r="A7" t="s">
        <v>104</v>
      </c>
      <c r="B7" t="str">
        <f t="shared" ref="B6:B32" si="0">IFERROR("'"&amp;TRIM(MID(A7,(FIND("""",A7,FIND(":",A7,1))+1),(FIND("""",A7,FIND("""",A7,FIND(":",A7,1))+1)-FIND("""",A7,FIND(":",A7,1))-1)))&amp;"', ","")</f>
        <v xml:space="preserve">'#fff2db', </v>
      </c>
    </row>
    <row r="8" spans="1:3">
      <c r="A8" t="s">
        <v>105</v>
      </c>
      <c r="B8" t="str">
        <f t="shared" si="0"/>
        <v xml:space="preserve">'#f1be8b', </v>
      </c>
    </row>
    <row r="9" spans="1:3">
      <c r="A9" t="s">
        <v>106</v>
      </c>
      <c r="B9" t="str">
        <f t="shared" si="0"/>
        <v xml:space="preserve">'#b8937c', </v>
      </c>
    </row>
    <row r="10" spans="1:3">
      <c r="A10" t="s">
        <v>107</v>
      </c>
      <c r="B10" t="str">
        <f t="shared" si="0"/>
        <v xml:space="preserve">'#743812', </v>
      </c>
    </row>
    <row r="11" spans="1:3">
      <c r="A11" t="s">
        <v>108</v>
      </c>
      <c r="B11" t="str">
        <f t="shared" si="0"/>
        <v xml:space="preserve">'#341909', </v>
      </c>
    </row>
    <row r="12" spans="1:3">
      <c r="A12" t="s">
        <v>109</v>
      </c>
      <c r="B12" t="str">
        <f t="shared" si="0"/>
        <v xml:space="preserve">'#ff8d46', </v>
      </c>
    </row>
    <row r="13" spans="1:3">
      <c r="A13" t="s">
        <v>98</v>
      </c>
      <c r="B13" t="str">
        <f t="shared" si="0"/>
        <v xml:space="preserve">'#25e507', </v>
      </c>
    </row>
    <row r="14" spans="1:3">
      <c r="A14" t="s">
        <v>99</v>
      </c>
      <c r="B14" t="str">
        <f t="shared" si="0"/>
        <v xml:space="preserve">'#fde907', </v>
      </c>
    </row>
    <row r="15" spans="1:3">
      <c r="A15" t="s">
        <v>100</v>
      </c>
      <c r="B15" t="str">
        <f t="shared" si="0"/>
        <v xml:space="preserve">'#fa295a', </v>
      </c>
    </row>
    <row r="16" spans="1:3">
      <c r="A16" t="s">
        <v>101</v>
      </c>
      <c r="B16" t="str">
        <f t="shared" si="0"/>
        <v xml:space="preserve">'#dddfe1', </v>
      </c>
    </row>
    <row r="17" spans="1:2">
      <c r="A17" t="s">
        <v>102</v>
      </c>
      <c r="B17" t="str">
        <f t="shared" si="0"/>
        <v xml:space="preserve">'#aeb4b9', </v>
      </c>
    </row>
    <row r="18" spans="1:2">
      <c r="A18" t="s">
        <v>82</v>
      </c>
      <c r="B18" t="str">
        <f t="shared" si="0"/>
        <v xml:space="preserve">'#596066', </v>
      </c>
    </row>
    <row r="19" spans="1:2">
      <c r="A19" t="s">
        <v>83</v>
      </c>
      <c r="B19" t="str">
        <f t="shared" si="0"/>
        <v xml:space="preserve">'#272a2d', </v>
      </c>
    </row>
    <row r="20" spans="1:2">
      <c r="A20" t="s">
        <v>84</v>
      </c>
      <c r="B20" t="str">
        <f>IFERROR("'"&amp;TRIM(MID(A25,(FIND("""",A25,FIND(":",A25,1))+1),(FIND("""",A25,FIND("""",A25,FIND(":",A25,1))+1)-FIND("""",A25,FIND(":",A25,1))-1)))&amp;"', ","")</f>
        <v xml:space="preserve">'padding: 0px; margin: 0px;', </v>
      </c>
    </row>
    <row r="21" spans="1:2">
      <c r="A21" t="s">
        <v>85</v>
      </c>
      <c r="B21" t="str">
        <f>IFERROR("'"&amp;TRIM(MID(A26,(FIND("""",A26,FIND(":",A26,1))+1),(FIND("""",A26,FIND("""",A26,FIND(":",A26,1))+1)-FIND("""",A26,FIND(":",A26,1))-1)))&amp;"', ","")</f>
        <v xml:space="preserve">'fontSize: 1.5rem; line-height: 2rem; font-weight: 600; color: #341909', </v>
      </c>
    </row>
    <row r="22" spans="1:2">
      <c r="A22" t="s">
        <v>110</v>
      </c>
      <c r="B22" t="str">
        <f>IFERROR("'"&amp;TRIM(MID(A27,(FIND("""",A27,FIND(":",A27,1))+1),(FIND("""",A27,FIND("""",A27,FIND(":",A27,1))+1)-FIND("""",A27,FIND(":",A27,1))-1)))&amp;"', ","")</f>
        <v xml:space="preserve">'fontSize: 1.25rem; line-height: 1.75rem; font-weight: 600; color: #743812', </v>
      </c>
    </row>
    <row r="23" spans="1:2">
      <c r="A23" t="s">
        <v>84</v>
      </c>
      <c r="B23" t="str">
        <f>IFERROR("'"&amp;TRIM(MID(A28,(FIND("""",A28,FIND(":",A28,1))+1),(FIND("""",A28,FIND("""",A28,FIND(":",A28,1))+1)-FIND("""",A28,FIND(":",A28,1))-1)))&amp;"', ","")</f>
        <v xml:space="preserve">'fontSize: 1.25rem; line-height: 1.75rem; color: #743812', </v>
      </c>
    </row>
    <row r="24" spans="1:2">
      <c r="A24" t="s">
        <v>86</v>
      </c>
      <c r="B24" t="str">
        <f>IFERROR("'"&amp;TRIM(MID(A29,(FIND("""",A29,FIND(":",A29,1))+1),(FIND("""",A29,FIND("""",A29,FIND(":",A29,1))+1)-FIND("""",A29,FIND(":",A29,1))-1)))&amp;"', ","")</f>
        <v xml:space="preserve">'fontSize: 1.125rem; line-height: 1.75rem; color: #743812', </v>
      </c>
    </row>
    <row r="25" spans="1:2">
      <c r="A25" t="s">
        <v>87</v>
      </c>
      <c r="B25" t="str">
        <f>IFERROR("'"&amp;TRIM(MID(A30,(FIND("""",A30,FIND(":",A30,1))+1),(FIND("""",A30,FIND("""",A30,FIND(":",A30,1))+1)-FIND("""",A30,FIND(":",A30,1))-1)))&amp;"', ","")</f>
        <v xml:space="preserve">'fontStyle: italic; color: #743812;', </v>
      </c>
    </row>
    <row r="26" spans="1:2">
      <c r="A26" t="s">
        <v>88</v>
      </c>
      <c r="B26" t="str">
        <f>IFERROR("'"&amp;TRIM(MID(A31,(FIND("""",A31,FIND(":",A31,1))+1),(FIND("""",A31,FIND("""",A31,FIND(":",A31,1))+1)-FIND("""",A31,FIND(":",A31,1))-1)))&amp;"', ","")</f>
        <v xml:space="preserve">''Sour Gummy', fantasy, sans-serif', </v>
      </c>
    </row>
    <row r="27" spans="1:2">
      <c r="A27" t="s">
        <v>89</v>
      </c>
      <c r="B27" t="str">
        <f>IFERROR("'"&amp;TRIM(MID(A32,(FIND("""",A32,FIND(":",A32,1))+1),(FIND("""",A32,FIND("""",A32,FIND(":",A32,1))+1)-FIND("""",A32,FIND(":",A32,1))-1)))&amp;"', ","")</f>
        <v xml:space="preserve">'24px', </v>
      </c>
    </row>
    <row r="28" spans="1:2">
      <c r="A28" t="s">
        <v>90</v>
      </c>
      <c r="B28" t="str">
        <f>IFERROR("'"&amp;TRIM(MID(A33,(FIND("""",A33,FIND(":",A33,1))+1),(FIND("""",A33,FIND("""",A33,FIND(":",A33,1))+1)-FIND("""",A33,FIND(":",A33,1))-1)))&amp;"',","")</f>
        <v>'',</v>
      </c>
    </row>
    <row r="29" spans="1:2">
      <c r="A29" t="s">
        <v>91</v>
      </c>
      <c r="B29" t="str">
        <f>IFERROR("'"&amp;TRIM(MID(A34,(FIND("""",A34,FIND(":",A34,1))+1),(FIND("""",A34,FIND("""",A34,FIND(":",A34,1))+1)-FIND("""",A34,FIND(":",A34,1))-1)))&amp;"'","")</f>
        <v>''</v>
      </c>
    </row>
    <row r="30" spans="1:2">
      <c r="A30" t="s">
        <v>92</v>
      </c>
    </row>
    <row r="31" spans="1:2">
      <c r="A31" t="s">
        <v>93</v>
      </c>
    </row>
    <row r="32" spans="1:2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EEAD-9B66-4250-8EE1-EEFFF746BAD4}">
  <dimension ref="A1:B64"/>
  <sheetViews>
    <sheetView topLeftCell="A41" workbookViewId="0">
      <selection activeCell="B44" sqref="B44"/>
    </sheetView>
  </sheetViews>
  <sheetFormatPr defaultRowHeight="15"/>
  <cols>
    <col min="1" max="1" width="49.140625" bestFit="1" customWidth="1"/>
  </cols>
  <sheetData>
    <row r="1" spans="1:2">
      <c r="A1" t="s">
        <v>78</v>
      </c>
      <c r="B1" t="str">
        <f t="shared" ref="B1:B6" si="0">IFERROR("'"&amp;TRIM(MID(A1,(FIND("""",A1,FIND(":",A1,1))+1),(FIND("""",A1,FIND("""",A1,FIND(":",A1,1))+1)-FIND("""",A1,FIND(":",A1,1))-1)))&amp;"', ","")</f>
        <v xml:space="preserve">'bb070233-683f-43c5-9c9d-d4a0ecefddc7', </v>
      </c>
    </row>
    <row r="2" spans="1:2">
      <c r="A2" t="s">
        <v>77</v>
      </c>
      <c r="B2" t="str">
        <f t="shared" si="0"/>
        <v xml:space="preserve">'Default', </v>
      </c>
    </row>
    <row r="3" spans="1:2">
      <c r="A3" t="s">
        <v>76</v>
      </c>
      <c r="B3" t="str">
        <f t="shared" si="0"/>
        <v xml:space="preserve">'/themes/default', </v>
      </c>
    </row>
    <row r="4" spans="1:2">
      <c r="A4" t="s">
        <v>75</v>
      </c>
      <c r="B4" t="str">
        <f t="shared" si="0"/>
        <v xml:space="preserve">'#e8e8e8', </v>
      </c>
    </row>
    <row r="5" spans="1:2">
      <c r="A5" t="s">
        <v>74</v>
      </c>
      <c r="B5" t="str">
        <f t="shared" si="0"/>
        <v xml:space="preserve">'darkgray', </v>
      </c>
    </row>
    <row r="6" spans="1:2">
      <c r="A6" t="s">
        <v>38</v>
      </c>
      <c r="B6" t="str">
        <f t="shared" si="0"/>
        <v/>
      </c>
    </row>
    <row r="7" spans="1:2">
      <c r="A7" t="s">
        <v>37</v>
      </c>
      <c r="B7" t="str">
        <f>IFERROR("'"&amp;TRIM(MID(A7,(FIND("""",A7,FIND(":",A7,1))+1),(FIND("""",A7,FIND("""",A7,FIND(":",A7,1))+1)-FIND("""",A7,FIND(":",A7,1))-1)))&amp;"', ","")</f>
        <v/>
      </c>
    </row>
    <row r="8" spans="1:2">
      <c r="A8" t="s">
        <v>73</v>
      </c>
      <c r="B8" t="str">
        <f t="shared" ref="B8:B64" si="1">IFERROR("'"&amp;TRIM(MID(A8,(FIND("""",A8,FIND(":",A8,1))+1),(FIND("""",A8,FIND("""",A8,FIND(":",A8,1))+1)-FIND("""",A8,FIND(":",A8,1))-1)))&amp;"', ","")</f>
        <v xml:space="preserve">'34802391-2f3d-4aa9-9059-a1e4785141db', </v>
      </c>
    </row>
    <row r="9" spans="1:2">
      <c r="A9" t="s">
        <v>72</v>
      </c>
      <c r="B9" t="str">
        <f t="shared" si="1"/>
        <v xml:space="preserve">'Paper', </v>
      </c>
    </row>
    <row r="10" spans="1:2">
      <c r="A10" t="s">
        <v>71</v>
      </c>
      <c r="B10" t="str">
        <f t="shared" si="1"/>
        <v xml:space="preserve">'/themes/paper', </v>
      </c>
    </row>
    <row r="11" spans="1:2">
      <c r="A11" t="s">
        <v>70</v>
      </c>
      <c r="B11" t="str">
        <f t="shared" si="1"/>
        <v xml:space="preserve">'#cad9fa', </v>
      </c>
    </row>
    <row r="12" spans="1:2">
      <c r="A12" t="s">
        <v>69</v>
      </c>
      <c r="B12" t="str">
        <f t="shared" si="1"/>
        <v xml:space="preserve">'#032266', </v>
      </c>
    </row>
    <row r="13" spans="1:2">
      <c r="A13" t="s">
        <v>38</v>
      </c>
      <c r="B13" t="str">
        <f t="shared" si="1"/>
        <v/>
      </c>
    </row>
    <row r="14" spans="1:2">
      <c r="A14" t="s">
        <v>37</v>
      </c>
      <c r="B14" t="str">
        <f t="shared" si="1"/>
        <v/>
      </c>
    </row>
    <row r="15" spans="1:2">
      <c r="A15" t="s">
        <v>68</v>
      </c>
      <c r="B15" t="str">
        <f t="shared" si="1"/>
        <v xml:space="preserve">'8dd45a56-0003-44ad-839f-e2354c666554', </v>
      </c>
    </row>
    <row r="16" spans="1:2">
      <c r="A16" t="s">
        <v>67</v>
      </c>
      <c r="B16" t="str">
        <f t="shared" si="1"/>
        <v xml:space="preserve">'Sunset', </v>
      </c>
    </row>
    <row r="17" spans="1:2">
      <c r="A17" t="s">
        <v>66</v>
      </c>
      <c r="B17" t="str">
        <f t="shared" si="1"/>
        <v xml:space="preserve">'/themes/sunset', </v>
      </c>
    </row>
    <row r="18" spans="1:2">
      <c r="A18" t="s">
        <v>65</v>
      </c>
      <c r="B18" t="str">
        <f t="shared" si="1"/>
        <v xml:space="preserve">'#faedd2', </v>
      </c>
    </row>
    <row r="19" spans="1:2">
      <c r="A19" t="s">
        <v>64</v>
      </c>
      <c r="B19" t="str">
        <f t="shared" si="1"/>
        <v xml:space="preserve">'#6b4a03', </v>
      </c>
    </row>
    <row r="20" spans="1:2">
      <c r="A20" t="s">
        <v>38</v>
      </c>
      <c r="B20" t="str">
        <f t="shared" si="1"/>
        <v/>
      </c>
    </row>
    <row r="21" spans="1:2">
      <c r="A21" t="s">
        <v>37</v>
      </c>
      <c r="B21" t="str">
        <f t="shared" si="1"/>
        <v/>
      </c>
    </row>
    <row r="22" spans="1:2">
      <c r="A22" t="s">
        <v>63</v>
      </c>
      <c r="B22" t="str">
        <f t="shared" si="1"/>
        <v xml:space="preserve">'345c94e1-5e61-4d7e-ad39-e5cd42cfb125', </v>
      </c>
    </row>
    <row r="23" spans="1:2">
      <c r="A23" t="s">
        <v>62</v>
      </c>
      <c r="B23" t="str">
        <f t="shared" si="1"/>
        <v xml:space="preserve">'Jade', </v>
      </c>
    </row>
    <row r="24" spans="1:2">
      <c r="A24" t="s">
        <v>61</v>
      </c>
      <c r="B24" t="str">
        <f t="shared" si="1"/>
        <v xml:space="preserve">'/themes/jade', </v>
      </c>
    </row>
    <row r="25" spans="1:2">
      <c r="A25" t="s">
        <v>60</v>
      </c>
      <c r="B25" t="str">
        <f t="shared" si="1"/>
        <v xml:space="preserve">'#e3fce4', </v>
      </c>
    </row>
    <row r="26" spans="1:2">
      <c r="A26" t="s">
        <v>59</v>
      </c>
      <c r="B26" t="str">
        <f t="shared" si="1"/>
        <v xml:space="preserve">'#036b0f', </v>
      </c>
    </row>
    <row r="27" spans="1:2">
      <c r="A27" t="s">
        <v>38</v>
      </c>
      <c r="B27" t="str">
        <f t="shared" si="1"/>
        <v/>
      </c>
    </row>
    <row r="28" spans="1:2">
      <c r="A28" t="s">
        <v>37</v>
      </c>
      <c r="B28" t="str">
        <f t="shared" si="1"/>
        <v/>
      </c>
    </row>
    <row r="29" spans="1:2">
      <c r="A29" t="s">
        <v>58</v>
      </c>
      <c r="B29" t="str">
        <f t="shared" si="1"/>
        <v xml:space="preserve">'58126bc5-e4a9-42e9-b1cd-05514aada4f7', </v>
      </c>
    </row>
    <row r="30" spans="1:2">
      <c r="A30" t="s">
        <v>57</v>
      </c>
      <c r="B30" t="str">
        <f t="shared" si="1"/>
        <v xml:space="preserve">'Reflection', </v>
      </c>
    </row>
    <row r="31" spans="1:2">
      <c r="A31" t="s">
        <v>56</v>
      </c>
      <c r="B31" t="str">
        <f t="shared" si="1"/>
        <v xml:space="preserve">'/themes/reflection', </v>
      </c>
    </row>
    <row r="32" spans="1:2">
      <c r="A32" t="s">
        <v>55</v>
      </c>
      <c r="B32" t="str">
        <f t="shared" si="1"/>
        <v xml:space="preserve">'#eacafa', </v>
      </c>
    </row>
    <row r="33" spans="1:2">
      <c r="A33" t="s">
        <v>54</v>
      </c>
      <c r="B33" t="str">
        <f t="shared" si="1"/>
        <v xml:space="preserve">'#510578', </v>
      </c>
    </row>
    <row r="34" spans="1:2">
      <c r="A34" t="s">
        <v>38</v>
      </c>
      <c r="B34" t="str">
        <f t="shared" si="1"/>
        <v/>
      </c>
    </row>
    <row r="35" spans="1:2">
      <c r="A35" t="s">
        <v>37</v>
      </c>
      <c r="B35" t="str">
        <f t="shared" si="1"/>
        <v/>
      </c>
    </row>
    <row r="36" spans="1:2">
      <c r="A36" t="s">
        <v>53</v>
      </c>
      <c r="B36" t="str">
        <f t="shared" si="1"/>
        <v xml:space="preserve">'60a453ff-5dab-47fe-8040-986bdf606cd9', </v>
      </c>
    </row>
    <row r="37" spans="1:2">
      <c r="A37" t="s">
        <v>52</v>
      </c>
      <c r="B37" t="str">
        <f t="shared" si="1"/>
        <v xml:space="preserve">'Eclipse', </v>
      </c>
    </row>
    <row r="38" spans="1:2">
      <c r="A38" t="s">
        <v>51</v>
      </c>
      <c r="B38" t="str">
        <f t="shared" si="1"/>
        <v xml:space="preserve">'/themes/eclipse', </v>
      </c>
    </row>
    <row r="39" spans="1:2">
      <c r="A39" t="s">
        <v>50</v>
      </c>
      <c r="B39" t="str">
        <f t="shared" si="1"/>
        <v xml:space="preserve">'#051e78', </v>
      </c>
    </row>
    <row r="40" spans="1:2">
      <c r="A40" t="s">
        <v>49</v>
      </c>
      <c r="B40" t="str">
        <f t="shared" si="1"/>
        <v xml:space="preserve">'#d7effa', </v>
      </c>
    </row>
    <row r="41" spans="1:2">
      <c r="A41" t="s">
        <v>38</v>
      </c>
      <c r="B41" t="str">
        <f t="shared" si="1"/>
        <v/>
      </c>
    </row>
    <row r="42" spans="1:2">
      <c r="A42" t="s">
        <v>37</v>
      </c>
      <c r="B42" t="str">
        <f t="shared" si="1"/>
        <v/>
      </c>
    </row>
    <row r="43" spans="1:2">
      <c r="A43" t="s">
        <v>48</v>
      </c>
      <c r="B43" t="str">
        <f t="shared" si="1"/>
        <v xml:space="preserve">'505c8d23-1037-4e7c-8fcf-5b7e35748a55', </v>
      </c>
    </row>
    <row r="44" spans="1:2">
      <c r="A44" t="s">
        <v>47</v>
      </c>
      <c r="B44" t="str">
        <f t="shared" si="1"/>
        <v xml:space="preserve">'Apple', </v>
      </c>
    </row>
    <row r="45" spans="1:2">
      <c r="A45" t="s">
        <v>46</v>
      </c>
      <c r="B45" t="str">
        <f t="shared" si="1"/>
        <v xml:space="preserve">'/themes/apple', </v>
      </c>
    </row>
    <row r="46" spans="1:2">
      <c r="A46" t="s">
        <v>45</v>
      </c>
      <c r="B46" t="str">
        <f t="shared" si="1"/>
        <v xml:space="preserve">'#fa7a71', </v>
      </c>
    </row>
    <row r="47" spans="1:2">
      <c r="A47" t="s">
        <v>44</v>
      </c>
      <c r="B47" t="str">
        <f t="shared" si="1"/>
        <v xml:space="preserve">'#bc1105', </v>
      </c>
    </row>
    <row r="48" spans="1:2">
      <c r="A48" t="s">
        <v>38</v>
      </c>
      <c r="B48" t="str">
        <f t="shared" si="1"/>
        <v/>
      </c>
    </row>
    <row r="49" spans="1:2">
      <c r="A49" t="s">
        <v>37</v>
      </c>
      <c r="B49" t="str">
        <f t="shared" si="1"/>
        <v/>
      </c>
    </row>
    <row r="50" spans="1:2">
      <c r="A50" t="s">
        <v>43</v>
      </c>
      <c r="B50" t="str">
        <f t="shared" si="1"/>
        <v xml:space="preserve">'ea6b30ea-25d2-4bab-a880-926fc5aa197e', </v>
      </c>
    </row>
    <row r="51" spans="1:2">
      <c r="A51" t="s">
        <v>42</v>
      </c>
      <c r="B51" t="str">
        <f t="shared" si="1"/>
        <v xml:space="preserve">'Wood', </v>
      </c>
    </row>
    <row r="52" spans="1:2">
      <c r="A52" t="s">
        <v>41</v>
      </c>
      <c r="B52" t="str">
        <f t="shared" si="1"/>
        <v xml:space="preserve">'/themes/wood', </v>
      </c>
    </row>
    <row r="53" spans="1:2">
      <c r="A53" t="s">
        <v>40</v>
      </c>
      <c r="B53" t="str">
        <f t="shared" si="1"/>
        <v xml:space="preserve">'#f1ddb0', </v>
      </c>
    </row>
    <row r="54" spans="1:2">
      <c r="A54" t="s">
        <v>39</v>
      </c>
      <c r="B54" t="str">
        <f t="shared" si="1"/>
        <v xml:space="preserve">'765a1c', </v>
      </c>
    </row>
    <row r="55" spans="1:2">
      <c r="A55" t="s">
        <v>38</v>
      </c>
      <c r="B55" t="str">
        <f t="shared" si="1"/>
        <v/>
      </c>
    </row>
    <row r="56" spans="1:2">
      <c r="A56" t="s">
        <v>37</v>
      </c>
      <c r="B56" t="str">
        <f t="shared" si="1"/>
        <v/>
      </c>
    </row>
    <row r="57" spans="1:2">
      <c r="A57" t="s">
        <v>36</v>
      </c>
      <c r="B57" t="str">
        <f t="shared" si="1"/>
        <v xml:space="preserve">'1f4d70a1-e18d-4fce-8f67-eb204d7c53f1', </v>
      </c>
    </row>
    <row r="58" spans="1:2">
      <c r="A58" t="s">
        <v>35</v>
      </c>
      <c r="B58" t="str">
        <f t="shared" si="1"/>
        <v xml:space="preserve">'Surf', </v>
      </c>
    </row>
    <row r="59" spans="1:2">
      <c r="A59" t="s">
        <v>34</v>
      </c>
      <c r="B59" t="str">
        <f t="shared" si="1"/>
        <v xml:space="preserve">'/themes/surf', </v>
      </c>
    </row>
    <row r="60" spans="1:2">
      <c r="A60" t="s">
        <v>33</v>
      </c>
      <c r="B60" t="str">
        <f t="shared" si="1"/>
        <v xml:space="preserve">'#b3d5ec', </v>
      </c>
    </row>
    <row r="61" spans="1:2">
      <c r="A61" t="s">
        <v>32</v>
      </c>
      <c r="B61" t="str">
        <f t="shared" si="1"/>
        <v xml:space="preserve">'#3104fc', </v>
      </c>
    </row>
    <row r="62" spans="1:2">
      <c r="A62" t="s">
        <v>31</v>
      </c>
      <c r="B62" t="str">
        <f t="shared" si="1"/>
        <v/>
      </c>
    </row>
    <row r="63" spans="1:2">
      <c r="A63" t="s">
        <v>30</v>
      </c>
      <c r="B63" t="str">
        <f t="shared" si="1"/>
        <v/>
      </c>
    </row>
    <row r="64" spans="1:2">
      <c r="A64" t="s">
        <v>29</v>
      </c>
      <c r="B64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STUBBLEFIELD</dc:creator>
  <cp:lastModifiedBy>LANCE STUBBLEFIELD</cp:lastModifiedBy>
  <dcterms:created xsi:type="dcterms:W3CDTF">2025-01-16T14:40:50Z</dcterms:created>
  <dcterms:modified xsi:type="dcterms:W3CDTF">2025-01-16T15:15:52Z</dcterms:modified>
</cp:coreProperties>
</file>