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mmanuel\Documents\_Programming\my_rust\lattice_qft\graphs\"/>
    </mc:Choice>
  </mc:AlternateContent>
  <xr:revisionPtr revIDLastSave="0" documentId="13_ncr:20001_{738D63AC-2030-461C-97A1-F9FAD6477D84}" xr6:coauthVersionLast="47" xr6:coauthVersionMax="47" xr10:uidLastSave="{00000000-0000-0000-0000-000000000000}"/>
  <bookViews>
    <workbookView xWindow="12375" yWindow="75" windowWidth="30990" windowHeight="23190" tabRatio="605" activeTab="4" xr2:uid="{00CE3FAC-7EF7-42FF-9B0A-ECD4A87184E9}"/>
  </bookViews>
  <sheets>
    <sheet name="results" sheetId="2" r:id="rId1"/>
    <sheet name="metropolis" sheetId="5" r:id="rId2"/>
    <sheet name="cluster" sheetId="4" r:id="rId3"/>
    <sheet name="test" sheetId="3" r:id="rId4"/>
    <sheet name="graphs" sheetId="1" r:id="rId5"/>
  </sheets>
  <definedNames>
    <definedName name="_xlnm.Print_Area" localSheetId="4">graphs!$A$1:$J$62</definedName>
    <definedName name="ExterneDaten_1" localSheetId="0" hidden="1">'results'!$A$1:$D$94</definedName>
    <definedName name="ExterneDaten_2" localSheetId="4" hidden="1">graphs!$A$1:$B$32</definedName>
    <definedName name="ExterneDaten_3" localSheetId="2" hidden="1">cluster!$A$1:$A$32</definedName>
    <definedName name="ExterneDaten_4" localSheetId="1" hidden="1">metropolis!$A$1:$C$32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J17" i="1"/>
  <c r="J18" i="1"/>
  <c r="J19" i="1"/>
  <c r="J20" i="1"/>
  <c r="J21" i="1"/>
  <c r="J22" i="1"/>
  <c r="J23" i="1"/>
  <c r="J24" i="1"/>
  <c r="J25" i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I17" i="1"/>
  <c r="I18" i="1"/>
  <c r="I19" i="1"/>
  <c r="I20" i="1"/>
  <c r="I21" i="1"/>
  <c r="I22" i="1"/>
  <c r="I23" i="1"/>
  <c r="I24" i="1"/>
  <c r="I25" i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645F0-5160-430C-8E5C-01B18297A341}" keepAlive="1" name="Abfrage - cluster" description="Verbindung mit der Abfrage 'cluster' in der Arbeitsmappe." type="5" refreshedVersion="7" background="1" saveData="1">
    <dbPr connection="Provider=Microsoft.Mashup.OleDb.1;Data Source=$Workbook$;Location=cluster;Extended Properties=&quot;&quot;" command="SELECT * FROM [cluster]"/>
  </connection>
  <connection id="2" xr16:uid="{3E380E31-7B28-4FAA-991F-EFA5FDDCDA8A}" keepAlive="1" name="Abfrage - metropolis" description="Verbindung mit der Abfrage 'metropolis' in der Arbeitsmappe." type="5" refreshedVersion="7" background="1" saveData="1">
    <dbPr connection="Provider=Microsoft.Mashup.OleDb.1;Data Source=$Workbook$;Location=metropolis;Extended Properties=&quot;&quot;" command="SELECT * FROM [metropolis]"/>
  </connection>
  <connection id="3" xr16:uid="{A3B2F11C-381B-4B21-8386-4B85F5610E1B}" keepAlive="1" name="Abfrage - results" description="Verbindung mit der Abfrage 'results' in der Arbeitsmappe." type="5" refreshedVersion="7" background="1" saveData="1">
    <dbPr connection="Provider=Microsoft.Mashup.OleDb.1;Data Source=$Workbook$;Location=results;Extended Properties=&quot;&quot;" command="SELECT * FROM [results]"/>
  </connection>
  <connection id="4" xr16:uid="{4C7CA559-D499-4589-9398-23191B92EA40}" keepAlive="1" name="Abfrage - test" description="Verbindung mit der Abfrage 'test' in der Arbeitsmappe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<sst xmlns="http://schemas.openxmlformats.org/spreadsheetml/2006/main" count="111" uniqueCount="16">
  <si>
    <t>computation</t>
  </si>
  <si>
    <t>temp</t>
  </si>
  <si>
    <t>output</t>
  </si>
  <si>
    <t>error</t>
  </si>
  <si>
    <t>Test</t>
  </si>
  <si>
    <t>ClusterSimulation</t>
  </si>
  <si>
    <t>MetropolisSimulation</t>
  </si>
  <si>
    <t>test</t>
  </si>
  <si>
    <t>cluster</t>
  </si>
  <si>
    <t>cluster_error</t>
  </si>
  <si>
    <t>metropolis</t>
  </si>
  <si>
    <t>metropolis_error</t>
  </si>
  <si>
    <t>clst_diff</t>
  </si>
  <si>
    <t>metr_diff</t>
  </si>
  <si>
    <t>clst_fact</t>
  </si>
  <si>
    <t>metr_fact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</si>
</sst>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2x2x2 Lattice</a:t>
            </a:r>
            <a:r>
              <a:rPr lang="en-US" baseline="0"/>
              <a:t> calculations Range 16 and 10^7 iterations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1644877822930061E-2"/>
          <c:y val="8.2559821925431279E-2"/>
          <c:w val="0.86660039012443513"/>
          <c:h val="0.81860143108154881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graphs!$A$2:$A$32</c:f>
              <c:numCache>
                <c:formatCode>General</c:formatCode>
                <c:ptCount val="31"/>
                <c:pt idx="0">
                  <c:v>0.01</c:v>
                </c:pt>
                <c:pt idx="1">
                  <c:v>1.2588999999999999E-2</c:v>
                </c:pt>
                <c:pt idx="2">
                  <c:v>1.5848000000000001E-2</c:v>
                </c:pt>
                <c:pt idx="3">
                  <c:v>1.9952000000000001E-2</c:v>
                </c:pt>
                <c:pt idx="4">
                  <c:v>2.5118000000000001E-2</c:v>
                </c:pt>
                <c:pt idx="5">
                  <c:v>3.1621999999999997E-2</c:v>
                </c:pt>
                <c:pt idx="6">
                  <c:v>3.9809999999999998E-2</c:v>
                </c:pt>
                <c:pt idx="7">
                  <c:v>5.0118000000000003E-2</c:v>
                </c:pt>
                <c:pt idx="8">
                  <c:v>6.3094999999999998E-2</c:v>
                </c:pt>
                <c:pt idx="9">
                  <c:v>7.9432000000000003E-2</c:v>
                </c:pt>
                <c:pt idx="10">
                  <c:v>0.1</c:v>
                </c:pt>
                <c:pt idx="11">
                  <c:v>0.12589</c:v>
                </c:pt>
                <c:pt idx="12">
                  <c:v>0.15848000000000001</c:v>
                </c:pt>
                <c:pt idx="13">
                  <c:v>0.19952</c:v>
                </c:pt>
                <c:pt idx="14">
                  <c:v>0.25118000000000001</c:v>
                </c:pt>
                <c:pt idx="15">
                  <c:v>0.31622</c:v>
                </c:pt>
                <c:pt idx="16">
                  <c:v>0.39810000000000001</c:v>
                </c:pt>
                <c:pt idx="17">
                  <c:v>0.50117999999999996</c:v>
                </c:pt>
                <c:pt idx="18">
                  <c:v>0.63095000000000001</c:v>
                </c:pt>
                <c:pt idx="19">
                  <c:v>0.79432000000000003</c:v>
                </c:pt>
                <c:pt idx="20">
                  <c:v>1</c:v>
                </c:pt>
                <c:pt idx="21">
                  <c:v>1.2588999999999999</c:v>
                </c:pt>
                <c:pt idx="22">
                  <c:v>1.5848</c:v>
                </c:pt>
                <c:pt idx="23">
                  <c:v>1.9952000000000001</c:v>
                </c:pt>
                <c:pt idx="24">
                  <c:v>2.5118</c:v>
                </c:pt>
                <c:pt idx="25">
                  <c:v>3.1621999999999999</c:v>
                </c:pt>
                <c:pt idx="26">
                  <c:v>3.9809999999999999</c:v>
                </c:pt>
                <c:pt idx="27">
                  <c:v>5.0118</c:v>
                </c:pt>
                <c:pt idx="28">
                  <c:v>6.3094999999999999</c:v>
                </c:pt>
                <c:pt idx="29">
                  <c:v>7.9432</c:v>
                </c:pt>
                <c:pt idx="30">
                  <c:v>10</c:v>
                </c:pt>
              </c:numCache>
            </c:numRef>
          </c:xVal>
          <c:yVal>
            <c:numRef>
              <c:f>graphs!$B$2:$B$32</c:f>
              <c:numCache>
                <c:formatCode>General</c:formatCode>
                <c:ptCount val="31"/>
                <c:pt idx="0">
                  <c:v>1.0019852475929794</c:v>
                </c:pt>
                <c:pt idx="1">
                  <c:v>1.0027461042591255</c:v>
                </c:pt>
                <c:pt idx="2">
                  <c:v>1.0037799497530611</c:v>
                </c:pt>
                <c:pt idx="3">
                  <c:v>1.0051435171975878</c:v>
                </c:pt>
                <c:pt idx="4">
                  <c:v>1.0068738142302112</c:v>
                </c:pt>
                <c:pt idx="5">
                  <c:v>1.0089970310514278</c:v>
                </c:pt>
                <c:pt idx="6">
                  <c:v>1.0115635386389656</c:v>
                </c:pt>
                <c:pt idx="7">
                  <c:v>1.0146896341074507</c:v>
                </c:pt>
                <c:pt idx="8">
                  <c:v>1.0185658738777201</c:v>
                </c:pt>
                <c:pt idx="9">
                  <c:v>1.0234372456732581</c:v>
                </c:pt>
                <c:pt idx="10">
                  <c:v>1.0295961233818589</c:v>
                </c:pt>
                <c:pt idx="11">
                  <c:v>1.0374003440022488</c:v>
                </c:pt>
                <c:pt idx="12">
                  <c:v>1.0473082175645076</c:v>
                </c:pt>
                <c:pt idx="13">
                  <c:v>1.0599170407983798</c:v>
                </c:pt>
                <c:pt idx="14">
                  <c:v>1.0759528172518118</c:v>
                </c:pt>
                <c:pt idx="15">
                  <c:v>1.0959498613345025</c:v>
                </c:pt>
                <c:pt idx="16">
                  <c:v>1.118275116787359</c:v>
                </c:pt>
                <c:pt idx="17">
                  <c:v>1.1335462331730064</c:v>
                </c:pt>
                <c:pt idx="18">
                  <c:v>1.1223189096405533</c:v>
                </c:pt>
                <c:pt idx="19">
                  <c:v>1.0808071926298637</c:v>
                </c:pt>
                <c:pt idx="20">
                  <c:v>1.0381381432217436</c:v>
                </c:pt>
                <c:pt idx="21">
                  <c:v>1.0135088474713201</c:v>
                </c:pt>
                <c:pt idx="22">
                  <c:v>1.0036083458754967</c:v>
                </c:pt>
                <c:pt idx="23">
                  <c:v>1.0006904358546667</c:v>
                </c:pt>
                <c:pt idx="24">
                  <c:v>1.0000869021306649</c:v>
                </c:pt>
                <c:pt idx="25">
                  <c:v>1.0000064285981662</c:v>
                </c:pt>
                <c:pt idx="26">
                  <c:v>1.0000002428848225</c:v>
                </c:pt>
                <c:pt idx="27">
                  <c:v>1.0000000039323422</c:v>
                </c:pt>
                <c:pt idx="28">
                  <c:v>1.0000000000218932</c:v>
                </c:pt>
                <c:pt idx="29">
                  <c:v>1.000000000000032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B-4D03-B4E8-8C66C6155BBE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cluster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graphs!$A$2:$A$32</c:f>
              <c:numCache>
                <c:formatCode>General</c:formatCode>
                <c:ptCount val="31"/>
                <c:pt idx="0">
                  <c:v>0.01</c:v>
                </c:pt>
                <c:pt idx="1">
                  <c:v>1.2588999999999999E-2</c:v>
                </c:pt>
                <c:pt idx="2">
                  <c:v>1.5848000000000001E-2</c:v>
                </c:pt>
                <c:pt idx="3">
                  <c:v>1.9952000000000001E-2</c:v>
                </c:pt>
                <c:pt idx="4">
                  <c:v>2.5118000000000001E-2</c:v>
                </c:pt>
                <c:pt idx="5">
                  <c:v>3.1621999999999997E-2</c:v>
                </c:pt>
                <c:pt idx="6">
                  <c:v>3.9809999999999998E-2</c:v>
                </c:pt>
                <c:pt idx="7">
                  <c:v>5.0118000000000003E-2</c:v>
                </c:pt>
                <c:pt idx="8">
                  <c:v>6.3094999999999998E-2</c:v>
                </c:pt>
                <c:pt idx="9">
                  <c:v>7.9432000000000003E-2</c:v>
                </c:pt>
                <c:pt idx="10">
                  <c:v>0.1</c:v>
                </c:pt>
                <c:pt idx="11">
                  <c:v>0.12589</c:v>
                </c:pt>
                <c:pt idx="12">
                  <c:v>0.15848000000000001</c:v>
                </c:pt>
                <c:pt idx="13">
                  <c:v>0.19952</c:v>
                </c:pt>
                <c:pt idx="14">
                  <c:v>0.25118000000000001</c:v>
                </c:pt>
                <c:pt idx="15">
                  <c:v>0.31622</c:v>
                </c:pt>
                <c:pt idx="16">
                  <c:v>0.39810000000000001</c:v>
                </c:pt>
                <c:pt idx="17">
                  <c:v>0.50117999999999996</c:v>
                </c:pt>
                <c:pt idx="18">
                  <c:v>0.63095000000000001</c:v>
                </c:pt>
                <c:pt idx="19">
                  <c:v>0.79432000000000003</c:v>
                </c:pt>
                <c:pt idx="20">
                  <c:v>1</c:v>
                </c:pt>
                <c:pt idx="21">
                  <c:v>1.2588999999999999</c:v>
                </c:pt>
                <c:pt idx="22">
                  <c:v>1.5848</c:v>
                </c:pt>
                <c:pt idx="23">
                  <c:v>1.9952000000000001</c:v>
                </c:pt>
                <c:pt idx="24">
                  <c:v>2.5118</c:v>
                </c:pt>
                <c:pt idx="25">
                  <c:v>3.1621999999999999</c:v>
                </c:pt>
                <c:pt idx="26">
                  <c:v>3.9809999999999999</c:v>
                </c:pt>
                <c:pt idx="27">
                  <c:v>5.0118</c:v>
                </c:pt>
                <c:pt idx="28">
                  <c:v>6.3094999999999999</c:v>
                </c:pt>
                <c:pt idx="29">
                  <c:v>7.9432</c:v>
                </c:pt>
                <c:pt idx="30">
                  <c:v>10</c:v>
                </c:pt>
              </c:numCache>
            </c:numRef>
          </c:xVal>
          <c:yVal>
            <c:numRef>
              <c:f>graphs!$C$2:$C$32</c:f>
              <c:numCache>
                <c:formatCode>General</c:formatCode>
                <c:ptCount val="31"/>
                <c:pt idx="0">
                  <c:v>1.0029299897298429</c:v>
                </c:pt>
                <c:pt idx="1">
                  <c:v>1.0036506472717188</c:v>
                </c:pt>
                <c:pt idx="2">
                  <c:v>1.0046374126864628</c:v>
                </c:pt>
                <c:pt idx="3">
                  <c:v>1.0058538857553818</c:v>
                </c:pt>
                <c:pt idx="4">
                  <c:v>1.0074280941259697</c:v>
                </c:pt>
                <c:pt idx="5">
                  <c:v>1.0092432320396054</c:v>
                </c:pt>
                <c:pt idx="6">
                  <c:v>1.0117017030487623</c:v>
                </c:pt>
                <c:pt idx="7">
                  <c:v>1.0146815436507339</c:v>
                </c:pt>
                <c:pt idx="8">
                  <c:v>1.0184819787102775</c:v>
                </c:pt>
                <c:pt idx="9">
                  <c:v>1.0235140081272271</c:v>
                </c:pt>
                <c:pt idx="10">
                  <c:v>1.0295016906015617</c:v>
                </c:pt>
                <c:pt idx="11">
                  <c:v>1.0373732859474591</c:v>
                </c:pt>
                <c:pt idx="12">
                  <c:v>1.0474471470017099</c:v>
                </c:pt>
                <c:pt idx="13">
                  <c:v>1.0598481969350668</c:v>
                </c:pt>
                <c:pt idx="14">
                  <c:v>1.0759766097654804</c:v>
                </c:pt>
                <c:pt idx="15">
                  <c:v>1.0960926141666703</c:v>
                </c:pt>
                <c:pt idx="16">
                  <c:v>1.1184926644784214</c:v>
                </c:pt>
                <c:pt idx="17">
                  <c:v>1.1334007109783555</c:v>
                </c:pt>
                <c:pt idx="18">
                  <c:v>1.1217777774294138</c:v>
                </c:pt>
                <c:pt idx="19">
                  <c:v>1.0811645635788358</c:v>
                </c:pt>
                <c:pt idx="20">
                  <c:v>1.0381790722079434</c:v>
                </c:pt>
                <c:pt idx="21">
                  <c:v>1.0134718960754687</c:v>
                </c:pt>
                <c:pt idx="22">
                  <c:v>1.0035493418287964</c:v>
                </c:pt>
                <c:pt idx="23">
                  <c:v>1.0007305079206579</c:v>
                </c:pt>
                <c:pt idx="24">
                  <c:v>1.000150063289525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8B-4D03-B4E8-8C66C6155BBE}"/>
            </c:ext>
          </c:extLst>
        </c:ser>
        <c:ser>
          <c:idx val="5"/>
          <c:order val="5"/>
          <c:tx>
            <c:strRef>
              <c:f>graphs!$G$1</c:f>
              <c:strCache>
                <c:ptCount val="1"/>
                <c:pt idx="0">
                  <c:v>metropolis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graphs!$A$2:$A$32</c:f>
              <c:numCache>
                <c:formatCode>General</c:formatCode>
                <c:ptCount val="31"/>
                <c:pt idx="0">
                  <c:v>0.01</c:v>
                </c:pt>
                <c:pt idx="1">
                  <c:v>1.2588999999999999E-2</c:v>
                </c:pt>
                <c:pt idx="2">
                  <c:v>1.5848000000000001E-2</c:v>
                </c:pt>
                <c:pt idx="3">
                  <c:v>1.9952000000000001E-2</c:v>
                </c:pt>
                <c:pt idx="4">
                  <c:v>2.5118000000000001E-2</c:v>
                </c:pt>
                <c:pt idx="5">
                  <c:v>3.1621999999999997E-2</c:v>
                </c:pt>
                <c:pt idx="6">
                  <c:v>3.9809999999999998E-2</c:v>
                </c:pt>
                <c:pt idx="7">
                  <c:v>5.0118000000000003E-2</c:v>
                </c:pt>
                <c:pt idx="8">
                  <c:v>6.3094999999999998E-2</c:v>
                </c:pt>
                <c:pt idx="9">
                  <c:v>7.9432000000000003E-2</c:v>
                </c:pt>
                <c:pt idx="10">
                  <c:v>0.1</c:v>
                </c:pt>
                <c:pt idx="11">
                  <c:v>0.12589</c:v>
                </c:pt>
                <c:pt idx="12">
                  <c:v>0.15848000000000001</c:v>
                </c:pt>
                <c:pt idx="13">
                  <c:v>0.19952</c:v>
                </c:pt>
                <c:pt idx="14">
                  <c:v>0.25118000000000001</c:v>
                </c:pt>
                <c:pt idx="15">
                  <c:v>0.31622</c:v>
                </c:pt>
                <c:pt idx="16">
                  <c:v>0.39810000000000001</c:v>
                </c:pt>
                <c:pt idx="17">
                  <c:v>0.50117999999999996</c:v>
                </c:pt>
                <c:pt idx="18">
                  <c:v>0.63095000000000001</c:v>
                </c:pt>
                <c:pt idx="19">
                  <c:v>0.79432000000000003</c:v>
                </c:pt>
                <c:pt idx="20">
                  <c:v>1</c:v>
                </c:pt>
                <c:pt idx="21">
                  <c:v>1.2588999999999999</c:v>
                </c:pt>
                <c:pt idx="22">
                  <c:v>1.5848</c:v>
                </c:pt>
                <c:pt idx="23">
                  <c:v>1.9952000000000001</c:v>
                </c:pt>
                <c:pt idx="24">
                  <c:v>2.5118</c:v>
                </c:pt>
                <c:pt idx="25">
                  <c:v>3.1621999999999999</c:v>
                </c:pt>
                <c:pt idx="26">
                  <c:v>3.9809999999999999</c:v>
                </c:pt>
                <c:pt idx="27">
                  <c:v>5.0118</c:v>
                </c:pt>
                <c:pt idx="28">
                  <c:v>6.3094999999999999</c:v>
                </c:pt>
                <c:pt idx="29">
                  <c:v>7.9432</c:v>
                </c:pt>
                <c:pt idx="30">
                  <c:v>10</c:v>
                </c:pt>
              </c:numCache>
            </c:numRef>
          </c:xVal>
          <c:yVal>
            <c:numRef>
              <c:f>graphs!$G$2:$G$32</c:f>
              <c:numCache>
                <c:formatCode>General</c:formatCode>
                <c:ptCount val="31"/>
                <c:pt idx="0">
                  <c:v>1.0028804968998861</c:v>
                </c:pt>
                <c:pt idx="1">
                  <c:v>1.0037700666145908</c:v>
                </c:pt>
                <c:pt idx="2">
                  <c:v>1.00444179940159</c:v>
                </c:pt>
                <c:pt idx="3">
                  <c:v>1.0057508350763433</c:v>
                </c:pt>
                <c:pt idx="4">
                  <c:v>1.0074843198563215</c:v>
                </c:pt>
                <c:pt idx="5">
                  <c:v>1.0093777771852406</c:v>
                </c:pt>
                <c:pt idx="6">
                  <c:v>1.0116818100488041</c:v>
                </c:pt>
                <c:pt idx="7">
                  <c:v>1.0144918311460918</c:v>
                </c:pt>
                <c:pt idx="8">
                  <c:v>1.0185189562455441</c:v>
                </c:pt>
                <c:pt idx="9">
                  <c:v>1.0238107630699336</c:v>
                </c:pt>
                <c:pt idx="10">
                  <c:v>1.0295790902124977</c:v>
                </c:pt>
                <c:pt idx="11">
                  <c:v>1.0373282196521501</c:v>
                </c:pt>
                <c:pt idx="12">
                  <c:v>1.047394598566646</c:v>
                </c:pt>
                <c:pt idx="13">
                  <c:v>1.0600352587273252</c:v>
                </c:pt>
                <c:pt idx="14">
                  <c:v>1.0759239077827545</c:v>
                </c:pt>
                <c:pt idx="15">
                  <c:v>1.0958651780640127</c:v>
                </c:pt>
                <c:pt idx="16">
                  <c:v>1.1186138539321395</c:v>
                </c:pt>
                <c:pt idx="17">
                  <c:v>1.1332966636722397</c:v>
                </c:pt>
                <c:pt idx="18">
                  <c:v>1.1224015606548523</c:v>
                </c:pt>
                <c:pt idx="19">
                  <c:v>1.0812114983857755</c:v>
                </c:pt>
                <c:pt idx="20">
                  <c:v>1.038041388213728</c:v>
                </c:pt>
                <c:pt idx="21">
                  <c:v>1.0134341629316774</c:v>
                </c:pt>
                <c:pt idx="22">
                  <c:v>1.0036651324516583</c:v>
                </c:pt>
                <c:pt idx="23">
                  <c:v>1.0008181860772734</c:v>
                </c:pt>
                <c:pt idx="24">
                  <c:v>1.0000139036336329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8B-4D03-B4E8-8C66C6155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076207"/>
        <c:axId val="212307371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graphs!$D$1</c15:sqref>
                        </c15:formulaRef>
                      </c:ext>
                    </c:extLst>
                    <c:strCache>
                      <c:ptCount val="1"/>
                      <c:pt idx="0">
                        <c:v>cluster_error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graphs!$A$2:$A$32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0.01</c:v>
                      </c:pt>
                      <c:pt idx="1">
                        <c:v>1.2588999999999999E-2</c:v>
                      </c:pt>
                      <c:pt idx="2">
                        <c:v>1.5848000000000001E-2</c:v>
                      </c:pt>
                      <c:pt idx="3">
                        <c:v>1.9952000000000001E-2</c:v>
                      </c:pt>
                      <c:pt idx="4">
                        <c:v>2.5118000000000001E-2</c:v>
                      </c:pt>
                      <c:pt idx="5">
                        <c:v>3.1621999999999997E-2</c:v>
                      </c:pt>
                      <c:pt idx="6">
                        <c:v>3.9809999999999998E-2</c:v>
                      </c:pt>
                      <c:pt idx="7">
                        <c:v>5.0118000000000003E-2</c:v>
                      </c:pt>
                      <c:pt idx="8">
                        <c:v>6.3094999999999998E-2</c:v>
                      </c:pt>
                      <c:pt idx="9">
                        <c:v>7.9432000000000003E-2</c:v>
                      </c:pt>
                      <c:pt idx="10">
                        <c:v>0.1</c:v>
                      </c:pt>
                      <c:pt idx="11">
                        <c:v>0.12589</c:v>
                      </c:pt>
                      <c:pt idx="12">
                        <c:v>0.15848000000000001</c:v>
                      </c:pt>
                      <c:pt idx="13">
                        <c:v>0.19952</c:v>
                      </c:pt>
                      <c:pt idx="14">
                        <c:v>0.25118000000000001</c:v>
                      </c:pt>
                      <c:pt idx="15">
                        <c:v>0.31622</c:v>
                      </c:pt>
                      <c:pt idx="16">
                        <c:v>0.39810000000000001</c:v>
                      </c:pt>
                      <c:pt idx="17">
                        <c:v>0.50117999999999996</c:v>
                      </c:pt>
                      <c:pt idx="18">
                        <c:v>0.63095000000000001</c:v>
                      </c:pt>
                      <c:pt idx="19">
                        <c:v>0.79432000000000003</c:v>
                      </c:pt>
                      <c:pt idx="20">
                        <c:v>1</c:v>
                      </c:pt>
                      <c:pt idx="21">
                        <c:v>1.2588999999999999</c:v>
                      </c:pt>
                      <c:pt idx="22">
                        <c:v>1.5848</c:v>
                      </c:pt>
                      <c:pt idx="23">
                        <c:v>1.9952000000000001</c:v>
                      </c:pt>
                      <c:pt idx="24">
                        <c:v>2.5118</c:v>
                      </c:pt>
                      <c:pt idx="25">
                        <c:v>3.1621999999999999</c:v>
                      </c:pt>
                      <c:pt idx="26">
                        <c:v>3.9809999999999999</c:v>
                      </c:pt>
                      <c:pt idx="27">
                        <c:v>5.0118</c:v>
                      </c:pt>
                      <c:pt idx="28">
                        <c:v>6.3094999999999999</c:v>
                      </c:pt>
                      <c:pt idx="29">
                        <c:v>7.9432</c:v>
                      </c:pt>
                      <c:pt idx="30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graphs!$D$2:$D$32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2.4606821170891635E-5</c:v>
                      </c:pt>
                      <c:pt idx="1">
                        <c:v>2.7563344257149385E-5</c:v>
                      </c:pt>
                      <c:pt idx="2">
                        <c:v>3.0930320689177E-5</c:v>
                      </c:pt>
                      <c:pt idx="3">
                        <c:v>3.5175475877776883E-5</c:v>
                      </c:pt>
                      <c:pt idx="4">
                        <c:v>3.965133770543209E-5</c:v>
                      </c:pt>
                      <c:pt idx="5">
                        <c:v>4.4396791621712626E-5</c:v>
                      </c:pt>
                      <c:pt idx="6">
                        <c:v>5.119821215815726E-5</c:v>
                      </c:pt>
                      <c:pt idx="7">
                        <c:v>5.7438884272880567E-5</c:v>
                      </c:pt>
                      <c:pt idx="8">
                        <c:v>6.609514748639454E-5</c:v>
                      </c:pt>
                      <c:pt idx="9">
                        <c:v>4.7055280132179432E-5</c:v>
                      </c:pt>
                      <c:pt idx="10">
                        <c:v>8.5600492802288174E-5</c:v>
                      </c:pt>
                      <c:pt idx="11">
                        <c:v>9.778688813865034E-5</c:v>
                      </c:pt>
                      <c:pt idx="12">
                        <c:v>1.1417628850667462E-4</c:v>
                      </c:pt>
                      <c:pt idx="13">
                        <c:v>1.4384882524609566E-4</c:v>
                      </c:pt>
                      <c:pt idx="14">
                        <c:v>1.6392678730692528E-4</c:v>
                      </c:pt>
                      <c:pt idx="15">
                        <c:v>2.078846346194041E-4</c:v>
                      </c:pt>
                      <c:pt idx="16">
                        <c:v>2.4831616282639597E-4</c:v>
                      </c:pt>
                      <c:pt idx="17">
                        <c:v>3.1538200274121514E-4</c:v>
                      </c:pt>
                      <c:pt idx="18">
                        <c:v>4.0693316988735738E-4</c:v>
                      </c:pt>
                      <c:pt idx="19">
                        <c:v>4.5370164778202072E-4</c:v>
                      </c:pt>
                      <c:pt idx="20">
                        <c:v>4.1240956389286608E-4</c:v>
                      </c:pt>
                      <c:pt idx="21">
                        <c:v>3.854045644402504E-4</c:v>
                      </c:pt>
                      <c:pt idx="22">
                        <c:v>2.4110256807103225E-4</c:v>
                      </c:pt>
                      <c:pt idx="23">
                        <c:v>1.7524300616560438E-4</c:v>
                      </c:pt>
                      <c:pt idx="24">
                        <c:v>1.5361403284369277E-4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B8B-4D03-B4E8-8C66C6155BB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graphs!$E$1</c15:sqref>
                        </c15:formulaRef>
                      </c:ext>
                    </c:extLst>
                    <c:strCache>
                      <c:ptCount val="1"/>
                      <c:pt idx="0">
                        <c:v>clst_diff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0.01</c:v>
                      </c:pt>
                      <c:pt idx="1">
                        <c:v>1.2588999999999999E-2</c:v>
                      </c:pt>
                      <c:pt idx="2">
                        <c:v>1.5848000000000001E-2</c:v>
                      </c:pt>
                      <c:pt idx="3">
                        <c:v>1.9952000000000001E-2</c:v>
                      </c:pt>
                      <c:pt idx="4">
                        <c:v>2.5118000000000001E-2</c:v>
                      </c:pt>
                      <c:pt idx="5">
                        <c:v>3.1621999999999997E-2</c:v>
                      </c:pt>
                      <c:pt idx="6">
                        <c:v>3.9809999999999998E-2</c:v>
                      </c:pt>
                      <c:pt idx="7">
                        <c:v>5.0118000000000003E-2</c:v>
                      </c:pt>
                      <c:pt idx="8">
                        <c:v>6.3094999999999998E-2</c:v>
                      </c:pt>
                      <c:pt idx="9">
                        <c:v>7.9432000000000003E-2</c:v>
                      </c:pt>
                      <c:pt idx="10">
                        <c:v>0.1</c:v>
                      </c:pt>
                      <c:pt idx="11">
                        <c:v>0.12589</c:v>
                      </c:pt>
                      <c:pt idx="12">
                        <c:v>0.15848000000000001</c:v>
                      </c:pt>
                      <c:pt idx="13">
                        <c:v>0.19952</c:v>
                      </c:pt>
                      <c:pt idx="14">
                        <c:v>0.25118000000000001</c:v>
                      </c:pt>
                      <c:pt idx="15">
                        <c:v>0.31622</c:v>
                      </c:pt>
                      <c:pt idx="16">
                        <c:v>0.39810000000000001</c:v>
                      </c:pt>
                      <c:pt idx="17">
                        <c:v>0.50117999999999996</c:v>
                      </c:pt>
                      <c:pt idx="18">
                        <c:v>0.63095000000000001</c:v>
                      </c:pt>
                      <c:pt idx="19">
                        <c:v>0.79432000000000003</c:v>
                      </c:pt>
                      <c:pt idx="20">
                        <c:v>1</c:v>
                      </c:pt>
                      <c:pt idx="21">
                        <c:v>1.2588999999999999</c:v>
                      </c:pt>
                      <c:pt idx="22">
                        <c:v>1.5848</c:v>
                      </c:pt>
                      <c:pt idx="23">
                        <c:v>1.9952000000000001</c:v>
                      </c:pt>
                      <c:pt idx="24">
                        <c:v>2.5118</c:v>
                      </c:pt>
                      <c:pt idx="25">
                        <c:v>3.1621999999999999</c:v>
                      </c:pt>
                      <c:pt idx="26">
                        <c:v>3.9809999999999999</c:v>
                      </c:pt>
                      <c:pt idx="27">
                        <c:v>5.0118</c:v>
                      </c:pt>
                      <c:pt idx="28">
                        <c:v>6.3094999999999999</c:v>
                      </c:pt>
                      <c:pt idx="29">
                        <c:v>7.9432</c:v>
                      </c:pt>
                      <c:pt idx="30">
                        <c:v>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graphs!$E$2:$E$32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9.4474213686357444E-4</c:v>
                      </c:pt>
                      <c:pt idx="1">
                        <c:v>9.0454301259335068E-4</c:v>
                      </c:pt>
                      <c:pt idx="2">
                        <c:v>8.5746293340172031E-4</c:v>
                      </c:pt>
                      <c:pt idx="3">
                        <c:v>7.1036855779404995E-4</c:v>
                      </c:pt>
                      <c:pt idx="4">
                        <c:v>5.5427989575851377E-4</c:v>
                      </c:pt>
                      <c:pt idx="5">
                        <c:v>2.4620098817762504E-4</c:v>
                      </c:pt>
                      <c:pt idx="6">
                        <c:v>1.3816440979663724E-4</c:v>
                      </c:pt>
                      <c:pt idx="7">
                        <c:v>8.0904567167916497E-6</c:v>
                      </c:pt>
                      <c:pt idx="8">
                        <c:v>8.3895167442671337E-5</c:v>
                      </c:pt>
                      <c:pt idx="9">
                        <c:v>7.6762453969037026E-5</c:v>
                      </c:pt>
                      <c:pt idx="10">
                        <c:v>9.4432780297193375E-5</c:v>
                      </c:pt>
                      <c:pt idx="11">
                        <c:v>2.7058054789641517E-5</c:v>
                      </c:pt>
                      <c:pt idx="12">
                        <c:v>1.3892943720228423E-4</c:v>
                      </c:pt>
                      <c:pt idx="13">
                        <c:v>6.8843863312961773E-5</c:v>
                      </c:pt>
                      <c:pt idx="14">
                        <c:v>2.37925136685746E-5</c:v>
                      </c:pt>
                      <c:pt idx="15">
                        <c:v>1.4275283216780288E-4</c:v>
                      </c:pt>
                      <c:pt idx="16">
                        <c:v>2.1754769106241412E-4</c:v>
                      </c:pt>
                      <c:pt idx="17">
                        <c:v>1.4552219465091554E-4</c:v>
                      </c:pt>
                      <c:pt idx="18">
                        <c:v>5.411322111394945E-4</c:v>
                      </c:pt>
                      <c:pt idx="19">
                        <c:v>3.5737094897214661E-4</c:v>
                      </c:pt>
                      <c:pt idx="20">
                        <c:v>4.0928986199784134E-5</c:v>
                      </c:pt>
                      <c:pt idx="21">
                        <c:v>3.6951395851358981E-5</c:v>
                      </c:pt>
                      <c:pt idx="22">
                        <c:v>5.900404670033943E-5</c:v>
                      </c:pt>
                      <c:pt idx="23">
                        <c:v>4.00720659912146E-5</c:v>
                      </c:pt>
                      <c:pt idx="24">
                        <c:v>6.3161158860181033E-5</c:v>
                      </c:pt>
                      <c:pt idx="25">
                        <c:v>6.4285981662415281E-6</c:v>
                      </c:pt>
                      <c:pt idx="26">
                        <c:v>2.4288482247669663E-7</c:v>
                      </c:pt>
                      <c:pt idx="27">
                        <c:v>3.9323422296178023E-9</c:v>
                      </c:pt>
                      <c:pt idx="28">
                        <c:v>2.1893153956398237E-11</c:v>
                      </c:pt>
                      <c:pt idx="29">
                        <c:v>3.1974423109204508E-14</c:v>
                      </c:pt>
                      <c:pt idx="3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B8B-4D03-B4E8-8C66C6155BB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graphs!$F$1</c15:sqref>
                        </c15:formulaRef>
                      </c:ext>
                    </c:extLst>
                    <c:strCache>
                      <c:ptCount val="1"/>
                      <c:pt idx="0">
                        <c:v>clst_fact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0.01</c:v>
                      </c:pt>
                      <c:pt idx="1">
                        <c:v>1.2588999999999999E-2</c:v>
                      </c:pt>
                      <c:pt idx="2">
                        <c:v>1.5848000000000001E-2</c:v>
                      </c:pt>
                      <c:pt idx="3">
                        <c:v>1.9952000000000001E-2</c:v>
                      </c:pt>
                      <c:pt idx="4">
                        <c:v>2.5118000000000001E-2</c:v>
                      </c:pt>
                      <c:pt idx="5">
                        <c:v>3.1621999999999997E-2</c:v>
                      </c:pt>
                      <c:pt idx="6">
                        <c:v>3.9809999999999998E-2</c:v>
                      </c:pt>
                      <c:pt idx="7">
                        <c:v>5.0118000000000003E-2</c:v>
                      </c:pt>
                      <c:pt idx="8">
                        <c:v>6.3094999999999998E-2</c:v>
                      </c:pt>
                      <c:pt idx="9">
                        <c:v>7.9432000000000003E-2</c:v>
                      </c:pt>
                      <c:pt idx="10">
                        <c:v>0.1</c:v>
                      </c:pt>
                      <c:pt idx="11">
                        <c:v>0.12589</c:v>
                      </c:pt>
                      <c:pt idx="12">
                        <c:v>0.15848000000000001</c:v>
                      </c:pt>
                      <c:pt idx="13">
                        <c:v>0.19952</c:v>
                      </c:pt>
                      <c:pt idx="14">
                        <c:v>0.25118000000000001</c:v>
                      </c:pt>
                      <c:pt idx="15">
                        <c:v>0.31622</c:v>
                      </c:pt>
                      <c:pt idx="16">
                        <c:v>0.39810000000000001</c:v>
                      </c:pt>
                      <c:pt idx="17">
                        <c:v>0.50117999999999996</c:v>
                      </c:pt>
                      <c:pt idx="18">
                        <c:v>0.63095000000000001</c:v>
                      </c:pt>
                      <c:pt idx="19">
                        <c:v>0.79432000000000003</c:v>
                      </c:pt>
                      <c:pt idx="20">
                        <c:v>1</c:v>
                      </c:pt>
                      <c:pt idx="21">
                        <c:v>1.2588999999999999</c:v>
                      </c:pt>
                      <c:pt idx="22">
                        <c:v>1.5848</c:v>
                      </c:pt>
                      <c:pt idx="23">
                        <c:v>1.9952000000000001</c:v>
                      </c:pt>
                      <c:pt idx="24">
                        <c:v>2.5118</c:v>
                      </c:pt>
                      <c:pt idx="25">
                        <c:v>3.1621999999999999</c:v>
                      </c:pt>
                      <c:pt idx="26">
                        <c:v>3.9809999999999999</c:v>
                      </c:pt>
                      <c:pt idx="27">
                        <c:v>5.0118</c:v>
                      </c:pt>
                      <c:pt idx="28">
                        <c:v>6.3094999999999999</c:v>
                      </c:pt>
                      <c:pt idx="29">
                        <c:v>7.9432</c:v>
                      </c:pt>
                      <c:pt idx="30">
                        <c:v>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graphs!$F$2:$F$32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38.393506024302994</c:v>
                      </c:pt>
                      <c:pt idx="1">
                        <c:v>32.816881875962139</c:v>
                      </c:pt>
                      <c:pt idx="2">
                        <c:v>27.72240682592599</c:v>
                      </c:pt>
                      <c:pt idx="3">
                        <c:v>20.194994952231639</c:v>
                      </c:pt>
                      <c:pt idx="4">
                        <c:v>13.978844796516901</c:v>
                      </c:pt>
                      <c:pt idx="5">
                        <c:v>5.545468021099488</c:v>
                      </c:pt>
                      <c:pt idx="6">
                        <c:v>2.6986178613001415</c:v>
                      </c:pt>
                      <c:pt idx="7">
                        <c:v>0.14085330554743228</c:v>
                      </c:pt>
                      <c:pt idx="8">
                        <c:v>1.2693090284720352</c:v>
                      </c:pt>
                      <c:pt idx="9">
                        <c:v>1.6313249810310217</c:v>
                      </c:pt>
                      <c:pt idx="10">
                        <c:v>1.1031803346658899</c:v>
                      </c:pt>
                      <c:pt idx="11">
                        <c:v>0.27670432411425516</c:v>
                      </c:pt>
                      <c:pt idx="12">
                        <c:v>1.2167976295197456</c:v>
                      </c:pt>
                      <c:pt idx="13">
                        <c:v>0.47858481426722899</c:v>
                      </c:pt>
                      <c:pt idx="14">
                        <c:v>0.14514109658006735</c:v>
                      </c:pt>
                      <c:pt idx="15">
                        <c:v>0.68669256113687893</c:v>
                      </c:pt>
                      <c:pt idx="16">
                        <c:v>0.87609154630223218</c:v>
                      </c:pt>
                      <c:pt idx="17">
                        <c:v>0.46141565906131593</c:v>
                      </c:pt>
                      <c:pt idx="18">
                        <c:v>1.329781524787681</c:v>
                      </c:pt>
                      <c:pt idx="19">
                        <c:v>0.7876783139739536</c:v>
                      </c:pt>
                      <c:pt idx="20">
                        <c:v>9.9243542786550135E-2</c:v>
                      </c:pt>
                      <c:pt idx="21">
                        <c:v>9.5876902508993472E-2</c:v>
                      </c:pt>
                      <c:pt idx="22">
                        <c:v>0.24472591549898381</c:v>
                      </c:pt>
                      <c:pt idx="23">
                        <c:v>0.2286657075110122</c:v>
                      </c:pt>
                      <c:pt idx="24">
                        <c:v>0.41116789717023799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B8B-4D03-B4E8-8C66C6155BB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graphs!$H$1</c15:sqref>
                        </c15:formulaRef>
                      </c:ext>
                    </c:extLst>
                    <c:strCache>
                      <c:ptCount val="1"/>
                      <c:pt idx="0">
                        <c:v>metropolis_error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0.01</c:v>
                      </c:pt>
                      <c:pt idx="1">
                        <c:v>1.2588999999999999E-2</c:v>
                      </c:pt>
                      <c:pt idx="2">
                        <c:v>1.5848000000000001E-2</c:v>
                      </c:pt>
                      <c:pt idx="3">
                        <c:v>1.9952000000000001E-2</c:v>
                      </c:pt>
                      <c:pt idx="4">
                        <c:v>2.5118000000000001E-2</c:v>
                      </c:pt>
                      <c:pt idx="5">
                        <c:v>3.1621999999999997E-2</c:v>
                      </c:pt>
                      <c:pt idx="6">
                        <c:v>3.9809999999999998E-2</c:v>
                      </c:pt>
                      <c:pt idx="7">
                        <c:v>5.0118000000000003E-2</c:v>
                      </c:pt>
                      <c:pt idx="8">
                        <c:v>6.3094999999999998E-2</c:v>
                      </c:pt>
                      <c:pt idx="9">
                        <c:v>7.9432000000000003E-2</c:v>
                      </c:pt>
                      <c:pt idx="10">
                        <c:v>0.1</c:v>
                      </c:pt>
                      <c:pt idx="11">
                        <c:v>0.12589</c:v>
                      </c:pt>
                      <c:pt idx="12">
                        <c:v>0.15848000000000001</c:v>
                      </c:pt>
                      <c:pt idx="13">
                        <c:v>0.19952</c:v>
                      </c:pt>
                      <c:pt idx="14">
                        <c:v>0.25118000000000001</c:v>
                      </c:pt>
                      <c:pt idx="15">
                        <c:v>0.31622</c:v>
                      </c:pt>
                      <c:pt idx="16">
                        <c:v>0.39810000000000001</c:v>
                      </c:pt>
                      <c:pt idx="17">
                        <c:v>0.50117999999999996</c:v>
                      </c:pt>
                      <c:pt idx="18">
                        <c:v>0.63095000000000001</c:v>
                      </c:pt>
                      <c:pt idx="19">
                        <c:v>0.79432000000000003</c:v>
                      </c:pt>
                      <c:pt idx="20">
                        <c:v>1</c:v>
                      </c:pt>
                      <c:pt idx="21">
                        <c:v>1.2588999999999999</c:v>
                      </c:pt>
                      <c:pt idx="22">
                        <c:v>1.5848</c:v>
                      </c:pt>
                      <c:pt idx="23">
                        <c:v>1.9952000000000001</c:v>
                      </c:pt>
                      <c:pt idx="24">
                        <c:v>2.5118</c:v>
                      </c:pt>
                      <c:pt idx="25">
                        <c:v>3.1621999999999999</c:v>
                      </c:pt>
                      <c:pt idx="26">
                        <c:v>3.9809999999999999</c:v>
                      </c:pt>
                      <c:pt idx="27">
                        <c:v>5.0118</c:v>
                      </c:pt>
                      <c:pt idx="28">
                        <c:v>6.3094999999999999</c:v>
                      </c:pt>
                      <c:pt idx="29">
                        <c:v>7.9432</c:v>
                      </c:pt>
                      <c:pt idx="30">
                        <c:v>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graphs!$H$2:$H$32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1.4058753912741173E-4</c:v>
                      </c:pt>
                      <c:pt idx="1">
                        <c:v>1.5438375568792984E-4</c:v>
                      </c:pt>
                      <c:pt idx="2">
                        <c:v>1.8852530047297478E-4</c:v>
                      </c:pt>
                      <c:pt idx="3">
                        <c:v>1.5487035111528082E-4</c:v>
                      </c:pt>
                      <c:pt idx="4">
                        <c:v>1.6115103532535167E-4</c:v>
                      </c:pt>
                      <c:pt idx="5">
                        <c:v>1.5887918384367567E-4</c:v>
                      </c:pt>
                      <c:pt idx="6">
                        <c:v>1.533950526670584E-4</c:v>
                      </c:pt>
                      <c:pt idx="7">
                        <c:v>1.6328767365385627E-4</c:v>
                      </c:pt>
                      <c:pt idx="8">
                        <c:v>1.7274564394058152E-4</c:v>
                      </c:pt>
                      <c:pt idx="9">
                        <c:v>1.6879048840907896E-4</c:v>
                      </c:pt>
                      <c:pt idx="10">
                        <c:v>1.7833235283637127E-4</c:v>
                      </c:pt>
                      <c:pt idx="11">
                        <c:v>1.697540283203125E-4</c:v>
                      </c:pt>
                      <c:pt idx="12">
                        <c:v>1.9140830330396328E-4</c:v>
                      </c:pt>
                      <c:pt idx="13">
                        <c:v>2.0485929064299678E-4</c:v>
                      </c:pt>
                      <c:pt idx="14">
                        <c:v>2.1160802501218859E-4</c:v>
                      </c:pt>
                      <c:pt idx="15">
                        <c:v>2.3566692628358867E-4</c:v>
                      </c:pt>
                      <c:pt idx="16">
                        <c:v>2.6608817279338837E-4</c:v>
                      </c:pt>
                      <c:pt idx="17">
                        <c:v>3.1462215877631211E-4</c:v>
                      </c:pt>
                      <c:pt idx="18">
                        <c:v>3.4697766679646531E-4</c:v>
                      </c:pt>
                      <c:pt idx="19">
                        <c:v>3.0762231646589208E-4</c:v>
                      </c:pt>
                      <c:pt idx="20">
                        <c:v>2.8451566964306653E-4</c:v>
                      </c:pt>
                      <c:pt idx="21">
                        <c:v>2.4377099569541927E-4</c:v>
                      </c:pt>
                      <c:pt idx="22">
                        <c:v>1.6815287643984572E-4</c:v>
                      </c:pt>
                      <c:pt idx="23">
                        <c:v>1.41143798828125E-4</c:v>
                      </c:pt>
                      <c:pt idx="24">
                        <c:v>1.5122774492644153E-5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8B8B-4D03-B4E8-8C66C6155BB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graphs!$I$1</c15:sqref>
                        </c15:formulaRef>
                      </c:ext>
                    </c:extLst>
                    <c:strCache>
                      <c:ptCount val="1"/>
                      <c:pt idx="0">
                        <c:v>metr_diff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0.01</c:v>
                      </c:pt>
                      <c:pt idx="1">
                        <c:v>1.2588999999999999E-2</c:v>
                      </c:pt>
                      <c:pt idx="2">
                        <c:v>1.5848000000000001E-2</c:v>
                      </c:pt>
                      <c:pt idx="3">
                        <c:v>1.9952000000000001E-2</c:v>
                      </c:pt>
                      <c:pt idx="4">
                        <c:v>2.5118000000000001E-2</c:v>
                      </c:pt>
                      <c:pt idx="5">
                        <c:v>3.1621999999999997E-2</c:v>
                      </c:pt>
                      <c:pt idx="6">
                        <c:v>3.9809999999999998E-2</c:v>
                      </c:pt>
                      <c:pt idx="7">
                        <c:v>5.0118000000000003E-2</c:v>
                      </c:pt>
                      <c:pt idx="8">
                        <c:v>6.3094999999999998E-2</c:v>
                      </c:pt>
                      <c:pt idx="9">
                        <c:v>7.9432000000000003E-2</c:v>
                      </c:pt>
                      <c:pt idx="10">
                        <c:v>0.1</c:v>
                      </c:pt>
                      <c:pt idx="11">
                        <c:v>0.12589</c:v>
                      </c:pt>
                      <c:pt idx="12">
                        <c:v>0.15848000000000001</c:v>
                      </c:pt>
                      <c:pt idx="13">
                        <c:v>0.19952</c:v>
                      </c:pt>
                      <c:pt idx="14">
                        <c:v>0.25118000000000001</c:v>
                      </c:pt>
                      <c:pt idx="15">
                        <c:v>0.31622</c:v>
                      </c:pt>
                      <c:pt idx="16">
                        <c:v>0.39810000000000001</c:v>
                      </c:pt>
                      <c:pt idx="17">
                        <c:v>0.50117999999999996</c:v>
                      </c:pt>
                      <c:pt idx="18">
                        <c:v>0.63095000000000001</c:v>
                      </c:pt>
                      <c:pt idx="19">
                        <c:v>0.79432000000000003</c:v>
                      </c:pt>
                      <c:pt idx="20">
                        <c:v>1</c:v>
                      </c:pt>
                      <c:pt idx="21">
                        <c:v>1.2588999999999999</c:v>
                      </c:pt>
                      <c:pt idx="22">
                        <c:v>1.5848</c:v>
                      </c:pt>
                      <c:pt idx="23">
                        <c:v>1.9952000000000001</c:v>
                      </c:pt>
                      <c:pt idx="24">
                        <c:v>2.5118</c:v>
                      </c:pt>
                      <c:pt idx="25">
                        <c:v>3.1621999999999999</c:v>
                      </c:pt>
                      <c:pt idx="26">
                        <c:v>3.9809999999999999</c:v>
                      </c:pt>
                      <c:pt idx="27">
                        <c:v>5.0118</c:v>
                      </c:pt>
                      <c:pt idx="28">
                        <c:v>6.3094999999999999</c:v>
                      </c:pt>
                      <c:pt idx="29">
                        <c:v>7.9432</c:v>
                      </c:pt>
                      <c:pt idx="30">
                        <c:v>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graphs!$I$2:$I$32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8.9524930690676463E-4</c:v>
                      </c:pt>
                      <c:pt idx="1">
                        <c:v>1.0239623554653132E-3</c:v>
                      </c:pt>
                      <c:pt idx="2">
                        <c:v>6.6184964852888939E-4</c:v>
                      </c:pt>
                      <c:pt idx="3">
                        <c:v>6.0731787875556442E-4</c:v>
                      </c:pt>
                      <c:pt idx="4">
                        <c:v>6.1050562611031367E-4</c:v>
                      </c:pt>
                      <c:pt idx="5">
                        <c:v>3.8074613381278155E-4</c:v>
                      </c:pt>
                      <c:pt idx="6">
                        <c:v>1.1827140983844409E-4</c:v>
                      </c:pt>
                      <c:pt idx="7">
                        <c:v>1.9780296135896158E-4</c:v>
                      </c:pt>
                      <c:pt idx="8">
                        <c:v>4.6917632176013413E-5</c:v>
                      </c:pt>
                      <c:pt idx="9">
                        <c:v>3.7351739667546013E-4</c:v>
                      </c:pt>
                      <c:pt idx="10">
                        <c:v>1.7033169361191369E-5</c:v>
                      </c:pt>
                      <c:pt idx="11">
                        <c:v>7.2124350098734524E-5</c:v>
                      </c:pt>
                      <c:pt idx="12">
                        <c:v>8.6381002138313789E-5</c:v>
                      </c:pt>
                      <c:pt idx="13">
                        <c:v>1.1821792894539662E-4</c:v>
                      </c:pt>
                      <c:pt idx="14">
                        <c:v>2.8909469057314396E-5</c:v>
                      </c:pt>
                      <c:pt idx="15">
                        <c:v>8.4683270489716023E-5</c:v>
                      </c:pt>
                      <c:pt idx="16">
                        <c:v>3.3873714478049877E-4</c:v>
                      </c:pt>
                      <c:pt idx="17">
                        <c:v>2.4956950076671092E-4</c:v>
                      </c:pt>
                      <c:pt idx="18">
                        <c:v>8.2651014299051084E-5</c:v>
                      </c:pt>
                      <c:pt idx="19">
                        <c:v>4.0430575591177131E-4</c:v>
                      </c:pt>
                      <c:pt idx="20">
                        <c:v>9.6755008015536603E-5</c:v>
                      </c:pt>
                      <c:pt idx="21">
                        <c:v>7.4684539642655423E-5</c:v>
                      </c:pt>
                      <c:pt idx="22">
                        <c:v>5.6786576161593771E-5</c:v>
                      </c:pt>
                      <c:pt idx="23">
                        <c:v>1.2775022260669289E-4</c:v>
                      </c:pt>
                      <c:pt idx="24">
                        <c:v>7.299849703201744E-5</c:v>
                      </c:pt>
                      <c:pt idx="25">
                        <c:v>6.4285981662415281E-6</c:v>
                      </c:pt>
                      <c:pt idx="26">
                        <c:v>2.4288482247669663E-7</c:v>
                      </c:pt>
                      <c:pt idx="27">
                        <c:v>3.9323422296178023E-9</c:v>
                      </c:pt>
                      <c:pt idx="28">
                        <c:v>2.1893153956398237E-11</c:v>
                      </c:pt>
                      <c:pt idx="29">
                        <c:v>3.1974423109204508E-14</c:v>
                      </c:pt>
                      <c:pt idx="3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8B8B-4D03-B4E8-8C66C6155BB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graphs!$J$1</c15:sqref>
                        </c15:formulaRef>
                      </c:ext>
                    </c:extLst>
                    <c:strCache>
                      <c:ptCount val="1"/>
                      <c:pt idx="0">
                        <c:v>metr_fact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0.01</c:v>
                      </c:pt>
                      <c:pt idx="1">
                        <c:v>1.2588999999999999E-2</c:v>
                      </c:pt>
                      <c:pt idx="2">
                        <c:v>1.5848000000000001E-2</c:v>
                      </c:pt>
                      <c:pt idx="3">
                        <c:v>1.9952000000000001E-2</c:v>
                      </c:pt>
                      <c:pt idx="4">
                        <c:v>2.5118000000000001E-2</c:v>
                      </c:pt>
                      <c:pt idx="5">
                        <c:v>3.1621999999999997E-2</c:v>
                      </c:pt>
                      <c:pt idx="6">
                        <c:v>3.9809999999999998E-2</c:v>
                      </c:pt>
                      <c:pt idx="7">
                        <c:v>5.0118000000000003E-2</c:v>
                      </c:pt>
                      <c:pt idx="8">
                        <c:v>6.3094999999999998E-2</c:v>
                      </c:pt>
                      <c:pt idx="9">
                        <c:v>7.9432000000000003E-2</c:v>
                      </c:pt>
                      <c:pt idx="10">
                        <c:v>0.1</c:v>
                      </c:pt>
                      <c:pt idx="11">
                        <c:v>0.12589</c:v>
                      </c:pt>
                      <c:pt idx="12">
                        <c:v>0.15848000000000001</c:v>
                      </c:pt>
                      <c:pt idx="13">
                        <c:v>0.19952</c:v>
                      </c:pt>
                      <c:pt idx="14">
                        <c:v>0.25118000000000001</c:v>
                      </c:pt>
                      <c:pt idx="15">
                        <c:v>0.31622</c:v>
                      </c:pt>
                      <c:pt idx="16">
                        <c:v>0.39810000000000001</c:v>
                      </c:pt>
                      <c:pt idx="17">
                        <c:v>0.50117999999999996</c:v>
                      </c:pt>
                      <c:pt idx="18">
                        <c:v>0.63095000000000001</c:v>
                      </c:pt>
                      <c:pt idx="19">
                        <c:v>0.79432000000000003</c:v>
                      </c:pt>
                      <c:pt idx="20">
                        <c:v>1</c:v>
                      </c:pt>
                      <c:pt idx="21">
                        <c:v>1.2588999999999999</c:v>
                      </c:pt>
                      <c:pt idx="22">
                        <c:v>1.5848</c:v>
                      </c:pt>
                      <c:pt idx="23">
                        <c:v>1.9952000000000001</c:v>
                      </c:pt>
                      <c:pt idx="24">
                        <c:v>2.5118</c:v>
                      </c:pt>
                      <c:pt idx="25">
                        <c:v>3.1621999999999999</c:v>
                      </c:pt>
                      <c:pt idx="26">
                        <c:v>3.9809999999999999</c:v>
                      </c:pt>
                      <c:pt idx="27">
                        <c:v>5.0118</c:v>
                      </c:pt>
                      <c:pt idx="28">
                        <c:v>6.3094999999999999</c:v>
                      </c:pt>
                      <c:pt idx="29">
                        <c:v>7.9432</c:v>
                      </c:pt>
                      <c:pt idx="30">
                        <c:v>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graphs!$J$2:$J$32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6.3679136320568048</c:v>
                      </c:pt>
                      <c:pt idx="1">
                        <c:v>6.632578349338405</c:v>
                      </c:pt>
                      <c:pt idx="2">
                        <c:v>3.5106675171365977</c:v>
                      </c:pt>
                      <c:pt idx="3">
                        <c:v>3.9214599462197595</c:v>
                      </c:pt>
                      <c:pt idx="4">
                        <c:v>3.788406477673254</c:v>
                      </c:pt>
                      <c:pt idx="5">
                        <c:v>2.3964507155789843</c:v>
                      </c:pt>
                      <c:pt idx="6">
                        <c:v>0.7710249306094008</c:v>
                      </c:pt>
                      <c:pt idx="7">
                        <c:v>1.2113771782815168</c:v>
                      </c:pt>
                      <c:pt idx="8">
                        <c:v>0.2715995095780907</c:v>
                      </c:pt>
                      <c:pt idx="9">
                        <c:v>2.21290547942611</c:v>
                      </c:pt>
                      <c:pt idx="10">
                        <c:v>9.5513624366410629E-2</c:v>
                      </c:pt>
                      <c:pt idx="11">
                        <c:v>0.42487563218612728</c:v>
                      </c:pt>
                      <c:pt idx="12">
                        <c:v>0.45129182301531429</c:v>
                      </c:pt>
                      <c:pt idx="13">
                        <c:v>0.57706891678841199</c:v>
                      </c:pt>
                      <c:pt idx="14">
                        <c:v>0.13661801841234147</c:v>
                      </c:pt>
                      <c:pt idx="15">
                        <c:v>0.35933455672016029</c:v>
                      </c:pt>
                      <c:pt idx="16">
                        <c:v>1.2730259343150916</c:v>
                      </c:pt>
                      <c:pt idx="17">
                        <c:v>0.7932356123210893</c:v>
                      </c:pt>
                      <c:pt idx="18">
                        <c:v>0.23820269201226024</c:v>
                      </c:pt>
                      <c:pt idx="19">
                        <c:v>1.314292670819931</c:v>
                      </c:pt>
                      <c:pt idx="20">
                        <c:v>0.3400691713638081</c:v>
                      </c:pt>
                      <c:pt idx="21">
                        <c:v>0.30637172166277871</c:v>
                      </c:pt>
                      <c:pt idx="22">
                        <c:v>0.33770802714700127</c:v>
                      </c:pt>
                      <c:pt idx="23">
                        <c:v>0.90510687445969995</c:v>
                      </c:pt>
                      <c:pt idx="24">
                        <c:v>4.8270571691407902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8B8B-4D03-B4E8-8C66C6155BBE}"/>
                  </c:ext>
                </c:extLst>
              </c15:ser>
            </c15:filteredScatterSeries>
          </c:ext>
        </c:extLst>
      </c:scatterChart>
      <c:valAx>
        <c:axId val="21230762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"temp"</a:t>
                </a:r>
                <a:r>
                  <a:rPr lang="de-CH" baseline="0"/>
                  <a:t> e^2/2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3073711"/>
        <c:crosses val="autoZero"/>
        <c:crossBetween val="midCat"/>
      </c:valAx>
      <c:valAx>
        <c:axId val="21230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1x1</a:t>
                </a:r>
                <a:r>
                  <a:rPr lang="de-CH" baseline="0"/>
                  <a:t> Wilson loop observable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3076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32331220071493"/>
          <c:y val="0.47702971692296853"/>
          <c:w val="9.8003747386524578E-2"/>
          <c:h val="0.11325582624319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32</xdr:row>
      <xdr:rowOff>38100</xdr:rowOff>
    </xdr:from>
    <xdr:to>
      <xdr:col>10</xdr:col>
      <xdr:colOff>0</xdr:colOff>
      <xdr:row>62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8E9E333-31EB-483C-B9D8-0AACF4FD8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56FC217C-B0C1-44B4-979B-83DF032587FC}" autoFormatId="16" applyNumberFormats="0" applyBorderFormats="0" applyFontFormats="0" applyPatternFormats="0" applyAlignmentFormats="0" applyWidthHeightFormats="0">
  <queryTableRefresh nextId="5">
    <queryTableFields count="4">
      <queryTableField id="1" name="computation" tableColumnId="1"/>
      <queryTableField id="2" name="temp" tableColumnId="2"/>
      <queryTableField id="3" name="output" tableColumnId="3"/>
      <queryTableField id="4" name="err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" xr16:uid="{D2A0D878-67BC-4D1D-ACAA-F56A20B3DE90}" autoFormatId="16" applyNumberFormats="0" applyBorderFormats="0" applyFontFormats="0" applyPatternFormats="0" applyAlignmentFormats="0" applyWidthHeightFormats="0">
  <queryTableRefresh nextId="4">
    <queryTableFields count="3">
      <queryTableField id="1" name="temp" tableColumnId="1"/>
      <queryTableField id="2" name="output" tableColumnId="2"/>
      <queryTableField id="3" name="erro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CBD1522A-BDE3-4825-B831-4073023599A7}" autoFormatId="16" applyNumberFormats="0" applyBorderFormats="0" applyFontFormats="0" applyPatternFormats="0" applyAlignmentFormats="0" applyWidthHeightFormats="0">
  <queryTableRefresh nextId="15" unboundColumnsRight="8">
    <queryTableFields count="10">
      <queryTableField id="1" name="temp" tableColumnId="1"/>
      <queryTableField id="2" name="output" tableColumnId="2"/>
      <queryTableField id="4" dataBound="0" tableColumnId="3"/>
      <queryTableField id="5" dataBound="0" tableColumnId="4"/>
      <queryTableField id="10" dataBound="0" tableColumnId="9"/>
      <queryTableField id="13" dataBound="0" tableColumnId="12"/>
      <queryTableField id="6" dataBound="0" tableColumnId="5"/>
      <queryTableField id="7" dataBound="0" tableColumnId="6"/>
      <queryTableField id="11" dataBound="0" tableColumnId="10"/>
      <queryTableField id="14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B865A-142F-457C-80D4-A505F6D1846D}" name="results" displayName="results" ref="A1:D94" tableType="queryTable" totalsRowShown="0">
  <autoFilter ref="A1:D94" xr:uid="{1CAB865A-142F-457C-80D4-A505F6D1846D}"/>
  <tableColumns count="4">
    <tableColumn id="1" xr3:uid="{6DE59D29-CE28-4956-9C63-1B441B55E4F3}" uniqueName="1" name="computation" queryTableFieldId="1" dataDxfId="4"/>
    <tableColumn id="2" xr3:uid="{7F4CD103-FB7E-424E-A9C4-08780978CBD3}" uniqueName="2" name="temp" queryTableFieldId="2"/>
    <tableColumn id="3" xr3:uid="{300A008F-CA72-4977-8259-DA286A5FC651}" uniqueName="3" name="output" queryTableFieldId="3"/>
    <tableColumn id="4" xr3:uid="{AF96F588-2020-4E5F-BE23-20C7B956C512}" uniqueName="4" name="erro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C2540E-31A1-4334-911F-AC37A733E93E}" name="metropolis" displayName="metropolis" ref="A1:C32" tableType="queryTable" totalsRowShown="0">
  <autoFilter ref="A1:C32" xr:uid="{16C2540E-31A1-4334-911F-AC37A733E93E}"/>
  <tableColumns count="3">
    <tableColumn id="1" xr3:uid="{0B63A391-199B-4AC6-BEFF-80FC71E26C2A}" uniqueName="1" name="temp" queryTableFieldId="1"/>
    <tableColumn id="2" xr3:uid="{1D38C1F0-15C9-4653-A11F-C03682619751}" uniqueName="2" name="metropolis" queryTableFieldId="2"/>
    <tableColumn id="3" xr3:uid="{FBB83FCB-EC19-4038-A497-6468CA5D9B98}" uniqueName="3" name="metropolis_error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CB528-D508-432E-A5B5-85C440ECD2FF}" name="test" displayName="test" ref="A1:J32" tableType="queryTable" totalsRowShown="0">
  <autoFilter ref="A1:J32" xr:uid="{713CB528-D508-432E-A5B5-85C440ECD2FF}"/>
  <tableColumns count="10">
    <tableColumn id="1" xr3:uid="{8D75C53E-A98C-43AD-87F0-CD46CFC004FB}" uniqueName="1" name="temp" queryTableFieldId="1"/>
    <tableColumn id="2" xr3:uid="{18DF0BCE-50A8-4218-9B3C-9196B20E316B}" uniqueName="2" name="test" queryTableFieldId="2"/>
    <tableColumn id="3" xr3:uid="{4D931B68-4255-4655-952F-2B5EA4202BD7}" uniqueName="3" name="cluster" queryTableFieldId="4"/>
    <tableColumn id="4" xr3:uid="{04DCAD58-F05E-4172-88BE-2EFE08FAF48D}" uniqueName="4" name="cluster_error" queryTableFieldId="5"/>
    <tableColumn id="9" xr3:uid="{5892EF03-4159-4A5D-8E1F-9027AACF24B6}" uniqueName="9" name="clst_diff" queryTableFieldId="10" dataDxfId="3">
      <calculatedColumnFormula>ABS(test[[#This Row],[test]]-test[[#This Row],[cluster]])</calculatedColumnFormula>
    </tableColumn>
    <tableColumn id="12" xr3:uid="{CE4D7337-D607-4B2D-A6E5-6149EC8804AB}" uniqueName="12" name="clst_fact" queryTableFieldId="13" dataDxfId="1">
      <calculatedColumnFormula>test[[#This Row],[clst_diff]]/test[[#This Row],[cluster_error]]</calculatedColumnFormula>
    </tableColumn>
    <tableColumn id="5" xr3:uid="{3D6A7760-07D6-4565-AB1B-AD75EA024CD7}" uniqueName="5" name="metropolis" queryTableFieldId="6"/>
    <tableColumn id="6" xr3:uid="{50518EE0-F82E-4CA5-8791-67EE37E043B2}" uniqueName="6" name="metropolis_error" queryTableFieldId="7"/>
    <tableColumn id="10" xr3:uid="{FC45BE90-5B68-4945-9506-576218320328}" uniqueName="10" name="metr_diff" queryTableFieldId="11" dataDxfId="2">
      <calculatedColumnFormula>ABS(test[[#This Row],[test]]-test[[#This Row],[metropolis]])</calculatedColumnFormula>
    </tableColumn>
    <tableColumn id="13" xr3:uid="{7F7554D7-C035-4892-B1B5-9F3B77AA92EF}" uniqueName="13" name="metr_fact" queryTableFieldId="14" dataDxfId="0">
      <calculatedColumnFormula>test[[#This Row],[metr_diff]]/test[[#This Row],[metropolis_error]]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7591-973C-4F69-B935-3F012F5BBFCA}">
  <dimension ref="A1:D94"/>
  <sheetViews>
    <sheetView workbookViewId="0"/>
  </sheetViews>
  <sheetFormatPr baseColWidth="10" defaultRowHeight="15" x14ac:dyDescent="0.25"/>
  <cols>
    <col min="1" max="1" width="20.42578125" bestFit="1" customWidth="1"/>
    <col min="2" max="2" width="9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0.01</v>
      </c>
      <c r="C2">
        <v>1.0019852475929794</v>
      </c>
    </row>
    <row r="3" spans="1:4" x14ac:dyDescent="0.25">
      <c r="A3" s="1" t="s">
        <v>4</v>
      </c>
      <c r="B3">
        <v>1.2588999999999999E-2</v>
      </c>
      <c r="C3">
        <v>1.0027461042591255</v>
      </c>
    </row>
    <row r="4" spans="1:4" x14ac:dyDescent="0.25">
      <c r="A4" s="1" t="s">
        <v>4</v>
      </c>
      <c r="B4">
        <v>1.5848000000000001E-2</v>
      </c>
      <c r="C4">
        <v>1.0037799497530611</v>
      </c>
    </row>
    <row r="5" spans="1:4" x14ac:dyDescent="0.25">
      <c r="A5" s="1" t="s">
        <v>4</v>
      </c>
      <c r="B5">
        <v>1.9952000000000001E-2</v>
      </c>
      <c r="C5">
        <v>1.0051435171975878</v>
      </c>
    </row>
    <row r="6" spans="1:4" x14ac:dyDescent="0.25">
      <c r="A6" s="1" t="s">
        <v>4</v>
      </c>
      <c r="B6">
        <v>2.5118000000000001E-2</v>
      </c>
      <c r="C6">
        <v>1.0068738142302112</v>
      </c>
    </row>
    <row r="7" spans="1:4" x14ac:dyDescent="0.25">
      <c r="A7" s="1" t="s">
        <v>4</v>
      </c>
      <c r="B7">
        <v>3.1621999999999997E-2</v>
      </c>
      <c r="C7">
        <v>1.0089970310514278</v>
      </c>
    </row>
    <row r="8" spans="1:4" x14ac:dyDescent="0.25">
      <c r="A8" s="1" t="s">
        <v>4</v>
      </c>
      <c r="B8">
        <v>3.9809999999999998E-2</v>
      </c>
      <c r="C8">
        <v>1.0115635386389656</v>
      </c>
    </row>
    <row r="9" spans="1:4" x14ac:dyDescent="0.25">
      <c r="A9" s="1" t="s">
        <v>4</v>
      </c>
      <c r="B9">
        <v>5.0118000000000003E-2</v>
      </c>
      <c r="C9">
        <v>1.0146896341074507</v>
      </c>
    </row>
    <row r="10" spans="1:4" x14ac:dyDescent="0.25">
      <c r="A10" s="1" t="s">
        <v>4</v>
      </c>
      <c r="B10">
        <v>6.3094999999999998E-2</v>
      </c>
      <c r="C10">
        <v>1.0185658738777201</v>
      </c>
    </row>
    <row r="11" spans="1:4" x14ac:dyDescent="0.25">
      <c r="A11" s="1" t="s">
        <v>4</v>
      </c>
      <c r="B11">
        <v>7.9432000000000003E-2</v>
      </c>
      <c r="C11">
        <v>1.0234372456732581</v>
      </c>
    </row>
    <row r="12" spans="1:4" x14ac:dyDescent="0.25">
      <c r="A12" s="1" t="s">
        <v>4</v>
      </c>
      <c r="B12">
        <v>0.1</v>
      </c>
      <c r="C12">
        <v>1.0295961233818589</v>
      </c>
    </row>
    <row r="13" spans="1:4" x14ac:dyDescent="0.25">
      <c r="A13" s="1" t="s">
        <v>4</v>
      </c>
      <c r="B13">
        <v>0.12589</v>
      </c>
      <c r="C13">
        <v>1.0374003440022488</v>
      </c>
    </row>
    <row r="14" spans="1:4" x14ac:dyDescent="0.25">
      <c r="A14" s="1" t="s">
        <v>4</v>
      </c>
      <c r="B14">
        <v>0.15848000000000001</v>
      </c>
      <c r="C14">
        <v>1.0473082175645076</v>
      </c>
    </row>
    <row r="15" spans="1:4" x14ac:dyDescent="0.25">
      <c r="A15" s="1" t="s">
        <v>4</v>
      </c>
      <c r="B15">
        <v>0.19952</v>
      </c>
      <c r="C15">
        <v>1.0599170407983798</v>
      </c>
    </row>
    <row r="16" spans="1:4" x14ac:dyDescent="0.25">
      <c r="A16" s="1" t="s">
        <v>4</v>
      </c>
      <c r="B16">
        <v>0.25118000000000001</v>
      </c>
      <c r="C16">
        <v>1.0759528172518118</v>
      </c>
    </row>
    <row r="17" spans="1:3" x14ac:dyDescent="0.25">
      <c r="A17" s="1" t="s">
        <v>4</v>
      </c>
      <c r="B17">
        <v>0.31622</v>
      </c>
      <c r="C17">
        <v>1.0959498613345025</v>
      </c>
    </row>
    <row r="18" spans="1:3" x14ac:dyDescent="0.25">
      <c r="A18" s="1" t="s">
        <v>4</v>
      </c>
      <c r="B18">
        <v>0.39810000000000001</v>
      </c>
      <c r="C18">
        <v>1.118275116787359</v>
      </c>
    </row>
    <row r="19" spans="1:3" x14ac:dyDescent="0.25">
      <c r="A19" s="1" t="s">
        <v>4</v>
      </c>
      <c r="B19">
        <v>0.50117999999999996</v>
      </c>
      <c r="C19">
        <v>1.1335462331730064</v>
      </c>
    </row>
    <row r="20" spans="1:3" x14ac:dyDescent="0.25">
      <c r="A20" s="1" t="s">
        <v>4</v>
      </c>
      <c r="B20">
        <v>0.63095000000000001</v>
      </c>
      <c r="C20">
        <v>1.1223189096405533</v>
      </c>
    </row>
    <row r="21" spans="1:3" x14ac:dyDescent="0.25">
      <c r="A21" s="1" t="s">
        <v>4</v>
      </c>
      <c r="B21">
        <v>0.79432000000000003</v>
      </c>
      <c r="C21">
        <v>1.0808071926298637</v>
      </c>
    </row>
    <row r="22" spans="1:3" x14ac:dyDescent="0.25">
      <c r="A22" s="1" t="s">
        <v>4</v>
      </c>
      <c r="B22">
        <v>1</v>
      </c>
      <c r="C22">
        <v>1.0381381432217436</v>
      </c>
    </row>
    <row r="23" spans="1:3" x14ac:dyDescent="0.25">
      <c r="A23" s="1" t="s">
        <v>4</v>
      </c>
      <c r="B23">
        <v>1.2588999999999999</v>
      </c>
      <c r="C23">
        <v>1.0135088474713201</v>
      </c>
    </row>
    <row r="24" spans="1:3" x14ac:dyDescent="0.25">
      <c r="A24" s="1" t="s">
        <v>4</v>
      </c>
      <c r="B24">
        <v>1.5848</v>
      </c>
      <c r="C24">
        <v>1.0036083458754967</v>
      </c>
    </row>
    <row r="25" spans="1:3" x14ac:dyDescent="0.25">
      <c r="A25" s="1" t="s">
        <v>4</v>
      </c>
      <c r="B25">
        <v>1.9952000000000001</v>
      </c>
      <c r="C25">
        <v>1.0006904358546667</v>
      </c>
    </row>
    <row r="26" spans="1:3" x14ac:dyDescent="0.25">
      <c r="A26" s="1" t="s">
        <v>4</v>
      </c>
      <c r="B26">
        <v>2.5118</v>
      </c>
      <c r="C26">
        <v>1.0000869021306649</v>
      </c>
    </row>
    <row r="27" spans="1:3" x14ac:dyDescent="0.25">
      <c r="A27" s="1" t="s">
        <v>4</v>
      </c>
      <c r="B27">
        <v>3.1621999999999999</v>
      </c>
      <c r="C27">
        <v>1.0000064285981662</v>
      </c>
    </row>
    <row r="28" spans="1:3" x14ac:dyDescent="0.25">
      <c r="A28" s="1" t="s">
        <v>4</v>
      </c>
      <c r="B28">
        <v>3.9809999999999999</v>
      </c>
      <c r="C28">
        <v>1.0000002428848225</v>
      </c>
    </row>
    <row r="29" spans="1:3" x14ac:dyDescent="0.25">
      <c r="A29" s="1" t="s">
        <v>4</v>
      </c>
      <c r="B29">
        <v>5.0118</v>
      </c>
      <c r="C29">
        <v>1.0000000039323422</v>
      </c>
    </row>
    <row r="30" spans="1:3" x14ac:dyDescent="0.25">
      <c r="A30" s="1" t="s">
        <v>4</v>
      </c>
      <c r="B30">
        <v>6.3094999999999999</v>
      </c>
      <c r="C30">
        <v>1.0000000000218932</v>
      </c>
    </row>
    <row r="31" spans="1:3" x14ac:dyDescent="0.25">
      <c r="A31" s="1" t="s">
        <v>4</v>
      </c>
      <c r="B31">
        <v>7.9432</v>
      </c>
      <c r="C31">
        <v>1.000000000000032</v>
      </c>
    </row>
    <row r="32" spans="1:3" x14ac:dyDescent="0.25">
      <c r="A32" s="1" t="s">
        <v>4</v>
      </c>
      <c r="B32">
        <v>10</v>
      </c>
      <c r="C32">
        <v>1</v>
      </c>
    </row>
    <row r="33" spans="1:4" x14ac:dyDescent="0.25">
      <c r="A33" s="1" t="s">
        <v>5</v>
      </c>
      <c r="B33">
        <v>0.01</v>
      </c>
      <c r="C33">
        <v>1.0029299897298429</v>
      </c>
      <c r="D33">
        <v>2.4606821170891635E-5</v>
      </c>
    </row>
    <row r="34" spans="1:4" x14ac:dyDescent="0.25">
      <c r="A34" s="1" t="s">
        <v>6</v>
      </c>
      <c r="B34">
        <v>0.01</v>
      </c>
      <c r="C34">
        <v>1.0028804968998861</v>
      </c>
      <c r="D34">
        <v>1.4058753912741173E-4</v>
      </c>
    </row>
    <row r="35" spans="1:4" x14ac:dyDescent="0.25">
      <c r="A35" s="1" t="s">
        <v>5</v>
      </c>
      <c r="B35">
        <v>1.2588999999999999E-2</v>
      </c>
      <c r="C35">
        <v>1.0036506472717188</v>
      </c>
      <c r="D35">
        <v>2.7563344257149385E-5</v>
      </c>
    </row>
    <row r="36" spans="1:4" x14ac:dyDescent="0.25">
      <c r="A36" s="1" t="s">
        <v>6</v>
      </c>
      <c r="B36">
        <v>1.2588999999999999E-2</v>
      </c>
      <c r="C36">
        <v>1.0037700666145908</v>
      </c>
      <c r="D36">
        <v>1.5438375568792984E-4</v>
      </c>
    </row>
    <row r="37" spans="1:4" x14ac:dyDescent="0.25">
      <c r="A37" s="1" t="s">
        <v>5</v>
      </c>
      <c r="B37">
        <v>1.5848000000000001E-2</v>
      </c>
      <c r="C37">
        <v>1.0046374126864628</v>
      </c>
      <c r="D37">
        <v>3.0930320689177E-5</v>
      </c>
    </row>
    <row r="38" spans="1:4" x14ac:dyDescent="0.25">
      <c r="A38" s="1" t="s">
        <v>6</v>
      </c>
      <c r="B38">
        <v>1.5848000000000001E-2</v>
      </c>
      <c r="C38">
        <v>1.00444179940159</v>
      </c>
      <c r="D38">
        <v>1.8852530047297478E-4</v>
      </c>
    </row>
    <row r="39" spans="1:4" x14ac:dyDescent="0.25">
      <c r="A39" s="1" t="s">
        <v>5</v>
      </c>
      <c r="B39">
        <v>1.9952000000000001E-2</v>
      </c>
      <c r="C39">
        <v>1.0058538857553818</v>
      </c>
      <c r="D39">
        <v>3.5175475877776883E-5</v>
      </c>
    </row>
    <row r="40" spans="1:4" x14ac:dyDescent="0.25">
      <c r="A40" s="1" t="s">
        <v>6</v>
      </c>
      <c r="B40">
        <v>1.9952000000000001E-2</v>
      </c>
      <c r="C40">
        <v>1.0057508350763433</v>
      </c>
      <c r="D40">
        <v>1.5487035111528082E-4</v>
      </c>
    </row>
    <row r="41" spans="1:4" x14ac:dyDescent="0.25">
      <c r="A41" s="1" t="s">
        <v>5</v>
      </c>
      <c r="B41">
        <v>2.5118000000000001E-2</v>
      </c>
      <c r="C41">
        <v>1.0074280941259697</v>
      </c>
      <c r="D41">
        <v>3.965133770543209E-5</v>
      </c>
    </row>
    <row r="42" spans="1:4" x14ac:dyDescent="0.25">
      <c r="A42" s="1" t="s">
        <v>6</v>
      </c>
      <c r="B42">
        <v>2.5118000000000001E-2</v>
      </c>
      <c r="C42">
        <v>1.0074843198563215</v>
      </c>
      <c r="D42">
        <v>1.6115103532535167E-4</v>
      </c>
    </row>
    <row r="43" spans="1:4" x14ac:dyDescent="0.25">
      <c r="A43" s="1" t="s">
        <v>5</v>
      </c>
      <c r="B43">
        <v>3.1621999999999997E-2</v>
      </c>
      <c r="C43">
        <v>1.0092432320396054</v>
      </c>
      <c r="D43">
        <v>4.4396791621712626E-5</v>
      </c>
    </row>
    <row r="44" spans="1:4" x14ac:dyDescent="0.25">
      <c r="A44" s="1" t="s">
        <v>6</v>
      </c>
      <c r="B44">
        <v>3.1621999999999997E-2</v>
      </c>
      <c r="C44">
        <v>1.0093777771852406</v>
      </c>
      <c r="D44">
        <v>1.5887918384367567E-4</v>
      </c>
    </row>
    <row r="45" spans="1:4" x14ac:dyDescent="0.25">
      <c r="A45" s="1" t="s">
        <v>5</v>
      </c>
      <c r="B45">
        <v>3.9809999999999998E-2</v>
      </c>
      <c r="C45">
        <v>1.0117017030487623</v>
      </c>
      <c r="D45">
        <v>5.119821215815726E-5</v>
      </c>
    </row>
    <row r="46" spans="1:4" x14ac:dyDescent="0.25">
      <c r="A46" s="1" t="s">
        <v>6</v>
      </c>
      <c r="B46">
        <v>3.9809999999999998E-2</v>
      </c>
      <c r="C46">
        <v>1.0116818100488041</v>
      </c>
      <c r="D46">
        <v>1.533950526670584E-4</v>
      </c>
    </row>
    <row r="47" spans="1:4" x14ac:dyDescent="0.25">
      <c r="A47" s="1" t="s">
        <v>5</v>
      </c>
      <c r="B47">
        <v>5.0118000000000003E-2</v>
      </c>
      <c r="C47">
        <v>1.0146815436507339</v>
      </c>
      <c r="D47">
        <v>5.7438884272880567E-5</v>
      </c>
    </row>
    <row r="48" spans="1:4" x14ac:dyDescent="0.25">
      <c r="A48" s="1" t="s">
        <v>6</v>
      </c>
      <c r="B48">
        <v>5.0118000000000003E-2</v>
      </c>
      <c r="C48">
        <v>1.0144918311460918</v>
      </c>
      <c r="D48">
        <v>1.6328767365385627E-4</v>
      </c>
    </row>
    <row r="49" spans="1:4" x14ac:dyDescent="0.25">
      <c r="A49" s="1" t="s">
        <v>5</v>
      </c>
      <c r="B49">
        <v>6.3094999999999998E-2</v>
      </c>
      <c r="C49">
        <v>1.0184819787102775</v>
      </c>
      <c r="D49">
        <v>6.609514748639454E-5</v>
      </c>
    </row>
    <row r="50" spans="1:4" x14ac:dyDescent="0.25">
      <c r="A50" s="1" t="s">
        <v>6</v>
      </c>
      <c r="B50">
        <v>6.3094999999999998E-2</v>
      </c>
      <c r="C50">
        <v>1.0185189562455441</v>
      </c>
      <c r="D50">
        <v>1.7274564394058152E-4</v>
      </c>
    </row>
    <row r="51" spans="1:4" x14ac:dyDescent="0.25">
      <c r="A51" s="1" t="s">
        <v>5</v>
      </c>
      <c r="B51">
        <v>7.9432000000000003E-2</v>
      </c>
      <c r="C51">
        <v>1.0235140081272271</v>
      </c>
      <c r="D51">
        <v>4.7055280132179432E-5</v>
      </c>
    </row>
    <row r="52" spans="1:4" x14ac:dyDescent="0.25">
      <c r="A52" s="1" t="s">
        <v>6</v>
      </c>
      <c r="B52">
        <v>7.9432000000000003E-2</v>
      </c>
      <c r="C52">
        <v>1.0238107630699336</v>
      </c>
      <c r="D52">
        <v>1.6879048840907896E-4</v>
      </c>
    </row>
    <row r="53" spans="1:4" x14ac:dyDescent="0.25">
      <c r="A53" s="1" t="s">
        <v>5</v>
      </c>
      <c r="B53">
        <v>0.1</v>
      </c>
      <c r="C53">
        <v>1.0295016906015617</v>
      </c>
      <c r="D53">
        <v>8.5600492802288174E-5</v>
      </c>
    </row>
    <row r="54" spans="1:4" x14ac:dyDescent="0.25">
      <c r="A54" s="1" t="s">
        <v>6</v>
      </c>
      <c r="B54">
        <v>0.1</v>
      </c>
      <c r="C54">
        <v>1.0295790902124977</v>
      </c>
      <c r="D54">
        <v>1.7833235283637127E-4</v>
      </c>
    </row>
    <row r="55" spans="1:4" x14ac:dyDescent="0.25">
      <c r="A55" s="1" t="s">
        <v>5</v>
      </c>
      <c r="B55">
        <v>0.12589</v>
      </c>
      <c r="C55">
        <v>1.0373732859474591</v>
      </c>
      <c r="D55">
        <v>9.778688813865034E-5</v>
      </c>
    </row>
    <row r="56" spans="1:4" x14ac:dyDescent="0.25">
      <c r="A56" s="1" t="s">
        <v>6</v>
      </c>
      <c r="B56">
        <v>0.12589</v>
      </c>
      <c r="C56">
        <v>1.0373282196521501</v>
      </c>
      <c r="D56">
        <v>1.697540283203125E-4</v>
      </c>
    </row>
    <row r="57" spans="1:4" x14ac:dyDescent="0.25">
      <c r="A57" s="1" t="s">
        <v>5</v>
      </c>
      <c r="B57">
        <v>0.15848000000000001</v>
      </c>
      <c r="C57">
        <v>1.0474471470017099</v>
      </c>
      <c r="D57">
        <v>1.1417628850667462E-4</v>
      </c>
    </row>
    <row r="58" spans="1:4" x14ac:dyDescent="0.25">
      <c r="A58" s="1" t="s">
        <v>6</v>
      </c>
      <c r="B58">
        <v>0.15848000000000001</v>
      </c>
      <c r="C58">
        <v>1.047394598566646</v>
      </c>
      <c r="D58">
        <v>1.9140830330396328E-4</v>
      </c>
    </row>
    <row r="59" spans="1:4" x14ac:dyDescent="0.25">
      <c r="A59" s="1" t="s">
        <v>5</v>
      </c>
      <c r="B59">
        <v>0.19952</v>
      </c>
      <c r="C59">
        <v>1.0598481969350668</v>
      </c>
      <c r="D59">
        <v>1.4384882524609566E-4</v>
      </c>
    </row>
    <row r="60" spans="1:4" x14ac:dyDescent="0.25">
      <c r="A60" s="1" t="s">
        <v>6</v>
      </c>
      <c r="B60">
        <v>0.19952</v>
      </c>
      <c r="C60">
        <v>1.0600352587273252</v>
      </c>
      <c r="D60">
        <v>2.0485929064299678E-4</v>
      </c>
    </row>
    <row r="61" spans="1:4" x14ac:dyDescent="0.25">
      <c r="A61" s="1" t="s">
        <v>5</v>
      </c>
      <c r="B61">
        <v>0.25118000000000001</v>
      </c>
      <c r="C61">
        <v>1.0759766097654804</v>
      </c>
      <c r="D61">
        <v>1.6392678730692528E-4</v>
      </c>
    </row>
    <row r="62" spans="1:4" x14ac:dyDescent="0.25">
      <c r="A62" s="1" t="s">
        <v>6</v>
      </c>
      <c r="B62">
        <v>0.25118000000000001</v>
      </c>
      <c r="C62">
        <v>1.0759239077827545</v>
      </c>
      <c r="D62">
        <v>2.1160802501218859E-4</v>
      </c>
    </row>
    <row r="63" spans="1:4" x14ac:dyDescent="0.25">
      <c r="A63" s="1" t="s">
        <v>5</v>
      </c>
      <c r="B63">
        <v>0.31622</v>
      </c>
      <c r="C63">
        <v>1.0960926141666703</v>
      </c>
      <c r="D63">
        <v>2.078846346194041E-4</v>
      </c>
    </row>
    <row r="64" spans="1:4" x14ac:dyDescent="0.25">
      <c r="A64" s="1" t="s">
        <v>6</v>
      </c>
      <c r="B64">
        <v>0.31622</v>
      </c>
      <c r="C64">
        <v>1.0958651780640127</v>
      </c>
      <c r="D64">
        <v>2.3566692628358867E-4</v>
      </c>
    </row>
    <row r="65" spans="1:4" x14ac:dyDescent="0.25">
      <c r="A65" s="1" t="s">
        <v>5</v>
      </c>
      <c r="B65">
        <v>0.39810000000000001</v>
      </c>
      <c r="C65">
        <v>1.1184926644784214</v>
      </c>
      <c r="D65">
        <v>2.4831616282639597E-4</v>
      </c>
    </row>
    <row r="66" spans="1:4" x14ac:dyDescent="0.25">
      <c r="A66" s="1" t="s">
        <v>6</v>
      </c>
      <c r="B66">
        <v>0.39810000000000001</v>
      </c>
      <c r="C66">
        <v>1.1186138539321395</v>
      </c>
      <c r="D66">
        <v>2.6608817279338837E-4</v>
      </c>
    </row>
    <row r="67" spans="1:4" x14ac:dyDescent="0.25">
      <c r="A67" s="1" t="s">
        <v>5</v>
      </c>
      <c r="B67">
        <v>0.50117999999999996</v>
      </c>
      <c r="C67">
        <v>1.1334007109783555</v>
      </c>
      <c r="D67">
        <v>3.1538200274121514E-4</v>
      </c>
    </row>
    <row r="68" spans="1:4" x14ac:dyDescent="0.25">
      <c r="A68" s="1" t="s">
        <v>6</v>
      </c>
      <c r="B68">
        <v>0.50117999999999996</v>
      </c>
      <c r="C68">
        <v>1.1332966636722397</v>
      </c>
      <c r="D68">
        <v>3.1462215877631211E-4</v>
      </c>
    </row>
    <row r="69" spans="1:4" x14ac:dyDescent="0.25">
      <c r="A69" s="1" t="s">
        <v>5</v>
      </c>
      <c r="B69">
        <v>0.63095000000000001</v>
      </c>
      <c r="C69">
        <v>1.1217777774294138</v>
      </c>
      <c r="D69">
        <v>4.0693316988735738E-4</v>
      </c>
    </row>
    <row r="70" spans="1:4" x14ac:dyDescent="0.25">
      <c r="A70" s="1" t="s">
        <v>6</v>
      </c>
      <c r="B70">
        <v>0.63095000000000001</v>
      </c>
      <c r="C70">
        <v>1.1224015606548523</v>
      </c>
      <c r="D70">
        <v>3.4697766679646531E-4</v>
      </c>
    </row>
    <row r="71" spans="1:4" x14ac:dyDescent="0.25">
      <c r="A71" s="1" t="s">
        <v>5</v>
      </c>
      <c r="B71">
        <v>0.79432000000000003</v>
      </c>
      <c r="C71">
        <v>1.0811645635788358</v>
      </c>
      <c r="D71">
        <v>4.5370164778202072E-4</v>
      </c>
    </row>
    <row r="72" spans="1:4" x14ac:dyDescent="0.25">
      <c r="A72" s="1" t="s">
        <v>6</v>
      </c>
      <c r="B72">
        <v>0.79432000000000003</v>
      </c>
      <c r="C72">
        <v>1.0812114983857755</v>
      </c>
      <c r="D72">
        <v>3.0762231646589208E-4</v>
      </c>
    </row>
    <row r="73" spans="1:4" x14ac:dyDescent="0.25">
      <c r="A73" s="1" t="s">
        <v>5</v>
      </c>
      <c r="B73">
        <v>1</v>
      </c>
      <c r="C73">
        <v>1.0381790722079434</v>
      </c>
      <c r="D73">
        <v>4.1240956389286608E-4</v>
      </c>
    </row>
    <row r="74" spans="1:4" x14ac:dyDescent="0.25">
      <c r="A74" s="1" t="s">
        <v>6</v>
      </c>
      <c r="B74">
        <v>1</v>
      </c>
      <c r="C74">
        <v>1.038041388213728</v>
      </c>
      <c r="D74">
        <v>2.8451566964306653E-4</v>
      </c>
    </row>
    <row r="75" spans="1:4" x14ac:dyDescent="0.25">
      <c r="A75" s="1" t="s">
        <v>5</v>
      </c>
      <c r="B75">
        <v>1.2588999999999999</v>
      </c>
      <c r="C75">
        <v>1.0134718960754687</v>
      </c>
      <c r="D75">
        <v>3.854045644402504E-4</v>
      </c>
    </row>
    <row r="76" spans="1:4" x14ac:dyDescent="0.25">
      <c r="A76" s="1" t="s">
        <v>6</v>
      </c>
      <c r="B76">
        <v>1.2588999999999999</v>
      </c>
      <c r="C76">
        <v>1.0134341629316774</v>
      </c>
      <c r="D76">
        <v>2.4377099569541927E-4</v>
      </c>
    </row>
    <row r="77" spans="1:4" x14ac:dyDescent="0.25">
      <c r="A77" s="1" t="s">
        <v>5</v>
      </c>
      <c r="B77">
        <v>1.5848</v>
      </c>
      <c r="C77">
        <v>1.0035493418287964</v>
      </c>
      <c r="D77">
        <v>2.4110256807103225E-4</v>
      </c>
    </row>
    <row r="78" spans="1:4" x14ac:dyDescent="0.25">
      <c r="A78" s="1" t="s">
        <v>6</v>
      </c>
      <c r="B78">
        <v>1.5848</v>
      </c>
      <c r="C78">
        <v>1.0036651324516583</v>
      </c>
      <c r="D78">
        <v>1.6815287643984572E-4</v>
      </c>
    </row>
    <row r="79" spans="1:4" x14ac:dyDescent="0.25">
      <c r="A79" s="1" t="s">
        <v>5</v>
      </c>
      <c r="B79">
        <v>1.9952000000000001</v>
      </c>
      <c r="C79">
        <v>1.0007305079206579</v>
      </c>
      <c r="D79">
        <v>1.7524300616560438E-4</v>
      </c>
    </row>
    <row r="80" spans="1:4" x14ac:dyDescent="0.25">
      <c r="A80" s="1" t="s">
        <v>6</v>
      </c>
      <c r="B80">
        <v>1.9952000000000001</v>
      </c>
      <c r="C80">
        <v>1.0008181860772734</v>
      </c>
      <c r="D80">
        <v>1.41143798828125E-4</v>
      </c>
    </row>
    <row r="81" spans="1:4" x14ac:dyDescent="0.25">
      <c r="A81" s="1" t="s">
        <v>5</v>
      </c>
      <c r="B81">
        <v>2.5118</v>
      </c>
      <c r="C81">
        <v>1.000150063289525</v>
      </c>
      <c r="D81">
        <v>1.5361403284369277E-4</v>
      </c>
    </row>
    <row r="82" spans="1:4" x14ac:dyDescent="0.25">
      <c r="A82" s="1" t="s">
        <v>6</v>
      </c>
      <c r="B82">
        <v>2.5118</v>
      </c>
      <c r="C82">
        <v>1.0000139036336329</v>
      </c>
      <c r="D82">
        <v>1.5122774492644153E-5</v>
      </c>
    </row>
    <row r="83" spans="1:4" x14ac:dyDescent="0.25">
      <c r="A83" s="1" t="s">
        <v>5</v>
      </c>
      <c r="B83">
        <v>3.1621999999999999</v>
      </c>
      <c r="C83">
        <v>1</v>
      </c>
      <c r="D83">
        <v>0</v>
      </c>
    </row>
    <row r="84" spans="1:4" x14ac:dyDescent="0.25">
      <c r="A84" s="1" t="s">
        <v>6</v>
      </c>
      <c r="B84">
        <v>3.1621999999999999</v>
      </c>
      <c r="C84">
        <v>1</v>
      </c>
      <c r="D84">
        <v>0</v>
      </c>
    </row>
    <row r="85" spans="1:4" x14ac:dyDescent="0.25">
      <c r="A85" s="1" t="s">
        <v>5</v>
      </c>
      <c r="B85">
        <v>3.9809999999999999</v>
      </c>
      <c r="C85">
        <v>1</v>
      </c>
      <c r="D85">
        <v>0</v>
      </c>
    </row>
    <row r="86" spans="1:4" x14ac:dyDescent="0.25">
      <c r="A86" s="1" t="s">
        <v>6</v>
      </c>
      <c r="B86">
        <v>3.9809999999999999</v>
      </c>
      <c r="C86">
        <v>1</v>
      </c>
      <c r="D86">
        <v>0</v>
      </c>
    </row>
    <row r="87" spans="1:4" x14ac:dyDescent="0.25">
      <c r="A87" s="1" t="s">
        <v>5</v>
      </c>
      <c r="B87">
        <v>5.0118</v>
      </c>
      <c r="C87">
        <v>1</v>
      </c>
      <c r="D87">
        <v>0</v>
      </c>
    </row>
    <row r="88" spans="1:4" x14ac:dyDescent="0.25">
      <c r="A88" s="1" t="s">
        <v>6</v>
      </c>
      <c r="B88">
        <v>5.0118</v>
      </c>
      <c r="C88">
        <v>1</v>
      </c>
      <c r="D88">
        <v>0</v>
      </c>
    </row>
    <row r="89" spans="1:4" x14ac:dyDescent="0.25">
      <c r="A89" s="1" t="s">
        <v>5</v>
      </c>
      <c r="B89">
        <v>6.3094999999999999</v>
      </c>
      <c r="C89">
        <v>1</v>
      </c>
      <c r="D89">
        <v>0</v>
      </c>
    </row>
    <row r="90" spans="1:4" x14ac:dyDescent="0.25">
      <c r="A90" s="1" t="s">
        <v>6</v>
      </c>
      <c r="B90">
        <v>6.3094999999999999</v>
      </c>
      <c r="C90">
        <v>1</v>
      </c>
      <c r="D90">
        <v>0</v>
      </c>
    </row>
    <row r="91" spans="1:4" x14ac:dyDescent="0.25">
      <c r="A91" s="1" t="s">
        <v>5</v>
      </c>
      <c r="B91">
        <v>7.9432</v>
      </c>
      <c r="C91">
        <v>1</v>
      </c>
      <c r="D91">
        <v>0</v>
      </c>
    </row>
    <row r="92" spans="1:4" x14ac:dyDescent="0.25">
      <c r="A92" s="1" t="s">
        <v>6</v>
      </c>
      <c r="B92">
        <v>7.9432</v>
      </c>
      <c r="C92">
        <v>1</v>
      </c>
      <c r="D92">
        <v>0</v>
      </c>
    </row>
    <row r="93" spans="1:4" x14ac:dyDescent="0.25">
      <c r="A93" s="1" t="s">
        <v>5</v>
      </c>
      <c r="B93">
        <v>10</v>
      </c>
      <c r="C93">
        <v>1</v>
      </c>
      <c r="D93">
        <v>0</v>
      </c>
    </row>
    <row r="94" spans="1:4" x14ac:dyDescent="0.25">
      <c r="A94" s="1" t="s">
        <v>6</v>
      </c>
      <c r="B94">
        <v>10</v>
      </c>
      <c r="C94">
        <v>1</v>
      </c>
      <c r="D9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EF60-CBFB-45E5-9413-FE8E86D40B29}">
  <dimension ref="A1:C32"/>
  <sheetViews>
    <sheetView workbookViewId="0">
      <selection activeCell="B1" sqref="B1:C32"/>
    </sheetView>
  </sheetViews>
  <sheetFormatPr baseColWidth="10" defaultRowHeight="15" x14ac:dyDescent="0.25"/>
  <cols>
    <col min="1" max="1" width="9" bestFit="1" customWidth="1"/>
    <col min="2" max="3" width="12" bestFit="1" customWidth="1"/>
  </cols>
  <sheetData>
    <row r="1" spans="1:3" x14ac:dyDescent="0.25">
      <c r="A1" t="s">
        <v>1</v>
      </c>
      <c r="B1" t="s">
        <v>10</v>
      </c>
      <c r="C1" t="s">
        <v>11</v>
      </c>
    </row>
    <row r="2" spans="1:3" x14ac:dyDescent="0.25">
      <c r="A2">
        <v>0.01</v>
      </c>
      <c r="B2">
        <v>1.0028804968998861</v>
      </c>
      <c r="C2">
        <v>1.4058753912741173E-4</v>
      </c>
    </row>
    <row r="3" spans="1:3" x14ac:dyDescent="0.25">
      <c r="A3">
        <v>1.2588999999999999E-2</v>
      </c>
      <c r="B3">
        <v>1.0037700666145908</v>
      </c>
      <c r="C3">
        <v>1.5438375568792984E-4</v>
      </c>
    </row>
    <row r="4" spans="1:3" x14ac:dyDescent="0.25">
      <c r="A4">
        <v>1.5848000000000001E-2</v>
      </c>
      <c r="B4">
        <v>1.00444179940159</v>
      </c>
      <c r="C4">
        <v>1.8852530047297478E-4</v>
      </c>
    </row>
    <row r="5" spans="1:3" x14ac:dyDescent="0.25">
      <c r="A5">
        <v>1.9952000000000001E-2</v>
      </c>
      <c r="B5">
        <v>1.0057508350763433</v>
      </c>
      <c r="C5">
        <v>1.5487035111528082E-4</v>
      </c>
    </row>
    <row r="6" spans="1:3" x14ac:dyDescent="0.25">
      <c r="A6">
        <v>2.5118000000000001E-2</v>
      </c>
      <c r="B6">
        <v>1.0074843198563215</v>
      </c>
      <c r="C6">
        <v>1.6115103532535167E-4</v>
      </c>
    </row>
    <row r="7" spans="1:3" x14ac:dyDescent="0.25">
      <c r="A7">
        <v>3.1621999999999997E-2</v>
      </c>
      <c r="B7">
        <v>1.0093777771852406</v>
      </c>
      <c r="C7">
        <v>1.5887918384367567E-4</v>
      </c>
    </row>
    <row r="8" spans="1:3" x14ac:dyDescent="0.25">
      <c r="A8">
        <v>3.9809999999999998E-2</v>
      </c>
      <c r="B8">
        <v>1.0116818100488041</v>
      </c>
      <c r="C8">
        <v>1.533950526670584E-4</v>
      </c>
    </row>
    <row r="9" spans="1:3" x14ac:dyDescent="0.25">
      <c r="A9">
        <v>5.0118000000000003E-2</v>
      </c>
      <c r="B9">
        <v>1.0144918311460918</v>
      </c>
      <c r="C9">
        <v>1.6328767365385627E-4</v>
      </c>
    </row>
    <row r="10" spans="1:3" x14ac:dyDescent="0.25">
      <c r="A10">
        <v>6.3094999999999998E-2</v>
      </c>
      <c r="B10">
        <v>1.0185189562455441</v>
      </c>
      <c r="C10">
        <v>1.7274564394058152E-4</v>
      </c>
    </row>
    <row r="11" spans="1:3" x14ac:dyDescent="0.25">
      <c r="A11">
        <v>7.9432000000000003E-2</v>
      </c>
      <c r="B11">
        <v>1.0238107630699336</v>
      </c>
      <c r="C11">
        <v>1.6879048840907896E-4</v>
      </c>
    </row>
    <row r="12" spans="1:3" x14ac:dyDescent="0.25">
      <c r="A12">
        <v>0.1</v>
      </c>
      <c r="B12">
        <v>1.0295790902124977</v>
      </c>
      <c r="C12">
        <v>1.7833235283637127E-4</v>
      </c>
    </row>
    <row r="13" spans="1:3" x14ac:dyDescent="0.25">
      <c r="A13">
        <v>0.12589</v>
      </c>
      <c r="B13">
        <v>1.0373282196521501</v>
      </c>
      <c r="C13">
        <v>1.697540283203125E-4</v>
      </c>
    </row>
    <row r="14" spans="1:3" x14ac:dyDescent="0.25">
      <c r="A14">
        <v>0.15848000000000001</v>
      </c>
      <c r="B14">
        <v>1.047394598566646</v>
      </c>
      <c r="C14">
        <v>1.9140830330396328E-4</v>
      </c>
    </row>
    <row r="15" spans="1:3" x14ac:dyDescent="0.25">
      <c r="A15">
        <v>0.19952</v>
      </c>
      <c r="B15">
        <v>1.0600352587273252</v>
      </c>
      <c r="C15">
        <v>2.0485929064299678E-4</v>
      </c>
    </row>
    <row r="16" spans="1:3" x14ac:dyDescent="0.25">
      <c r="A16">
        <v>0.25118000000000001</v>
      </c>
      <c r="B16">
        <v>1.0759239077827545</v>
      </c>
      <c r="C16">
        <v>2.1160802501218859E-4</v>
      </c>
    </row>
    <row r="17" spans="1:3" x14ac:dyDescent="0.25">
      <c r="A17">
        <v>0.31622</v>
      </c>
      <c r="B17">
        <v>1.0958651780640127</v>
      </c>
      <c r="C17">
        <v>2.3566692628358867E-4</v>
      </c>
    </row>
    <row r="18" spans="1:3" x14ac:dyDescent="0.25">
      <c r="A18">
        <v>0.39810000000000001</v>
      </c>
      <c r="B18">
        <v>1.1186138539321395</v>
      </c>
      <c r="C18">
        <v>2.6608817279338837E-4</v>
      </c>
    </row>
    <row r="19" spans="1:3" x14ac:dyDescent="0.25">
      <c r="A19">
        <v>0.50117999999999996</v>
      </c>
      <c r="B19">
        <v>1.1332966636722397</v>
      </c>
      <c r="C19">
        <v>3.1462215877631211E-4</v>
      </c>
    </row>
    <row r="20" spans="1:3" x14ac:dyDescent="0.25">
      <c r="A20">
        <v>0.63095000000000001</v>
      </c>
      <c r="B20">
        <v>1.1224015606548523</v>
      </c>
      <c r="C20">
        <v>3.4697766679646531E-4</v>
      </c>
    </row>
    <row r="21" spans="1:3" x14ac:dyDescent="0.25">
      <c r="A21">
        <v>0.79432000000000003</v>
      </c>
      <c r="B21">
        <v>1.0812114983857755</v>
      </c>
      <c r="C21">
        <v>3.0762231646589208E-4</v>
      </c>
    </row>
    <row r="22" spans="1:3" x14ac:dyDescent="0.25">
      <c r="A22">
        <v>1</v>
      </c>
      <c r="B22">
        <v>1.038041388213728</v>
      </c>
      <c r="C22">
        <v>2.8451566964306653E-4</v>
      </c>
    </row>
    <row r="23" spans="1:3" x14ac:dyDescent="0.25">
      <c r="A23">
        <v>1.2588999999999999</v>
      </c>
      <c r="B23">
        <v>1.0134341629316774</v>
      </c>
      <c r="C23">
        <v>2.4377099569541927E-4</v>
      </c>
    </row>
    <row r="24" spans="1:3" x14ac:dyDescent="0.25">
      <c r="A24">
        <v>1.5848</v>
      </c>
      <c r="B24">
        <v>1.0036651324516583</v>
      </c>
      <c r="C24">
        <v>1.6815287643984572E-4</v>
      </c>
    </row>
    <row r="25" spans="1:3" x14ac:dyDescent="0.25">
      <c r="A25">
        <v>1.9952000000000001</v>
      </c>
      <c r="B25">
        <v>1.0008181860772734</v>
      </c>
      <c r="C25">
        <v>1.41143798828125E-4</v>
      </c>
    </row>
    <row r="26" spans="1:3" x14ac:dyDescent="0.25">
      <c r="A26">
        <v>2.5118</v>
      </c>
      <c r="B26">
        <v>1.0000139036336329</v>
      </c>
      <c r="C26">
        <v>1.5122774492644153E-5</v>
      </c>
    </row>
    <row r="27" spans="1:3" x14ac:dyDescent="0.25">
      <c r="A27">
        <v>3.1621999999999999</v>
      </c>
      <c r="B27">
        <v>1</v>
      </c>
      <c r="C27">
        <v>0</v>
      </c>
    </row>
    <row r="28" spans="1:3" x14ac:dyDescent="0.25">
      <c r="A28">
        <v>3.9809999999999999</v>
      </c>
      <c r="B28">
        <v>1</v>
      </c>
      <c r="C28">
        <v>0</v>
      </c>
    </row>
    <row r="29" spans="1:3" x14ac:dyDescent="0.25">
      <c r="A29">
        <v>5.0118</v>
      </c>
      <c r="B29">
        <v>1</v>
      </c>
      <c r="C29">
        <v>0</v>
      </c>
    </row>
    <row r="30" spans="1:3" x14ac:dyDescent="0.25">
      <c r="A30">
        <v>6.3094999999999999</v>
      </c>
      <c r="B30">
        <v>1</v>
      </c>
      <c r="C30">
        <v>0</v>
      </c>
    </row>
    <row r="31" spans="1:3" x14ac:dyDescent="0.25">
      <c r="A31">
        <v>7.9432</v>
      </c>
      <c r="B31">
        <v>1</v>
      </c>
      <c r="C31">
        <v>0</v>
      </c>
    </row>
    <row r="32" spans="1:3" x14ac:dyDescent="0.25">
      <c r="A32">
        <v>10</v>
      </c>
      <c r="B32">
        <v>1</v>
      </c>
      <c r="C3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B0D4-C55C-49A7-8262-6BD7409E3546}">
  <dimension ref="A1:A32"/>
  <sheetViews>
    <sheetView workbookViewId="0">
      <selection activeCell="B1" sqref="B1:C32"/>
    </sheetView>
  </sheetViews>
  <sheetFormatPr baseColWidth="10" defaultRowHeight="15" x14ac:dyDescent="0.25"/>
  <cols>
    <col min="1" max="1" width="9" bestFit="1" customWidth="1"/>
    <col min="2" max="3" width="12" bestFit="1" customWidth="1"/>
  </cols>
  <sheetData>
    <row r="1" spans="1:1" x14ac:dyDescent="0.25">
      <c r="A1" t="s">
        <v>1</v>
      </c>
    </row>
    <row r="2" spans="1:1" x14ac:dyDescent="0.25">
      <c r="A2">
        <v>0.01</v>
      </c>
    </row>
    <row r="3" spans="1:1" x14ac:dyDescent="0.25">
      <c r="A3">
        <v>1.2588999999999999E-2</v>
      </c>
    </row>
    <row r="4" spans="1:1" x14ac:dyDescent="0.25">
      <c r="A4">
        <v>1.5848000000000001E-2</v>
      </c>
    </row>
    <row r="5" spans="1:1" x14ac:dyDescent="0.25">
      <c r="A5">
        <v>1.9952000000000001E-2</v>
      </c>
    </row>
    <row r="6" spans="1:1" x14ac:dyDescent="0.25">
      <c r="A6">
        <v>2.5118000000000001E-2</v>
      </c>
    </row>
    <row r="7" spans="1:1" x14ac:dyDescent="0.25">
      <c r="A7">
        <v>3.1621999999999997E-2</v>
      </c>
    </row>
    <row r="8" spans="1:1" x14ac:dyDescent="0.25">
      <c r="A8">
        <v>3.9809999999999998E-2</v>
      </c>
    </row>
    <row r="9" spans="1:1" x14ac:dyDescent="0.25">
      <c r="A9">
        <v>5.0118000000000003E-2</v>
      </c>
    </row>
    <row r="10" spans="1:1" x14ac:dyDescent="0.25">
      <c r="A10">
        <v>6.3094999999999998E-2</v>
      </c>
    </row>
    <row r="11" spans="1:1" x14ac:dyDescent="0.25">
      <c r="A11">
        <v>7.9432000000000003E-2</v>
      </c>
    </row>
    <row r="12" spans="1:1" x14ac:dyDescent="0.25">
      <c r="A12">
        <v>0.1</v>
      </c>
    </row>
    <row r="13" spans="1:1" x14ac:dyDescent="0.25">
      <c r="A13">
        <v>0.12589</v>
      </c>
    </row>
    <row r="14" spans="1:1" x14ac:dyDescent="0.25">
      <c r="A14">
        <v>0.15848000000000001</v>
      </c>
    </row>
    <row r="15" spans="1:1" x14ac:dyDescent="0.25">
      <c r="A15">
        <v>0.19952</v>
      </c>
    </row>
    <row r="16" spans="1:1" x14ac:dyDescent="0.25">
      <c r="A16">
        <v>0.25118000000000001</v>
      </c>
    </row>
    <row r="17" spans="1:1" x14ac:dyDescent="0.25">
      <c r="A17">
        <v>0.31622</v>
      </c>
    </row>
    <row r="18" spans="1:1" x14ac:dyDescent="0.25">
      <c r="A18">
        <v>0.39810000000000001</v>
      </c>
    </row>
    <row r="19" spans="1:1" x14ac:dyDescent="0.25">
      <c r="A19">
        <v>0.50117999999999996</v>
      </c>
    </row>
    <row r="20" spans="1:1" x14ac:dyDescent="0.25">
      <c r="A20">
        <v>0.63095000000000001</v>
      </c>
    </row>
    <row r="21" spans="1:1" x14ac:dyDescent="0.25">
      <c r="A21">
        <v>0.79432000000000003</v>
      </c>
    </row>
    <row r="22" spans="1:1" x14ac:dyDescent="0.25">
      <c r="A22">
        <v>1</v>
      </c>
    </row>
    <row r="23" spans="1:1" x14ac:dyDescent="0.25">
      <c r="A23">
        <v>1.2588999999999999</v>
      </c>
    </row>
    <row r="24" spans="1:1" x14ac:dyDescent="0.25">
      <c r="A24">
        <v>1.5848</v>
      </c>
    </row>
    <row r="25" spans="1:1" x14ac:dyDescent="0.25">
      <c r="A25">
        <v>1.9952000000000001</v>
      </c>
    </row>
    <row r="26" spans="1:1" x14ac:dyDescent="0.25">
      <c r="A26">
        <v>2.5118</v>
      </c>
    </row>
    <row r="27" spans="1:1" x14ac:dyDescent="0.25">
      <c r="A27">
        <v>3.1621999999999999</v>
      </c>
    </row>
    <row r="28" spans="1:1" x14ac:dyDescent="0.25">
      <c r="A28">
        <v>3.9809999999999999</v>
      </c>
    </row>
    <row r="29" spans="1:1" x14ac:dyDescent="0.25">
      <c r="A29">
        <v>5.0118</v>
      </c>
    </row>
    <row r="30" spans="1:1" x14ac:dyDescent="0.25">
      <c r="A30">
        <v>6.3094999999999999</v>
      </c>
    </row>
    <row r="31" spans="1:1" x14ac:dyDescent="0.25">
      <c r="A31">
        <v>7.9432</v>
      </c>
    </row>
    <row r="32" spans="1:1" x14ac:dyDescent="0.25">
      <c r="A32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B1F0-A5B0-4230-973F-E59AB4723C4C}">
  <dimension ref="A1"/>
  <sheetViews>
    <sheetView workbookViewId="0">
      <selection sqref="A1:B32"/>
    </sheetView>
  </sheetViews>
  <sheetFormatPr baseColWidth="10" defaultRowHeight="15" x14ac:dyDescent="0.25"/>
  <cols>
    <col min="1" max="1" width="9" bestFit="1" customWidth="1"/>
    <col min="2" max="2" width="12" bestFit="1" customWidth="1"/>
    <col min="3" max="3" width="7.7109375" bestFit="1" customWidth="1"/>
  </cols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25F6-1A9C-49BE-AE91-3C000AB05518}">
  <sheetPr>
    <pageSetUpPr fitToPage="1"/>
  </sheetPr>
  <dimension ref="A1:J32"/>
  <sheetViews>
    <sheetView tabSelected="1" zoomScaleNormal="100" workbookViewId="0">
      <selection activeCell="M22" sqref="M22"/>
    </sheetView>
  </sheetViews>
  <sheetFormatPr baseColWidth="10" defaultRowHeight="15" x14ac:dyDescent="0.25"/>
  <sheetData>
    <row r="1" spans="1:10" x14ac:dyDescent="0.25">
      <c r="A1" t="s">
        <v>1</v>
      </c>
      <c r="B1" t="s">
        <v>7</v>
      </c>
      <c r="C1" t="s">
        <v>8</v>
      </c>
      <c r="D1" t="s">
        <v>9</v>
      </c>
      <c r="E1" s="2" t="s">
        <v>12</v>
      </c>
      <c r="F1" s="2" t="s">
        <v>14</v>
      </c>
      <c r="G1" t="s">
        <v>10</v>
      </c>
      <c r="H1" t="s">
        <v>11</v>
      </c>
      <c r="I1" t="s">
        <v>13</v>
      </c>
      <c r="J1" t="s">
        <v>15</v>
      </c>
    </row>
    <row r="2" spans="1:10" x14ac:dyDescent="0.25">
      <c r="A2">
        <v>0.01</v>
      </c>
      <c r="B2">
        <v>1.0019852475929794</v>
      </c>
      <c r="C2">
        <v>1.0029299897298429</v>
      </c>
      <c r="D2">
        <v>2.4606821170891635E-5</v>
      </c>
      <c r="E2">
        <f>ABS(test[[#This Row],[test]]-test[[#This Row],[cluster]])</f>
        <v>9.4474213686357444E-4</v>
      </c>
      <c r="F2">
        <f>test[[#This Row],[clst_diff]]/test[[#This Row],[cluster_error]]</f>
        <v>38.393506024302994</v>
      </c>
      <c r="G2">
        <v>1.0028804968998861</v>
      </c>
      <c r="H2">
        <v>1.4058753912741173E-4</v>
      </c>
      <c r="I2">
        <f>ABS(test[[#This Row],[test]]-test[[#This Row],[metropolis]])</f>
        <v>8.9524930690676463E-4</v>
      </c>
      <c r="J2" s="1">
        <f>test[[#This Row],[metr_diff]]/test[[#This Row],[metropolis_error]]</f>
        <v>6.3679136320568048</v>
      </c>
    </row>
    <row r="3" spans="1:10" x14ac:dyDescent="0.25">
      <c r="A3">
        <v>1.2588999999999999E-2</v>
      </c>
      <c r="B3">
        <v>1.0027461042591255</v>
      </c>
      <c r="C3">
        <v>1.0036506472717188</v>
      </c>
      <c r="D3">
        <v>2.7563344257149385E-5</v>
      </c>
      <c r="E3">
        <f>ABS(test[[#This Row],[test]]-test[[#This Row],[cluster]])</f>
        <v>9.0454301259335068E-4</v>
      </c>
      <c r="F3">
        <f>test[[#This Row],[clst_diff]]/test[[#This Row],[cluster_error]]</f>
        <v>32.816881875962139</v>
      </c>
      <c r="G3">
        <v>1.0037700666145908</v>
      </c>
      <c r="H3">
        <v>1.5438375568792984E-4</v>
      </c>
      <c r="I3">
        <f>ABS(test[[#This Row],[test]]-test[[#This Row],[metropolis]])</f>
        <v>1.0239623554653132E-3</v>
      </c>
      <c r="J3" s="1">
        <f>test[[#This Row],[metr_diff]]/test[[#This Row],[metropolis_error]]</f>
        <v>6.632578349338405</v>
      </c>
    </row>
    <row r="4" spans="1:10" x14ac:dyDescent="0.25">
      <c r="A4">
        <v>1.5848000000000001E-2</v>
      </c>
      <c r="B4">
        <v>1.0037799497530611</v>
      </c>
      <c r="C4">
        <v>1.0046374126864628</v>
      </c>
      <c r="D4">
        <v>3.0930320689177E-5</v>
      </c>
      <c r="E4">
        <f>ABS(test[[#This Row],[test]]-test[[#This Row],[cluster]])</f>
        <v>8.5746293340172031E-4</v>
      </c>
      <c r="F4">
        <f>test[[#This Row],[clst_diff]]/test[[#This Row],[cluster_error]]</f>
        <v>27.72240682592599</v>
      </c>
      <c r="G4">
        <v>1.00444179940159</v>
      </c>
      <c r="H4">
        <v>1.8852530047297478E-4</v>
      </c>
      <c r="I4">
        <f>ABS(test[[#This Row],[test]]-test[[#This Row],[metropolis]])</f>
        <v>6.6184964852888939E-4</v>
      </c>
      <c r="J4" s="1">
        <f>test[[#This Row],[metr_diff]]/test[[#This Row],[metropolis_error]]</f>
        <v>3.5106675171365977</v>
      </c>
    </row>
    <row r="5" spans="1:10" x14ac:dyDescent="0.25">
      <c r="A5">
        <v>1.9952000000000001E-2</v>
      </c>
      <c r="B5">
        <v>1.0051435171975878</v>
      </c>
      <c r="C5">
        <v>1.0058538857553818</v>
      </c>
      <c r="D5">
        <v>3.5175475877776883E-5</v>
      </c>
      <c r="E5">
        <f>ABS(test[[#This Row],[test]]-test[[#This Row],[cluster]])</f>
        <v>7.1036855779404995E-4</v>
      </c>
      <c r="F5">
        <f>test[[#This Row],[clst_diff]]/test[[#This Row],[cluster_error]]</f>
        <v>20.194994952231639</v>
      </c>
      <c r="G5">
        <v>1.0057508350763433</v>
      </c>
      <c r="H5">
        <v>1.5487035111528082E-4</v>
      </c>
      <c r="I5">
        <f>ABS(test[[#This Row],[test]]-test[[#This Row],[metropolis]])</f>
        <v>6.0731787875556442E-4</v>
      </c>
      <c r="J5" s="1">
        <f>test[[#This Row],[metr_diff]]/test[[#This Row],[metropolis_error]]</f>
        <v>3.9214599462197595</v>
      </c>
    </row>
    <row r="6" spans="1:10" x14ac:dyDescent="0.25">
      <c r="A6">
        <v>2.5118000000000001E-2</v>
      </c>
      <c r="B6">
        <v>1.0068738142302112</v>
      </c>
      <c r="C6">
        <v>1.0074280941259697</v>
      </c>
      <c r="D6">
        <v>3.965133770543209E-5</v>
      </c>
      <c r="E6">
        <f>ABS(test[[#This Row],[test]]-test[[#This Row],[cluster]])</f>
        <v>5.5427989575851377E-4</v>
      </c>
      <c r="F6">
        <f>test[[#This Row],[clst_diff]]/test[[#This Row],[cluster_error]]</f>
        <v>13.978844796516901</v>
      </c>
      <c r="G6">
        <v>1.0074843198563215</v>
      </c>
      <c r="H6">
        <v>1.6115103532535167E-4</v>
      </c>
      <c r="I6">
        <f>ABS(test[[#This Row],[test]]-test[[#This Row],[metropolis]])</f>
        <v>6.1050562611031367E-4</v>
      </c>
      <c r="J6" s="1">
        <f>test[[#This Row],[metr_diff]]/test[[#This Row],[metropolis_error]]</f>
        <v>3.788406477673254</v>
      </c>
    </row>
    <row r="7" spans="1:10" x14ac:dyDescent="0.25">
      <c r="A7">
        <v>3.1621999999999997E-2</v>
      </c>
      <c r="B7">
        <v>1.0089970310514278</v>
      </c>
      <c r="C7">
        <v>1.0092432320396054</v>
      </c>
      <c r="D7">
        <v>4.4396791621712626E-5</v>
      </c>
      <c r="E7">
        <f>ABS(test[[#This Row],[test]]-test[[#This Row],[cluster]])</f>
        <v>2.4620098817762504E-4</v>
      </c>
      <c r="F7">
        <f>test[[#This Row],[clst_diff]]/test[[#This Row],[cluster_error]]</f>
        <v>5.545468021099488</v>
      </c>
      <c r="G7">
        <v>1.0093777771852406</v>
      </c>
      <c r="H7">
        <v>1.5887918384367567E-4</v>
      </c>
      <c r="I7">
        <f>ABS(test[[#This Row],[test]]-test[[#This Row],[metropolis]])</f>
        <v>3.8074613381278155E-4</v>
      </c>
      <c r="J7" s="1">
        <f>test[[#This Row],[metr_diff]]/test[[#This Row],[metropolis_error]]</f>
        <v>2.3964507155789843</v>
      </c>
    </row>
    <row r="8" spans="1:10" x14ac:dyDescent="0.25">
      <c r="A8">
        <v>3.9809999999999998E-2</v>
      </c>
      <c r="B8">
        <v>1.0115635386389656</v>
      </c>
      <c r="C8">
        <v>1.0117017030487623</v>
      </c>
      <c r="D8">
        <v>5.119821215815726E-5</v>
      </c>
      <c r="E8">
        <f>ABS(test[[#This Row],[test]]-test[[#This Row],[cluster]])</f>
        <v>1.3816440979663724E-4</v>
      </c>
      <c r="F8">
        <f>test[[#This Row],[clst_diff]]/test[[#This Row],[cluster_error]]</f>
        <v>2.6986178613001415</v>
      </c>
      <c r="G8">
        <v>1.0116818100488041</v>
      </c>
      <c r="H8">
        <v>1.533950526670584E-4</v>
      </c>
      <c r="I8">
        <f>ABS(test[[#This Row],[test]]-test[[#This Row],[metropolis]])</f>
        <v>1.1827140983844409E-4</v>
      </c>
      <c r="J8" s="1">
        <f>test[[#This Row],[metr_diff]]/test[[#This Row],[metropolis_error]]</f>
        <v>0.7710249306094008</v>
      </c>
    </row>
    <row r="9" spans="1:10" x14ac:dyDescent="0.25">
      <c r="A9">
        <v>5.0118000000000003E-2</v>
      </c>
      <c r="B9">
        <v>1.0146896341074507</v>
      </c>
      <c r="C9">
        <v>1.0146815436507339</v>
      </c>
      <c r="D9">
        <v>5.7438884272880567E-5</v>
      </c>
      <c r="E9">
        <f>ABS(test[[#This Row],[test]]-test[[#This Row],[cluster]])</f>
        <v>8.0904567167916497E-6</v>
      </c>
      <c r="F9">
        <f>test[[#This Row],[clst_diff]]/test[[#This Row],[cluster_error]]</f>
        <v>0.14085330554743228</v>
      </c>
      <c r="G9">
        <v>1.0144918311460918</v>
      </c>
      <c r="H9">
        <v>1.6328767365385627E-4</v>
      </c>
      <c r="I9">
        <f>ABS(test[[#This Row],[test]]-test[[#This Row],[metropolis]])</f>
        <v>1.9780296135896158E-4</v>
      </c>
      <c r="J9" s="1">
        <f>test[[#This Row],[metr_diff]]/test[[#This Row],[metropolis_error]]</f>
        <v>1.2113771782815168</v>
      </c>
    </row>
    <row r="10" spans="1:10" x14ac:dyDescent="0.25">
      <c r="A10">
        <v>6.3094999999999998E-2</v>
      </c>
      <c r="B10">
        <v>1.0185658738777201</v>
      </c>
      <c r="C10">
        <v>1.0184819787102775</v>
      </c>
      <c r="D10">
        <v>6.609514748639454E-5</v>
      </c>
      <c r="E10">
        <f>ABS(test[[#This Row],[test]]-test[[#This Row],[cluster]])</f>
        <v>8.3895167442671337E-5</v>
      </c>
      <c r="F10">
        <f>test[[#This Row],[clst_diff]]/test[[#This Row],[cluster_error]]</f>
        <v>1.2693090284720352</v>
      </c>
      <c r="G10">
        <v>1.0185189562455441</v>
      </c>
      <c r="H10">
        <v>1.7274564394058152E-4</v>
      </c>
      <c r="I10">
        <f>ABS(test[[#This Row],[test]]-test[[#This Row],[metropolis]])</f>
        <v>4.6917632176013413E-5</v>
      </c>
      <c r="J10" s="1">
        <f>test[[#This Row],[metr_diff]]/test[[#This Row],[metropolis_error]]</f>
        <v>0.2715995095780907</v>
      </c>
    </row>
    <row r="11" spans="1:10" x14ac:dyDescent="0.25">
      <c r="A11">
        <v>7.9432000000000003E-2</v>
      </c>
      <c r="B11">
        <v>1.0234372456732581</v>
      </c>
      <c r="C11">
        <v>1.0235140081272271</v>
      </c>
      <c r="D11">
        <v>4.7055280132179432E-5</v>
      </c>
      <c r="E11">
        <f>ABS(test[[#This Row],[test]]-test[[#This Row],[cluster]])</f>
        <v>7.6762453969037026E-5</v>
      </c>
      <c r="F11">
        <f>test[[#This Row],[clst_diff]]/test[[#This Row],[cluster_error]]</f>
        <v>1.6313249810310217</v>
      </c>
      <c r="G11">
        <v>1.0238107630699336</v>
      </c>
      <c r="H11">
        <v>1.6879048840907896E-4</v>
      </c>
      <c r="I11">
        <f>ABS(test[[#This Row],[test]]-test[[#This Row],[metropolis]])</f>
        <v>3.7351739667546013E-4</v>
      </c>
      <c r="J11" s="1">
        <f>test[[#This Row],[metr_diff]]/test[[#This Row],[metropolis_error]]</f>
        <v>2.21290547942611</v>
      </c>
    </row>
    <row r="12" spans="1:10" x14ac:dyDescent="0.25">
      <c r="A12">
        <v>0.1</v>
      </c>
      <c r="B12">
        <v>1.0295961233818589</v>
      </c>
      <c r="C12">
        <v>1.0295016906015617</v>
      </c>
      <c r="D12">
        <v>8.5600492802288174E-5</v>
      </c>
      <c r="E12">
        <f>ABS(test[[#This Row],[test]]-test[[#This Row],[cluster]])</f>
        <v>9.4432780297193375E-5</v>
      </c>
      <c r="F12">
        <f>test[[#This Row],[clst_diff]]/test[[#This Row],[cluster_error]]</f>
        <v>1.1031803346658899</v>
      </c>
      <c r="G12">
        <v>1.0295790902124977</v>
      </c>
      <c r="H12">
        <v>1.7833235283637127E-4</v>
      </c>
      <c r="I12">
        <f>ABS(test[[#This Row],[test]]-test[[#This Row],[metropolis]])</f>
        <v>1.7033169361191369E-5</v>
      </c>
      <c r="J12" s="1">
        <f>test[[#This Row],[metr_diff]]/test[[#This Row],[metropolis_error]]</f>
        <v>9.5513624366410629E-2</v>
      </c>
    </row>
    <row r="13" spans="1:10" x14ac:dyDescent="0.25">
      <c r="A13">
        <v>0.12589</v>
      </c>
      <c r="B13">
        <v>1.0374003440022488</v>
      </c>
      <c r="C13">
        <v>1.0373732859474591</v>
      </c>
      <c r="D13">
        <v>9.778688813865034E-5</v>
      </c>
      <c r="E13">
        <f>ABS(test[[#This Row],[test]]-test[[#This Row],[cluster]])</f>
        <v>2.7058054789641517E-5</v>
      </c>
      <c r="F13">
        <f>test[[#This Row],[clst_diff]]/test[[#This Row],[cluster_error]]</f>
        <v>0.27670432411425516</v>
      </c>
      <c r="G13">
        <v>1.0373282196521501</v>
      </c>
      <c r="H13">
        <v>1.697540283203125E-4</v>
      </c>
      <c r="I13">
        <f>ABS(test[[#This Row],[test]]-test[[#This Row],[metropolis]])</f>
        <v>7.2124350098734524E-5</v>
      </c>
      <c r="J13" s="1">
        <f>test[[#This Row],[metr_diff]]/test[[#This Row],[metropolis_error]]</f>
        <v>0.42487563218612728</v>
      </c>
    </row>
    <row r="14" spans="1:10" x14ac:dyDescent="0.25">
      <c r="A14">
        <v>0.15848000000000001</v>
      </c>
      <c r="B14">
        <v>1.0473082175645076</v>
      </c>
      <c r="C14">
        <v>1.0474471470017099</v>
      </c>
      <c r="D14">
        <v>1.1417628850667462E-4</v>
      </c>
      <c r="E14">
        <f>ABS(test[[#This Row],[test]]-test[[#This Row],[cluster]])</f>
        <v>1.3892943720228423E-4</v>
      </c>
      <c r="F14">
        <f>test[[#This Row],[clst_diff]]/test[[#This Row],[cluster_error]]</f>
        <v>1.2167976295197456</v>
      </c>
      <c r="G14">
        <v>1.047394598566646</v>
      </c>
      <c r="H14">
        <v>1.9140830330396328E-4</v>
      </c>
      <c r="I14">
        <f>ABS(test[[#This Row],[test]]-test[[#This Row],[metropolis]])</f>
        <v>8.6381002138313789E-5</v>
      </c>
      <c r="J14" s="1">
        <f>test[[#This Row],[metr_diff]]/test[[#This Row],[metropolis_error]]</f>
        <v>0.45129182301531429</v>
      </c>
    </row>
    <row r="15" spans="1:10" x14ac:dyDescent="0.25">
      <c r="A15">
        <v>0.19952</v>
      </c>
      <c r="B15">
        <v>1.0599170407983798</v>
      </c>
      <c r="C15">
        <v>1.0598481969350668</v>
      </c>
      <c r="D15">
        <v>1.4384882524609566E-4</v>
      </c>
      <c r="E15">
        <f>ABS(test[[#This Row],[test]]-test[[#This Row],[cluster]])</f>
        <v>6.8843863312961773E-5</v>
      </c>
      <c r="F15">
        <f>test[[#This Row],[clst_diff]]/test[[#This Row],[cluster_error]]</f>
        <v>0.47858481426722899</v>
      </c>
      <c r="G15">
        <v>1.0600352587273252</v>
      </c>
      <c r="H15">
        <v>2.0485929064299678E-4</v>
      </c>
      <c r="I15">
        <f>ABS(test[[#This Row],[test]]-test[[#This Row],[metropolis]])</f>
        <v>1.1821792894539662E-4</v>
      </c>
      <c r="J15" s="1">
        <f>test[[#This Row],[metr_diff]]/test[[#This Row],[metropolis_error]]</f>
        <v>0.57706891678841199</v>
      </c>
    </row>
    <row r="16" spans="1:10" x14ac:dyDescent="0.25">
      <c r="A16">
        <v>0.25118000000000001</v>
      </c>
      <c r="B16">
        <v>1.0759528172518118</v>
      </c>
      <c r="C16">
        <v>1.0759766097654804</v>
      </c>
      <c r="D16">
        <v>1.6392678730692528E-4</v>
      </c>
      <c r="E16">
        <f>ABS(test[[#This Row],[test]]-test[[#This Row],[cluster]])</f>
        <v>2.37925136685746E-5</v>
      </c>
      <c r="F16">
        <f>test[[#This Row],[clst_diff]]/test[[#This Row],[cluster_error]]</f>
        <v>0.14514109658006735</v>
      </c>
      <c r="G16">
        <v>1.0759239077827545</v>
      </c>
      <c r="H16">
        <v>2.1160802501218859E-4</v>
      </c>
      <c r="I16">
        <f>ABS(test[[#This Row],[test]]-test[[#This Row],[metropolis]])</f>
        <v>2.8909469057314396E-5</v>
      </c>
      <c r="J16" s="1">
        <f>test[[#This Row],[metr_diff]]/test[[#This Row],[metropolis_error]]</f>
        <v>0.13661801841234147</v>
      </c>
    </row>
    <row r="17" spans="1:10" x14ac:dyDescent="0.25">
      <c r="A17">
        <v>0.31622</v>
      </c>
      <c r="B17">
        <v>1.0959498613345025</v>
      </c>
      <c r="C17">
        <v>1.0960926141666703</v>
      </c>
      <c r="D17">
        <v>2.078846346194041E-4</v>
      </c>
      <c r="E17">
        <f>ABS(test[[#This Row],[test]]-test[[#This Row],[cluster]])</f>
        <v>1.4275283216780288E-4</v>
      </c>
      <c r="F17">
        <f>test[[#This Row],[clst_diff]]/test[[#This Row],[cluster_error]]</f>
        <v>0.68669256113687893</v>
      </c>
      <c r="G17">
        <v>1.0958651780640127</v>
      </c>
      <c r="H17">
        <v>2.3566692628358867E-4</v>
      </c>
      <c r="I17">
        <f>ABS(test[[#This Row],[test]]-test[[#This Row],[metropolis]])</f>
        <v>8.4683270489716023E-5</v>
      </c>
      <c r="J17" s="1">
        <f>test[[#This Row],[metr_diff]]/test[[#This Row],[metropolis_error]]</f>
        <v>0.35933455672016029</v>
      </c>
    </row>
    <row r="18" spans="1:10" x14ac:dyDescent="0.25">
      <c r="A18">
        <v>0.39810000000000001</v>
      </c>
      <c r="B18">
        <v>1.118275116787359</v>
      </c>
      <c r="C18">
        <v>1.1184926644784214</v>
      </c>
      <c r="D18">
        <v>2.4831616282639597E-4</v>
      </c>
      <c r="E18">
        <f>ABS(test[[#This Row],[test]]-test[[#This Row],[cluster]])</f>
        <v>2.1754769106241412E-4</v>
      </c>
      <c r="F18">
        <f>test[[#This Row],[clst_diff]]/test[[#This Row],[cluster_error]]</f>
        <v>0.87609154630223218</v>
      </c>
      <c r="G18">
        <v>1.1186138539321395</v>
      </c>
      <c r="H18">
        <v>2.6608817279338837E-4</v>
      </c>
      <c r="I18">
        <f>ABS(test[[#This Row],[test]]-test[[#This Row],[metropolis]])</f>
        <v>3.3873714478049877E-4</v>
      </c>
      <c r="J18" s="1">
        <f>test[[#This Row],[metr_diff]]/test[[#This Row],[metropolis_error]]</f>
        <v>1.2730259343150916</v>
      </c>
    </row>
    <row r="19" spans="1:10" x14ac:dyDescent="0.25">
      <c r="A19">
        <v>0.50117999999999996</v>
      </c>
      <c r="B19">
        <v>1.1335462331730064</v>
      </c>
      <c r="C19">
        <v>1.1334007109783555</v>
      </c>
      <c r="D19">
        <v>3.1538200274121514E-4</v>
      </c>
      <c r="E19">
        <f>ABS(test[[#This Row],[test]]-test[[#This Row],[cluster]])</f>
        <v>1.4552219465091554E-4</v>
      </c>
      <c r="F19">
        <f>test[[#This Row],[clst_diff]]/test[[#This Row],[cluster_error]]</f>
        <v>0.46141565906131593</v>
      </c>
      <c r="G19">
        <v>1.1332966636722397</v>
      </c>
      <c r="H19">
        <v>3.1462215877631211E-4</v>
      </c>
      <c r="I19">
        <f>ABS(test[[#This Row],[test]]-test[[#This Row],[metropolis]])</f>
        <v>2.4956950076671092E-4</v>
      </c>
      <c r="J19" s="1">
        <f>test[[#This Row],[metr_diff]]/test[[#This Row],[metropolis_error]]</f>
        <v>0.7932356123210893</v>
      </c>
    </row>
    <row r="20" spans="1:10" x14ac:dyDescent="0.25">
      <c r="A20">
        <v>0.63095000000000001</v>
      </c>
      <c r="B20">
        <v>1.1223189096405533</v>
      </c>
      <c r="C20">
        <v>1.1217777774294138</v>
      </c>
      <c r="D20">
        <v>4.0693316988735738E-4</v>
      </c>
      <c r="E20">
        <f>ABS(test[[#This Row],[test]]-test[[#This Row],[cluster]])</f>
        <v>5.411322111394945E-4</v>
      </c>
      <c r="F20">
        <f>test[[#This Row],[clst_diff]]/test[[#This Row],[cluster_error]]</f>
        <v>1.329781524787681</v>
      </c>
      <c r="G20">
        <v>1.1224015606548523</v>
      </c>
      <c r="H20">
        <v>3.4697766679646531E-4</v>
      </c>
      <c r="I20">
        <f>ABS(test[[#This Row],[test]]-test[[#This Row],[metropolis]])</f>
        <v>8.2651014299051084E-5</v>
      </c>
      <c r="J20" s="1">
        <f>test[[#This Row],[metr_diff]]/test[[#This Row],[metropolis_error]]</f>
        <v>0.23820269201226024</v>
      </c>
    </row>
    <row r="21" spans="1:10" x14ac:dyDescent="0.25">
      <c r="A21">
        <v>0.79432000000000003</v>
      </c>
      <c r="B21">
        <v>1.0808071926298637</v>
      </c>
      <c r="C21">
        <v>1.0811645635788358</v>
      </c>
      <c r="D21">
        <v>4.5370164778202072E-4</v>
      </c>
      <c r="E21">
        <f>ABS(test[[#This Row],[test]]-test[[#This Row],[cluster]])</f>
        <v>3.5737094897214661E-4</v>
      </c>
      <c r="F21">
        <f>test[[#This Row],[clst_diff]]/test[[#This Row],[cluster_error]]</f>
        <v>0.7876783139739536</v>
      </c>
      <c r="G21">
        <v>1.0812114983857755</v>
      </c>
      <c r="H21">
        <v>3.0762231646589208E-4</v>
      </c>
      <c r="I21">
        <f>ABS(test[[#This Row],[test]]-test[[#This Row],[metropolis]])</f>
        <v>4.0430575591177131E-4</v>
      </c>
      <c r="J21" s="1">
        <f>test[[#This Row],[metr_diff]]/test[[#This Row],[metropolis_error]]</f>
        <v>1.314292670819931</v>
      </c>
    </row>
    <row r="22" spans="1:10" x14ac:dyDescent="0.25">
      <c r="A22">
        <v>1</v>
      </c>
      <c r="B22">
        <v>1.0381381432217436</v>
      </c>
      <c r="C22">
        <v>1.0381790722079434</v>
      </c>
      <c r="D22">
        <v>4.1240956389286608E-4</v>
      </c>
      <c r="E22">
        <f>ABS(test[[#This Row],[test]]-test[[#This Row],[cluster]])</f>
        <v>4.0928986199784134E-5</v>
      </c>
      <c r="F22">
        <f>test[[#This Row],[clst_diff]]/test[[#This Row],[cluster_error]]</f>
        <v>9.9243542786550135E-2</v>
      </c>
      <c r="G22">
        <v>1.038041388213728</v>
      </c>
      <c r="H22">
        <v>2.8451566964306653E-4</v>
      </c>
      <c r="I22">
        <f>ABS(test[[#This Row],[test]]-test[[#This Row],[metropolis]])</f>
        <v>9.6755008015536603E-5</v>
      </c>
      <c r="J22" s="1">
        <f>test[[#This Row],[metr_diff]]/test[[#This Row],[metropolis_error]]</f>
        <v>0.3400691713638081</v>
      </c>
    </row>
    <row r="23" spans="1:10" x14ac:dyDescent="0.25">
      <c r="A23">
        <v>1.2588999999999999</v>
      </c>
      <c r="B23">
        <v>1.0135088474713201</v>
      </c>
      <c r="C23">
        <v>1.0134718960754687</v>
      </c>
      <c r="D23">
        <v>3.854045644402504E-4</v>
      </c>
      <c r="E23">
        <f>ABS(test[[#This Row],[test]]-test[[#This Row],[cluster]])</f>
        <v>3.6951395851358981E-5</v>
      </c>
      <c r="F23">
        <f>test[[#This Row],[clst_diff]]/test[[#This Row],[cluster_error]]</f>
        <v>9.5876902508993472E-2</v>
      </c>
      <c r="G23">
        <v>1.0134341629316774</v>
      </c>
      <c r="H23">
        <v>2.4377099569541927E-4</v>
      </c>
      <c r="I23">
        <f>ABS(test[[#This Row],[test]]-test[[#This Row],[metropolis]])</f>
        <v>7.4684539642655423E-5</v>
      </c>
      <c r="J23" s="1">
        <f>test[[#This Row],[metr_diff]]/test[[#This Row],[metropolis_error]]</f>
        <v>0.30637172166277871</v>
      </c>
    </row>
    <row r="24" spans="1:10" x14ac:dyDescent="0.25">
      <c r="A24">
        <v>1.5848</v>
      </c>
      <c r="B24">
        <v>1.0036083458754967</v>
      </c>
      <c r="C24">
        <v>1.0035493418287964</v>
      </c>
      <c r="D24">
        <v>2.4110256807103225E-4</v>
      </c>
      <c r="E24">
        <f>ABS(test[[#This Row],[test]]-test[[#This Row],[cluster]])</f>
        <v>5.900404670033943E-5</v>
      </c>
      <c r="F24">
        <f>test[[#This Row],[clst_diff]]/test[[#This Row],[cluster_error]]</f>
        <v>0.24472591549898381</v>
      </c>
      <c r="G24">
        <v>1.0036651324516583</v>
      </c>
      <c r="H24">
        <v>1.6815287643984572E-4</v>
      </c>
      <c r="I24">
        <f>ABS(test[[#This Row],[test]]-test[[#This Row],[metropolis]])</f>
        <v>5.6786576161593771E-5</v>
      </c>
      <c r="J24" s="1">
        <f>test[[#This Row],[metr_diff]]/test[[#This Row],[metropolis_error]]</f>
        <v>0.33770802714700127</v>
      </c>
    </row>
    <row r="25" spans="1:10" x14ac:dyDescent="0.25">
      <c r="A25">
        <v>1.9952000000000001</v>
      </c>
      <c r="B25">
        <v>1.0006904358546667</v>
      </c>
      <c r="C25">
        <v>1.0007305079206579</v>
      </c>
      <c r="D25">
        <v>1.7524300616560438E-4</v>
      </c>
      <c r="E25">
        <f>ABS(test[[#This Row],[test]]-test[[#This Row],[cluster]])</f>
        <v>4.00720659912146E-5</v>
      </c>
      <c r="F25">
        <f>test[[#This Row],[clst_diff]]/test[[#This Row],[cluster_error]]</f>
        <v>0.2286657075110122</v>
      </c>
      <c r="G25">
        <v>1.0008181860772734</v>
      </c>
      <c r="H25">
        <v>1.41143798828125E-4</v>
      </c>
      <c r="I25">
        <f>ABS(test[[#This Row],[test]]-test[[#This Row],[metropolis]])</f>
        <v>1.2775022260669289E-4</v>
      </c>
      <c r="J25" s="1">
        <f>test[[#This Row],[metr_diff]]/test[[#This Row],[metropolis_error]]</f>
        <v>0.90510687445969995</v>
      </c>
    </row>
    <row r="26" spans="1:10" x14ac:dyDescent="0.25">
      <c r="A26">
        <v>2.5118</v>
      </c>
      <c r="B26">
        <v>1.0000869021306649</v>
      </c>
      <c r="C26">
        <v>1.000150063289525</v>
      </c>
      <c r="D26">
        <v>1.5361403284369277E-4</v>
      </c>
      <c r="E26">
        <f>ABS(test[[#This Row],[test]]-test[[#This Row],[cluster]])</f>
        <v>6.3161158860181033E-5</v>
      </c>
      <c r="F26">
        <f>test[[#This Row],[clst_diff]]/test[[#This Row],[cluster_error]]</f>
        <v>0.41116789717023799</v>
      </c>
      <c r="G26">
        <v>1.0000139036336329</v>
      </c>
      <c r="H26">
        <v>1.5122774492644153E-5</v>
      </c>
      <c r="I26">
        <f>ABS(test[[#This Row],[test]]-test[[#This Row],[metropolis]])</f>
        <v>7.299849703201744E-5</v>
      </c>
      <c r="J26" s="1">
        <f>test[[#This Row],[metr_diff]]/test[[#This Row],[metropolis_error]]</f>
        <v>4.8270571691407902</v>
      </c>
    </row>
    <row r="27" spans="1:10" x14ac:dyDescent="0.25">
      <c r="A27">
        <v>3.1621999999999999</v>
      </c>
      <c r="B27">
        <v>1.0000064285981662</v>
      </c>
      <c r="C27">
        <v>1</v>
      </c>
      <c r="D27">
        <v>0</v>
      </c>
      <c r="E27">
        <f>ABS(test[[#This Row],[test]]-test[[#This Row],[cluster]])</f>
        <v>6.4285981662415281E-6</v>
      </c>
      <c r="F27" t="e">
        <f>test[[#This Row],[clst_diff]]/test[[#This Row],[cluster_error]]</f>
        <v>#DIV/0!</v>
      </c>
      <c r="G27">
        <v>1</v>
      </c>
      <c r="H27">
        <v>0</v>
      </c>
      <c r="I27">
        <f>ABS(test[[#This Row],[test]]-test[[#This Row],[metropolis]])</f>
        <v>6.4285981662415281E-6</v>
      </c>
      <c r="J27" s="1" t="e">
        <f>test[[#This Row],[metr_diff]]/test[[#This Row],[metropolis_error]]</f>
        <v>#DIV/0!</v>
      </c>
    </row>
    <row r="28" spans="1:10" x14ac:dyDescent="0.25">
      <c r="A28">
        <v>3.9809999999999999</v>
      </c>
      <c r="B28">
        <v>1.0000002428848225</v>
      </c>
      <c r="C28">
        <v>1</v>
      </c>
      <c r="D28">
        <v>0</v>
      </c>
      <c r="E28">
        <f>ABS(test[[#This Row],[test]]-test[[#This Row],[cluster]])</f>
        <v>2.4288482247669663E-7</v>
      </c>
      <c r="F28" t="e">
        <f>test[[#This Row],[clst_diff]]/test[[#This Row],[cluster_error]]</f>
        <v>#DIV/0!</v>
      </c>
      <c r="G28">
        <v>1</v>
      </c>
      <c r="H28">
        <v>0</v>
      </c>
      <c r="I28">
        <f>ABS(test[[#This Row],[test]]-test[[#This Row],[metropolis]])</f>
        <v>2.4288482247669663E-7</v>
      </c>
      <c r="J28" s="1" t="e">
        <f>test[[#This Row],[metr_diff]]/test[[#This Row],[metropolis_error]]</f>
        <v>#DIV/0!</v>
      </c>
    </row>
    <row r="29" spans="1:10" x14ac:dyDescent="0.25">
      <c r="A29">
        <v>5.0118</v>
      </c>
      <c r="B29">
        <v>1.0000000039323422</v>
      </c>
      <c r="C29">
        <v>1</v>
      </c>
      <c r="D29">
        <v>0</v>
      </c>
      <c r="E29">
        <f>ABS(test[[#This Row],[test]]-test[[#This Row],[cluster]])</f>
        <v>3.9323422296178023E-9</v>
      </c>
      <c r="F29" t="e">
        <f>test[[#This Row],[clst_diff]]/test[[#This Row],[cluster_error]]</f>
        <v>#DIV/0!</v>
      </c>
      <c r="G29">
        <v>1</v>
      </c>
      <c r="H29">
        <v>0</v>
      </c>
      <c r="I29">
        <f>ABS(test[[#This Row],[test]]-test[[#This Row],[metropolis]])</f>
        <v>3.9323422296178023E-9</v>
      </c>
      <c r="J29" s="1" t="e">
        <f>test[[#This Row],[metr_diff]]/test[[#This Row],[metropolis_error]]</f>
        <v>#DIV/0!</v>
      </c>
    </row>
    <row r="30" spans="1:10" x14ac:dyDescent="0.25">
      <c r="A30">
        <v>6.3094999999999999</v>
      </c>
      <c r="B30">
        <v>1.0000000000218932</v>
      </c>
      <c r="C30">
        <v>1</v>
      </c>
      <c r="D30">
        <v>0</v>
      </c>
      <c r="E30">
        <f>ABS(test[[#This Row],[test]]-test[[#This Row],[cluster]])</f>
        <v>2.1893153956398237E-11</v>
      </c>
      <c r="F30" t="e">
        <f>test[[#This Row],[clst_diff]]/test[[#This Row],[cluster_error]]</f>
        <v>#DIV/0!</v>
      </c>
      <c r="G30">
        <v>1</v>
      </c>
      <c r="H30">
        <v>0</v>
      </c>
      <c r="I30">
        <f>ABS(test[[#This Row],[test]]-test[[#This Row],[metropolis]])</f>
        <v>2.1893153956398237E-11</v>
      </c>
      <c r="J30" s="1" t="e">
        <f>test[[#This Row],[metr_diff]]/test[[#This Row],[metropolis_error]]</f>
        <v>#DIV/0!</v>
      </c>
    </row>
    <row r="31" spans="1:10" x14ac:dyDescent="0.25">
      <c r="A31">
        <v>7.9432</v>
      </c>
      <c r="B31">
        <v>1.000000000000032</v>
      </c>
      <c r="C31">
        <v>1</v>
      </c>
      <c r="D31">
        <v>0</v>
      </c>
      <c r="E31">
        <f>ABS(test[[#This Row],[test]]-test[[#This Row],[cluster]])</f>
        <v>3.1974423109204508E-14</v>
      </c>
      <c r="F31" t="e">
        <f>test[[#This Row],[clst_diff]]/test[[#This Row],[cluster_error]]</f>
        <v>#DIV/0!</v>
      </c>
      <c r="G31">
        <v>1</v>
      </c>
      <c r="H31">
        <v>0</v>
      </c>
      <c r="I31">
        <f>ABS(test[[#This Row],[test]]-test[[#This Row],[metropolis]])</f>
        <v>3.1974423109204508E-14</v>
      </c>
      <c r="J31" s="1" t="e">
        <f>test[[#This Row],[metr_diff]]/test[[#This Row],[metropolis_error]]</f>
        <v>#DIV/0!</v>
      </c>
    </row>
    <row r="32" spans="1:10" x14ac:dyDescent="0.25">
      <c r="A32">
        <v>10</v>
      </c>
      <c r="B32">
        <v>1</v>
      </c>
      <c r="C32">
        <v>1</v>
      </c>
      <c r="D32">
        <v>0</v>
      </c>
      <c r="E32">
        <f>ABS(test[[#This Row],[test]]-test[[#This Row],[cluster]])</f>
        <v>0</v>
      </c>
      <c r="F32" t="e">
        <f>test[[#This Row],[clst_diff]]/test[[#This Row],[cluster_error]]</f>
        <v>#DIV/0!</v>
      </c>
      <c r="G32">
        <v>1</v>
      </c>
      <c r="H32">
        <v>0</v>
      </c>
      <c r="I32">
        <f>ABS(test[[#This Row],[test]]-test[[#This Row],[metropolis]])</f>
        <v>0</v>
      </c>
      <c r="J32" s="1" t="e">
        <f>test[[#This Row],[metr_diff]]/test[[#This Row],[metropolis_error]]</f>
        <v>#DIV/0!</v>
      </c>
    </row>
  </sheetData>
  <pageMargins left="0.25" right="0.7" top="0.75" bottom="0.75" header="0.3" footer="0.3"/>
  <pageSetup paperSize="9" scale="81"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D410C-C61B-44A3-931D-80B2777ED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results</vt:lpstr>
      <vt:lpstr>metropolis</vt:lpstr>
      <vt:lpstr>cluster</vt:lpstr>
      <vt:lpstr>test</vt:lpstr>
      <vt:lpstr>graphs</vt:lpstr>
      <vt:lpstr>graphs!Druckbereich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Albrecht</dc:creator>
  <cp:lastModifiedBy>Immanuel Albrecht</cp:lastModifiedBy>
  <cp:lastPrinted>2022-11-16T19:18:58Z</cp:lastPrinted>
  <dcterms:created xsi:type="dcterms:W3CDTF">2022-11-16T18:32:39Z</dcterms:created>
  <dcterms:modified xsi:type="dcterms:W3CDTF">2022-11-16T19:25:45Z</dcterms:modified>
</cp:coreProperties>
</file>