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05" windowWidth="9435" windowHeight="538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O4" i="1"/>
  <c r="O5"/>
  <c r="O7"/>
  <c r="O8"/>
  <c r="O10"/>
  <c r="O11"/>
  <c r="O13"/>
  <c r="O14"/>
  <c r="O15"/>
  <c r="O16"/>
  <c r="O17"/>
  <c r="O19"/>
  <c r="O20"/>
  <c r="O21"/>
  <c r="O22"/>
  <c r="O23"/>
  <c r="O24"/>
  <c r="O25"/>
  <c r="O27"/>
  <c r="O29"/>
  <c r="O30"/>
  <c r="O31"/>
  <c r="O32"/>
  <c r="O33"/>
  <c r="O34"/>
  <c r="O35"/>
  <c r="O36"/>
  <c r="O37"/>
  <c r="O39"/>
  <c r="O40"/>
  <c r="O41"/>
  <c r="O43"/>
  <c r="O44"/>
  <c r="O45"/>
  <c r="O46"/>
  <c r="O47"/>
  <c r="O48"/>
  <c r="O49"/>
  <c r="O51"/>
  <c r="O52"/>
  <c r="O53"/>
  <c r="O54"/>
  <c r="O56"/>
  <c r="O58"/>
  <c r="O59"/>
  <c r="O60"/>
  <c r="O62"/>
  <c r="O63"/>
  <c r="O64"/>
  <c r="O65"/>
  <c r="O69"/>
  <c r="O71"/>
  <c r="O73"/>
  <c r="O74"/>
  <c r="O75"/>
  <c r="O77"/>
  <c r="O78"/>
  <c r="O80"/>
  <c r="O81"/>
  <c r="O82"/>
  <c r="O83"/>
  <c r="O84"/>
  <c r="O86"/>
  <c r="O88"/>
  <c r="O89"/>
  <c r="O90"/>
  <c r="O91"/>
  <c r="O94"/>
  <c r="O95"/>
  <c r="O96"/>
  <c r="O98"/>
  <c r="O99"/>
  <c r="O100"/>
  <c r="O101"/>
  <c r="O102"/>
  <c r="O104"/>
  <c r="O105"/>
  <c r="O106"/>
  <c r="O107"/>
  <c r="O108"/>
  <c r="O109"/>
  <c r="O3"/>
  <c r="O2"/>
  <c r="N3" l="1"/>
  <c r="N4"/>
  <c r="N5"/>
  <c r="N7"/>
  <c r="N8"/>
  <c r="N10"/>
  <c r="N11"/>
  <c r="N13"/>
  <c r="N14"/>
  <c r="N15"/>
  <c r="N16"/>
  <c r="N17"/>
  <c r="N19"/>
  <c r="N20"/>
  <c r="N21"/>
  <c r="N22"/>
  <c r="N23"/>
  <c r="N24"/>
  <c r="N25"/>
  <c r="N27"/>
  <c r="N29"/>
  <c r="N30"/>
  <c r="N31"/>
  <c r="N32"/>
  <c r="N33"/>
  <c r="N34"/>
  <c r="N35"/>
  <c r="N36"/>
  <c r="N37"/>
  <c r="N39"/>
  <c r="N40"/>
  <c r="N41"/>
  <c r="N43"/>
  <c r="N44"/>
  <c r="N45"/>
  <c r="N46"/>
  <c r="N47"/>
  <c r="N48"/>
  <c r="N49"/>
  <c r="N51"/>
  <c r="N52"/>
  <c r="N53"/>
  <c r="N54"/>
  <c r="N56"/>
  <c r="N58"/>
  <c r="N59"/>
  <c r="N60"/>
  <c r="N62"/>
  <c r="N63"/>
  <c r="N64"/>
  <c r="N65"/>
  <c r="N69"/>
  <c r="N71"/>
  <c r="N73"/>
  <c r="N74"/>
  <c r="N75"/>
  <c r="N77"/>
  <c r="N78"/>
  <c r="N80"/>
  <c r="N81"/>
  <c r="N82"/>
  <c r="N83"/>
  <c r="N84"/>
  <c r="N86"/>
  <c r="N88"/>
  <c r="N89"/>
  <c r="N90"/>
  <c r="N91"/>
  <c r="N94"/>
  <c r="N95"/>
  <c r="N96"/>
  <c r="N98"/>
  <c r="N99"/>
  <c r="N100"/>
  <c r="N101"/>
  <c r="N102"/>
  <c r="N104"/>
  <c r="N105"/>
  <c r="N106"/>
  <c r="N107"/>
  <c r="N108"/>
  <c r="N109"/>
  <c r="N2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2"/>
</calcChain>
</file>

<file path=xl/sharedStrings.xml><?xml version="1.0" encoding="utf-8"?>
<sst xmlns="http://schemas.openxmlformats.org/spreadsheetml/2006/main" count="124" uniqueCount="124">
  <si>
    <t>Species</t>
  </si>
  <si>
    <t>Accipiter gentilis</t>
  </si>
  <si>
    <t>Accipiter nisus</t>
  </si>
  <si>
    <t>Alauda arvensis</t>
  </si>
  <si>
    <t>Alcedo atthis</t>
  </si>
  <si>
    <t>Alectoris graeca</t>
  </si>
  <si>
    <t>Alectoris rufa</t>
  </si>
  <si>
    <t>Anas platyrhynchos</t>
  </si>
  <si>
    <t>Anthus spinoletta</t>
  </si>
  <si>
    <t>Apus apus</t>
  </si>
  <si>
    <t>Ardea cinerea</t>
  </si>
  <si>
    <t>Arenaria interpres</t>
  </si>
  <si>
    <t>Bombycilla garrulus</t>
  </si>
  <si>
    <t>Branta bernicla</t>
  </si>
  <si>
    <t>Buteo buteo</t>
  </si>
  <si>
    <t>Calidris alpina</t>
  </si>
  <si>
    <t>Calidris canutus</t>
  </si>
  <si>
    <t>Calidris maritima</t>
  </si>
  <si>
    <t>Carduelis cannabina</t>
  </si>
  <si>
    <t>Carduelis carduelis</t>
  </si>
  <si>
    <t>Carduelis chloris</t>
  </si>
  <si>
    <t>Carduelis flammea</t>
  </si>
  <si>
    <t>Carduelis spinus</t>
  </si>
  <si>
    <t>Certhia familiaris</t>
  </si>
  <si>
    <t>Charadrius dubius</t>
  </si>
  <si>
    <t>Ciconia ciconia</t>
  </si>
  <si>
    <t>Cinclus cinclus</t>
  </si>
  <si>
    <t>Clangula hyemalis</t>
  </si>
  <si>
    <t>Columba palumbus</t>
  </si>
  <si>
    <t>Corvus corax</t>
  </si>
  <si>
    <t>Chlidonias niger</t>
  </si>
  <si>
    <t>Coccothraustes coccothraustes</t>
  </si>
  <si>
    <t>Research Effort</t>
  </si>
  <si>
    <t>Population size</t>
  </si>
  <si>
    <t>Body Mass (g)</t>
  </si>
  <si>
    <t>Spleen Mass (g)</t>
  </si>
  <si>
    <t>Bursa Mass (g)</t>
  </si>
  <si>
    <t>Thymus Mass (g)</t>
  </si>
  <si>
    <t>Brain Mass (g)</t>
  </si>
  <si>
    <t>Migration</t>
  </si>
  <si>
    <t>Haematozoa prevalence</t>
  </si>
  <si>
    <t>DCA1</t>
  </si>
  <si>
    <t>Male plumage brightness</t>
  </si>
  <si>
    <t>Log Body</t>
  </si>
  <si>
    <t>Log Brain</t>
  </si>
  <si>
    <t>Residuals</t>
  </si>
  <si>
    <t>Corvus corone</t>
  </si>
  <si>
    <t>Corvus frugilegus</t>
  </si>
  <si>
    <t>Corvus monedula</t>
  </si>
  <si>
    <t>Cuculus canorus</t>
  </si>
  <si>
    <t>Cygnus olor</t>
  </si>
  <si>
    <t>Delichon urbica</t>
  </si>
  <si>
    <t>Emberiza schoeniclus</t>
  </si>
  <si>
    <t>Erithacus rubecula</t>
  </si>
  <si>
    <t>Falco tinnunculus</t>
  </si>
  <si>
    <t>Ficedula albicollis</t>
  </si>
  <si>
    <t>Ficedula hypoleuca</t>
  </si>
  <si>
    <t>Fringilla coelebs</t>
  </si>
  <si>
    <t>Fringilla montifringilla</t>
  </si>
  <si>
    <t>Fulica atra</t>
  </si>
  <si>
    <t>Gallinago gallinago</t>
  </si>
  <si>
    <t>Gallinula chloropus</t>
  </si>
  <si>
    <t>Garrulus glandarius</t>
  </si>
  <si>
    <t>Gavia arctica</t>
  </si>
  <si>
    <t>Gavia stellata</t>
  </si>
  <si>
    <t>Haematopus ostralegus</t>
  </si>
  <si>
    <t>Hirundo rustica</t>
  </si>
  <si>
    <t>Jynx torquilla</t>
  </si>
  <si>
    <t>Lanius collurio</t>
  </si>
  <si>
    <t>Lanius excubitor</t>
  </si>
  <si>
    <t>Larus argentatus</t>
  </si>
  <si>
    <t>Larus canus</t>
  </si>
  <si>
    <t>Larus ridibundus</t>
  </si>
  <si>
    <t>Loxia curvirostra</t>
  </si>
  <si>
    <t>Monticola solitarius</t>
  </si>
  <si>
    <t>Motacilla alba</t>
  </si>
  <si>
    <t>Motacilla flava</t>
  </si>
  <si>
    <t>Muscicapa striata</t>
  </si>
  <si>
    <t>Nucifraga caryocatactes</t>
  </si>
  <si>
    <t>Numenius arquata</t>
  </si>
  <si>
    <t>Oceanodroma leucorhoa</t>
  </si>
  <si>
    <t>Parus ater</t>
  </si>
  <si>
    <t>Parus caeruleus</t>
  </si>
  <si>
    <t>Parus cristatus</t>
  </si>
  <si>
    <t>Parus major</t>
  </si>
  <si>
    <t>Parus montanus</t>
  </si>
  <si>
    <t>Parus palustris</t>
  </si>
  <si>
    <t>Passer domesticus</t>
  </si>
  <si>
    <t>Passer montanus</t>
  </si>
  <si>
    <t>Pernis apivorus</t>
  </si>
  <si>
    <t>Phalacrocorax carbo</t>
  </si>
  <si>
    <t>Phasianus colchicus</t>
  </si>
  <si>
    <t>Philomachus pugnax</t>
  </si>
  <si>
    <t>Phoenicurus ochruros</t>
  </si>
  <si>
    <t>Phylloscopus collybita</t>
  </si>
  <si>
    <t>Phylloscopus trochilus</t>
  </si>
  <si>
    <t>Pica pica</t>
  </si>
  <si>
    <t>Picus viridis</t>
  </si>
  <si>
    <t>Plectrophenax nivalis</t>
  </si>
  <si>
    <t>Podiceps cristatus</t>
  </si>
  <si>
    <t>Porzana porzana</t>
  </si>
  <si>
    <t>Prunella modularis</t>
  </si>
  <si>
    <t>Pyrrhula pyrrhula</t>
  </si>
  <si>
    <t>Rallus aquaticus</t>
  </si>
  <si>
    <t>Regulus regulus</t>
  </si>
  <si>
    <t>Remiz pendulinus</t>
  </si>
  <si>
    <t>Riparia riparia</t>
  </si>
  <si>
    <t>Scolopax rusticola</t>
  </si>
  <si>
    <t>Sitta europaea</t>
  </si>
  <si>
    <t>Somateria mollissima</t>
  </si>
  <si>
    <t>Sterna paradisaea</t>
  </si>
  <si>
    <t>Streptopelia decaocto</t>
  </si>
  <si>
    <t>Sturnus vulgaris</t>
  </si>
  <si>
    <t>Sylvia atricapilla</t>
  </si>
  <si>
    <t>Sylvia communis</t>
  </si>
  <si>
    <t>Sylvia curruca</t>
  </si>
  <si>
    <t>Tringa nebularia</t>
  </si>
  <si>
    <t>Tringa totanus</t>
  </si>
  <si>
    <t>Troglodytes troglodytes</t>
  </si>
  <si>
    <t>Turdus merula</t>
  </si>
  <si>
    <t>Turdus philomelos</t>
  </si>
  <si>
    <t>Uria aalge</t>
  </si>
  <si>
    <t>Vanellus vanellus</t>
  </si>
  <si>
    <t>Temp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</si>
</sst>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Birds</a:t>
            </a:r>
          </a:p>
        </c:rich>
      </c:tx>
      <c:layout>
        <c:manualLayout>
          <c:xMode val="edge"/>
          <c:yMode val="edge"/>
          <c:x val="0.40913888888888894"/>
          <c:y val="3.7037037037037042E-2"/>
        </c:manualLayout>
      </c:layout>
    </c:title>
    <c:plotArea>
      <c:layout/>
      <c:scatterChart>
        <c:scatterStyle val="lineMarker"/>
        <c:ser>
          <c:idx val="0"/>
          <c:order val="0"/>
          <c:tx>
            <c:strRef>
              <c:f>Sheet1!$A$1</c:f>
              <c:strCache>
                <c:ptCount val="1"/>
                <c:pt idx="0">
                  <c:v>Species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37473731408573929"/>
                  <c:y val="-6.5678769320501609E-2"/>
                </c:manualLayout>
              </c:layout>
              <c:numFmt formatCode="General" sourceLinked="0"/>
            </c:trendlineLbl>
          </c:trendline>
          <c:xVal>
            <c:numRef>
              <c:f>Sheet1!$M$2:$M$109</c:f>
              <c:numCache>
                <c:formatCode>General</c:formatCode>
                <c:ptCount val="108"/>
                <c:pt idx="0">
                  <c:v>2.9193919267738595</c:v>
                </c:pt>
                <c:pt idx="1">
                  <c:v>2.315130317183602</c:v>
                </c:pt>
                <c:pt idx="2">
                  <c:v>1.6042260530844701</c:v>
                </c:pt>
                <c:pt idx="3">
                  <c:v>1.5877109650189114</c:v>
                </c:pt>
                <c:pt idx="4">
                  <c:v>2.7339992865383871</c:v>
                </c:pt>
                <c:pt idx="5">
                  <c:v>2.6129956560323473</c:v>
                </c:pt>
                <c:pt idx="6">
                  <c:v>3.0879587894607328</c:v>
                </c:pt>
                <c:pt idx="7">
                  <c:v>1.3783979009481377</c:v>
                </c:pt>
                <c:pt idx="8">
                  <c:v>1.6232492903979006</c:v>
                </c:pt>
                <c:pt idx="9">
                  <c:v>3.3010299956639813</c:v>
                </c:pt>
                <c:pt idx="10">
                  <c:v>2.0755469613925306</c:v>
                </c:pt>
                <c:pt idx="11">
                  <c:v>1.8020892578817327</c:v>
                </c:pt>
                <c:pt idx="12">
                  <c:v>3.1271047983648077</c:v>
                </c:pt>
                <c:pt idx="13">
                  <c:v>2.8860957324377474</c:v>
                </c:pt>
                <c:pt idx="14">
                  <c:v>1.5740312677277188</c:v>
                </c:pt>
                <c:pt idx="15">
                  <c:v>2.220108088040055</c:v>
                </c:pt>
                <c:pt idx="16">
                  <c:v>1.8463371121298053</c:v>
                </c:pt>
                <c:pt idx="17">
                  <c:v>1.2695129442179163</c:v>
                </c:pt>
                <c:pt idx="18">
                  <c:v>1.1875207208364631</c:v>
                </c:pt>
                <c:pt idx="19">
                  <c:v>1.424881636631067</c:v>
                </c:pt>
                <c:pt idx="20">
                  <c:v>1.0718820073061255</c:v>
                </c:pt>
                <c:pt idx="21">
                  <c:v>1.0755469613925308</c:v>
                </c:pt>
                <c:pt idx="22">
                  <c:v>0.98227123303956843</c:v>
                </c:pt>
                <c:pt idx="23">
                  <c:v>1.5943925503754266</c:v>
                </c:pt>
                <c:pt idx="24">
                  <c:v>1.866287339084195</c:v>
                </c:pt>
                <c:pt idx="25">
                  <c:v>3.5240064455573727</c:v>
                </c:pt>
                <c:pt idx="26">
                  <c:v>1.7972675408307164</c:v>
                </c:pt>
                <c:pt idx="27">
                  <c:v>2.9095560292411755</c:v>
                </c:pt>
                <c:pt idx="28">
                  <c:v>1.7458551951737289</c:v>
                </c:pt>
                <c:pt idx="29">
                  <c:v>2.716003343634799</c:v>
                </c:pt>
                <c:pt idx="30">
                  <c:v>3.1213956807072232</c:v>
                </c:pt>
                <c:pt idx="31">
                  <c:v>2.7207379770184255</c:v>
                </c:pt>
                <c:pt idx="32">
                  <c:v>2.718999637878718</c:v>
                </c:pt>
                <c:pt idx="33">
                  <c:v>2.3224260524059526</c:v>
                </c:pt>
                <c:pt idx="34">
                  <c:v>2.0350292822023683</c:v>
                </c:pt>
                <c:pt idx="35">
                  <c:v>4.071882007306125</c:v>
                </c:pt>
                <c:pt idx="36">
                  <c:v>1.2624510897304295</c:v>
                </c:pt>
                <c:pt idx="37">
                  <c:v>1.3117538610557542</c:v>
                </c:pt>
                <c:pt idx="38">
                  <c:v>1.255272505103306</c:v>
                </c:pt>
                <c:pt idx="39">
                  <c:v>2.2801228963023075</c:v>
                </c:pt>
                <c:pt idx="40">
                  <c:v>1.0827853703164501</c:v>
                </c:pt>
                <c:pt idx="41">
                  <c:v>1.1205739312058498</c:v>
                </c:pt>
                <c:pt idx="42">
                  <c:v>1.3820170425748683</c:v>
                </c:pt>
                <c:pt idx="43">
                  <c:v>1.3802112417116059</c:v>
                </c:pt>
                <c:pt idx="44">
                  <c:v>2.7145812088395314</c:v>
                </c:pt>
                <c:pt idx="45">
                  <c:v>2.0515383905153275</c:v>
                </c:pt>
                <c:pt idx="46">
                  <c:v>2.4761067168401913</c:v>
                </c:pt>
                <c:pt idx="47">
                  <c:v>2.2208922492195193</c:v>
                </c:pt>
                <c:pt idx="48">
                  <c:v>3.4556061125818669</c:v>
                </c:pt>
                <c:pt idx="49">
                  <c:v>3.0906107078284069</c:v>
                </c:pt>
                <c:pt idx="50">
                  <c:v>2.7252580663599613</c:v>
                </c:pt>
                <c:pt idx="51">
                  <c:v>1.2201080880400552</c:v>
                </c:pt>
                <c:pt idx="52">
                  <c:v>1.5865873046717549</c:v>
                </c:pt>
                <c:pt idx="53">
                  <c:v>1.4502491083193612</c:v>
                </c:pt>
                <c:pt idx="54">
                  <c:v>1.7752462597402365</c:v>
                </c:pt>
                <c:pt idx="55">
                  <c:v>3.0149403497929366</c:v>
                </c:pt>
                <c:pt idx="56">
                  <c:v>2.5758803156806462</c:v>
                </c:pt>
                <c:pt idx="57">
                  <c:v>2.3814760902750298</c:v>
                </c:pt>
                <c:pt idx="58">
                  <c:v>1.6493348587121419</c:v>
                </c:pt>
                <c:pt idx="59">
                  <c:v>1.7558748556724915</c:v>
                </c:pt>
                <c:pt idx="60">
                  <c:v>1.3138672203691535</c:v>
                </c:pt>
                <c:pt idx="61">
                  <c:v>1.2455126678141499</c:v>
                </c:pt>
                <c:pt idx="62">
                  <c:v>1.167317334748176</c:v>
                </c:pt>
                <c:pt idx="63">
                  <c:v>2.2873537727147464</c:v>
                </c:pt>
                <c:pt idx="64">
                  <c:v>2.9063350418050908</c:v>
                </c:pt>
                <c:pt idx="65">
                  <c:v>1.5998830720736879</c:v>
                </c:pt>
                <c:pt idx="66">
                  <c:v>0.97772360528884772</c:v>
                </c:pt>
                <c:pt idx="67">
                  <c:v>1.0374264979406236</c:v>
                </c:pt>
                <c:pt idx="68">
                  <c:v>1.0374264979406236</c:v>
                </c:pt>
                <c:pt idx="69">
                  <c:v>1.2455126678141499</c:v>
                </c:pt>
                <c:pt idx="70">
                  <c:v>1.0086001717619175</c:v>
                </c:pt>
                <c:pt idx="71">
                  <c:v>1.0413926851582251</c:v>
                </c:pt>
                <c:pt idx="72">
                  <c:v>1.4548448600085102</c:v>
                </c:pt>
                <c:pt idx="73">
                  <c:v>1.3521825181113625</c:v>
                </c:pt>
                <c:pt idx="74">
                  <c:v>2.8796692056320534</c:v>
                </c:pt>
                <c:pt idx="75">
                  <c:v>3.2991148836005366</c:v>
                </c:pt>
                <c:pt idx="76">
                  <c:v>3.1427335113135193</c:v>
                </c:pt>
                <c:pt idx="77">
                  <c:v>2.1398790864012365</c:v>
                </c:pt>
                <c:pt idx="78">
                  <c:v>1.1702617153949575</c:v>
                </c:pt>
                <c:pt idx="79">
                  <c:v>0.90308998699194354</c:v>
                </c:pt>
                <c:pt idx="80">
                  <c:v>1.0211892990699381</c:v>
                </c:pt>
                <c:pt idx="81">
                  <c:v>2.3328422669943514</c:v>
                </c:pt>
                <c:pt idx="82">
                  <c:v>2.2422929049829308</c:v>
                </c:pt>
                <c:pt idx="83">
                  <c:v>1.6253124509616739</c:v>
                </c:pt>
                <c:pt idx="84">
                  <c:v>2.9918460536448968</c:v>
                </c:pt>
                <c:pt idx="85">
                  <c:v>1.8915374576725645</c:v>
                </c:pt>
                <c:pt idx="86">
                  <c:v>1.3159703454569178</c:v>
                </c:pt>
                <c:pt idx="87">
                  <c:v>1.4132997640812519</c:v>
                </c:pt>
                <c:pt idx="88">
                  <c:v>2.0737183503461227</c:v>
                </c:pt>
                <c:pt idx="89">
                  <c:v>0.75587485567249146</c:v>
                </c:pt>
                <c:pt idx="90">
                  <c:v>0.96848294855393513</c:v>
                </c:pt>
                <c:pt idx="91">
                  <c:v>1.146128035678238</c:v>
                </c:pt>
                <c:pt idx="92">
                  <c:v>2.5196967671598531</c:v>
                </c:pt>
                <c:pt idx="93">
                  <c:v>1.3820170425748683</c:v>
                </c:pt>
                <c:pt idx="94">
                  <c:v>3.3459811218263047</c:v>
                </c:pt>
                <c:pt idx="95">
                  <c:v>2.0413926851582249</c:v>
                </c:pt>
                <c:pt idx="96">
                  <c:v>2.2685779718828432</c:v>
                </c:pt>
                <c:pt idx="97">
                  <c:v>1.8987251815894934</c:v>
                </c:pt>
                <c:pt idx="98">
                  <c:v>1.2695129442179163</c:v>
                </c:pt>
                <c:pt idx="99">
                  <c:v>1.1553360374650619</c:v>
                </c:pt>
                <c:pt idx="100">
                  <c:v>1.0899051114393981</c:v>
                </c:pt>
                <c:pt idx="101">
                  <c:v>2.2405492482825999</c:v>
                </c:pt>
                <c:pt idx="102">
                  <c:v>2.0496056125949731</c:v>
                </c:pt>
                <c:pt idx="103">
                  <c:v>0.97772360528884772</c:v>
                </c:pt>
                <c:pt idx="104">
                  <c:v>1.9921114877869497</c:v>
                </c:pt>
                <c:pt idx="105">
                  <c:v>1.8438554226231612</c:v>
                </c:pt>
                <c:pt idx="106">
                  <c:v>2.9727580839035395</c:v>
                </c:pt>
                <c:pt idx="107">
                  <c:v>2.3370597263205246</c:v>
                </c:pt>
              </c:numCache>
            </c:numRef>
          </c:xVal>
          <c:yVal>
            <c:numRef>
              <c:f>Sheet1!$N$2:$N$109</c:f>
              <c:numCache>
                <c:formatCode>General</c:formatCode>
                <c:ptCount val="108"/>
                <c:pt idx="0">
                  <c:v>0.88632148655947973</c:v>
                </c:pt>
                <c:pt idx="1">
                  <c:v>0.46775605124403291</c:v>
                </c:pt>
                <c:pt idx="2">
                  <c:v>-1.9088062223156451E-2</c:v>
                </c:pt>
                <c:pt idx="3">
                  <c:v>-8.7777943467584538E-2</c:v>
                </c:pt>
                <c:pt idx="5">
                  <c:v>0.2355284469075489</c:v>
                </c:pt>
                <c:pt idx="6">
                  <c:v>0.7678976160180907</c:v>
                </c:pt>
                <c:pt idx="8">
                  <c:v>-0.16494389827988373</c:v>
                </c:pt>
                <c:pt idx="9">
                  <c:v>0.90827049949572392</c:v>
                </c:pt>
                <c:pt idx="11">
                  <c:v>4.218159451576628E-2</c:v>
                </c:pt>
                <c:pt idx="12">
                  <c:v>0.78110883572946643</c:v>
                </c:pt>
                <c:pt idx="13">
                  <c:v>0.90140382682525177</c:v>
                </c:pt>
                <c:pt idx="14">
                  <c:v>-6.4996848546345243E-2</c:v>
                </c:pt>
                <c:pt idx="15">
                  <c:v>0.11394335230683679</c:v>
                </c:pt>
                <c:pt idx="17">
                  <c:v>-0.17848647159522685</c:v>
                </c:pt>
                <c:pt idx="18">
                  <c:v>-0.21824462534753111</c:v>
                </c:pt>
                <c:pt idx="19">
                  <c:v>-5.551732784983137E-2</c:v>
                </c:pt>
                <c:pt idx="20">
                  <c:v>-0.26841123481326129</c:v>
                </c:pt>
                <c:pt idx="21">
                  <c:v>-0.24184537803261005</c:v>
                </c:pt>
                <c:pt idx="22">
                  <c:v>-0.29242982390206362</c:v>
                </c:pt>
                <c:pt idx="23">
                  <c:v>-8.4072788302884227E-2</c:v>
                </c:pt>
                <c:pt idx="25">
                  <c:v>1.2043913319192998</c:v>
                </c:pt>
                <c:pt idx="27">
                  <c:v>0.714916247993585</c:v>
                </c:pt>
                <c:pt idx="28">
                  <c:v>0.19562294358693666</c:v>
                </c:pt>
                <c:pt idx="29">
                  <c:v>0.40208935057209672</c:v>
                </c:pt>
                <c:pt idx="30">
                  <c:v>1.1900794539415147</c:v>
                </c:pt>
                <c:pt idx="31">
                  <c:v>0.91771551655949335</c:v>
                </c:pt>
                <c:pt idx="32">
                  <c:v>0.90003923548732478</c:v>
                </c:pt>
                <c:pt idx="33">
                  <c:v>0.67440181284528167</c:v>
                </c:pt>
                <c:pt idx="34">
                  <c:v>0.16643011384328271</c:v>
                </c:pt>
                <c:pt idx="35">
                  <c:v>1.1825002473791999</c:v>
                </c:pt>
                <c:pt idx="37">
                  <c:v>-0.15614457737683893</c:v>
                </c:pt>
                <c:pt idx="38">
                  <c:v>-0.18708664335714442</c:v>
                </c:pt>
                <c:pt idx="39">
                  <c:v>0.58297192910480589</c:v>
                </c:pt>
                <c:pt idx="41">
                  <c:v>-0.33724216831842591</c:v>
                </c:pt>
                <c:pt idx="42">
                  <c:v>-0.12205304837081175</c:v>
                </c:pt>
                <c:pt idx="43">
                  <c:v>-0.13430394008392949</c:v>
                </c:pt>
                <c:pt idx="44">
                  <c:v>0.50691072555151806</c:v>
                </c:pt>
                <c:pt idx="45">
                  <c:v>0.1464381352857746</c:v>
                </c:pt>
                <c:pt idx="46">
                  <c:v>0.30254737248748559</c:v>
                </c:pt>
                <c:pt idx="47">
                  <c:v>0.59450304382008923</c:v>
                </c:pt>
                <c:pt idx="49">
                  <c:v>0.74818802700620035</c:v>
                </c:pt>
                <c:pt idx="50">
                  <c:v>0.60422605308446997</c:v>
                </c:pt>
                <c:pt idx="51">
                  <c:v>-0.25103713874383854</c:v>
                </c:pt>
                <c:pt idx="52">
                  <c:v>-6.9560405233299899E-2</c:v>
                </c:pt>
                <c:pt idx="54">
                  <c:v>0.17026171539495738</c:v>
                </c:pt>
                <c:pt idx="56">
                  <c:v>0.60959440922522001</c:v>
                </c:pt>
                <c:pt idx="57">
                  <c:v>0.45086469237976612</c:v>
                </c:pt>
                <c:pt idx="58">
                  <c:v>0.18412335423967113</c:v>
                </c:pt>
                <c:pt idx="60">
                  <c:v>-0.25026368443093888</c:v>
                </c:pt>
                <c:pt idx="61">
                  <c:v>-0.37059040089728107</c:v>
                </c:pt>
                <c:pt idx="62">
                  <c:v>-0.33348201944511913</c:v>
                </c:pt>
                <c:pt idx="63">
                  <c:v>0.7649229846498885</c:v>
                </c:pt>
                <c:pt idx="67">
                  <c:v>-0.21752737583371382</c:v>
                </c:pt>
                <c:pt idx="69">
                  <c:v>-6.9560405233299899E-2</c:v>
                </c:pt>
                <c:pt idx="71">
                  <c:v>-0.19111413264018789</c:v>
                </c:pt>
                <c:pt idx="72">
                  <c:v>-5.2076380168273602E-2</c:v>
                </c:pt>
                <c:pt idx="73">
                  <c:v>-0.11182050608167508</c:v>
                </c:pt>
                <c:pt idx="75">
                  <c:v>0.99051644402822903</c:v>
                </c:pt>
                <c:pt idx="76">
                  <c:v>0.60498162960743163</c:v>
                </c:pt>
                <c:pt idx="78">
                  <c:v>-0.25963731050575611</c:v>
                </c:pt>
                <c:pt idx="79">
                  <c:v>-0.51004152057516539</c:v>
                </c:pt>
                <c:pt idx="80">
                  <c:v>-0.47495519296315475</c:v>
                </c:pt>
                <c:pt idx="81">
                  <c:v>0.72542155007425868</c:v>
                </c:pt>
                <c:pt idx="82">
                  <c:v>0.63848925695463732</c:v>
                </c:pt>
                <c:pt idx="84">
                  <c:v>0.55581968306119112</c:v>
                </c:pt>
                <c:pt idx="86">
                  <c:v>-0.17717835469689538</c:v>
                </c:pt>
                <c:pt idx="87">
                  <c:v>-6.4996848546345243E-2</c:v>
                </c:pt>
                <c:pt idx="88">
                  <c:v>0.19728055812561932</c:v>
                </c:pt>
                <c:pt idx="89">
                  <c:v>-0.43533393574791068</c:v>
                </c:pt>
                <c:pt idx="92">
                  <c:v>0.39759243403811673</c:v>
                </c:pt>
                <c:pt idx="93">
                  <c:v>1.8284308426530838E-2</c:v>
                </c:pt>
                <c:pt idx="94">
                  <c:v>0.89850578553435867</c:v>
                </c:pt>
                <c:pt idx="96">
                  <c:v>0.19089171692216964</c:v>
                </c:pt>
                <c:pt idx="97">
                  <c:v>0.25575478664304419</c:v>
                </c:pt>
                <c:pt idx="98">
                  <c:v>-0.20760831050174613</c:v>
                </c:pt>
                <c:pt idx="99">
                  <c:v>-0.27736607746618774</c:v>
                </c:pt>
                <c:pt idx="100">
                  <c:v>-0.32057210338788111</c:v>
                </c:pt>
                <c:pt idx="102">
                  <c:v>0.18864729599971736</c:v>
                </c:pt>
                <c:pt idx="103">
                  <c:v>-0.29756946355447472</c:v>
                </c:pt>
                <c:pt idx="104">
                  <c:v>0.24797326636180664</c:v>
                </c:pt>
                <c:pt idx="105">
                  <c:v>0.17435059747937998</c:v>
                </c:pt>
                <c:pt idx="106">
                  <c:v>0.67788058151159047</c:v>
                </c:pt>
                <c:pt idx="107">
                  <c:v>0.32407657973948639</c:v>
                </c:pt>
              </c:numCache>
            </c:numRef>
          </c:yVal>
        </c:ser>
        <c:dLbls/>
        <c:axId val="66143360"/>
        <c:axId val="66144896"/>
      </c:scatterChart>
      <c:valAx>
        <c:axId val="66143360"/>
        <c:scaling>
          <c:orientation val="minMax"/>
        </c:scaling>
        <c:axPos val="b"/>
        <c:numFmt formatCode="General" sourceLinked="1"/>
        <c:tickLblPos val="nextTo"/>
        <c:crossAx val="66144896"/>
        <c:crosses val="autoZero"/>
        <c:crossBetween val="midCat"/>
      </c:valAx>
      <c:valAx>
        <c:axId val="66144896"/>
        <c:scaling>
          <c:orientation val="minMax"/>
        </c:scaling>
        <c:axPos val="l"/>
        <c:majorGridlines>
          <c:spPr>
            <a:ln>
              <a:noFill/>
            </a:ln>
          </c:spPr>
        </c:majorGridlines>
        <c:numFmt formatCode="General" sourceLinked="1"/>
        <c:tickLblPos val="nextTo"/>
        <c:crossAx val="66143360"/>
        <c:crosses val="autoZero"/>
        <c:crossBetween val="midCat"/>
        <c:majorUnit val="0.5"/>
      </c:valAx>
    </c:plotArea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</xdr:row>
      <xdr:rowOff>90487</xdr:rowOff>
    </xdr:from>
    <xdr:to>
      <xdr:col>26</xdr:col>
      <xdr:colOff>304800</xdr:colOff>
      <xdr:row>15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tabSelected="1" topLeftCell="G1" workbookViewId="0">
      <selection activeCell="A10" sqref="A10"/>
    </sheetView>
  </sheetViews>
  <sheetFormatPr defaultRowHeight="15"/>
  <cols>
    <col min="1" max="1" width="12.28515625" customWidth="1"/>
    <col min="2" max="2" width="8" customWidth="1"/>
    <col min="4" max="4" width="13" customWidth="1"/>
    <col min="8" max="8" width="14.85546875" customWidth="1"/>
  </cols>
  <sheetData>
    <row r="1" spans="1:16">
      <c r="A1" t="s">
        <v>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123</v>
      </c>
    </row>
    <row r="2" spans="1:16">
      <c r="A2" s="1" t="s">
        <v>1</v>
      </c>
      <c r="B2" s="2">
        <v>151</v>
      </c>
      <c r="C2" s="2">
        <v>130000</v>
      </c>
      <c r="D2" s="2">
        <v>830.6</v>
      </c>
      <c r="E2" s="2">
        <v>0.82699999999999996</v>
      </c>
      <c r="F2" s="2">
        <v>0.33200000000000002</v>
      </c>
      <c r="G2" s="2">
        <v>3.2000000000000001E-2</v>
      </c>
      <c r="H2" s="2">
        <v>7.6970000000000001</v>
      </c>
      <c r="I2" s="2">
        <v>1</v>
      </c>
      <c r="M2">
        <f>LOG(D2)</f>
        <v>2.9193919267738595</v>
      </c>
      <c r="N2">
        <f>LOG(H2)</f>
        <v>0.88632148655947973</v>
      </c>
      <c r="O2">
        <f>(N2-((0.5552*M2)-0.8837))*100</f>
        <v>14.917508881463293</v>
      </c>
    </row>
    <row r="3" spans="1:16">
      <c r="A3" s="1" t="s">
        <v>2</v>
      </c>
      <c r="B3" s="2">
        <v>164</v>
      </c>
      <c r="C3" s="2">
        <v>270000</v>
      </c>
      <c r="D3" s="2">
        <v>206.6</v>
      </c>
      <c r="E3" s="2">
        <v>0.14899999999999999</v>
      </c>
      <c r="F3" s="2">
        <v>0.16500000000000001</v>
      </c>
      <c r="G3" s="2">
        <v>1.7000000000000001E-2</v>
      </c>
      <c r="H3" s="2">
        <v>2.9359999999999999</v>
      </c>
      <c r="I3" s="2">
        <v>2</v>
      </c>
      <c r="M3">
        <f t="shared" ref="M3:M66" si="0">LOG(D3)</f>
        <v>2.315130317183602</v>
      </c>
      <c r="N3">
        <f t="shared" ref="N3:N65" si="1">LOG(H3)</f>
        <v>0.46775605124403291</v>
      </c>
      <c r="O3">
        <f>(N3-((0.5552*M3)-0.8837))*100</f>
        <v>6.609569914369712</v>
      </c>
    </row>
    <row r="4" spans="1:16">
      <c r="A4" s="1" t="s">
        <v>3</v>
      </c>
      <c r="B4" s="2">
        <v>104</v>
      </c>
      <c r="C4" s="2">
        <v>1000000</v>
      </c>
      <c r="D4" s="2">
        <v>40.200000000000003</v>
      </c>
      <c r="E4" s="2">
        <v>2.8000000000000001E-2</v>
      </c>
      <c r="F4" s="2">
        <v>0.05</v>
      </c>
      <c r="G4" s="2">
        <v>6.0000000000000001E-3</v>
      </c>
      <c r="H4" s="2">
        <v>0.95699999999999996</v>
      </c>
      <c r="I4" s="2">
        <v>2</v>
      </c>
      <c r="J4" s="2">
        <v>0.09</v>
      </c>
      <c r="K4" s="2">
        <v>184.43</v>
      </c>
      <c r="L4" s="2">
        <v>1.5</v>
      </c>
      <c r="M4">
        <f t="shared" si="0"/>
        <v>1.6042260530844701</v>
      </c>
      <c r="N4">
        <f t="shared" si="1"/>
        <v>-1.9088062223156451E-2</v>
      </c>
      <c r="O4">
        <f t="shared" ref="O4:O65" si="2">(N4-((0.5552*M4)-0.8837))*100</f>
        <v>-2.6054366895654266</v>
      </c>
    </row>
    <row r="5" spans="1:16">
      <c r="A5" s="1" t="s">
        <v>4</v>
      </c>
      <c r="B5" s="2">
        <v>14</v>
      </c>
      <c r="C5" s="2">
        <v>46000</v>
      </c>
      <c r="D5" s="2">
        <v>38.700000000000003</v>
      </c>
      <c r="E5" s="2">
        <v>3.1E-2</v>
      </c>
      <c r="F5" s="2">
        <v>4.5999999999999999E-2</v>
      </c>
      <c r="G5" s="2">
        <v>4.0000000000000001E-3</v>
      </c>
      <c r="H5" s="2">
        <v>0.81699999999999995</v>
      </c>
      <c r="I5" s="2">
        <v>2</v>
      </c>
      <c r="M5">
        <f t="shared" si="0"/>
        <v>1.5877109650189114</v>
      </c>
      <c r="N5">
        <f t="shared" si="1"/>
        <v>-8.7777943467584538E-2</v>
      </c>
      <c r="O5">
        <f t="shared" si="2"/>
        <v>-8.5575071246084136</v>
      </c>
    </row>
    <row r="6" spans="1:16">
      <c r="A6" s="1" t="s">
        <v>5</v>
      </c>
      <c r="B6" s="2">
        <v>26</v>
      </c>
      <c r="C6" s="2">
        <v>34000</v>
      </c>
      <c r="D6" s="2">
        <v>542</v>
      </c>
      <c r="E6" s="2">
        <v>0.12</v>
      </c>
      <c r="H6" s="2"/>
      <c r="M6">
        <f t="shared" si="0"/>
        <v>2.7339992865383871</v>
      </c>
    </row>
    <row r="7" spans="1:16">
      <c r="A7" s="1" t="s">
        <v>6</v>
      </c>
      <c r="B7" s="2">
        <v>77</v>
      </c>
      <c r="C7" s="2">
        <v>1000000</v>
      </c>
      <c r="D7" s="2">
        <v>410.2</v>
      </c>
      <c r="E7" s="2">
        <v>0.16700000000000001</v>
      </c>
      <c r="F7" s="2">
        <v>0.222</v>
      </c>
      <c r="G7" s="2">
        <v>0.123</v>
      </c>
      <c r="H7" s="2">
        <v>1.72</v>
      </c>
      <c r="I7" s="2">
        <v>1</v>
      </c>
      <c r="M7">
        <f t="shared" si="0"/>
        <v>2.6129956560323473</v>
      </c>
      <c r="N7">
        <f t="shared" si="1"/>
        <v>0.2355284469075489</v>
      </c>
      <c r="O7">
        <f t="shared" si="2"/>
        <v>-33.150674132161029</v>
      </c>
    </row>
    <row r="8" spans="1:16">
      <c r="A8" s="1" t="s">
        <v>7</v>
      </c>
      <c r="B8" s="2">
        <v>1233</v>
      </c>
      <c r="C8" s="2">
        <v>1000000</v>
      </c>
      <c r="D8" s="2">
        <v>1224.5</v>
      </c>
      <c r="E8" s="2">
        <v>0.74</v>
      </c>
      <c r="F8" s="2">
        <v>0.26600000000000001</v>
      </c>
      <c r="G8" s="2">
        <v>0.01</v>
      </c>
      <c r="H8" s="2">
        <v>5.86</v>
      </c>
      <c r="I8" s="2">
        <v>2</v>
      </c>
      <c r="M8">
        <f t="shared" si="0"/>
        <v>3.0879587894607328</v>
      </c>
      <c r="N8">
        <f t="shared" si="1"/>
        <v>0.7678976160180907</v>
      </c>
      <c r="O8">
        <f t="shared" si="2"/>
        <v>-6.2837103890508228</v>
      </c>
    </row>
    <row r="9" spans="1:16">
      <c r="A9" s="1" t="s">
        <v>8</v>
      </c>
      <c r="B9" s="2">
        <v>27</v>
      </c>
      <c r="C9" s="2">
        <v>380000</v>
      </c>
      <c r="D9" s="2">
        <v>23.9</v>
      </c>
      <c r="F9" s="2">
        <v>4.2999999999999997E-2</v>
      </c>
      <c r="I9" s="2">
        <v>2</v>
      </c>
      <c r="J9" s="2">
        <v>0.09</v>
      </c>
      <c r="K9" s="2">
        <v>167.95</v>
      </c>
      <c r="L9" s="2">
        <v>1.5</v>
      </c>
      <c r="M9">
        <f t="shared" si="0"/>
        <v>1.3783979009481377</v>
      </c>
    </row>
    <row r="10" spans="1:16">
      <c r="A10" s="1" t="s">
        <v>9</v>
      </c>
      <c r="B10" s="2">
        <v>52</v>
      </c>
      <c r="C10" s="2">
        <v>1000000</v>
      </c>
      <c r="D10" s="2">
        <v>42</v>
      </c>
      <c r="E10" s="2">
        <v>2.1999999999999999E-2</v>
      </c>
      <c r="F10" s="2">
        <v>1.2E-2</v>
      </c>
      <c r="H10" s="2">
        <v>0.68400000000000005</v>
      </c>
      <c r="I10" s="2">
        <v>3</v>
      </c>
      <c r="M10">
        <f t="shared" si="0"/>
        <v>1.6232492903979006</v>
      </c>
      <c r="N10">
        <f t="shared" si="1"/>
        <v>-0.16494389827988373</v>
      </c>
      <c r="O10">
        <f t="shared" si="2"/>
        <v>-18.247190430879808</v>
      </c>
    </row>
    <row r="11" spans="1:16">
      <c r="A11" s="1" t="s">
        <v>10</v>
      </c>
      <c r="B11" s="2">
        <v>90</v>
      </c>
      <c r="C11" s="2">
        <v>130000</v>
      </c>
      <c r="D11" s="2">
        <v>2000</v>
      </c>
      <c r="E11" s="2">
        <v>0.70899999999999996</v>
      </c>
      <c r="F11" s="2">
        <v>1.663</v>
      </c>
      <c r="H11" s="2">
        <v>8.0960000000000001</v>
      </c>
      <c r="I11" s="2">
        <v>2</v>
      </c>
      <c r="M11">
        <f t="shared" si="0"/>
        <v>3.3010299956639813</v>
      </c>
      <c r="N11">
        <f t="shared" si="1"/>
        <v>0.90827049949572392</v>
      </c>
      <c r="O11">
        <f t="shared" si="2"/>
        <v>-4.0761354096918501</v>
      </c>
    </row>
    <row r="12" spans="1:16">
      <c r="A12" s="1" t="s">
        <v>11</v>
      </c>
      <c r="B12" s="2">
        <v>67</v>
      </c>
      <c r="C12" s="2">
        <v>27000</v>
      </c>
      <c r="D12" s="2">
        <v>119</v>
      </c>
      <c r="E12" s="2">
        <v>0.10199999999999999</v>
      </c>
      <c r="H12" s="2"/>
      <c r="M12">
        <f t="shared" si="0"/>
        <v>2.0755469613925306</v>
      </c>
    </row>
    <row r="13" spans="1:16">
      <c r="A13" s="1" t="s">
        <v>12</v>
      </c>
      <c r="B13" s="2">
        <v>3</v>
      </c>
      <c r="C13" s="2">
        <v>130000</v>
      </c>
      <c r="D13" s="2">
        <v>63.4</v>
      </c>
      <c r="E13" s="2">
        <v>5.5E-2</v>
      </c>
      <c r="F13" s="2">
        <v>0.04</v>
      </c>
      <c r="G13" s="2">
        <v>5.0000000000000001E-3</v>
      </c>
      <c r="H13" s="2">
        <v>1.1020000000000001</v>
      </c>
      <c r="I13" s="2">
        <v>2</v>
      </c>
      <c r="M13">
        <f t="shared" si="0"/>
        <v>1.8020892578817327</v>
      </c>
      <c r="N13">
        <f t="shared" si="1"/>
        <v>4.218159451576628E-2</v>
      </c>
      <c r="O13">
        <f t="shared" si="2"/>
        <v>-7.4638361460171803</v>
      </c>
    </row>
    <row r="14" spans="1:16">
      <c r="A14" s="1" t="s">
        <v>13</v>
      </c>
      <c r="B14" s="2">
        <v>168</v>
      </c>
      <c r="C14" s="2">
        <v>1100</v>
      </c>
      <c r="D14" s="2">
        <v>1340</v>
      </c>
      <c r="E14" s="2">
        <v>0.4</v>
      </c>
      <c r="H14" s="2">
        <v>6.0410000000000004</v>
      </c>
      <c r="I14" s="2">
        <v>3</v>
      </c>
      <c r="M14">
        <f t="shared" si="0"/>
        <v>3.1271047983648077</v>
      </c>
      <c r="N14">
        <f t="shared" si="1"/>
        <v>0.78110883572946643</v>
      </c>
      <c r="O14">
        <f t="shared" si="2"/>
        <v>-7.1359748322674772</v>
      </c>
    </row>
    <row r="15" spans="1:16">
      <c r="A15" s="1" t="s">
        <v>14</v>
      </c>
      <c r="B15" s="2">
        <v>175</v>
      </c>
      <c r="C15" s="2">
        <v>740000</v>
      </c>
      <c r="D15" s="2">
        <v>769.3</v>
      </c>
      <c r="E15" s="2">
        <v>0.68899999999999995</v>
      </c>
      <c r="F15" s="2">
        <v>0.66300000000000003</v>
      </c>
      <c r="G15" s="2">
        <v>0.14399999999999999</v>
      </c>
      <c r="H15" s="2">
        <v>7.9690000000000003</v>
      </c>
      <c r="I15" s="2">
        <v>2</v>
      </c>
      <c r="M15">
        <f t="shared" si="0"/>
        <v>2.8860957324377474</v>
      </c>
      <c r="N15">
        <f t="shared" si="1"/>
        <v>0.90140382682525177</v>
      </c>
      <c r="O15">
        <f t="shared" si="2"/>
        <v>18.274347617581434</v>
      </c>
    </row>
    <row r="16" spans="1:16">
      <c r="A16" s="1" t="s">
        <v>15</v>
      </c>
      <c r="B16" s="2">
        <v>158</v>
      </c>
      <c r="C16" s="2">
        <v>390000</v>
      </c>
      <c r="D16" s="2">
        <v>37.5</v>
      </c>
      <c r="E16" s="2">
        <v>1.7999999999999999E-2</v>
      </c>
      <c r="G16" s="2">
        <v>1E-3</v>
      </c>
      <c r="H16" s="2">
        <v>0.86099999999999999</v>
      </c>
      <c r="I16" s="2">
        <v>2</v>
      </c>
      <c r="M16">
        <f t="shared" si="0"/>
        <v>1.5740312677277188</v>
      </c>
      <c r="N16">
        <f t="shared" si="1"/>
        <v>-6.4996848546345243E-2</v>
      </c>
      <c r="O16">
        <f t="shared" si="2"/>
        <v>-5.5199008388774784</v>
      </c>
    </row>
    <row r="17" spans="1:15">
      <c r="A17" s="1" t="s">
        <v>16</v>
      </c>
      <c r="B17" s="2">
        <v>152</v>
      </c>
      <c r="C17" s="2">
        <v>10000</v>
      </c>
      <c r="D17" s="2">
        <v>166</v>
      </c>
      <c r="E17" s="2">
        <v>6.9000000000000006E-2</v>
      </c>
      <c r="H17" s="2">
        <v>1.3</v>
      </c>
      <c r="I17" s="2">
        <v>3</v>
      </c>
      <c r="M17">
        <f t="shared" si="0"/>
        <v>2.220108088040055</v>
      </c>
      <c r="N17">
        <f t="shared" si="1"/>
        <v>0.11394335230683679</v>
      </c>
      <c r="O17">
        <f t="shared" si="2"/>
        <v>-23.496065817300178</v>
      </c>
    </row>
    <row r="18" spans="1:15">
      <c r="A18" s="1" t="s">
        <v>17</v>
      </c>
      <c r="B18" s="2">
        <v>29</v>
      </c>
      <c r="C18" s="2">
        <v>25000</v>
      </c>
      <c r="D18" s="2">
        <v>70.2</v>
      </c>
      <c r="E18" s="2">
        <v>5.8999999999999997E-2</v>
      </c>
      <c r="F18" s="2">
        <v>6.0999999999999999E-2</v>
      </c>
      <c r="I18" s="2">
        <v>2</v>
      </c>
      <c r="M18">
        <f t="shared" si="0"/>
        <v>1.8463371121298053</v>
      </c>
    </row>
    <row r="19" spans="1:15">
      <c r="A19" s="1" t="s">
        <v>18</v>
      </c>
      <c r="B19" s="2">
        <v>21</v>
      </c>
      <c r="C19" s="2">
        <v>1000000</v>
      </c>
      <c r="D19" s="2">
        <v>18.600000000000001</v>
      </c>
      <c r="E19" s="2">
        <v>0.03</v>
      </c>
      <c r="F19" s="2">
        <v>4.4999999999999998E-2</v>
      </c>
      <c r="H19" s="2">
        <v>0.66300000000000003</v>
      </c>
      <c r="I19" s="2">
        <v>2</v>
      </c>
      <c r="J19" s="2">
        <v>0.09</v>
      </c>
      <c r="K19" s="2">
        <v>247.81</v>
      </c>
      <c r="L19" s="2">
        <v>3</v>
      </c>
      <c r="M19">
        <f t="shared" si="0"/>
        <v>1.2695129442179163</v>
      </c>
      <c r="N19">
        <f t="shared" si="1"/>
        <v>-0.17848647159522685</v>
      </c>
      <c r="O19">
        <f t="shared" si="2"/>
        <v>3.7994177498607007E-2</v>
      </c>
    </row>
    <row r="20" spans="1:15">
      <c r="A20" s="1" t="s">
        <v>19</v>
      </c>
      <c r="B20" s="2">
        <v>18</v>
      </c>
      <c r="C20" s="2">
        <v>1000000</v>
      </c>
      <c r="D20" s="2">
        <v>15.4</v>
      </c>
      <c r="E20" s="2">
        <v>6.0000000000000001E-3</v>
      </c>
      <c r="H20" s="2">
        <v>0.60499999999999998</v>
      </c>
      <c r="I20" s="2">
        <v>2</v>
      </c>
      <c r="J20" s="2">
        <v>0.17</v>
      </c>
      <c r="K20" s="2">
        <v>283.95</v>
      </c>
      <c r="L20" s="2">
        <v>4</v>
      </c>
      <c r="M20">
        <f t="shared" si="0"/>
        <v>1.1875207208364631</v>
      </c>
      <c r="N20">
        <f t="shared" si="1"/>
        <v>-0.21824462534753111</v>
      </c>
      <c r="O20">
        <f t="shared" si="2"/>
        <v>0.61438704440645864</v>
      </c>
    </row>
    <row r="21" spans="1:15">
      <c r="A21" s="1" t="s">
        <v>20</v>
      </c>
      <c r="B21" s="2">
        <v>76</v>
      </c>
      <c r="C21" s="2">
        <v>1000000</v>
      </c>
      <c r="D21" s="2">
        <v>26.6</v>
      </c>
      <c r="E21" s="2">
        <v>2.8000000000000001E-2</v>
      </c>
      <c r="F21" s="2">
        <v>2.4E-2</v>
      </c>
      <c r="G21" s="2">
        <v>8.0000000000000002E-3</v>
      </c>
      <c r="H21" s="2">
        <v>0.88</v>
      </c>
      <c r="I21" s="2">
        <v>2</v>
      </c>
      <c r="J21" s="2">
        <v>0.38</v>
      </c>
      <c r="K21" s="2">
        <v>251.05</v>
      </c>
      <c r="L21" s="2">
        <v>3</v>
      </c>
      <c r="M21">
        <f t="shared" si="0"/>
        <v>1.424881636631067</v>
      </c>
      <c r="N21">
        <f t="shared" si="1"/>
        <v>-5.551732784983137E-2</v>
      </c>
      <c r="O21">
        <f t="shared" si="2"/>
        <v>3.708838749260019</v>
      </c>
    </row>
    <row r="22" spans="1:15">
      <c r="A22" s="1" t="s">
        <v>21</v>
      </c>
      <c r="B22" s="2">
        <v>28</v>
      </c>
      <c r="C22" s="2">
        <v>1000000</v>
      </c>
      <c r="D22" s="2">
        <v>11.8</v>
      </c>
      <c r="E22" s="2">
        <v>5.0000000000000001E-3</v>
      </c>
      <c r="F22" s="2">
        <v>1.7999999999999999E-2</v>
      </c>
      <c r="H22" s="2">
        <v>0.53900000000000003</v>
      </c>
      <c r="I22" s="2">
        <v>2</v>
      </c>
      <c r="J22" s="2">
        <v>0.06</v>
      </c>
      <c r="K22" s="2">
        <v>104.77</v>
      </c>
      <c r="L22" s="2">
        <v>3.5</v>
      </c>
      <c r="M22">
        <f t="shared" si="0"/>
        <v>1.0718820073061255</v>
      </c>
      <c r="N22">
        <f t="shared" si="1"/>
        <v>-0.26841123481326129</v>
      </c>
      <c r="O22">
        <f t="shared" si="2"/>
        <v>2.0179874730377803</v>
      </c>
    </row>
    <row r="23" spans="1:15">
      <c r="A23" s="1" t="s">
        <v>22</v>
      </c>
      <c r="B23" s="2">
        <v>34</v>
      </c>
      <c r="C23" s="2">
        <v>1000000</v>
      </c>
      <c r="D23" s="2">
        <v>11.9</v>
      </c>
      <c r="E23" s="2">
        <v>1.2999999999999999E-2</v>
      </c>
      <c r="F23" s="2">
        <v>1.4E-2</v>
      </c>
      <c r="H23" s="2">
        <v>0.57299999999999995</v>
      </c>
      <c r="I23" s="2">
        <v>2</v>
      </c>
      <c r="J23" s="2">
        <v>0.17</v>
      </c>
      <c r="K23" s="2">
        <v>61.12</v>
      </c>
      <c r="L23" s="2">
        <v>2</v>
      </c>
      <c r="M23">
        <f t="shared" si="0"/>
        <v>1.0755469613925308</v>
      </c>
      <c r="N23">
        <f t="shared" si="1"/>
        <v>-0.24184537803261005</v>
      </c>
      <c r="O23">
        <f t="shared" si="2"/>
        <v>4.4710949002256832</v>
      </c>
    </row>
    <row r="24" spans="1:15">
      <c r="A24" s="1" t="s">
        <v>23</v>
      </c>
      <c r="B24" s="2">
        <v>37</v>
      </c>
      <c r="C24" s="2">
        <v>1000000</v>
      </c>
      <c r="D24" s="2">
        <v>9.6</v>
      </c>
      <c r="E24" s="2">
        <v>1.6E-2</v>
      </c>
      <c r="H24" s="2">
        <v>0.51</v>
      </c>
      <c r="I24" s="2">
        <v>1</v>
      </c>
      <c r="J24" s="2">
        <v>0.1</v>
      </c>
      <c r="K24" s="2">
        <v>126.81</v>
      </c>
      <c r="L24" s="2">
        <v>1.5</v>
      </c>
      <c r="M24">
        <f t="shared" si="0"/>
        <v>0.98227123303956843</v>
      </c>
      <c r="N24">
        <f t="shared" si="1"/>
        <v>-0.29242982390206362</v>
      </c>
      <c r="O24">
        <f t="shared" si="2"/>
        <v>4.5913187514368019</v>
      </c>
    </row>
    <row r="25" spans="1:15">
      <c r="A25" s="1" t="s">
        <v>24</v>
      </c>
      <c r="B25" s="2">
        <v>9</v>
      </c>
      <c r="C25" s="2">
        <v>110000</v>
      </c>
      <c r="D25" s="2">
        <v>39.299999999999997</v>
      </c>
      <c r="E25" s="2">
        <v>8.0000000000000002E-3</v>
      </c>
      <c r="H25" s="2">
        <v>0.82399999999999995</v>
      </c>
      <c r="I25" s="2">
        <v>3</v>
      </c>
      <c r="M25">
        <f t="shared" si="0"/>
        <v>1.5943925503754266</v>
      </c>
      <c r="N25">
        <f t="shared" si="1"/>
        <v>-8.4072788302884227E-2</v>
      </c>
      <c r="O25">
        <f t="shared" si="2"/>
        <v>-8.5579532271321099</v>
      </c>
    </row>
    <row r="26" spans="1:15">
      <c r="A26" s="1" t="s">
        <v>30</v>
      </c>
      <c r="B26" s="2">
        <v>31</v>
      </c>
      <c r="C26" s="2">
        <v>57000</v>
      </c>
      <c r="D26" s="2">
        <v>73.5</v>
      </c>
      <c r="F26" s="2">
        <v>5.7000000000000002E-2</v>
      </c>
      <c r="I26" s="2">
        <v>3</v>
      </c>
      <c r="M26">
        <f t="shared" si="0"/>
        <v>1.866287339084195</v>
      </c>
    </row>
    <row r="27" spans="1:15">
      <c r="A27" s="1" t="s">
        <v>25</v>
      </c>
      <c r="B27" s="2">
        <v>34</v>
      </c>
      <c r="C27" s="2">
        <v>120000</v>
      </c>
      <c r="D27" s="2">
        <v>3342</v>
      </c>
      <c r="E27" s="2">
        <v>1.4390000000000001</v>
      </c>
      <c r="H27" s="2">
        <v>16.010000000000002</v>
      </c>
      <c r="I27" s="2">
        <v>3</v>
      </c>
      <c r="M27">
        <f t="shared" si="0"/>
        <v>3.5240064455573727</v>
      </c>
      <c r="N27">
        <f t="shared" si="1"/>
        <v>1.2043913319192998</v>
      </c>
      <c r="O27">
        <f t="shared" si="2"/>
        <v>13.156295334584645</v>
      </c>
    </row>
    <row r="28" spans="1:15">
      <c r="A28" s="1" t="s">
        <v>26</v>
      </c>
      <c r="B28" s="2">
        <v>103</v>
      </c>
      <c r="C28" s="2">
        <v>110000</v>
      </c>
      <c r="D28" s="2">
        <v>62.7</v>
      </c>
      <c r="E28" s="2">
        <v>0.03</v>
      </c>
      <c r="G28" s="2">
        <v>1.2669999999999999</v>
      </c>
      <c r="H28" s="2"/>
      <c r="M28">
        <f t="shared" si="0"/>
        <v>1.7972675408307164</v>
      </c>
    </row>
    <row r="29" spans="1:15">
      <c r="A29" s="1" t="s">
        <v>27</v>
      </c>
      <c r="B29" s="2">
        <v>27</v>
      </c>
      <c r="C29" s="2">
        <v>370000</v>
      </c>
      <c r="D29" s="2">
        <v>812</v>
      </c>
      <c r="E29" s="2">
        <v>0.32700000000000001</v>
      </c>
      <c r="F29" s="2">
        <v>0.188</v>
      </c>
      <c r="H29" s="2">
        <v>5.1870000000000003</v>
      </c>
      <c r="I29" s="2">
        <v>2</v>
      </c>
      <c r="M29">
        <f t="shared" si="0"/>
        <v>2.9095560292411755</v>
      </c>
      <c r="N29">
        <f t="shared" si="1"/>
        <v>0.714916247993585</v>
      </c>
      <c r="O29">
        <f t="shared" si="2"/>
        <v>-1.6769259441115736</v>
      </c>
    </row>
    <row r="30" spans="1:15">
      <c r="A30" s="1" t="s">
        <v>31</v>
      </c>
      <c r="B30" s="2">
        <v>6</v>
      </c>
      <c r="C30" s="2">
        <v>920000</v>
      </c>
      <c r="D30" s="2">
        <v>55.7</v>
      </c>
      <c r="E30" s="2">
        <v>7.5999999999999998E-2</v>
      </c>
      <c r="F30" s="2">
        <v>5.8999999999999997E-2</v>
      </c>
      <c r="G30" s="2">
        <v>0.02</v>
      </c>
      <c r="H30" s="2">
        <v>1.569</v>
      </c>
      <c r="I30" s="2">
        <v>2</v>
      </c>
      <c r="J30" s="2">
        <v>0.55000000000000004</v>
      </c>
      <c r="K30" s="2">
        <v>202.55</v>
      </c>
      <c r="L30" s="2">
        <v>4</v>
      </c>
      <c r="M30">
        <f t="shared" si="0"/>
        <v>1.7458551951737289</v>
      </c>
      <c r="N30">
        <f t="shared" si="1"/>
        <v>0.19562294358693666</v>
      </c>
      <c r="O30">
        <f t="shared" si="2"/>
        <v>11.002413922648236</v>
      </c>
    </row>
    <row r="31" spans="1:15">
      <c r="A31" s="1" t="s">
        <v>28</v>
      </c>
      <c r="B31" s="2">
        <v>43</v>
      </c>
      <c r="C31" s="2">
        <v>1000000</v>
      </c>
      <c r="D31" s="2">
        <v>520</v>
      </c>
      <c r="E31" s="2">
        <v>7.3999999999999996E-2</v>
      </c>
      <c r="F31" s="2">
        <v>4.9000000000000002E-2</v>
      </c>
      <c r="G31" s="2">
        <v>0.152</v>
      </c>
      <c r="H31" s="2">
        <v>2.524</v>
      </c>
      <c r="I31" s="2">
        <v>2</v>
      </c>
      <c r="M31">
        <f t="shared" si="0"/>
        <v>2.716003343634799</v>
      </c>
      <c r="N31">
        <f t="shared" si="1"/>
        <v>0.40208935057209672</v>
      </c>
      <c r="O31">
        <f t="shared" si="2"/>
        <v>-22.213570581394372</v>
      </c>
    </row>
    <row r="32" spans="1:15">
      <c r="A32" s="1" t="s">
        <v>29</v>
      </c>
      <c r="B32" s="2">
        <v>108</v>
      </c>
      <c r="C32" s="2">
        <v>280000</v>
      </c>
      <c r="D32" s="2">
        <v>1322.5</v>
      </c>
      <c r="E32" s="2">
        <v>1.2070000000000001</v>
      </c>
      <c r="F32" s="2">
        <v>1.8120000000000001</v>
      </c>
      <c r="H32" s="2">
        <v>15.491</v>
      </c>
      <c r="I32" s="2">
        <v>1</v>
      </c>
      <c r="J32" s="2">
        <v>0.85</v>
      </c>
      <c r="K32" s="2">
        <v>185.04</v>
      </c>
      <c r="L32" s="2">
        <v>1.5</v>
      </c>
      <c r="M32">
        <f t="shared" si="0"/>
        <v>3.1213956807072232</v>
      </c>
      <c r="N32">
        <f t="shared" si="1"/>
        <v>1.1900794539415147</v>
      </c>
      <c r="O32">
        <f t="shared" si="2"/>
        <v>34.078057201286441</v>
      </c>
    </row>
    <row r="33" spans="1:15" ht="15.75">
      <c r="A33" s="3" t="s">
        <v>46</v>
      </c>
      <c r="B33" s="4">
        <v>108</v>
      </c>
      <c r="C33" s="4">
        <v>1000000</v>
      </c>
      <c r="D33" s="4">
        <v>525.70000000000005</v>
      </c>
      <c r="E33" s="4">
        <v>0.38800000000000001</v>
      </c>
      <c r="F33" s="4">
        <v>0.65600000000000003</v>
      </c>
      <c r="G33" s="4">
        <v>0.51400000000000001</v>
      </c>
      <c r="H33" s="4">
        <v>8.2739999999999991</v>
      </c>
      <c r="I33" s="4">
        <v>1</v>
      </c>
      <c r="J33" s="4">
        <v>0.38</v>
      </c>
      <c r="K33" s="4">
        <v>200.82</v>
      </c>
      <c r="L33" s="4">
        <v>1.5</v>
      </c>
      <c r="M33">
        <f t="shared" si="0"/>
        <v>2.7207379770184255</v>
      </c>
      <c r="N33">
        <f t="shared" si="1"/>
        <v>0.91771551655949335</v>
      </c>
      <c r="O33">
        <f t="shared" si="2"/>
        <v>29.086179171886339</v>
      </c>
    </row>
    <row r="34" spans="1:15" ht="15.75">
      <c r="A34" s="3" t="s">
        <v>47</v>
      </c>
      <c r="B34" s="4">
        <v>99</v>
      </c>
      <c r="C34" s="4">
        <v>1000000</v>
      </c>
      <c r="D34" s="4">
        <v>523.6</v>
      </c>
      <c r="E34" s="4">
        <v>0.39</v>
      </c>
      <c r="F34" s="4">
        <v>0.76400000000000001</v>
      </c>
      <c r="G34" s="4">
        <v>0.186</v>
      </c>
      <c r="H34" s="4">
        <v>7.944</v>
      </c>
      <c r="I34" s="4">
        <v>2</v>
      </c>
      <c r="J34" s="4">
        <v>0.14000000000000001</v>
      </c>
      <c r="K34" s="4">
        <v>177.07</v>
      </c>
      <c r="L34" s="4">
        <v>1.5</v>
      </c>
      <c r="M34">
        <f t="shared" si="0"/>
        <v>2.718999637878718</v>
      </c>
      <c r="N34">
        <f t="shared" si="1"/>
        <v>0.90003923548732478</v>
      </c>
      <c r="O34">
        <f t="shared" si="2"/>
        <v>27.415063653706063</v>
      </c>
    </row>
    <row r="35" spans="1:15" ht="15.75">
      <c r="A35" s="3" t="s">
        <v>48</v>
      </c>
      <c r="B35" s="4">
        <v>63</v>
      </c>
      <c r="C35" s="4">
        <v>1000000</v>
      </c>
      <c r="D35" s="4">
        <v>210.1</v>
      </c>
      <c r="E35" s="4">
        <v>0.13900000000000001</v>
      </c>
      <c r="G35" s="4">
        <v>5.8999999999999997E-2</v>
      </c>
      <c r="H35" s="4">
        <v>4.7249999999999996</v>
      </c>
      <c r="I35" s="4">
        <v>2</v>
      </c>
      <c r="J35" s="4">
        <v>0.03</v>
      </c>
      <c r="K35" s="4">
        <v>216.09</v>
      </c>
      <c r="L35" s="4">
        <v>1.5</v>
      </c>
      <c r="M35">
        <f t="shared" si="0"/>
        <v>2.3224260524059526</v>
      </c>
      <c r="N35">
        <f t="shared" si="1"/>
        <v>0.67440181284528167</v>
      </c>
      <c r="O35">
        <f t="shared" si="2"/>
        <v>26.869086854949686</v>
      </c>
    </row>
    <row r="36" spans="1:15" ht="15.75">
      <c r="A36" s="3" t="s">
        <v>49</v>
      </c>
      <c r="B36" s="4">
        <v>183</v>
      </c>
      <c r="C36" s="4">
        <v>1000000</v>
      </c>
      <c r="D36" s="4">
        <v>108.4</v>
      </c>
      <c r="E36" s="4">
        <v>3.1E-2</v>
      </c>
      <c r="F36" s="4">
        <v>6.8000000000000005E-2</v>
      </c>
      <c r="H36" s="4">
        <v>1.4670000000000001</v>
      </c>
      <c r="I36" s="4">
        <v>3</v>
      </c>
      <c r="M36">
        <f t="shared" si="0"/>
        <v>2.0350292822023683</v>
      </c>
      <c r="N36">
        <f t="shared" si="1"/>
        <v>0.16643011384328271</v>
      </c>
      <c r="O36">
        <f t="shared" si="2"/>
        <v>-7.9718143635472192</v>
      </c>
    </row>
    <row r="37" spans="1:15" ht="15.75">
      <c r="A37" s="3" t="s">
        <v>50</v>
      </c>
      <c r="B37" s="4">
        <v>109</v>
      </c>
      <c r="C37" s="4">
        <v>49000</v>
      </c>
      <c r="D37" s="4">
        <v>11800</v>
      </c>
      <c r="E37" s="4">
        <v>2.754</v>
      </c>
      <c r="H37" s="4">
        <v>15.223000000000001</v>
      </c>
      <c r="I37" s="4">
        <v>2</v>
      </c>
      <c r="M37">
        <f t="shared" si="0"/>
        <v>4.071882007306125</v>
      </c>
      <c r="N37">
        <f t="shared" si="1"/>
        <v>1.1825002473791999</v>
      </c>
      <c r="O37">
        <f t="shared" si="2"/>
        <v>-19.450864307716074</v>
      </c>
    </row>
    <row r="38" spans="1:15" ht="15.75">
      <c r="A38" s="3" t="s">
        <v>51</v>
      </c>
      <c r="B38" s="4">
        <v>91</v>
      </c>
      <c r="C38" s="4">
        <v>1000000</v>
      </c>
      <c r="D38" s="4">
        <v>18.3</v>
      </c>
      <c r="E38" s="4">
        <v>3.4000000000000002E-2</v>
      </c>
      <c r="I38" s="4">
        <v>3</v>
      </c>
      <c r="J38" s="4">
        <v>0.16</v>
      </c>
      <c r="K38" s="4">
        <v>227.03</v>
      </c>
      <c r="L38" s="4">
        <v>3</v>
      </c>
      <c r="M38">
        <f t="shared" si="0"/>
        <v>1.2624510897304295</v>
      </c>
    </row>
    <row r="39" spans="1:15" ht="15.75">
      <c r="A39" s="3" t="s">
        <v>52</v>
      </c>
      <c r="B39" s="4">
        <v>36</v>
      </c>
      <c r="C39" s="4">
        <v>1000000</v>
      </c>
      <c r="D39" s="4">
        <v>20.5</v>
      </c>
      <c r="E39" s="4">
        <v>3.2000000000000001E-2</v>
      </c>
      <c r="H39" s="4">
        <v>0.69799999999999995</v>
      </c>
      <c r="I39" s="4">
        <v>2</v>
      </c>
      <c r="J39" s="4">
        <v>0.1</v>
      </c>
      <c r="K39" s="4">
        <v>92.79</v>
      </c>
      <c r="L39" s="4">
        <v>2</v>
      </c>
      <c r="M39">
        <f t="shared" si="0"/>
        <v>1.3117538610557542</v>
      </c>
      <c r="N39">
        <f t="shared" si="1"/>
        <v>-0.15614457737683893</v>
      </c>
      <c r="O39">
        <f t="shared" si="2"/>
        <v>-7.3032103499368062E-2</v>
      </c>
    </row>
    <row r="40" spans="1:15" ht="15.75">
      <c r="A40" s="3" t="s">
        <v>53</v>
      </c>
      <c r="B40" s="4">
        <v>171</v>
      </c>
      <c r="C40" s="4">
        <v>1000000</v>
      </c>
      <c r="D40" s="4">
        <v>18</v>
      </c>
      <c r="E40" s="4">
        <v>2.8000000000000001E-2</v>
      </c>
      <c r="F40" s="4">
        <v>2.7E-2</v>
      </c>
      <c r="G40" s="4">
        <v>2E-3</v>
      </c>
      <c r="H40" s="4">
        <v>0.65</v>
      </c>
      <c r="I40" s="4">
        <v>2</v>
      </c>
      <c r="J40" s="4">
        <v>0.13</v>
      </c>
      <c r="K40" s="4">
        <v>160.63</v>
      </c>
      <c r="L40" s="4">
        <v>2.5</v>
      </c>
      <c r="M40">
        <f t="shared" si="0"/>
        <v>1.255272505103306</v>
      </c>
      <c r="N40">
        <f t="shared" si="1"/>
        <v>-0.18708664335714442</v>
      </c>
      <c r="O40">
        <f t="shared" si="2"/>
        <v>-3.1393819049996274E-2</v>
      </c>
    </row>
    <row r="41" spans="1:15" ht="15.75">
      <c r="A41" s="3" t="s">
        <v>54</v>
      </c>
      <c r="B41" s="4">
        <v>276</v>
      </c>
      <c r="C41" s="4">
        <v>290000</v>
      </c>
      <c r="D41" s="4">
        <v>190.6</v>
      </c>
      <c r="E41" s="4">
        <v>8.5000000000000006E-2</v>
      </c>
      <c r="F41" s="4">
        <v>0.26500000000000001</v>
      </c>
      <c r="G41" s="4">
        <v>6.8000000000000005E-2</v>
      </c>
      <c r="H41" s="4">
        <v>3.8279999999999998</v>
      </c>
      <c r="I41" s="4">
        <v>2</v>
      </c>
      <c r="M41">
        <f t="shared" si="0"/>
        <v>2.2801228963023075</v>
      </c>
      <c r="N41">
        <f t="shared" si="1"/>
        <v>0.58297192910480589</v>
      </c>
      <c r="O41">
        <f t="shared" si="2"/>
        <v>20.074769707776476</v>
      </c>
    </row>
    <row r="42" spans="1:15" ht="15.75">
      <c r="A42" s="3" t="s">
        <v>55</v>
      </c>
      <c r="B42" s="4">
        <v>140</v>
      </c>
      <c r="C42" s="4">
        <v>340000</v>
      </c>
      <c r="D42" s="4">
        <v>12.1</v>
      </c>
      <c r="E42" s="4">
        <v>0.01</v>
      </c>
      <c r="I42" s="4">
        <v>3</v>
      </c>
      <c r="M42">
        <f t="shared" si="0"/>
        <v>1.0827853703164501</v>
      </c>
    </row>
    <row r="43" spans="1:15" ht="15.75">
      <c r="A43" s="3" t="s">
        <v>56</v>
      </c>
      <c r="B43" s="4">
        <v>640</v>
      </c>
      <c r="C43" s="4">
        <v>1000000</v>
      </c>
      <c r="D43" s="4">
        <v>13.2</v>
      </c>
      <c r="E43" s="4">
        <v>1.4999999999999999E-2</v>
      </c>
      <c r="H43" s="4">
        <v>0.46</v>
      </c>
      <c r="I43" s="4">
        <v>3</v>
      </c>
      <c r="J43" s="4">
        <v>0.33</v>
      </c>
      <c r="K43" s="4">
        <v>69.72</v>
      </c>
      <c r="L43" s="4">
        <v>3.5</v>
      </c>
      <c r="M43">
        <f t="shared" si="0"/>
        <v>1.1205739312058498</v>
      </c>
      <c r="N43">
        <f t="shared" si="1"/>
        <v>-0.33724216831842591</v>
      </c>
      <c r="O43">
        <f t="shared" si="2"/>
        <v>-7.5684814923913653</v>
      </c>
    </row>
    <row r="44" spans="1:15" ht="15.75">
      <c r="A44" s="3" t="s">
        <v>57</v>
      </c>
      <c r="B44" s="4">
        <v>157</v>
      </c>
      <c r="C44" s="4">
        <v>1000000</v>
      </c>
      <c r="D44" s="4">
        <v>24.1</v>
      </c>
      <c r="E44" s="4">
        <v>3.2000000000000001E-2</v>
      </c>
      <c r="F44" s="4">
        <v>3.5999999999999997E-2</v>
      </c>
      <c r="G44" s="4">
        <v>8.9999999999999993E-3</v>
      </c>
      <c r="H44" s="4">
        <v>0.755</v>
      </c>
      <c r="I44" s="4">
        <v>2</v>
      </c>
      <c r="J44" s="4">
        <v>0.4</v>
      </c>
      <c r="K44" s="4">
        <v>127.44</v>
      </c>
      <c r="L44" s="4">
        <v>4</v>
      </c>
      <c r="M44">
        <f t="shared" si="0"/>
        <v>1.3820170425748683</v>
      </c>
      <c r="N44">
        <f t="shared" si="1"/>
        <v>-0.12205304837081175</v>
      </c>
      <c r="O44">
        <f t="shared" si="2"/>
        <v>-0.56489104083786579</v>
      </c>
    </row>
    <row r="45" spans="1:15" ht="15.75">
      <c r="A45" s="3" t="s">
        <v>58</v>
      </c>
      <c r="B45" s="4">
        <v>32</v>
      </c>
      <c r="C45" s="4">
        <v>1000000</v>
      </c>
      <c r="D45" s="4">
        <v>24</v>
      </c>
      <c r="E45" s="4">
        <v>3.5999999999999997E-2</v>
      </c>
      <c r="G45" s="4">
        <v>1E-3</v>
      </c>
      <c r="H45" s="4">
        <v>0.73399999999999999</v>
      </c>
      <c r="I45" s="4">
        <v>3</v>
      </c>
      <c r="J45" s="4">
        <v>0.53</v>
      </c>
      <c r="K45" s="4">
        <v>0</v>
      </c>
      <c r="L45" s="4">
        <v>4</v>
      </c>
      <c r="M45">
        <f t="shared" si="0"/>
        <v>1.3802112417116059</v>
      </c>
      <c r="N45">
        <f t="shared" si="1"/>
        <v>-0.13430394008392949</v>
      </c>
      <c r="O45">
        <f t="shared" si="2"/>
        <v>-1.6897221482213121</v>
      </c>
    </row>
    <row r="46" spans="1:15" ht="15.75">
      <c r="A46" s="3" t="s">
        <v>59</v>
      </c>
      <c r="B46" s="4">
        <v>76</v>
      </c>
      <c r="C46" s="4">
        <v>1000000</v>
      </c>
      <c r="D46" s="4">
        <v>518.29999999999995</v>
      </c>
      <c r="E46" s="4">
        <v>0.81100000000000005</v>
      </c>
      <c r="H46" s="4">
        <v>3.2130000000000001</v>
      </c>
      <c r="I46" s="4">
        <v>2</v>
      </c>
      <c r="M46">
        <f t="shared" si="0"/>
        <v>2.7145812088395314</v>
      </c>
      <c r="N46">
        <f t="shared" si="1"/>
        <v>0.50691072555151806</v>
      </c>
      <c r="O46">
        <f t="shared" si="2"/>
        <v>-11.652476159618974</v>
      </c>
    </row>
    <row r="47" spans="1:15" ht="15.75">
      <c r="A47" s="3" t="s">
        <v>60</v>
      </c>
      <c r="B47" s="4">
        <v>29</v>
      </c>
      <c r="C47" s="4">
        <v>1000000</v>
      </c>
      <c r="D47" s="4">
        <v>112.6</v>
      </c>
      <c r="E47" s="4">
        <v>5.1999999999999998E-2</v>
      </c>
      <c r="F47" s="4">
        <v>0.06</v>
      </c>
      <c r="H47" s="4">
        <v>1.401</v>
      </c>
      <c r="I47" s="4">
        <v>2</v>
      </c>
      <c r="M47">
        <f t="shared" si="0"/>
        <v>2.0515383905153275</v>
      </c>
      <c r="N47">
        <f t="shared" si="1"/>
        <v>0.1464381352857746</v>
      </c>
      <c r="O47">
        <f t="shared" si="2"/>
        <v>-10.887597912833529</v>
      </c>
    </row>
    <row r="48" spans="1:15" ht="15.75">
      <c r="A48" s="3" t="s">
        <v>61</v>
      </c>
      <c r="B48" s="4">
        <v>53</v>
      </c>
      <c r="C48" s="4">
        <v>790000</v>
      </c>
      <c r="D48" s="4">
        <v>299.3</v>
      </c>
      <c r="E48" s="4">
        <v>0.33600000000000002</v>
      </c>
      <c r="F48" s="4">
        <v>0.14299999999999999</v>
      </c>
      <c r="H48" s="4">
        <v>2.0070000000000001</v>
      </c>
      <c r="I48" s="4">
        <v>2</v>
      </c>
      <c r="M48">
        <f t="shared" si="0"/>
        <v>2.4761067168401913</v>
      </c>
      <c r="N48">
        <f t="shared" si="1"/>
        <v>0.30254737248748559</v>
      </c>
      <c r="O48">
        <f t="shared" si="2"/>
        <v>-18.848707670218861</v>
      </c>
    </row>
    <row r="49" spans="1:15" ht="15.75">
      <c r="A49" s="3" t="s">
        <v>62</v>
      </c>
      <c r="B49" s="4">
        <v>41</v>
      </c>
      <c r="C49" s="4">
        <v>1000000</v>
      </c>
      <c r="D49" s="4">
        <v>166.3</v>
      </c>
      <c r="E49" s="4">
        <v>0.183</v>
      </c>
      <c r="F49" s="4">
        <v>0.28000000000000003</v>
      </c>
      <c r="G49" s="4">
        <v>0.05</v>
      </c>
      <c r="H49" s="4">
        <v>3.931</v>
      </c>
      <c r="I49" s="4">
        <v>1</v>
      </c>
      <c r="J49" s="4">
        <v>0.92</v>
      </c>
      <c r="K49" s="4">
        <v>212.5</v>
      </c>
      <c r="L49" s="4">
        <v>4</v>
      </c>
      <c r="M49">
        <f t="shared" si="0"/>
        <v>2.2208922492195193</v>
      </c>
      <c r="N49">
        <f t="shared" si="1"/>
        <v>0.59450304382008923</v>
      </c>
      <c r="O49">
        <f t="shared" si="2"/>
        <v>24.516366705341209</v>
      </c>
    </row>
    <row r="50" spans="1:15" ht="15.75">
      <c r="A50" s="3" t="s">
        <v>63</v>
      </c>
      <c r="B50" s="4">
        <v>11</v>
      </c>
      <c r="C50" s="4">
        <v>120000</v>
      </c>
      <c r="D50" s="4">
        <v>2855</v>
      </c>
      <c r="E50" s="4">
        <v>1.3</v>
      </c>
      <c r="I50" s="4">
        <v>3</v>
      </c>
      <c r="M50">
        <f t="shared" si="0"/>
        <v>3.4556061125818669</v>
      </c>
    </row>
    <row r="51" spans="1:15" ht="15.75">
      <c r="A51" s="3" t="s">
        <v>64</v>
      </c>
      <c r="B51" s="4">
        <v>21</v>
      </c>
      <c r="C51" s="4">
        <v>61000</v>
      </c>
      <c r="D51" s="4">
        <v>1232</v>
      </c>
      <c r="E51" s="4">
        <v>0.70799999999999996</v>
      </c>
      <c r="H51" s="4">
        <v>5.6</v>
      </c>
      <c r="I51" s="4">
        <v>3</v>
      </c>
      <c r="M51">
        <f t="shared" si="0"/>
        <v>3.0906107078284069</v>
      </c>
      <c r="N51">
        <f t="shared" si="1"/>
        <v>0.74818802700620035</v>
      </c>
      <c r="O51">
        <f t="shared" si="2"/>
        <v>-8.4019037980131106</v>
      </c>
    </row>
    <row r="52" spans="1:15" ht="15.75">
      <c r="A52" s="3" t="s">
        <v>65</v>
      </c>
      <c r="B52" s="4">
        <v>321</v>
      </c>
      <c r="C52" s="4">
        <v>200000</v>
      </c>
      <c r="D52" s="4">
        <v>531.20000000000005</v>
      </c>
      <c r="E52" s="4">
        <v>0.59</v>
      </c>
      <c r="H52" s="4">
        <v>4.0199999999999996</v>
      </c>
      <c r="I52" s="4">
        <v>2</v>
      </c>
      <c r="M52">
        <f t="shared" si="0"/>
        <v>2.7252580663599613</v>
      </c>
      <c r="N52">
        <f t="shared" si="1"/>
        <v>0.60422605308446997</v>
      </c>
      <c r="O52">
        <f t="shared" si="2"/>
        <v>-2.513722535858065</v>
      </c>
    </row>
    <row r="53" spans="1:15" ht="15.75">
      <c r="A53" s="3" t="s">
        <v>66</v>
      </c>
      <c r="B53" s="4">
        <v>487</v>
      </c>
      <c r="C53" s="4">
        <v>1000000</v>
      </c>
      <c r="D53" s="4">
        <v>16.600000000000001</v>
      </c>
      <c r="E53" s="4">
        <v>2.9000000000000001E-2</v>
      </c>
      <c r="F53" s="4">
        <v>3.2000000000000001E-2</v>
      </c>
      <c r="G53" s="4">
        <v>1.0999999999999999E-2</v>
      </c>
      <c r="H53" s="4">
        <v>0.56100000000000005</v>
      </c>
      <c r="I53" s="4">
        <v>3</v>
      </c>
      <c r="J53" s="4">
        <v>7.0000000000000007E-2</v>
      </c>
      <c r="K53" s="4">
        <v>238.68</v>
      </c>
      <c r="L53" s="4">
        <v>3.5</v>
      </c>
      <c r="M53">
        <f t="shared" si="0"/>
        <v>1.2201080880400552</v>
      </c>
      <c r="N53">
        <f t="shared" si="1"/>
        <v>-0.25103713874383854</v>
      </c>
      <c r="O53">
        <f t="shared" si="2"/>
        <v>-4.4741149223677166</v>
      </c>
    </row>
    <row r="54" spans="1:15" ht="15.75">
      <c r="A54" s="3" t="s">
        <v>67</v>
      </c>
      <c r="B54" s="4">
        <v>5</v>
      </c>
      <c r="C54" s="4">
        <v>350000</v>
      </c>
      <c r="D54" s="4">
        <v>38.6</v>
      </c>
      <c r="E54" s="4">
        <v>3.5999999999999997E-2</v>
      </c>
      <c r="H54" s="4">
        <v>0.85199999999999998</v>
      </c>
      <c r="I54" s="4">
        <v>3</v>
      </c>
      <c r="M54">
        <f t="shared" si="0"/>
        <v>1.5865873046717549</v>
      </c>
      <c r="N54">
        <f t="shared" si="1"/>
        <v>-6.9560405233299899E-2</v>
      </c>
      <c r="O54">
        <f t="shared" si="2"/>
        <v>-6.6733676787058247</v>
      </c>
    </row>
    <row r="55" spans="1:15" ht="15.75">
      <c r="A55" s="3" t="s">
        <v>68</v>
      </c>
      <c r="B55" s="4">
        <v>52</v>
      </c>
      <c r="C55" s="4">
        <v>1000000</v>
      </c>
      <c r="D55" s="4">
        <v>28.2</v>
      </c>
      <c r="E55" s="4">
        <v>2.4E-2</v>
      </c>
      <c r="G55" s="4">
        <v>1.4999999999999999E-2</v>
      </c>
      <c r="I55" s="4">
        <v>3</v>
      </c>
      <c r="J55" s="4">
        <v>0.61</v>
      </c>
      <c r="K55" s="4">
        <v>250.71</v>
      </c>
      <c r="L55" s="4">
        <v>4.5</v>
      </c>
      <c r="M55">
        <f t="shared" si="0"/>
        <v>1.4502491083193612</v>
      </c>
    </row>
    <row r="56" spans="1:15" ht="15.75">
      <c r="A56" s="3" t="s">
        <v>69</v>
      </c>
      <c r="B56" s="4">
        <v>30</v>
      </c>
      <c r="C56" s="4">
        <v>330000</v>
      </c>
      <c r="D56" s="4">
        <v>59.6</v>
      </c>
      <c r="E56" s="4">
        <v>0.04</v>
      </c>
      <c r="F56" s="4">
        <v>4.3999999999999997E-2</v>
      </c>
      <c r="H56" s="4">
        <v>1.48</v>
      </c>
      <c r="I56" s="4">
        <v>2</v>
      </c>
      <c r="J56" s="4">
        <v>0.56000000000000005</v>
      </c>
      <c r="K56" s="4">
        <v>179.96</v>
      </c>
      <c r="L56" s="4">
        <v>3</v>
      </c>
      <c r="M56">
        <f t="shared" si="0"/>
        <v>1.7752462597402365</v>
      </c>
      <c r="N56">
        <f t="shared" si="1"/>
        <v>0.17026171539495738</v>
      </c>
      <c r="O56">
        <f t="shared" si="2"/>
        <v>6.8344991987178023</v>
      </c>
    </row>
    <row r="57" spans="1:15" ht="15.75">
      <c r="A57" s="3" t="s">
        <v>70</v>
      </c>
      <c r="B57" s="4">
        <v>486</v>
      </c>
      <c r="C57" s="4">
        <v>900000</v>
      </c>
      <c r="D57" s="4">
        <v>1035</v>
      </c>
      <c r="E57" s="4">
        <v>0.80900000000000005</v>
      </c>
      <c r="F57" s="4">
        <v>0.86199999999999999</v>
      </c>
      <c r="G57" s="4">
        <v>1.2E-2</v>
      </c>
      <c r="I57" s="4">
        <v>2</v>
      </c>
      <c r="M57">
        <f t="shared" si="0"/>
        <v>3.0149403497929366</v>
      </c>
    </row>
    <row r="58" spans="1:15" ht="15.75">
      <c r="A58" s="3" t="s">
        <v>71</v>
      </c>
      <c r="B58" s="4">
        <v>41</v>
      </c>
      <c r="C58" s="4">
        <v>420000</v>
      </c>
      <c r="D58" s="4">
        <v>376.6</v>
      </c>
      <c r="E58" s="4">
        <v>0.41299999999999998</v>
      </c>
      <c r="G58" s="4">
        <v>0.34</v>
      </c>
      <c r="H58" s="4">
        <v>4.07</v>
      </c>
      <c r="I58" s="4">
        <v>2</v>
      </c>
      <c r="M58">
        <f t="shared" si="0"/>
        <v>2.5758803156806462</v>
      </c>
      <c r="N58">
        <f t="shared" si="1"/>
        <v>0.60959440922522001</v>
      </c>
      <c r="O58">
        <f t="shared" si="2"/>
        <v>6.3165657959325161</v>
      </c>
    </row>
    <row r="59" spans="1:15" ht="15.75">
      <c r="A59" s="3" t="s">
        <v>72</v>
      </c>
      <c r="B59" s="4">
        <v>144</v>
      </c>
      <c r="C59" s="4">
        <v>1000000</v>
      </c>
      <c r="D59" s="4">
        <v>240.7</v>
      </c>
      <c r="E59" s="4">
        <v>0.41299999999999998</v>
      </c>
      <c r="F59" s="4">
        <v>0.51400000000000001</v>
      </c>
      <c r="H59" s="4">
        <v>2.8239999999999998</v>
      </c>
      <c r="I59" s="4">
        <v>2</v>
      </c>
      <c r="M59">
        <f t="shared" si="0"/>
        <v>2.3814760902750298</v>
      </c>
      <c r="N59">
        <f t="shared" si="1"/>
        <v>0.45086469237976612</v>
      </c>
      <c r="O59">
        <f t="shared" si="2"/>
        <v>1.236916705906943</v>
      </c>
    </row>
    <row r="60" spans="1:15" ht="15.75">
      <c r="A60" s="3" t="s">
        <v>73</v>
      </c>
      <c r="B60" s="4">
        <v>38</v>
      </c>
      <c r="C60" s="4">
        <v>840000</v>
      </c>
      <c r="D60" s="4">
        <v>44.6</v>
      </c>
      <c r="E60" s="4">
        <v>4.9000000000000002E-2</v>
      </c>
      <c r="F60" s="4">
        <v>2.3E-2</v>
      </c>
      <c r="H60" s="4">
        <v>1.528</v>
      </c>
      <c r="I60" s="4">
        <v>1</v>
      </c>
      <c r="M60">
        <f t="shared" si="0"/>
        <v>1.6493348587121419</v>
      </c>
      <c r="N60">
        <f t="shared" si="1"/>
        <v>0.18412335423967113</v>
      </c>
      <c r="O60">
        <f t="shared" si="2"/>
        <v>15.211264068268997</v>
      </c>
    </row>
    <row r="61" spans="1:15" ht="15.75">
      <c r="A61" s="3" t="s">
        <v>74</v>
      </c>
      <c r="B61" s="4">
        <v>1</v>
      </c>
      <c r="C61" s="4">
        <v>38000</v>
      </c>
      <c r="D61" s="4">
        <v>57</v>
      </c>
      <c r="E61" s="4">
        <v>5.2999999999999999E-2</v>
      </c>
      <c r="F61" s="4">
        <v>2E-3</v>
      </c>
      <c r="H61" s="4"/>
      <c r="M61">
        <f t="shared" si="0"/>
        <v>1.7558748556724915</v>
      </c>
    </row>
    <row r="62" spans="1:15" ht="15.75">
      <c r="A62" s="3" t="s">
        <v>75</v>
      </c>
      <c r="B62" s="4">
        <v>36</v>
      </c>
      <c r="C62" s="4">
        <v>1000000</v>
      </c>
      <c r="D62" s="4">
        <v>20.6</v>
      </c>
      <c r="E62" s="4">
        <v>3.2000000000000001E-2</v>
      </c>
      <c r="F62" s="4">
        <v>5.3999999999999999E-2</v>
      </c>
      <c r="G62" s="4">
        <v>5.0000000000000001E-3</v>
      </c>
      <c r="H62" s="4">
        <v>0.56200000000000006</v>
      </c>
      <c r="I62" s="4">
        <v>2</v>
      </c>
      <c r="J62" s="4">
        <v>0.52</v>
      </c>
      <c r="K62" s="4">
        <v>139.03</v>
      </c>
      <c r="L62" s="4">
        <v>3.5</v>
      </c>
      <c r="M62">
        <f t="shared" si="0"/>
        <v>1.3138672203691535</v>
      </c>
      <c r="N62">
        <f t="shared" si="1"/>
        <v>-0.25026368443093888</v>
      </c>
      <c r="O62">
        <f t="shared" si="2"/>
        <v>-9.6022765179892886</v>
      </c>
    </row>
    <row r="63" spans="1:15" ht="15.75">
      <c r="A63" s="3" t="s">
        <v>76</v>
      </c>
      <c r="B63" s="4">
        <v>22</v>
      </c>
      <c r="C63" s="4">
        <v>1000000</v>
      </c>
      <c r="D63" s="4">
        <v>17.600000000000001</v>
      </c>
      <c r="E63" s="4">
        <v>1.0999999999999999E-2</v>
      </c>
      <c r="F63" s="4">
        <v>2.9000000000000001E-2</v>
      </c>
      <c r="H63" s="4">
        <v>0.42599999999999999</v>
      </c>
      <c r="I63" s="4">
        <v>3</v>
      </c>
      <c r="J63" s="4">
        <v>0.17</v>
      </c>
      <c r="K63" s="4">
        <v>137.54</v>
      </c>
      <c r="L63" s="4">
        <v>3.5</v>
      </c>
      <c r="M63">
        <f t="shared" si="0"/>
        <v>1.2455126678141499</v>
      </c>
      <c r="N63">
        <f t="shared" si="1"/>
        <v>-0.37059040089728107</v>
      </c>
      <c r="O63">
        <f t="shared" si="2"/>
        <v>-17.839903406769714</v>
      </c>
    </row>
    <row r="64" spans="1:15" ht="15.75">
      <c r="A64" s="3" t="s">
        <v>77</v>
      </c>
      <c r="B64" s="4">
        <v>12</v>
      </c>
      <c r="C64" s="4">
        <v>1000000</v>
      </c>
      <c r="D64" s="4">
        <v>14.7</v>
      </c>
      <c r="E64" s="4">
        <v>2.3E-2</v>
      </c>
      <c r="F64" s="4">
        <v>1.7999999999999999E-2</v>
      </c>
      <c r="H64" s="4">
        <v>0.46400000000000002</v>
      </c>
      <c r="I64" s="4">
        <v>3</v>
      </c>
      <c r="J64" s="4">
        <v>0.46</v>
      </c>
      <c r="K64" s="4">
        <v>114.12</v>
      </c>
      <c r="L64" s="4">
        <v>2.5</v>
      </c>
      <c r="M64">
        <f t="shared" si="0"/>
        <v>1.167317334748176</v>
      </c>
      <c r="N64">
        <f t="shared" si="1"/>
        <v>-0.33348201944511913</v>
      </c>
      <c r="O64">
        <f t="shared" si="2"/>
        <v>-9.787660369730645</v>
      </c>
    </row>
    <row r="65" spans="1:15" ht="15.75">
      <c r="A65" s="3" t="s">
        <v>78</v>
      </c>
      <c r="B65" s="4">
        <v>12</v>
      </c>
      <c r="C65" s="4">
        <v>150000</v>
      </c>
      <c r="D65" s="4">
        <v>193.8</v>
      </c>
      <c r="E65" s="4">
        <v>0.23599999999999999</v>
      </c>
      <c r="G65" s="4">
        <v>1.2E-2</v>
      </c>
      <c r="H65" s="4">
        <v>5.82</v>
      </c>
      <c r="I65" s="4">
        <v>2</v>
      </c>
      <c r="M65">
        <f t="shared" si="0"/>
        <v>2.2873537727147464</v>
      </c>
      <c r="N65">
        <f t="shared" si="1"/>
        <v>0.7649229846498885</v>
      </c>
      <c r="O65">
        <f t="shared" si="2"/>
        <v>37.868417003866142</v>
      </c>
    </row>
    <row r="66" spans="1:15" ht="15.75">
      <c r="A66" s="3" t="s">
        <v>79</v>
      </c>
      <c r="B66" s="4">
        <v>51</v>
      </c>
      <c r="C66" s="4">
        <v>120000</v>
      </c>
      <c r="D66" s="4">
        <v>806</v>
      </c>
      <c r="E66" s="4">
        <v>1.202</v>
      </c>
      <c r="F66" s="4">
        <v>0.77200000000000002</v>
      </c>
      <c r="G66" s="4">
        <v>0.52100000000000002</v>
      </c>
      <c r="I66" s="4">
        <v>2</v>
      </c>
      <c r="M66">
        <f t="shared" si="0"/>
        <v>2.9063350418050908</v>
      </c>
    </row>
    <row r="67" spans="1:15" ht="15.75">
      <c r="A67" s="3" t="s">
        <v>80</v>
      </c>
      <c r="B67" s="4">
        <v>40</v>
      </c>
      <c r="C67" s="4">
        <v>91000</v>
      </c>
      <c r="D67" s="4">
        <v>39.799999999999997</v>
      </c>
      <c r="E67" s="4">
        <v>2.3E-2</v>
      </c>
      <c r="I67" s="4">
        <v>3</v>
      </c>
      <c r="M67">
        <f t="shared" ref="M67:M109" si="3">LOG(D67)</f>
        <v>1.5998830720736879</v>
      </c>
    </row>
    <row r="68" spans="1:15" ht="15.75">
      <c r="A68" s="3" t="s">
        <v>81</v>
      </c>
      <c r="B68" s="4">
        <v>59</v>
      </c>
      <c r="C68" s="4">
        <v>1000000</v>
      </c>
      <c r="D68" s="4">
        <v>9.5</v>
      </c>
      <c r="F68" s="4">
        <v>6.0000000000000001E-3</v>
      </c>
      <c r="I68" s="4">
        <v>2</v>
      </c>
      <c r="J68" s="4">
        <v>0.17</v>
      </c>
      <c r="K68" s="4">
        <v>232.47</v>
      </c>
      <c r="L68" s="4">
        <v>2.5</v>
      </c>
      <c r="M68">
        <f t="shared" si="3"/>
        <v>0.97772360528884772</v>
      </c>
    </row>
    <row r="69" spans="1:15" ht="15.75">
      <c r="A69" s="3" t="s">
        <v>82</v>
      </c>
      <c r="B69" s="4">
        <v>273</v>
      </c>
      <c r="C69" s="4">
        <v>1000000</v>
      </c>
      <c r="D69" s="4">
        <v>10.9</v>
      </c>
      <c r="E69" s="4">
        <v>1.2999999999999999E-2</v>
      </c>
      <c r="F69" s="4">
        <v>2.7E-2</v>
      </c>
      <c r="H69" s="4">
        <v>0.60599999999999998</v>
      </c>
      <c r="I69" s="4">
        <v>1</v>
      </c>
      <c r="J69" s="4">
        <v>0.36</v>
      </c>
      <c r="K69" s="4">
        <v>216.75</v>
      </c>
      <c r="L69" s="4">
        <v>5</v>
      </c>
      <c r="M69">
        <f t="shared" si="3"/>
        <v>1.0374264979406236</v>
      </c>
      <c r="N69">
        <f t="shared" ref="N69:N109" si="4">LOG(H69)</f>
        <v>-0.21752737583371382</v>
      </c>
      <c r="O69">
        <f t="shared" ref="O69:O109" si="5">(N69-((0.5552*M69)-0.8837))*100</f>
        <v>9.0193432509651981</v>
      </c>
    </row>
    <row r="70" spans="1:15" ht="15.75">
      <c r="A70" s="3" t="s">
        <v>83</v>
      </c>
      <c r="B70" s="4">
        <v>38</v>
      </c>
      <c r="C70" s="4">
        <v>1000000</v>
      </c>
      <c r="D70" s="4">
        <v>10.9</v>
      </c>
      <c r="E70" s="4">
        <v>1.7000000000000001E-2</v>
      </c>
      <c r="F70" s="4">
        <v>2.9000000000000001E-2</v>
      </c>
      <c r="I70" s="4">
        <v>1</v>
      </c>
      <c r="M70">
        <f t="shared" si="3"/>
        <v>1.0374264979406236</v>
      </c>
    </row>
    <row r="71" spans="1:15" ht="15.75">
      <c r="A71" s="3" t="s">
        <v>84</v>
      </c>
      <c r="B71" s="4">
        <v>1039</v>
      </c>
      <c r="C71" s="4">
        <v>1000000</v>
      </c>
      <c r="D71" s="4">
        <v>17.600000000000001</v>
      </c>
      <c r="E71" s="4">
        <v>2.7E-2</v>
      </c>
      <c r="F71" s="4">
        <v>0.03</v>
      </c>
      <c r="G71" s="4">
        <v>2E-3</v>
      </c>
      <c r="H71" s="4">
        <v>0.85199999999999998</v>
      </c>
      <c r="I71" s="4">
        <v>1</v>
      </c>
      <c r="J71" s="4">
        <v>0.56000000000000005</v>
      </c>
      <c r="K71" s="4">
        <v>224.66</v>
      </c>
      <c r="L71" s="4">
        <v>4.5</v>
      </c>
      <c r="M71">
        <f t="shared" si="3"/>
        <v>1.2455126678141499</v>
      </c>
      <c r="N71">
        <f t="shared" si="4"/>
        <v>-6.9560405233299899E-2</v>
      </c>
      <c r="O71">
        <f t="shared" si="5"/>
        <v>12.263096159628404</v>
      </c>
    </row>
    <row r="72" spans="1:15" ht="15.75">
      <c r="A72" s="3" t="s">
        <v>85</v>
      </c>
      <c r="B72" s="4">
        <v>185</v>
      </c>
      <c r="C72" s="4">
        <v>1000000</v>
      </c>
      <c r="D72" s="4">
        <v>10.199999999999999</v>
      </c>
      <c r="F72" s="4">
        <v>6.0000000000000001E-3</v>
      </c>
      <c r="I72" s="4">
        <v>2</v>
      </c>
      <c r="J72" s="4">
        <v>0.39</v>
      </c>
      <c r="K72" s="4">
        <v>103.97</v>
      </c>
      <c r="L72" s="4">
        <v>2.5</v>
      </c>
      <c r="M72">
        <f t="shared" si="3"/>
        <v>1.0086001717619175</v>
      </c>
    </row>
    <row r="73" spans="1:15" ht="15.75">
      <c r="A73" s="3" t="s">
        <v>86</v>
      </c>
      <c r="B73" s="4">
        <v>85</v>
      </c>
      <c r="C73" s="4">
        <v>1000000</v>
      </c>
      <c r="D73" s="4">
        <v>11</v>
      </c>
      <c r="E73" s="4">
        <v>6.0000000000000001E-3</v>
      </c>
      <c r="G73" s="4">
        <v>4.0000000000000001E-3</v>
      </c>
      <c r="H73" s="4">
        <v>0.64400000000000002</v>
      </c>
      <c r="I73" s="4">
        <v>1</v>
      </c>
      <c r="M73">
        <f t="shared" si="3"/>
        <v>1.0413926851582251</v>
      </c>
      <c r="N73">
        <f t="shared" si="4"/>
        <v>-0.19111413264018789</v>
      </c>
      <c r="O73">
        <f t="shared" si="5"/>
        <v>11.440464855996552</v>
      </c>
    </row>
    <row r="74" spans="1:15" ht="15.75">
      <c r="A74" s="3" t="s">
        <v>87</v>
      </c>
      <c r="B74" s="4">
        <v>580</v>
      </c>
      <c r="C74" s="4">
        <v>1000000</v>
      </c>
      <c r="D74" s="4">
        <v>28.5</v>
      </c>
      <c r="E74" s="4">
        <v>5.3999999999999999E-2</v>
      </c>
      <c r="F74" s="4">
        <v>4.2999999999999997E-2</v>
      </c>
      <c r="G74" s="4">
        <v>1.6E-2</v>
      </c>
      <c r="H74" s="4">
        <v>0.88700000000000001</v>
      </c>
      <c r="I74" s="4">
        <v>1</v>
      </c>
      <c r="J74" s="4">
        <v>0.4</v>
      </c>
      <c r="K74" s="4">
        <v>223.87</v>
      </c>
      <c r="L74" s="4">
        <v>2.5</v>
      </c>
      <c r="M74">
        <f t="shared" si="3"/>
        <v>1.4548448600085102</v>
      </c>
      <c r="N74">
        <f t="shared" si="4"/>
        <v>-5.2076380168273602E-2</v>
      </c>
      <c r="O74">
        <f t="shared" si="5"/>
        <v>2.38937535550015</v>
      </c>
    </row>
    <row r="75" spans="1:15" ht="15.75">
      <c r="A75" s="3" t="s">
        <v>88</v>
      </c>
      <c r="B75" s="4">
        <v>58</v>
      </c>
      <c r="C75" s="4">
        <v>1000000</v>
      </c>
      <c r="D75" s="4">
        <v>22.5</v>
      </c>
      <c r="E75" s="4">
        <v>3.1E-2</v>
      </c>
      <c r="F75" s="4">
        <v>2.8000000000000001E-2</v>
      </c>
      <c r="G75" s="4">
        <v>1.0999999999999999E-2</v>
      </c>
      <c r="H75" s="4">
        <v>0.77300000000000002</v>
      </c>
      <c r="I75" s="4">
        <v>2</v>
      </c>
      <c r="M75">
        <f t="shared" si="3"/>
        <v>1.3521825181113625</v>
      </c>
      <c r="N75">
        <f t="shared" si="4"/>
        <v>-0.11182050608167508</v>
      </c>
      <c r="O75">
        <f t="shared" si="5"/>
        <v>2.114775986289648</v>
      </c>
    </row>
    <row r="76" spans="1:15" ht="15.75">
      <c r="A76" s="3" t="s">
        <v>89</v>
      </c>
      <c r="B76" s="4">
        <v>29</v>
      </c>
      <c r="C76" s="4">
        <v>110000</v>
      </c>
      <c r="D76" s="4">
        <v>758</v>
      </c>
      <c r="E76" s="4">
        <v>0.82799999999999996</v>
      </c>
      <c r="I76" s="4">
        <v>2</v>
      </c>
      <c r="M76">
        <f t="shared" si="3"/>
        <v>2.8796692056320534</v>
      </c>
    </row>
    <row r="77" spans="1:15" ht="15.75">
      <c r="A77" s="3" t="s">
        <v>90</v>
      </c>
      <c r="B77" s="4">
        <v>198</v>
      </c>
      <c r="C77" s="4">
        <v>140000</v>
      </c>
      <c r="D77" s="4">
        <v>1991.2</v>
      </c>
      <c r="E77" s="4">
        <v>1.3859999999999999</v>
      </c>
      <c r="F77" s="4">
        <v>1.405</v>
      </c>
      <c r="H77" s="4">
        <v>9.7840000000000007</v>
      </c>
      <c r="I77" s="4">
        <v>2</v>
      </c>
      <c r="M77">
        <f t="shared" si="3"/>
        <v>3.2991148836005366</v>
      </c>
      <c r="N77">
        <f t="shared" si="4"/>
        <v>0.99051644402822903</v>
      </c>
      <c r="O77">
        <f t="shared" si="5"/>
        <v>4.2547860653211149</v>
      </c>
    </row>
    <row r="78" spans="1:15" ht="15.75">
      <c r="A78" s="3" t="s">
        <v>91</v>
      </c>
      <c r="B78" s="4">
        <v>250</v>
      </c>
      <c r="C78" s="4">
        <v>1000000</v>
      </c>
      <c r="D78" s="4">
        <v>1389.1</v>
      </c>
      <c r="E78" s="4">
        <v>0.56399999999999995</v>
      </c>
      <c r="F78" s="4">
        <v>0.157</v>
      </c>
      <c r="G78" s="4">
        <v>0.26900000000000002</v>
      </c>
      <c r="H78" s="4">
        <v>4.0270000000000001</v>
      </c>
      <c r="I78" s="4">
        <v>1</v>
      </c>
      <c r="M78">
        <f t="shared" si="3"/>
        <v>3.1427335113135193</v>
      </c>
      <c r="N78">
        <f t="shared" si="4"/>
        <v>0.60498162960743163</v>
      </c>
      <c r="O78">
        <f t="shared" si="5"/>
        <v>-25.616401587383429</v>
      </c>
    </row>
    <row r="79" spans="1:15" ht="15.75">
      <c r="A79" s="3" t="s">
        <v>92</v>
      </c>
      <c r="B79" s="4">
        <v>69</v>
      </c>
      <c r="C79" s="4">
        <v>1000000</v>
      </c>
      <c r="D79" s="4">
        <v>138</v>
      </c>
      <c r="F79" s="4">
        <v>0.106</v>
      </c>
      <c r="I79" s="4">
        <v>3</v>
      </c>
      <c r="M79">
        <f t="shared" si="3"/>
        <v>2.1398790864012365</v>
      </c>
    </row>
    <row r="80" spans="1:15" ht="15.75">
      <c r="A80" s="3" t="s">
        <v>93</v>
      </c>
      <c r="B80" s="4">
        <v>22</v>
      </c>
      <c r="C80" s="4">
        <v>1000000</v>
      </c>
      <c r="D80" s="4">
        <v>14.8</v>
      </c>
      <c r="E80" s="4">
        <v>6.0000000000000001E-3</v>
      </c>
      <c r="H80" s="4">
        <v>0.55000000000000004</v>
      </c>
      <c r="I80" s="4">
        <v>2</v>
      </c>
      <c r="J80" s="4">
        <v>0.1</v>
      </c>
      <c r="K80" s="4">
        <v>230.15</v>
      </c>
      <c r="L80" s="4">
        <v>3.5</v>
      </c>
      <c r="M80">
        <f t="shared" si="3"/>
        <v>1.1702617153949575</v>
      </c>
      <c r="N80">
        <f t="shared" si="4"/>
        <v>-0.25963731050575611</v>
      </c>
      <c r="O80">
        <f t="shared" si="5"/>
        <v>-2.5666614893036455</v>
      </c>
    </row>
    <row r="81" spans="1:15" ht="15.75">
      <c r="A81" s="3" t="s">
        <v>94</v>
      </c>
      <c r="B81" s="4">
        <v>52</v>
      </c>
      <c r="C81" s="4">
        <v>1000000</v>
      </c>
      <c r="D81" s="4">
        <v>8</v>
      </c>
      <c r="E81" s="4">
        <v>7.0000000000000001E-3</v>
      </c>
      <c r="F81" s="4">
        <v>1.0999999999999999E-2</v>
      </c>
      <c r="G81" s="4">
        <v>2E-3</v>
      </c>
      <c r="H81" s="4">
        <v>0.309</v>
      </c>
      <c r="I81" s="4">
        <v>3</v>
      </c>
      <c r="J81" s="4">
        <v>0.14000000000000001</v>
      </c>
      <c r="K81" s="4">
        <v>197.47</v>
      </c>
      <c r="L81" s="4">
        <v>3</v>
      </c>
      <c r="M81">
        <f t="shared" si="3"/>
        <v>0.90308998699194354</v>
      </c>
      <c r="N81">
        <f t="shared" si="4"/>
        <v>-0.51004152057516539</v>
      </c>
      <c r="O81">
        <f t="shared" si="5"/>
        <v>-12.773708135309247</v>
      </c>
    </row>
    <row r="82" spans="1:15" ht="15.75">
      <c r="A82" s="3" t="s">
        <v>95</v>
      </c>
      <c r="B82" s="4">
        <v>116</v>
      </c>
      <c r="C82" s="4">
        <v>1000000</v>
      </c>
      <c r="D82" s="4">
        <v>10.5</v>
      </c>
      <c r="E82" s="4">
        <v>3.0000000000000001E-3</v>
      </c>
      <c r="F82" s="4">
        <v>8.9999999999999993E-3</v>
      </c>
      <c r="H82" s="4">
        <v>0.33500000000000002</v>
      </c>
      <c r="I82" s="4">
        <v>3</v>
      </c>
      <c r="J82" s="4">
        <v>0.18</v>
      </c>
      <c r="K82" s="4">
        <v>87.17</v>
      </c>
      <c r="L82" s="4">
        <v>3</v>
      </c>
      <c r="M82">
        <f t="shared" si="3"/>
        <v>1.0211892990699381</v>
      </c>
      <c r="N82">
        <f t="shared" si="4"/>
        <v>-0.47495519296315475</v>
      </c>
      <c r="O82">
        <f t="shared" si="5"/>
        <v>-15.821949180678436</v>
      </c>
    </row>
    <row r="83" spans="1:15" ht="15.75">
      <c r="A83" s="3" t="s">
        <v>96</v>
      </c>
      <c r="B83" s="4">
        <v>213</v>
      </c>
      <c r="C83" s="4">
        <v>1000000</v>
      </c>
      <c r="D83" s="4">
        <v>215.2</v>
      </c>
      <c r="E83" s="4">
        <v>0.33200000000000002</v>
      </c>
      <c r="F83" s="4">
        <v>0.47</v>
      </c>
      <c r="G83" s="4">
        <v>8.2000000000000003E-2</v>
      </c>
      <c r="H83" s="4">
        <v>5.3140000000000001</v>
      </c>
      <c r="I83" s="4">
        <v>1</v>
      </c>
      <c r="J83" s="4">
        <v>0.49</v>
      </c>
      <c r="K83" s="4">
        <v>187.31</v>
      </c>
      <c r="L83" s="4">
        <v>4.5</v>
      </c>
      <c r="M83">
        <f t="shared" si="3"/>
        <v>2.3328422669943514</v>
      </c>
      <c r="N83">
        <f t="shared" si="4"/>
        <v>0.72542155007425868</v>
      </c>
      <c r="O83">
        <f t="shared" si="5"/>
        <v>31.392752343899478</v>
      </c>
    </row>
    <row r="84" spans="1:15" ht="15.75">
      <c r="A84" s="3" t="s">
        <v>97</v>
      </c>
      <c r="B84" s="4">
        <v>6</v>
      </c>
      <c r="C84" s="4">
        <v>350000</v>
      </c>
      <c r="D84" s="4">
        <v>174.7</v>
      </c>
      <c r="E84" s="4">
        <v>0.16700000000000001</v>
      </c>
      <c r="F84" s="4">
        <v>0.19700000000000001</v>
      </c>
      <c r="G84" s="4">
        <v>6.4000000000000001E-2</v>
      </c>
      <c r="H84" s="4">
        <v>4.3499999999999996</v>
      </c>
      <c r="I84" s="4">
        <v>1</v>
      </c>
      <c r="M84">
        <f t="shared" si="3"/>
        <v>2.2422929049829308</v>
      </c>
      <c r="N84">
        <f t="shared" si="4"/>
        <v>0.63848925695463732</v>
      </c>
      <c r="O84">
        <f t="shared" si="5"/>
        <v>27.726823610811422</v>
      </c>
    </row>
    <row r="85" spans="1:15" ht="15.75">
      <c r="A85" s="3" t="s">
        <v>98</v>
      </c>
      <c r="B85" s="4">
        <v>27</v>
      </c>
      <c r="C85" s="4">
        <v>690000</v>
      </c>
      <c r="D85" s="4">
        <v>42.2</v>
      </c>
      <c r="F85" s="4">
        <v>3.7999999999999999E-2</v>
      </c>
      <c r="I85" s="4">
        <v>2</v>
      </c>
      <c r="M85">
        <f t="shared" si="3"/>
        <v>1.6253124509616739</v>
      </c>
    </row>
    <row r="86" spans="1:15" ht="15.75">
      <c r="A86" s="3" t="s">
        <v>99</v>
      </c>
      <c r="B86" s="4">
        <v>47</v>
      </c>
      <c r="C86" s="4">
        <v>340000</v>
      </c>
      <c r="D86" s="4">
        <v>981.4</v>
      </c>
      <c r="E86" s="4">
        <v>0.57699999999999996</v>
      </c>
      <c r="F86" s="4">
        <v>1.022</v>
      </c>
      <c r="H86" s="4">
        <v>3.5960000000000001</v>
      </c>
      <c r="I86" s="4">
        <v>2</v>
      </c>
      <c r="M86">
        <f t="shared" si="3"/>
        <v>2.9918460536448968</v>
      </c>
      <c r="N86">
        <f t="shared" si="4"/>
        <v>0.55581968306119112</v>
      </c>
      <c r="O86">
        <f t="shared" si="5"/>
        <v>-22.155324592245563</v>
      </c>
    </row>
    <row r="87" spans="1:15" ht="15.75">
      <c r="A87" s="3" t="s">
        <v>100</v>
      </c>
      <c r="B87" s="4">
        <v>3</v>
      </c>
      <c r="C87" s="4">
        <v>52000</v>
      </c>
      <c r="D87" s="4">
        <v>77.900000000000006</v>
      </c>
      <c r="F87" s="4">
        <v>5.2999999999999999E-2</v>
      </c>
      <c r="I87" s="4">
        <v>3</v>
      </c>
      <c r="M87">
        <f t="shared" si="3"/>
        <v>1.8915374576725645</v>
      </c>
    </row>
    <row r="88" spans="1:15" ht="15.75">
      <c r="A88" s="3" t="s">
        <v>101</v>
      </c>
      <c r="B88" s="4">
        <v>152</v>
      </c>
      <c r="C88" s="4">
        <v>1000000</v>
      </c>
      <c r="D88" s="4">
        <v>20.7</v>
      </c>
      <c r="E88" s="4">
        <v>1.9E-2</v>
      </c>
      <c r="F88" s="4">
        <v>4.4999999999999998E-2</v>
      </c>
      <c r="G88" s="4">
        <v>1.2999999999999999E-2</v>
      </c>
      <c r="H88" s="4">
        <v>0.66500000000000004</v>
      </c>
      <c r="I88" s="4">
        <v>2</v>
      </c>
      <c r="J88" s="4">
        <v>0.08</v>
      </c>
      <c r="K88" s="4">
        <v>144.15</v>
      </c>
      <c r="L88" s="4">
        <v>1.5</v>
      </c>
      <c r="M88">
        <f t="shared" si="3"/>
        <v>1.3159703454569178</v>
      </c>
      <c r="N88">
        <f t="shared" si="4"/>
        <v>-0.17717835469689538</v>
      </c>
      <c r="O88">
        <f t="shared" si="5"/>
        <v>-2.4105090494576125</v>
      </c>
    </row>
    <row r="89" spans="1:15" ht="15.75">
      <c r="A89" s="3" t="s">
        <v>102</v>
      </c>
      <c r="B89" s="4">
        <v>27</v>
      </c>
      <c r="C89" s="4">
        <v>1000000</v>
      </c>
      <c r="D89" s="4">
        <v>25.9</v>
      </c>
      <c r="E89" s="4">
        <v>3.5000000000000003E-2</v>
      </c>
      <c r="F89" s="4">
        <v>1.9E-2</v>
      </c>
      <c r="G89" s="4">
        <v>4.0000000000000001E-3</v>
      </c>
      <c r="H89" s="4">
        <v>0.86099999999999999</v>
      </c>
      <c r="I89" s="4">
        <v>2</v>
      </c>
      <c r="J89" s="4">
        <v>0.08</v>
      </c>
      <c r="K89" s="4">
        <v>119.35</v>
      </c>
      <c r="L89" s="4">
        <v>4</v>
      </c>
      <c r="M89">
        <f t="shared" si="3"/>
        <v>1.4132997640812519</v>
      </c>
      <c r="N89">
        <f t="shared" si="4"/>
        <v>-6.4996848546345243E-2</v>
      </c>
      <c r="O89">
        <f t="shared" si="5"/>
        <v>3.4039122435743696</v>
      </c>
    </row>
    <row r="90" spans="1:15" ht="15.75">
      <c r="A90" s="3" t="s">
        <v>103</v>
      </c>
      <c r="B90" s="4">
        <v>9</v>
      </c>
      <c r="C90" s="4">
        <v>110000</v>
      </c>
      <c r="D90" s="4">
        <v>118.5</v>
      </c>
      <c r="E90" s="4">
        <v>9.5000000000000001E-2</v>
      </c>
      <c r="F90" s="4">
        <v>0.106</v>
      </c>
      <c r="H90" s="4">
        <v>1.575</v>
      </c>
      <c r="I90" s="4">
        <v>2</v>
      </c>
      <c r="M90">
        <f t="shared" si="3"/>
        <v>2.0737183503461227</v>
      </c>
      <c r="N90">
        <f t="shared" si="4"/>
        <v>0.19728055812561932</v>
      </c>
      <c r="O90">
        <f t="shared" si="5"/>
        <v>-7.0347869986548046</v>
      </c>
    </row>
    <row r="91" spans="1:15" ht="15.75">
      <c r="A91" s="3" t="s">
        <v>104</v>
      </c>
      <c r="B91" s="4">
        <v>36</v>
      </c>
      <c r="C91" s="4">
        <v>1000000</v>
      </c>
      <c r="D91" s="4">
        <v>5.7</v>
      </c>
      <c r="E91" s="4">
        <v>0.01</v>
      </c>
      <c r="F91" s="4">
        <v>2E-3</v>
      </c>
      <c r="G91" s="4">
        <v>1E-3</v>
      </c>
      <c r="H91" s="4">
        <v>0.36699999999999999</v>
      </c>
      <c r="I91" s="4">
        <v>2</v>
      </c>
      <c r="J91" s="4">
        <v>0.09</v>
      </c>
      <c r="K91" s="4">
        <v>78.92</v>
      </c>
      <c r="L91" s="4">
        <v>3.5</v>
      </c>
      <c r="M91">
        <f t="shared" si="3"/>
        <v>0.75587485567249146</v>
      </c>
      <c r="N91">
        <f t="shared" si="4"/>
        <v>-0.43533393574791068</v>
      </c>
      <c r="O91">
        <f t="shared" si="5"/>
        <v>2.8704344382722069</v>
      </c>
    </row>
    <row r="92" spans="1:15" ht="15.75">
      <c r="A92" s="3" t="s">
        <v>105</v>
      </c>
      <c r="B92" s="4">
        <v>28</v>
      </c>
      <c r="C92" s="4">
        <v>140000</v>
      </c>
      <c r="D92" s="4">
        <v>9.3000000000000007</v>
      </c>
      <c r="E92" s="4">
        <v>2.1000000000000001E-2</v>
      </c>
      <c r="I92" s="4">
        <v>2</v>
      </c>
      <c r="M92">
        <f t="shared" si="3"/>
        <v>0.96848294855393513</v>
      </c>
    </row>
    <row r="93" spans="1:15" ht="15.75">
      <c r="A93" s="3" t="s">
        <v>106</v>
      </c>
      <c r="B93" s="4">
        <v>79</v>
      </c>
      <c r="C93" s="4">
        <v>1000000</v>
      </c>
      <c r="D93" s="4">
        <v>14</v>
      </c>
      <c r="E93" s="4">
        <v>1.2E-2</v>
      </c>
      <c r="F93" s="4">
        <v>1.4999999999999999E-2</v>
      </c>
      <c r="I93" s="4">
        <v>3</v>
      </c>
      <c r="J93" s="4">
        <v>0.02</v>
      </c>
      <c r="K93" s="4">
        <v>139.9</v>
      </c>
      <c r="L93" s="4">
        <v>2</v>
      </c>
      <c r="M93">
        <f t="shared" si="3"/>
        <v>1.146128035678238</v>
      </c>
    </row>
    <row r="94" spans="1:15" ht="15.75">
      <c r="A94" s="3" t="s">
        <v>107</v>
      </c>
      <c r="B94" s="4">
        <v>18</v>
      </c>
      <c r="C94" s="4">
        <v>1000000</v>
      </c>
      <c r="D94" s="4">
        <v>330.9</v>
      </c>
      <c r="E94" s="4">
        <v>0.18099999999999999</v>
      </c>
      <c r="F94" s="4">
        <v>0.183</v>
      </c>
      <c r="G94" s="4">
        <v>7.4999999999999997E-2</v>
      </c>
      <c r="H94" s="4">
        <v>2.4980000000000002</v>
      </c>
      <c r="I94" s="4">
        <v>2</v>
      </c>
      <c r="M94">
        <f t="shared" si="3"/>
        <v>2.5196967671598531</v>
      </c>
      <c r="N94">
        <f t="shared" si="4"/>
        <v>0.39759243403811673</v>
      </c>
      <c r="O94">
        <f t="shared" si="5"/>
        <v>-11.764321108903387</v>
      </c>
    </row>
    <row r="95" spans="1:15" ht="15.75">
      <c r="A95" s="3" t="s">
        <v>108</v>
      </c>
      <c r="B95" s="4">
        <v>84</v>
      </c>
      <c r="C95" s="4">
        <v>1000000</v>
      </c>
      <c r="D95" s="4">
        <v>24.1</v>
      </c>
      <c r="E95" s="4">
        <v>2.9000000000000001E-2</v>
      </c>
      <c r="F95" s="4">
        <v>3.2000000000000001E-2</v>
      </c>
      <c r="G95" s="4">
        <v>1E-3</v>
      </c>
      <c r="H95" s="4">
        <v>1.0429999999999999</v>
      </c>
      <c r="I95" s="4">
        <v>1</v>
      </c>
      <c r="M95">
        <f t="shared" si="3"/>
        <v>1.3820170425748683</v>
      </c>
      <c r="N95">
        <f t="shared" si="4"/>
        <v>1.8284308426530838E-2</v>
      </c>
      <c r="O95">
        <f t="shared" si="5"/>
        <v>13.468844638896392</v>
      </c>
    </row>
    <row r="96" spans="1:15" ht="15.75">
      <c r="A96" s="3" t="s">
        <v>109</v>
      </c>
      <c r="B96" s="4">
        <v>232</v>
      </c>
      <c r="C96" s="4">
        <v>740000</v>
      </c>
      <c r="D96" s="4">
        <v>2218.1</v>
      </c>
      <c r="E96" s="4">
        <v>0.70299999999999996</v>
      </c>
      <c r="H96" s="4">
        <v>7.9160000000000004</v>
      </c>
      <c r="I96" s="4">
        <v>2</v>
      </c>
      <c r="M96">
        <f t="shared" si="3"/>
        <v>3.3459811218263047</v>
      </c>
      <c r="N96">
        <f t="shared" si="4"/>
        <v>0.89850578553435867</v>
      </c>
      <c r="O96">
        <f t="shared" si="5"/>
        <v>-7.5482933303605781</v>
      </c>
    </row>
    <row r="97" spans="1:15" ht="15.75">
      <c r="A97" s="3" t="s">
        <v>110</v>
      </c>
      <c r="B97" s="4">
        <v>58</v>
      </c>
      <c r="C97" s="4">
        <v>430000</v>
      </c>
      <c r="D97" s="4">
        <v>110</v>
      </c>
      <c r="E97" s="4">
        <v>2.9000000000000001E-2</v>
      </c>
      <c r="F97" s="4">
        <v>5.2999999999999999E-2</v>
      </c>
      <c r="I97" s="4">
        <v>3</v>
      </c>
      <c r="M97">
        <f t="shared" si="3"/>
        <v>2.0413926851582249</v>
      </c>
    </row>
    <row r="98" spans="1:15" ht="15.75">
      <c r="A98" s="3" t="s">
        <v>111</v>
      </c>
      <c r="B98" s="4">
        <v>45</v>
      </c>
      <c r="C98" s="4">
        <v>1000000</v>
      </c>
      <c r="D98" s="4">
        <v>185.6</v>
      </c>
      <c r="E98" s="4">
        <v>4.4999999999999998E-2</v>
      </c>
      <c r="H98" s="4">
        <v>1.552</v>
      </c>
      <c r="I98" s="4">
        <v>1</v>
      </c>
      <c r="M98">
        <f t="shared" si="3"/>
        <v>2.2685779718828432</v>
      </c>
      <c r="N98">
        <f t="shared" si="4"/>
        <v>0.19089171692216964</v>
      </c>
      <c r="O98">
        <f t="shared" si="5"/>
        <v>-18.492277306718499</v>
      </c>
    </row>
    <row r="99" spans="1:15" ht="15.75">
      <c r="A99" s="3" t="s">
        <v>112</v>
      </c>
      <c r="B99" s="4">
        <v>1046</v>
      </c>
      <c r="C99" s="4">
        <v>1000000</v>
      </c>
      <c r="D99" s="4">
        <v>79.2</v>
      </c>
      <c r="E99" s="4">
        <v>9.9000000000000005E-2</v>
      </c>
      <c r="F99" s="4">
        <v>0.11799999999999999</v>
      </c>
      <c r="G99" s="4">
        <v>2.7E-2</v>
      </c>
      <c r="H99" s="4">
        <v>1.802</v>
      </c>
      <c r="I99" s="4">
        <v>2</v>
      </c>
      <c r="M99">
        <f t="shared" si="3"/>
        <v>1.8987251815894934</v>
      </c>
      <c r="N99">
        <f t="shared" si="4"/>
        <v>0.25575478664304419</v>
      </c>
      <c r="O99">
        <f t="shared" si="5"/>
        <v>8.5282565824557501</v>
      </c>
    </row>
    <row r="100" spans="1:15" ht="15.75">
      <c r="A100" s="3" t="s">
        <v>113</v>
      </c>
      <c r="B100" s="4">
        <v>149</v>
      </c>
      <c r="C100" s="4">
        <v>1000000</v>
      </c>
      <c r="D100" s="4">
        <v>18.600000000000001</v>
      </c>
      <c r="E100" s="4">
        <v>3.5999999999999997E-2</v>
      </c>
      <c r="F100" s="4">
        <v>4.3999999999999997E-2</v>
      </c>
      <c r="G100" s="4">
        <v>8.9999999999999993E-3</v>
      </c>
      <c r="H100" s="4">
        <v>0.62</v>
      </c>
      <c r="I100" s="4">
        <v>2</v>
      </c>
      <c r="J100" s="4">
        <v>0.31</v>
      </c>
      <c r="K100" s="4">
        <v>255.34</v>
      </c>
      <c r="L100" s="4">
        <v>2</v>
      </c>
      <c r="M100">
        <f t="shared" si="3"/>
        <v>1.2695129442179163</v>
      </c>
      <c r="N100">
        <f t="shared" si="4"/>
        <v>-0.20760831050174613</v>
      </c>
      <c r="O100">
        <f t="shared" si="5"/>
        <v>-2.8741897131533216</v>
      </c>
    </row>
    <row r="101" spans="1:15" ht="15.75">
      <c r="A101" s="4" t="s">
        <v>114</v>
      </c>
      <c r="B101" s="4">
        <v>38</v>
      </c>
      <c r="C101" s="4">
        <v>1000000</v>
      </c>
      <c r="D101" s="4">
        <v>14.3</v>
      </c>
      <c r="E101" s="4">
        <v>2.4E-2</v>
      </c>
      <c r="F101" s="4">
        <v>1.6E-2</v>
      </c>
      <c r="H101" s="4">
        <v>0.52800000000000002</v>
      </c>
      <c r="I101" s="4">
        <v>3</v>
      </c>
      <c r="J101" s="4">
        <v>0.19</v>
      </c>
      <c r="K101" s="4">
        <v>166.75</v>
      </c>
      <c r="L101" s="4">
        <v>3</v>
      </c>
      <c r="M101">
        <f t="shared" si="3"/>
        <v>1.1553360374650619</v>
      </c>
      <c r="N101">
        <f t="shared" si="4"/>
        <v>-0.27736607746618774</v>
      </c>
      <c r="O101">
        <f t="shared" si="5"/>
        <v>-3.5108645466790103</v>
      </c>
    </row>
    <row r="102" spans="1:15" ht="15.75">
      <c r="A102" s="3" t="s">
        <v>115</v>
      </c>
      <c r="B102" s="4">
        <v>7</v>
      </c>
      <c r="C102" s="4">
        <v>1000000</v>
      </c>
      <c r="D102" s="4">
        <v>12.3</v>
      </c>
      <c r="E102" s="4">
        <v>3.5000000000000003E-2</v>
      </c>
      <c r="F102" s="4">
        <v>2.9000000000000001E-2</v>
      </c>
      <c r="G102" s="4">
        <v>7.0000000000000001E-3</v>
      </c>
      <c r="H102" s="4">
        <v>0.47799999999999998</v>
      </c>
      <c r="I102" s="4">
        <v>3</v>
      </c>
      <c r="J102" s="4">
        <v>0.08</v>
      </c>
      <c r="K102" s="4">
        <v>123.87</v>
      </c>
      <c r="L102" s="4">
        <v>2.5</v>
      </c>
      <c r="M102">
        <f t="shared" si="3"/>
        <v>1.0899051114393981</v>
      </c>
      <c r="N102">
        <f t="shared" si="4"/>
        <v>-0.32057210338788111</v>
      </c>
      <c r="O102">
        <f t="shared" si="5"/>
        <v>-4.1987421259034878</v>
      </c>
    </row>
    <row r="103" spans="1:15" ht="15.75">
      <c r="A103" s="3" t="s">
        <v>116</v>
      </c>
      <c r="B103" s="4">
        <v>9</v>
      </c>
      <c r="C103" s="4">
        <v>61000</v>
      </c>
      <c r="D103" s="4">
        <v>174</v>
      </c>
      <c r="F103" s="4">
        <v>0.20699999999999999</v>
      </c>
      <c r="I103" s="4">
        <v>3</v>
      </c>
      <c r="M103">
        <f t="shared" si="3"/>
        <v>2.2405492482825999</v>
      </c>
    </row>
    <row r="104" spans="1:15" ht="15.75">
      <c r="A104" s="3" t="s">
        <v>117</v>
      </c>
      <c r="B104" s="4">
        <v>107</v>
      </c>
      <c r="C104" s="4">
        <v>300000</v>
      </c>
      <c r="D104" s="4">
        <v>112.1</v>
      </c>
      <c r="E104" s="4">
        <v>5.0999999999999997E-2</v>
      </c>
      <c r="F104" s="4">
        <v>0.24299999999999999</v>
      </c>
      <c r="H104" s="4">
        <v>1.544</v>
      </c>
      <c r="I104" s="4">
        <v>2</v>
      </c>
      <c r="M104">
        <f t="shared" si="3"/>
        <v>2.0496056125949731</v>
      </c>
      <c r="N104">
        <f t="shared" si="4"/>
        <v>0.18864729599971736</v>
      </c>
      <c r="O104">
        <f t="shared" si="5"/>
        <v>-6.5593740113011725</v>
      </c>
    </row>
    <row r="105" spans="1:15" ht="15.75">
      <c r="A105" s="3" t="s">
        <v>118</v>
      </c>
      <c r="B105" s="4">
        <v>104</v>
      </c>
      <c r="C105" s="4">
        <v>1000000</v>
      </c>
      <c r="D105" s="4">
        <v>9.5</v>
      </c>
      <c r="E105" s="4">
        <v>1.9E-2</v>
      </c>
      <c r="F105" s="4">
        <v>4.8000000000000001E-2</v>
      </c>
      <c r="G105" s="4">
        <v>3.0000000000000001E-3</v>
      </c>
      <c r="H105" s="4">
        <v>0.504</v>
      </c>
      <c r="I105" s="4">
        <v>2</v>
      </c>
      <c r="J105" s="4">
        <v>0.09</v>
      </c>
      <c r="K105" s="4">
        <v>245.14</v>
      </c>
      <c r="L105" s="4">
        <v>1.5</v>
      </c>
      <c r="M105">
        <f t="shared" si="3"/>
        <v>0.97772360528884772</v>
      </c>
      <c r="N105">
        <f t="shared" si="4"/>
        <v>-0.29756946355447472</v>
      </c>
      <c r="O105">
        <f t="shared" si="5"/>
        <v>4.329839078915704</v>
      </c>
    </row>
    <row r="106" spans="1:15" ht="15.75">
      <c r="A106" s="3" t="s">
        <v>119</v>
      </c>
      <c r="B106" s="4">
        <v>236</v>
      </c>
      <c r="C106" s="4">
        <v>1000000</v>
      </c>
      <c r="D106" s="4">
        <v>98.2</v>
      </c>
      <c r="E106" s="4">
        <v>0.251</v>
      </c>
      <c r="F106" s="4">
        <v>0.23699999999999999</v>
      </c>
      <c r="G106" s="4">
        <v>5.7000000000000002E-2</v>
      </c>
      <c r="H106" s="4">
        <v>1.77</v>
      </c>
      <c r="I106" s="4">
        <v>2</v>
      </c>
      <c r="J106" s="4">
        <v>0.3</v>
      </c>
      <c r="K106" s="4">
        <v>238.72</v>
      </c>
      <c r="L106" s="4">
        <v>2</v>
      </c>
      <c r="M106">
        <f t="shared" si="3"/>
        <v>1.9921114877869497</v>
      </c>
      <c r="N106">
        <f t="shared" si="4"/>
        <v>0.24797326636180664</v>
      </c>
      <c r="O106">
        <f t="shared" si="5"/>
        <v>2.5652968342492115</v>
      </c>
    </row>
    <row r="107" spans="1:15" ht="15.75">
      <c r="A107" s="3" t="s">
        <v>120</v>
      </c>
      <c r="B107" s="4">
        <v>50</v>
      </c>
      <c r="C107" s="4">
        <v>1000000</v>
      </c>
      <c r="D107" s="4">
        <v>69.8</v>
      </c>
      <c r="E107" s="4">
        <v>0.122</v>
      </c>
      <c r="F107" s="4">
        <v>0.153</v>
      </c>
      <c r="G107" s="4">
        <v>5.0999999999999997E-2</v>
      </c>
      <c r="H107" s="4">
        <v>1.494</v>
      </c>
      <c r="I107" s="4">
        <v>2</v>
      </c>
      <c r="J107" s="4">
        <v>0.43</v>
      </c>
      <c r="K107" s="4">
        <v>108.86</v>
      </c>
      <c r="L107" s="4">
        <v>3</v>
      </c>
      <c r="M107">
        <f t="shared" si="3"/>
        <v>1.8438554226231612</v>
      </c>
      <c r="N107">
        <f t="shared" si="4"/>
        <v>0.17435059747937998</v>
      </c>
      <c r="O107">
        <f t="shared" si="5"/>
        <v>3.4342066839000984</v>
      </c>
    </row>
    <row r="108" spans="1:15" ht="15.75">
      <c r="A108" s="3" t="s">
        <v>121</v>
      </c>
      <c r="B108" s="4">
        <v>309</v>
      </c>
      <c r="C108" s="4">
        <v>1000000</v>
      </c>
      <c r="D108" s="4">
        <v>939.2</v>
      </c>
      <c r="E108" s="4">
        <v>0.56000000000000005</v>
      </c>
      <c r="F108" s="4">
        <v>0.34699999999999998</v>
      </c>
      <c r="H108" s="4">
        <v>4.7629999999999999</v>
      </c>
      <c r="I108" s="4">
        <v>3</v>
      </c>
      <c r="M108">
        <f t="shared" si="3"/>
        <v>2.9727580839035395</v>
      </c>
      <c r="N108">
        <f t="shared" si="4"/>
        <v>0.67788058151159047</v>
      </c>
      <c r="O108">
        <f t="shared" si="5"/>
        <v>-8.8894706671654671</v>
      </c>
    </row>
    <row r="109" spans="1:15" ht="15.75">
      <c r="A109" s="3" t="s">
        <v>122</v>
      </c>
      <c r="B109" s="4">
        <v>139</v>
      </c>
      <c r="C109" s="4">
        <v>1000000</v>
      </c>
      <c r="D109" s="4">
        <v>217.3</v>
      </c>
      <c r="E109" s="4">
        <v>0.16600000000000001</v>
      </c>
      <c r="F109" s="4">
        <v>0.16500000000000001</v>
      </c>
      <c r="G109" s="4">
        <v>3.3000000000000002E-2</v>
      </c>
      <c r="H109" s="4">
        <v>2.109</v>
      </c>
      <c r="I109" s="4">
        <v>2</v>
      </c>
      <c r="M109">
        <f t="shared" si="3"/>
        <v>2.3370597263205246</v>
      </c>
      <c r="N109">
        <f t="shared" si="4"/>
        <v>0.32407657973948639</v>
      </c>
      <c r="O109">
        <f t="shared" si="5"/>
        <v>-8.975898031366885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Cadney</cp:lastModifiedBy>
  <dcterms:created xsi:type="dcterms:W3CDTF">2010-10-13T03:56:38Z</dcterms:created>
  <dcterms:modified xsi:type="dcterms:W3CDTF">2011-10-31T04:43:49Z</dcterms:modified>
</cp:coreProperties>
</file>