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Projects\HPRU\Shingrix\HPRU_RZV\docs\tabs\"/>
    </mc:Choice>
  </mc:AlternateContent>
  <xr:revisionPtr revIDLastSave="0" documentId="13_ncr:1_{9707A982-2392-49EB-98DF-77394FB5CFB1}" xr6:coauthVersionLast="47" xr6:coauthVersionMax="47" xr10:uidLastSave="{00000000-0000-0000-0000-000000000000}"/>
  <bookViews>
    <workbookView xWindow="-105" yWindow="0" windowWidth="19410" windowHeight="209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31" i="1"/>
  <c r="C32" i="1"/>
  <c r="C33" i="1"/>
  <c r="C34" i="1"/>
  <c r="C35" i="1"/>
  <c r="C36" i="1"/>
  <c r="C37" i="1"/>
  <c r="C38" i="1"/>
  <c r="C2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<sst xmlns="http://schemas.openxmlformats.org/spreadsheetml/2006/main" count="154" uniqueCount="93">
  <si>
    <t>Age</t>
  </si>
  <si>
    <t>Variable</t>
  </si>
  <si>
    <t>M</t>
  </si>
  <si>
    <t>r_hz</t>
  </si>
  <si>
    <t>p_mor_hz</t>
  </si>
  <si>
    <t>p_hosp</t>
  </si>
  <si>
    <t>p_phn</t>
  </si>
  <si>
    <t>QL_ph</t>
  </si>
  <si>
    <t>cost_GP_pp_PHN_inf</t>
  </si>
  <si>
    <t>cost_GP_pp_non_PHN_HZ_inf</t>
  </si>
  <si>
    <t>cost_hosp_pp_inf</t>
  </si>
  <si>
    <t>Uncertainty interval (95%)</t>
  </si>
  <si>
    <t>Point estimator</t>
  </si>
  <si>
    <t>CrI</t>
  </si>
  <si>
    <t>(0.106 - 0.123)</t>
  </si>
  <si>
    <t>(0.117 - 0.138)</t>
  </si>
  <si>
    <t>(0.126 - 0.158)</t>
  </si>
  <si>
    <t>(0.133 - 0.183)</t>
  </si>
  <si>
    <t>(434 - 489)</t>
  </si>
  <si>
    <t>(101 - 104)</t>
  </si>
  <si>
    <t>(2876 - 2876)</t>
  </si>
  <si>
    <t>(3477 - 3477)</t>
  </si>
  <si>
    <t>(4077 - 4077)</t>
  </si>
  <si>
    <t>(4617 - 4617)</t>
  </si>
  <si>
    <t>Type</t>
  </si>
  <si>
    <t>Epidemiology</t>
  </si>
  <si>
    <t>Effectiveness</t>
  </si>
  <si>
    <t>Cost</t>
  </si>
  <si>
    <t>Source</t>
  </si>
  <si>
    <t>Notes</t>
  </si>
  <si>
    <t>Variable (unit)</t>
  </si>
  <si>
    <t>(0.34% - 1.1%)</t>
  </si>
  <si>
    <t>(0.77% - 2.2%)</t>
  </si>
  <si>
    <t>(2.17% - 6.0%)</t>
  </si>
  <si>
    <t>(5.34% - 14.7%)</t>
  </si>
  <si>
    <t>(2.73% - 4.61%)</t>
  </si>
  <si>
    <t>(4.45% - 7.37%)</t>
  </si>
  <si>
    <t>(6.85% - 11.40%)</t>
  </si>
  <si>
    <t>(6.58% - 11.28%)</t>
  </si>
  <si>
    <t>Cost per hospitalised case, GBP</t>
  </si>
  <si>
    <t>HRQoL loss due to HZ, QALY with 1.5 annual discounting</t>
  </si>
  <si>
    <t xml:space="preserve">PHN, % cases </t>
  </si>
  <si>
    <t>HZ-related hospitalisation, % case</t>
  </si>
  <si>
    <t>HZ case fatality, per million case</t>
  </si>
  <si>
    <t>HZ incidence, per 100 000 person-year</t>
  </si>
  <si>
    <t>Cost per non-PHN outpatient, GBP</t>
  </si>
  <si>
    <t>Cost per PHN outpatient, GBP</t>
  </si>
  <si>
    <t>Vaccine</t>
  </si>
  <si>
    <t>Year after vaccination</t>
  </si>
  <si>
    <t>TimeVac</t>
  </si>
  <si>
    <t>RZV_2d</t>
  </si>
  <si>
    <t>RZV_1d</t>
  </si>
  <si>
    <t>ReRZV_2d</t>
  </si>
  <si>
    <t>ReRZV_1d</t>
  </si>
  <si>
    <t>ZVL_70</t>
  </si>
  <si>
    <t>Vaccination</t>
  </si>
  <si>
    <t>(62.9% - 95%)</t>
  </si>
  <si>
    <t>(55.6% - 82%)</t>
  </si>
  <si>
    <t>(48.8% - 92%)</t>
  </si>
  <si>
    <t>(41.4% - 71%)</t>
  </si>
  <si>
    <t>(57.5% - 94%)</t>
  </si>
  <si>
    <t>(50.0% - 78%)</t>
  </si>
  <si>
    <t>(43.2% - 90%)</t>
  </si>
  <si>
    <t>(36.0% - 67%)</t>
  </si>
  <si>
    <t>(60% - 70%)</t>
  </si>
  <si>
    <t>(27% - 37%)</t>
  </si>
  <si>
    <t>NA</t>
  </si>
  <si>
    <t>Uptake_1y</t>
  </si>
  <si>
    <t>(46% - 50%)</t>
  </si>
  <si>
    <t>Catch-up</t>
  </si>
  <si>
    <t>(13% - 15%)</t>
  </si>
  <si>
    <t>Uptake, ZVL, first eligible year</t>
  </si>
  <si>
    <t>Uptake, ZVL, subsquence year</t>
  </si>
  <si>
    <t>(514.4 - 610.1)</t>
  </si>
  <si>
    <t>(700.5 - 828.2)</t>
  </si>
  <si>
    <t>(864.1 - 1027.1)</t>
  </si>
  <si>
    <t>(853.5 - 1018.2)</t>
  </si>
  <si>
    <t>(1.8 - 3.9)</t>
  </si>
  <si>
    <t>(9.2 - 15.0)</t>
  </si>
  <si>
    <t>(48.8 - 64.8)</t>
  </si>
  <si>
    <t>(231.3 - 346.7)</t>
  </si>
  <si>
    <t>Vaccine effectiveness, RZV, unvaccinated, two-doses</t>
  </si>
  <si>
    <t>Vaccine effectiveness, RZV, unvaccinated, single-dose</t>
  </si>
  <si>
    <t>Vaccine effectiveness, RZV, vaccinated with ZVL, two-doses</t>
  </si>
  <si>
    <t>Vaccine effectiveness, RZV,  vaccinated with ZVL, single-dose</t>
  </si>
  <si>
    <t>Vaccine effectiveness, ZVL received at 70 years old</t>
  </si>
  <si>
    <t xml:space="preserve">The inputs with age have age spans from 50 to 99 years old. For clarity, the table only shows a subset. See supplementary material 1 for full inputs and the details of the pre-modelling applied </t>
  </si>
  <si>
    <t>HZ: herpes zoster, PHN: postherpetic neuralgia, ZVL: zoster vaccine live, RZV: recombinant zoster vaccine, GBP: British Pound Sterling.</t>
  </si>
  <si>
    <t>Walker et al.4 and Forbes et al.14</t>
  </si>
  <si>
    <t>(2718 - 3059)</t>
  </si>
  <si>
    <t>(3283 - 3543)</t>
  </si>
  <si>
    <t>(3754 - 4098)</t>
  </si>
  <si>
    <t>(4182 - 4712)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</si>
</sst>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0" xfId="0" applyNumberFormat="1"/>
    <xf numFmtId="10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9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9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top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workbookViewId="0">
      <selection activeCell="D22" sqref="D22:E27"/>
    </sheetView>
  </sheetViews>
  <sheetFormatPr defaultRowHeight="15" x14ac:dyDescent="0.25"/>
  <cols>
    <col min="1" max="1" width="16.42578125" customWidth="1"/>
    <col min="2" max="2" width="36" customWidth="1"/>
    <col min="3" max="3" width="13" customWidth="1"/>
    <col min="4" max="4" width="18.28515625" customWidth="1"/>
    <col min="5" max="5" width="24.42578125" customWidth="1"/>
  </cols>
  <sheetData>
    <row r="1" spans="1:12" ht="15.75" thickTop="1" x14ac:dyDescent="0.25">
      <c r="A1" s="3" t="s">
        <v>24</v>
      </c>
      <c r="B1" s="3" t="s">
        <v>30</v>
      </c>
      <c r="C1" s="3" t="s">
        <v>0</v>
      </c>
      <c r="D1" s="4" t="s">
        <v>12</v>
      </c>
      <c r="E1" s="3" t="s">
        <v>11</v>
      </c>
      <c r="F1" s="3" t="s">
        <v>28</v>
      </c>
      <c r="G1" s="3" t="s">
        <v>29</v>
      </c>
      <c r="I1" t="s">
        <v>0</v>
      </c>
      <c r="J1" t="s">
        <v>1</v>
      </c>
      <c r="K1" t="s">
        <v>2</v>
      </c>
      <c r="L1" t="s">
        <v>13</v>
      </c>
    </row>
    <row r="2" spans="1:12" x14ac:dyDescent="0.25">
      <c r="A2" s="21" t="s">
        <v>25</v>
      </c>
      <c r="B2" s="20" t="s">
        <v>44</v>
      </c>
      <c r="C2" s="2">
        <f>I2</f>
        <v>60</v>
      </c>
      <c r="D2" s="2">
        <v>561.6</v>
      </c>
      <c r="E2" s="2" t="s">
        <v>73</v>
      </c>
      <c r="F2" s="24"/>
      <c r="G2" s="2"/>
      <c r="I2">
        <v>60</v>
      </c>
      <c r="J2" t="s">
        <v>3</v>
      </c>
      <c r="K2">
        <v>561.6</v>
      </c>
      <c r="L2" t="s">
        <v>73</v>
      </c>
    </row>
    <row r="3" spans="1:12" x14ac:dyDescent="0.25">
      <c r="A3" s="22"/>
      <c r="B3" s="19"/>
      <c r="C3" s="2">
        <f t="shared" ref="C3:C27" si="0">I3</f>
        <v>70</v>
      </c>
      <c r="D3" s="2">
        <v>761.1</v>
      </c>
      <c r="E3" s="2" t="s">
        <v>74</v>
      </c>
      <c r="F3" s="25"/>
      <c r="G3" s="2"/>
      <c r="I3">
        <v>70</v>
      </c>
      <c r="J3" t="s">
        <v>3</v>
      </c>
      <c r="K3">
        <v>761.1</v>
      </c>
      <c r="L3" t="s">
        <v>74</v>
      </c>
    </row>
    <row r="4" spans="1:12" x14ac:dyDescent="0.25">
      <c r="A4" s="22"/>
      <c r="B4" s="19"/>
      <c r="C4" s="2">
        <f t="shared" si="0"/>
        <v>80</v>
      </c>
      <c r="D4" s="2">
        <v>940.8</v>
      </c>
      <c r="E4" s="2" t="s">
        <v>75</v>
      </c>
      <c r="F4" s="25"/>
      <c r="G4" s="2"/>
      <c r="I4">
        <v>80</v>
      </c>
      <c r="J4" t="s">
        <v>3</v>
      </c>
      <c r="K4">
        <v>940.8</v>
      </c>
      <c r="L4" t="s">
        <v>75</v>
      </c>
    </row>
    <row r="5" spans="1:12" x14ac:dyDescent="0.25">
      <c r="A5" s="22"/>
      <c r="B5" s="19"/>
      <c r="C5" s="2">
        <f t="shared" si="0"/>
        <v>90</v>
      </c>
      <c r="D5" s="2">
        <v>930.9</v>
      </c>
      <c r="E5" s="2" t="s">
        <v>76</v>
      </c>
      <c r="F5" s="25"/>
      <c r="G5" s="2"/>
      <c r="I5">
        <v>90</v>
      </c>
      <c r="J5" t="s">
        <v>3</v>
      </c>
      <c r="K5">
        <v>930.9</v>
      </c>
      <c r="L5" t="s">
        <v>76</v>
      </c>
    </row>
    <row r="6" spans="1:12" x14ac:dyDescent="0.25">
      <c r="A6" s="22"/>
      <c r="B6" s="19" t="s">
        <v>43</v>
      </c>
      <c r="C6" s="2">
        <f t="shared" si="0"/>
        <v>60</v>
      </c>
      <c r="D6" s="2">
        <v>2.7</v>
      </c>
      <c r="E6" s="2" t="s">
        <v>77</v>
      </c>
      <c r="F6" s="25"/>
      <c r="G6" s="2"/>
      <c r="I6">
        <v>60</v>
      </c>
      <c r="J6" t="s">
        <v>4</v>
      </c>
      <c r="K6">
        <v>2.7</v>
      </c>
      <c r="L6" t="s">
        <v>77</v>
      </c>
    </row>
    <row r="7" spans="1:12" x14ac:dyDescent="0.25">
      <c r="A7" s="22"/>
      <c r="B7" s="19"/>
      <c r="C7" s="2">
        <f t="shared" si="0"/>
        <v>70</v>
      </c>
      <c r="D7" s="2">
        <v>11.7</v>
      </c>
      <c r="E7" s="2" t="s">
        <v>78</v>
      </c>
      <c r="F7" s="25"/>
      <c r="G7" s="2"/>
      <c r="I7">
        <v>70</v>
      </c>
      <c r="J7" t="s">
        <v>4</v>
      </c>
      <c r="K7">
        <v>11.7</v>
      </c>
      <c r="L7" t="s">
        <v>78</v>
      </c>
    </row>
    <row r="8" spans="1:12" x14ac:dyDescent="0.25">
      <c r="A8" s="22"/>
      <c r="B8" s="19"/>
      <c r="C8" s="2">
        <f t="shared" si="0"/>
        <v>80</v>
      </c>
      <c r="D8" s="2">
        <v>56</v>
      </c>
      <c r="E8" s="2" t="s">
        <v>79</v>
      </c>
      <c r="F8" s="25"/>
      <c r="G8" s="2"/>
      <c r="I8">
        <v>80</v>
      </c>
      <c r="J8" t="s">
        <v>4</v>
      </c>
      <c r="K8">
        <v>56</v>
      </c>
      <c r="L8" t="s">
        <v>79</v>
      </c>
    </row>
    <row r="9" spans="1:12" x14ac:dyDescent="0.25">
      <c r="A9" s="22"/>
      <c r="B9" s="19"/>
      <c r="C9" s="2">
        <f t="shared" si="0"/>
        <v>90</v>
      </c>
      <c r="D9" s="2">
        <v>281.8</v>
      </c>
      <c r="E9" s="2" t="s">
        <v>80</v>
      </c>
      <c r="F9" s="25"/>
      <c r="G9" s="2"/>
      <c r="I9">
        <v>90</v>
      </c>
      <c r="J9" t="s">
        <v>4</v>
      </c>
      <c r="K9">
        <v>281.8</v>
      </c>
      <c r="L9" t="s">
        <v>80</v>
      </c>
    </row>
    <row r="10" spans="1:12" x14ac:dyDescent="0.25">
      <c r="A10" s="22"/>
      <c r="B10" s="19" t="s">
        <v>42</v>
      </c>
      <c r="C10" s="2">
        <f t="shared" si="0"/>
        <v>60</v>
      </c>
      <c r="D10" s="7">
        <v>6.1000000000000004E-3</v>
      </c>
      <c r="E10" s="2" t="s">
        <v>31</v>
      </c>
      <c r="F10" s="25"/>
      <c r="G10" s="2"/>
      <c r="I10">
        <v>60</v>
      </c>
      <c r="J10" t="s">
        <v>5</v>
      </c>
      <c r="K10" s="6">
        <v>6.1000000000000004E-3</v>
      </c>
      <c r="L10" t="s">
        <v>31</v>
      </c>
    </row>
    <row r="11" spans="1:12" x14ac:dyDescent="0.25">
      <c r="A11" s="22"/>
      <c r="B11" s="19"/>
      <c r="C11" s="2">
        <f t="shared" si="0"/>
        <v>70</v>
      </c>
      <c r="D11" s="7">
        <v>1.2999999999999999E-2</v>
      </c>
      <c r="E11" s="2" t="s">
        <v>32</v>
      </c>
      <c r="F11" s="25"/>
      <c r="G11" s="2"/>
      <c r="I11">
        <v>70</v>
      </c>
      <c r="J11" t="s">
        <v>5</v>
      </c>
      <c r="K11" s="6">
        <v>1.2999999999999999E-2</v>
      </c>
      <c r="L11" t="s">
        <v>32</v>
      </c>
    </row>
    <row r="12" spans="1:12" x14ac:dyDescent="0.25">
      <c r="A12" s="22"/>
      <c r="B12" s="19"/>
      <c r="C12" s="2">
        <f t="shared" si="0"/>
        <v>80</v>
      </c>
      <c r="D12" s="7">
        <v>3.6999999999999998E-2</v>
      </c>
      <c r="E12" s="2" t="s">
        <v>33</v>
      </c>
      <c r="F12" s="25"/>
      <c r="G12" s="2"/>
      <c r="I12">
        <v>80</v>
      </c>
      <c r="J12" t="s">
        <v>5</v>
      </c>
      <c r="K12" s="6">
        <v>3.6999999999999998E-2</v>
      </c>
      <c r="L12" t="s">
        <v>33</v>
      </c>
    </row>
    <row r="13" spans="1:12" x14ac:dyDescent="0.25">
      <c r="A13" s="22"/>
      <c r="B13" s="19"/>
      <c r="C13" s="2">
        <f t="shared" si="0"/>
        <v>90</v>
      </c>
      <c r="D13" s="7">
        <v>0.09</v>
      </c>
      <c r="E13" s="2" t="s">
        <v>34</v>
      </c>
      <c r="F13" s="25"/>
      <c r="G13" s="2"/>
      <c r="I13">
        <v>90</v>
      </c>
      <c r="J13" t="s">
        <v>5</v>
      </c>
      <c r="K13" s="6">
        <v>0.09</v>
      </c>
      <c r="L13" t="s">
        <v>34</v>
      </c>
    </row>
    <row r="14" spans="1:12" x14ac:dyDescent="0.25">
      <c r="A14" s="22"/>
      <c r="B14" s="19" t="s">
        <v>41</v>
      </c>
      <c r="C14" s="2">
        <f t="shared" si="0"/>
        <v>60</v>
      </c>
      <c r="D14" s="7">
        <v>3.5799999999999998E-2</v>
      </c>
      <c r="E14" s="2" t="s">
        <v>35</v>
      </c>
      <c r="F14" s="25"/>
      <c r="G14" s="2"/>
      <c r="I14">
        <v>60</v>
      </c>
      <c r="J14" t="s">
        <v>6</v>
      </c>
      <c r="K14" s="6">
        <v>3.5799999999999998E-2</v>
      </c>
      <c r="L14" t="s">
        <v>35</v>
      </c>
    </row>
    <row r="15" spans="1:12" x14ac:dyDescent="0.25">
      <c r="A15" s="22"/>
      <c r="B15" s="19"/>
      <c r="C15" s="2">
        <f t="shared" si="0"/>
        <v>70</v>
      </c>
      <c r="D15" s="7">
        <v>5.7799999999999997E-2</v>
      </c>
      <c r="E15" s="2" t="s">
        <v>36</v>
      </c>
      <c r="F15" s="25"/>
      <c r="G15" s="2"/>
      <c r="I15">
        <v>70</v>
      </c>
      <c r="J15" t="s">
        <v>6</v>
      </c>
      <c r="K15" s="6">
        <v>5.7799999999999997E-2</v>
      </c>
      <c r="L15" t="s">
        <v>36</v>
      </c>
    </row>
    <row r="16" spans="1:12" x14ac:dyDescent="0.25">
      <c r="A16" s="22"/>
      <c r="B16" s="19"/>
      <c r="C16" s="2">
        <f t="shared" si="0"/>
        <v>80</v>
      </c>
      <c r="D16" s="7">
        <v>8.8400000000000006E-2</v>
      </c>
      <c r="E16" s="2" t="s">
        <v>37</v>
      </c>
      <c r="F16" s="25"/>
      <c r="G16" s="2"/>
      <c r="I16">
        <v>80</v>
      </c>
      <c r="J16" t="s">
        <v>6</v>
      </c>
      <c r="K16" s="6">
        <v>8.8400000000000006E-2</v>
      </c>
      <c r="L16" t="s">
        <v>37</v>
      </c>
    </row>
    <row r="17" spans="1:12" x14ac:dyDescent="0.25">
      <c r="A17" s="22"/>
      <c r="B17" s="19"/>
      <c r="C17" s="2">
        <f t="shared" si="0"/>
        <v>90</v>
      </c>
      <c r="D17" s="7">
        <v>8.6599999999999996E-2</v>
      </c>
      <c r="E17" s="2" t="s">
        <v>38</v>
      </c>
      <c r="F17" s="25"/>
      <c r="G17" s="2"/>
      <c r="I17">
        <v>90</v>
      </c>
      <c r="J17" t="s">
        <v>6</v>
      </c>
      <c r="K17" s="6">
        <v>8.6599999999999996E-2</v>
      </c>
      <c r="L17" t="s">
        <v>38</v>
      </c>
    </row>
    <row r="18" spans="1:12" x14ac:dyDescent="0.25">
      <c r="A18" s="21" t="s">
        <v>26</v>
      </c>
      <c r="B18" s="24" t="s">
        <v>40</v>
      </c>
      <c r="C18" s="5">
        <f t="shared" si="0"/>
        <v>60</v>
      </c>
      <c r="D18" s="5">
        <v>0.113</v>
      </c>
      <c r="E18" s="5" t="s">
        <v>14</v>
      </c>
      <c r="F18" s="24"/>
      <c r="G18" s="5"/>
      <c r="I18">
        <v>60</v>
      </c>
      <c r="J18" t="s">
        <v>7</v>
      </c>
      <c r="K18">
        <v>0.113</v>
      </c>
      <c r="L18" t="s">
        <v>14</v>
      </c>
    </row>
    <row r="19" spans="1:12" x14ac:dyDescent="0.25">
      <c r="A19" s="22"/>
      <c r="B19" s="25"/>
      <c r="C19" s="2">
        <f t="shared" si="0"/>
        <v>70</v>
      </c>
      <c r="D19" s="2">
        <v>0.126</v>
      </c>
      <c r="E19" s="2" t="s">
        <v>15</v>
      </c>
      <c r="F19" s="25"/>
      <c r="G19" s="2"/>
      <c r="I19">
        <v>70</v>
      </c>
      <c r="J19" t="s">
        <v>7</v>
      </c>
      <c r="K19">
        <v>0.126</v>
      </c>
      <c r="L19" t="s">
        <v>15</v>
      </c>
    </row>
    <row r="20" spans="1:12" x14ac:dyDescent="0.25">
      <c r="A20" s="22"/>
      <c r="B20" s="25"/>
      <c r="C20" s="2">
        <f t="shared" si="0"/>
        <v>80</v>
      </c>
      <c r="D20" s="2">
        <v>0.14099999999999999</v>
      </c>
      <c r="E20" s="2" t="s">
        <v>16</v>
      </c>
      <c r="F20" s="25"/>
      <c r="G20" s="2"/>
      <c r="I20">
        <v>80</v>
      </c>
      <c r="J20" t="s">
        <v>7</v>
      </c>
      <c r="K20">
        <v>0.14099999999999999</v>
      </c>
      <c r="L20" t="s">
        <v>16</v>
      </c>
    </row>
    <row r="21" spans="1:12" x14ac:dyDescent="0.25">
      <c r="A21" s="23"/>
      <c r="B21" s="26"/>
      <c r="C21" s="8">
        <f t="shared" si="0"/>
        <v>90</v>
      </c>
      <c r="D21" s="8">
        <v>0.156</v>
      </c>
      <c r="E21" s="8" t="s">
        <v>17</v>
      </c>
      <c r="F21" s="26"/>
      <c r="G21" s="8"/>
      <c r="I21">
        <v>90</v>
      </c>
      <c r="J21" t="s">
        <v>7</v>
      </c>
      <c r="K21">
        <v>0.156</v>
      </c>
      <c r="L21" t="s">
        <v>17</v>
      </c>
    </row>
    <row r="22" spans="1:12" x14ac:dyDescent="0.25">
      <c r="A22" s="22" t="s">
        <v>27</v>
      </c>
      <c r="B22" s="13" t="s">
        <v>46</v>
      </c>
      <c r="C22" s="2"/>
      <c r="D22" s="2">
        <v>461</v>
      </c>
      <c r="E22" s="2" t="s">
        <v>18</v>
      </c>
      <c r="F22" s="13"/>
      <c r="G22" s="2"/>
      <c r="I22">
        <v>60</v>
      </c>
      <c r="J22" t="s">
        <v>8</v>
      </c>
      <c r="K22">
        <v>461</v>
      </c>
      <c r="L22" t="s">
        <v>18</v>
      </c>
    </row>
    <row r="23" spans="1:12" x14ac:dyDescent="0.25">
      <c r="A23" s="22"/>
      <c r="B23" s="13" t="s">
        <v>45</v>
      </c>
      <c r="C23" s="2"/>
      <c r="D23" s="2">
        <v>103</v>
      </c>
      <c r="E23" s="2" t="s">
        <v>19</v>
      </c>
      <c r="F23" s="13"/>
      <c r="G23" s="2"/>
      <c r="I23">
        <v>60</v>
      </c>
      <c r="J23" t="s">
        <v>9</v>
      </c>
      <c r="K23">
        <v>103</v>
      </c>
      <c r="L23" t="s">
        <v>19</v>
      </c>
    </row>
    <row r="24" spans="1:12" x14ac:dyDescent="0.25">
      <c r="A24" s="22"/>
      <c r="B24" s="25" t="s">
        <v>39</v>
      </c>
      <c r="C24" s="2">
        <f t="shared" si="0"/>
        <v>60</v>
      </c>
      <c r="D24" s="2">
        <v>2876</v>
      </c>
      <c r="E24" s="2" t="s">
        <v>20</v>
      </c>
      <c r="F24" s="25"/>
      <c r="G24" s="2"/>
      <c r="I24">
        <v>60</v>
      </c>
      <c r="J24" t="s">
        <v>10</v>
      </c>
      <c r="K24">
        <v>2896</v>
      </c>
      <c r="L24" t="s">
        <v>89</v>
      </c>
    </row>
    <row r="25" spans="1:12" x14ac:dyDescent="0.25">
      <c r="A25" s="22"/>
      <c r="B25" s="25"/>
      <c r="C25" s="2">
        <f t="shared" si="0"/>
        <v>70</v>
      </c>
      <c r="D25" s="2">
        <v>3477</v>
      </c>
      <c r="E25" s="2" t="s">
        <v>21</v>
      </c>
      <c r="F25" s="25"/>
      <c r="G25" s="2"/>
      <c r="I25">
        <v>70</v>
      </c>
      <c r="J25" t="s">
        <v>10</v>
      </c>
      <c r="K25">
        <v>3417</v>
      </c>
      <c r="L25" t="s">
        <v>90</v>
      </c>
    </row>
    <row r="26" spans="1:12" x14ac:dyDescent="0.25">
      <c r="A26" s="22"/>
      <c r="B26" s="25"/>
      <c r="C26" s="2">
        <f t="shared" si="0"/>
        <v>80</v>
      </c>
      <c r="D26" s="2">
        <v>4077</v>
      </c>
      <c r="E26" s="2" t="s">
        <v>22</v>
      </c>
      <c r="F26" s="25"/>
      <c r="G26" s="2"/>
      <c r="I26">
        <v>80</v>
      </c>
      <c r="J26" t="s">
        <v>10</v>
      </c>
      <c r="K26">
        <v>3932</v>
      </c>
      <c r="L26" t="s">
        <v>91</v>
      </c>
    </row>
    <row r="27" spans="1:12" ht="15.75" thickBot="1" x14ac:dyDescent="0.3">
      <c r="A27" s="22"/>
      <c r="B27" s="25"/>
      <c r="C27" s="2">
        <f t="shared" si="0"/>
        <v>90</v>
      </c>
      <c r="D27" s="2">
        <v>4617</v>
      </c>
      <c r="E27" s="2" t="s">
        <v>23</v>
      </c>
      <c r="F27" s="29"/>
      <c r="G27" s="2"/>
      <c r="I27">
        <v>90</v>
      </c>
      <c r="J27" t="s">
        <v>10</v>
      </c>
      <c r="K27">
        <v>4451</v>
      </c>
      <c r="L27" t="s">
        <v>92</v>
      </c>
    </row>
    <row r="28" spans="1:12" ht="30.75" customHeight="1" x14ac:dyDescent="0.25">
      <c r="A28" s="9"/>
      <c r="B28" s="11"/>
      <c r="C28" s="14" t="s">
        <v>48</v>
      </c>
      <c r="D28" s="10"/>
      <c r="E28" s="11"/>
      <c r="F28" s="18"/>
      <c r="G28" s="11"/>
      <c r="I28" t="s">
        <v>49</v>
      </c>
      <c r="J28" t="s">
        <v>47</v>
      </c>
      <c r="K28" t="s">
        <v>2</v>
      </c>
      <c r="L28" t="s">
        <v>13</v>
      </c>
    </row>
    <row r="29" spans="1:12" x14ac:dyDescent="0.25">
      <c r="A29" s="30" t="s">
        <v>55</v>
      </c>
      <c r="B29" s="20" t="s">
        <v>81</v>
      </c>
      <c r="C29" s="12">
        <f>I29</f>
        <v>0</v>
      </c>
      <c r="D29" s="16">
        <v>0.8</v>
      </c>
      <c r="E29" s="17" t="s">
        <v>56</v>
      </c>
      <c r="F29" s="30"/>
      <c r="I29">
        <v>0</v>
      </c>
      <c r="J29" t="s">
        <v>50</v>
      </c>
      <c r="K29" s="1">
        <v>0.8</v>
      </c>
      <c r="L29" t="s">
        <v>56</v>
      </c>
    </row>
    <row r="30" spans="1:12" x14ac:dyDescent="0.25">
      <c r="A30" s="31"/>
      <c r="B30" s="19"/>
      <c r="C30" s="12">
        <f t="shared" ref="C30:C38" si="1">I30</f>
        <v>5</v>
      </c>
      <c r="D30" s="16">
        <v>0.7</v>
      </c>
      <c r="E30" s="17" t="s">
        <v>57</v>
      </c>
      <c r="F30" s="31"/>
      <c r="I30">
        <v>5</v>
      </c>
      <c r="J30" t="s">
        <v>50</v>
      </c>
      <c r="K30" s="1">
        <v>0.7</v>
      </c>
      <c r="L30" t="s">
        <v>57</v>
      </c>
    </row>
    <row r="31" spans="1:12" x14ac:dyDescent="0.25">
      <c r="A31" s="31"/>
      <c r="B31" s="19" t="s">
        <v>82</v>
      </c>
      <c r="C31" s="12">
        <f t="shared" si="1"/>
        <v>0</v>
      </c>
      <c r="D31" s="16">
        <v>0.7</v>
      </c>
      <c r="E31" s="17" t="s">
        <v>58</v>
      </c>
      <c r="F31" s="31"/>
      <c r="I31">
        <v>0</v>
      </c>
      <c r="J31" t="s">
        <v>51</v>
      </c>
      <c r="K31" s="1">
        <v>0.7</v>
      </c>
      <c r="L31" t="s">
        <v>58</v>
      </c>
    </row>
    <row r="32" spans="1:12" x14ac:dyDescent="0.25">
      <c r="A32" s="31"/>
      <c r="B32" s="19"/>
      <c r="C32" s="12">
        <f t="shared" si="1"/>
        <v>5</v>
      </c>
      <c r="D32" s="16">
        <v>0.56000000000000005</v>
      </c>
      <c r="E32" s="17" t="s">
        <v>59</v>
      </c>
      <c r="F32" s="31"/>
      <c r="I32">
        <v>5</v>
      </c>
      <c r="J32" t="s">
        <v>51</v>
      </c>
      <c r="K32" s="1">
        <v>0.56000000000000005</v>
      </c>
      <c r="L32" t="s">
        <v>59</v>
      </c>
    </row>
    <row r="33" spans="1:12" x14ac:dyDescent="0.25">
      <c r="A33" s="31"/>
      <c r="B33" s="19" t="s">
        <v>83</v>
      </c>
      <c r="C33" s="12">
        <f t="shared" si="1"/>
        <v>0</v>
      </c>
      <c r="D33" s="16">
        <v>0.77</v>
      </c>
      <c r="E33" s="17" t="s">
        <v>60</v>
      </c>
      <c r="F33" s="31"/>
      <c r="I33">
        <v>0</v>
      </c>
      <c r="J33" t="s">
        <v>52</v>
      </c>
      <c r="K33" s="1">
        <v>0.77</v>
      </c>
      <c r="L33" t="s">
        <v>60</v>
      </c>
    </row>
    <row r="34" spans="1:12" x14ac:dyDescent="0.25">
      <c r="A34" s="31"/>
      <c r="B34" s="19"/>
      <c r="C34" s="12">
        <f t="shared" si="1"/>
        <v>5</v>
      </c>
      <c r="D34" s="16">
        <v>0.65</v>
      </c>
      <c r="E34" s="17" t="s">
        <v>61</v>
      </c>
      <c r="F34" s="31"/>
      <c r="I34">
        <v>5</v>
      </c>
      <c r="J34" t="s">
        <v>52</v>
      </c>
      <c r="K34" s="1">
        <v>0.65</v>
      </c>
      <c r="L34" t="s">
        <v>61</v>
      </c>
    </row>
    <row r="35" spans="1:12" x14ac:dyDescent="0.25">
      <c r="A35" s="31"/>
      <c r="B35" s="19" t="s">
        <v>84</v>
      </c>
      <c r="C35" s="12">
        <f t="shared" si="1"/>
        <v>0</v>
      </c>
      <c r="D35" s="16">
        <v>0.65</v>
      </c>
      <c r="E35" s="17" t="s">
        <v>62</v>
      </c>
      <c r="F35" s="31"/>
      <c r="I35">
        <v>0</v>
      </c>
      <c r="J35" t="s">
        <v>53</v>
      </c>
      <c r="K35" s="1">
        <v>0.65</v>
      </c>
      <c r="L35" t="s">
        <v>62</v>
      </c>
    </row>
    <row r="36" spans="1:12" x14ac:dyDescent="0.25">
      <c r="A36" s="31"/>
      <c r="B36" s="19"/>
      <c r="C36" s="12">
        <f t="shared" si="1"/>
        <v>5</v>
      </c>
      <c r="D36" s="16">
        <v>0.51</v>
      </c>
      <c r="E36" s="17" t="s">
        <v>63</v>
      </c>
      <c r="F36" s="31"/>
      <c r="I36">
        <v>5</v>
      </c>
      <c r="J36" t="s">
        <v>53</v>
      </c>
      <c r="K36" s="1">
        <v>0.51</v>
      </c>
      <c r="L36" t="s">
        <v>63</v>
      </c>
    </row>
    <row r="37" spans="1:12" x14ac:dyDescent="0.25">
      <c r="A37" s="31"/>
      <c r="B37" s="19" t="s">
        <v>85</v>
      </c>
      <c r="C37" s="12">
        <f t="shared" si="1"/>
        <v>0</v>
      </c>
      <c r="D37" s="16">
        <v>0.65</v>
      </c>
      <c r="E37" s="17" t="s">
        <v>64</v>
      </c>
      <c r="F37" s="31" t="s">
        <v>88</v>
      </c>
      <c r="I37">
        <v>0</v>
      </c>
      <c r="J37" t="s">
        <v>54</v>
      </c>
      <c r="K37" s="1">
        <v>0.65</v>
      </c>
      <c r="L37" t="s">
        <v>64</v>
      </c>
    </row>
    <row r="38" spans="1:12" x14ac:dyDescent="0.25">
      <c r="A38" s="31"/>
      <c r="B38" s="19"/>
      <c r="C38" s="12">
        <f t="shared" si="1"/>
        <v>5</v>
      </c>
      <c r="D38" s="16">
        <v>0.32</v>
      </c>
      <c r="E38" s="17" t="s">
        <v>65</v>
      </c>
      <c r="F38" s="31"/>
      <c r="I38">
        <v>5</v>
      </c>
      <c r="J38" t="s">
        <v>54</v>
      </c>
      <c r="K38" s="1">
        <v>0.32</v>
      </c>
      <c r="L38" t="s">
        <v>65</v>
      </c>
    </row>
    <row r="39" spans="1:12" x14ac:dyDescent="0.25">
      <c r="A39" s="31"/>
      <c r="B39" s="15" t="s">
        <v>71</v>
      </c>
      <c r="D39" s="16">
        <v>0.48</v>
      </c>
      <c r="E39" s="17" t="s">
        <v>68</v>
      </c>
      <c r="F39" s="25"/>
      <c r="I39" t="s">
        <v>66</v>
      </c>
      <c r="J39" t="s">
        <v>67</v>
      </c>
      <c r="K39" s="1">
        <v>0.48</v>
      </c>
      <c r="L39" t="s">
        <v>68</v>
      </c>
    </row>
    <row r="40" spans="1:12" ht="15.75" thickBot="1" x14ac:dyDescent="0.3">
      <c r="A40" s="31"/>
      <c r="B40" s="15" t="s">
        <v>72</v>
      </c>
      <c r="D40" s="16">
        <v>0.14000000000000001</v>
      </c>
      <c r="E40" s="17" t="s">
        <v>70</v>
      </c>
      <c r="F40" s="27"/>
      <c r="I40" t="s">
        <v>66</v>
      </c>
      <c r="J40" t="s">
        <v>69</v>
      </c>
      <c r="K40" s="1">
        <v>0.14000000000000001</v>
      </c>
      <c r="L40" t="s">
        <v>70</v>
      </c>
    </row>
    <row r="41" spans="1:12" ht="15.75" thickTop="1" x14ac:dyDescent="0.25">
      <c r="A41" s="28" t="s">
        <v>87</v>
      </c>
      <c r="B41" s="28"/>
      <c r="C41" s="28"/>
      <c r="D41" s="28"/>
      <c r="E41" s="28"/>
      <c r="F41" s="28"/>
      <c r="G41" s="28"/>
    </row>
    <row r="42" spans="1:12" ht="30" customHeight="1" x14ac:dyDescent="0.25">
      <c r="A42" s="19" t="s">
        <v>86</v>
      </c>
      <c r="B42" s="19"/>
      <c r="C42" s="19"/>
      <c r="D42" s="19"/>
      <c r="E42" s="19"/>
      <c r="F42" s="19"/>
      <c r="G42" s="19"/>
    </row>
  </sheetData>
  <mergeCells count="26">
    <mergeCell ref="F39:F40"/>
    <mergeCell ref="A41:G41"/>
    <mergeCell ref="A42:G42"/>
    <mergeCell ref="F24:F27"/>
    <mergeCell ref="B31:B32"/>
    <mergeCell ref="B33:B34"/>
    <mergeCell ref="B35:B36"/>
    <mergeCell ref="B37:B38"/>
    <mergeCell ref="A29:A40"/>
    <mergeCell ref="B29:B30"/>
    <mergeCell ref="A22:A27"/>
    <mergeCell ref="B24:B27"/>
    <mergeCell ref="F29:F36"/>
    <mergeCell ref="F37:F38"/>
    <mergeCell ref="F2:F5"/>
    <mergeCell ref="F6:F9"/>
    <mergeCell ref="F10:F13"/>
    <mergeCell ref="F14:F17"/>
    <mergeCell ref="F18:F21"/>
    <mergeCell ref="B6:B9"/>
    <mergeCell ref="B2:B5"/>
    <mergeCell ref="B10:B13"/>
    <mergeCell ref="A2:A17"/>
    <mergeCell ref="A18:A21"/>
    <mergeCell ref="B14:B17"/>
    <mergeCell ref="B18:B21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ChuChang Ku</dc:creator>
  <cp:lastModifiedBy>Chu-Chang Ku</cp:lastModifiedBy>
  <dcterms:created xsi:type="dcterms:W3CDTF">2015-06-05T18:17:20Z</dcterms:created>
  <dcterms:modified xsi:type="dcterms:W3CDTF">2025-05-15T01:14:01Z</dcterms:modified>
</cp:coreProperties>
</file>