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YiFan\PycharmProjects\GreyForecastingModels\"/>
    </mc:Choice>
  </mc:AlternateContent>
  <xr:revisionPtr revIDLastSave="0" documentId="13_ncr:1_{FA0854D6-265B-46CD-8354-4AE71B734D2F}" xr6:coauthVersionLast="47" xr6:coauthVersionMax="47" xr10:uidLastSave="{00000000-0000-0000-0000-000000000000}"/>
  <bookViews>
    <workbookView xWindow="-108" yWindow="-108" windowWidth="23256" windowHeight="12576" xr2:uid="{22682950-FC1C-469E-BA9F-AADFEF7C3E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L6" i="2" s="1"/>
  <c r="K7" i="2"/>
  <c r="L7" i="2" s="1"/>
  <c r="K24" i="2"/>
  <c r="K25" i="2"/>
  <c r="L25" i="2"/>
  <c r="N25" i="2"/>
  <c r="O26" i="2" s="1"/>
  <c r="K26" i="2"/>
  <c r="N26" i="2"/>
  <c r="N27" i="2"/>
  <c r="O27" i="2" s="1"/>
  <c r="L26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53637"/>
      <name val="宋体"/>
      <family val="3"/>
      <charset val="134"/>
    </font>
    <font>
      <b/>
      <sz val="7"/>
      <color rgb="FF353637"/>
      <name val="黑体"/>
      <family val="3"/>
      <charset val="134"/>
    </font>
    <font>
      <sz val="8"/>
      <color rgb="FF353637"/>
      <name val="宋体"/>
      <family val="3"/>
      <charset val="134"/>
    </font>
    <font>
      <b/>
      <sz val="8"/>
      <color rgb="FF353637"/>
      <name val="宋体"/>
      <family val="3"/>
      <charset val="134"/>
    </font>
    <font>
      <b/>
      <sz val="8"/>
      <color rgb="FF353637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" fontId="0" fillId="0" borderId="0" xfId="0" applyNumberFormat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F650-E9E8-4565-B938-48FF638993B5}">
  <dimension ref="A1:C28"/>
  <sheetViews>
    <sheetView tabSelected="1" topLeftCell="A4" workbookViewId="0">
      <selection activeCell="B21" sqref="B21:C28"/>
    </sheetView>
  </sheetViews>
  <sheetFormatPr defaultRowHeight="13.8" x14ac:dyDescent="0.25"/>
  <cols>
    <col min="5" max="5" width="9.33203125" bestFit="1" customWidth="1"/>
    <col min="6" max="6" width="9.88671875" bestFit="1" customWidth="1"/>
  </cols>
  <sheetData>
    <row r="1" spans="1:3" x14ac:dyDescent="0.25">
      <c r="A1">
        <v>1170.6600000000001</v>
      </c>
      <c r="B1" s="4">
        <v>1727.29</v>
      </c>
      <c r="C1" s="1">
        <v>7.8033707865168536</v>
      </c>
    </row>
    <row r="2" spans="1:3" x14ac:dyDescent="0.25">
      <c r="A2">
        <v>1238.95</v>
      </c>
      <c r="B2" s="4">
        <v>2380.3100000000004</v>
      </c>
      <c r="C2" s="1">
        <v>21.489010989010989</v>
      </c>
    </row>
    <row r="3" spans="1:3" x14ac:dyDescent="0.25">
      <c r="A3">
        <v>1331.8199999999997</v>
      </c>
      <c r="B3" s="4">
        <v>2112.6099999999997</v>
      </c>
      <c r="C3" s="1">
        <v>25.548913043478262</v>
      </c>
    </row>
    <row r="4" spans="1:3" x14ac:dyDescent="0.25">
      <c r="A4">
        <v>1271.1100000000001</v>
      </c>
      <c r="B4" s="4">
        <v>2600.54</v>
      </c>
      <c r="C4" s="1">
        <v>11.956521739130435</v>
      </c>
    </row>
    <row r="5" spans="1:3" x14ac:dyDescent="0.25">
      <c r="A5">
        <v>1204.48</v>
      </c>
      <c r="B5" s="4">
        <v>1873.32</v>
      </c>
      <c r="C5" s="1">
        <v>7.4833333333333334</v>
      </c>
    </row>
    <row r="6" spans="1:3" x14ac:dyDescent="0.25">
      <c r="A6">
        <v>1249.2599999999998</v>
      </c>
      <c r="B6" s="4">
        <v>2650.2400000000007</v>
      </c>
      <c r="C6" s="1">
        <v>20.725274725274726</v>
      </c>
    </row>
    <row r="7" spans="1:3" x14ac:dyDescent="0.25">
      <c r="A7">
        <v>1362.5900000000001</v>
      </c>
      <c r="B7" s="4">
        <v>2478.4499999999998</v>
      </c>
      <c r="C7" s="1">
        <v>26</v>
      </c>
    </row>
    <row r="8" spans="1:3" x14ac:dyDescent="0.25">
      <c r="A8">
        <v>1298.3699999999999</v>
      </c>
      <c r="B8" s="4">
        <v>2718.76</v>
      </c>
      <c r="C8" s="1">
        <v>12.340659340659341</v>
      </c>
    </row>
    <row r="9" spans="1:3" x14ac:dyDescent="0.25">
      <c r="A9">
        <v>1259.3399999999999</v>
      </c>
      <c r="B9" s="4">
        <v>2053.2399999999998</v>
      </c>
      <c r="C9" s="1">
        <v>7.3296703296703294</v>
      </c>
    </row>
    <row r="10" spans="1:3" x14ac:dyDescent="0.25">
      <c r="A10">
        <v>1294.0899999999999</v>
      </c>
      <c r="B10" s="4">
        <v>2822.84</v>
      </c>
      <c r="C10" s="1">
        <v>21.236263736263737</v>
      </c>
    </row>
    <row r="11" spans="1:3" x14ac:dyDescent="0.25">
      <c r="A11">
        <v>1527.32</v>
      </c>
      <c r="B11" s="4">
        <v>2694.5200000000004</v>
      </c>
      <c r="C11" s="1">
        <v>27.766304347826086</v>
      </c>
    </row>
    <row r="12" spans="1:3" x14ac:dyDescent="0.25">
      <c r="A12">
        <v>1378.19</v>
      </c>
      <c r="B12" s="4">
        <v>2932.42</v>
      </c>
      <c r="C12" s="1">
        <v>12.657608695652174</v>
      </c>
    </row>
    <row r="13" spans="1:3" x14ac:dyDescent="0.25">
      <c r="A13">
        <v>1304.5999999999999</v>
      </c>
      <c r="B13" s="4">
        <v>2312.5300000000002</v>
      </c>
      <c r="C13" s="1">
        <v>7.6833333333333336</v>
      </c>
    </row>
    <row r="14" spans="1:3" x14ac:dyDescent="0.25">
      <c r="A14">
        <v>1359.77</v>
      </c>
      <c r="B14" s="4">
        <v>3176.1999999999994</v>
      </c>
      <c r="C14" s="1">
        <v>21.978021978021978</v>
      </c>
    </row>
    <row r="15" spans="1:3" x14ac:dyDescent="0.25">
      <c r="A15">
        <v>1677</v>
      </c>
      <c r="B15" s="4">
        <v>3214.75</v>
      </c>
      <c r="C15" s="1">
        <v>27.869565217391305</v>
      </c>
    </row>
    <row r="16" spans="1:3" x14ac:dyDescent="0.25">
      <c r="A16">
        <v>1466.42</v>
      </c>
      <c r="B16" s="4">
        <v>3011.6200000000008</v>
      </c>
      <c r="C16" s="1">
        <v>11.701086956521738</v>
      </c>
    </row>
    <row r="17" spans="1:3" x14ac:dyDescent="0.25">
      <c r="A17">
        <v>1448.97</v>
      </c>
      <c r="B17" s="4">
        <v>2680.31</v>
      </c>
      <c r="C17" s="1">
        <v>6.8111111111111109</v>
      </c>
    </row>
    <row r="18" spans="1:3" x14ac:dyDescent="0.25">
      <c r="A18">
        <v>1439.64</v>
      </c>
      <c r="B18" s="4">
        <v>3520.77</v>
      </c>
      <c r="C18" s="1">
        <v>22.384615384615383</v>
      </c>
    </row>
    <row r="19" spans="1:3" x14ac:dyDescent="0.25">
      <c r="A19">
        <v>1742.59</v>
      </c>
      <c r="B19" s="4">
        <v>3257.26</v>
      </c>
      <c r="C19" s="1">
        <v>28.108695652173914</v>
      </c>
    </row>
    <row r="20" spans="1:3" x14ac:dyDescent="0.25">
      <c r="A20">
        <v>1497.0800000000008</v>
      </c>
      <c r="B20" s="4">
        <v>3362.0599999999995</v>
      </c>
      <c r="C20" s="1">
        <v>12.244565217391305</v>
      </c>
    </row>
    <row r="21" spans="1:3" x14ac:dyDescent="0.25">
      <c r="B21" s="4">
        <v>3112.17</v>
      </c>
      <c r="C21" s="1">
        <v>6.8777777777777782</v>
      </c>
    </row>
    <row r="22" spans="1:3" x14ac:dyDescent="0.25">
      <c r="B22" s="4">
        <v>3630.42</v>
      </c>
      <c r="C22" s="1">
        <v>21.478021978021978</v>
      </c>
    </row>
    <row r="23" spans="1:3" x14ac:dyDescent="0.25">
      <c r="B23" s="4">
        <v>3524.5300000000007</v>
      </c>
      <c r="C23" s="1">
        <v>27.081521739130434</v>
      </c>
    </row>
    <row r="24" spans="1:3" x14ac:dyDescent="0.25">
      <c r="B24" s="4">
        <v>3782.8799999999992</v>
      </c>
      <c r="C24" s="1">
        <v>13.347826086956522</v>
      </c>
    </row>
    <row r="25" spans="1:3" x14ac:dyDescent="0.25">
      <c r="B25" s="4">
        <v>3247.41</v>
      </c>
      <c r="C25" s="1">
        <v>8.4725274725274726</v>
      </c>
    </row>
    <row r="26" spans="1:3" x14ac:dyDescent="0.25">
      <c r="B26" s="4">
        <v>3364.9400000000005</v>
      </c>
      <c r="C26" s="1">
        <v>21.510989010989011</v>
      </c>
    </row>
    <row r="27" spans="1:3" x14ac:dyDescent="0.25">
      <c r="B27" s="4">
        <v>3989.26</v>
      </c>
      <c r="C27" s="4">
        <v>28.17</v>
      </c>
    </row>
    <row r="28" spans="1:3" x14ac:dyDescent="0.25">
      <c r="B28" s="4">
        <v>4216.34</v>
      </c>
      <c r="C28" s="4">
        <v>12.33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F456-D8B8-444B-ADFF-9D43F8C4CC11}">
  <dimension ref="A1:P33"/>
  <sheetViews>
    <sheetView topLeftCell="A13" workbookViewId="0">
      <selection activeCell="D26" sqref="D26:E33"/>
    </sheetView>
  </sheetViews>
  <sheetFormatPr defaultRowHeight="13.8" x14ac:dyDescent="0.25"/>
  <sheetData>
    <row r="1" spans="1:12" x14ac:dyDescent="0.25">
      <c r="A1">
        <v>16509.04</v>
      </c>
      <c r="B1">
        <v>6.04</v>
      </c>
    </row>
    <row r="2" spans="1:12" x14ac:dyDescent="0.25">
      <c r="A2">
        <v>20022.690000000002</v>
      </c>
      <c r="B2">
        <v>20.399999999999999</v>
      </c>
      <c r="E2">
        <v>1259.3399999999999</v>
      </c>
      <c r="F2">
        <v>16509.04</v>
      </c>
      <c r="G2" s="1">
        <v>7.3296703296703294</v>
      </c>
    </row>
    <row r="3" spans="1:12" x14ac:dyDescent="0.25">
      <c r="A3">
        <v>18749.729999999996</v>
      </c>
      <c r="B3">
        <v>27.1</v>
      </c>
      <c r="E3">
        <v>1294.0899999999999</v>
      </c>
      <c r="F3">
        <v>20022.690000000002</v>
      </c>
      <c r="G3" s="1">
        <v>21.236263736263737</v>
      </c>
    </row>
    <row r="4" spans="1:12" x14ac:dyDescent="0.25">
      <c r="A4">
        <v>20804.71</v>
      </c>
      <c r="B4">
        <v>11.8</v>
      </c>
      <c r="E4">
        <v>1527.32</v>
      </c>
      <c r="F4">
        <v>18749.729999999996</v>
      </c>
      <c r="G4" s="1">
        <v>27.766304347826086</v>
      </c>
    </row>
    <row r="5" spans="1:12" x14ac:dyDescent="0.25">
      <c r="A5">
        <v>18822.599999999999</v>
      </c>
      <c r="B5">
        <v>6.6</v>
      </c>
      <c r="E5">
        <v>1378.19</v>
      </c>
      <c r="F5">
        <v>20804.71</v>
      </c>
      <c r="G5" s="1">
        <v>12.657608695652174</v>
      </c>
      <c r="K5" s="5">
        <f>AVERAGE(Sheet1!B1:B4)</f>
        <v>2205.1875</v>
      </c>
      <c r="L5" s="6"/>
    </row>
    <row r="6" spans="1:12" x14ac:dyDescent="0.25">
      <c r="A6">
        <v>21998.620000000003</v>
      </c>
      <c r="B6">
        <v>21.5</v>
      </c>
      <c r="E6">
        <v>1304.5999999999999</v>
      </c>
      <c r="F6">
        <v>18822.599999999999</v>
      </c>
      <c r="G6" s="1">
        <v>7.6833333333333336</v>
      </c>
      <c r="K6" s="7">
        <f>AVERAGE(Sheet1!B5:B8)</f>
        <v>2430.1925000000001</v>
      </c>
      <c r="L6" s="6">
        <f>K6/K5</f>
        <v>1.1020344075050308</v>
      </c>
    </row>
    <row r="7" spans="1:12" x14ac:dyDescent="0.25">
      <c r="A7">
        <v>21783.239999999998</v>
      </c>
      <c r="B7">
        <v>27.3</v>
      </c>
      <c r="E7">
        <v>1359.77</v>
      </c>
      <c r="F7">
        <v>21998.620000000003</v>
      </c>
      <c r="G7" s="1">
        <v>21.978021978021978</v>
      </c>
      <c r="K7" s="7">
        <f>AVERAGE(Sheet1!B9:B12)</f>
        <v>2625.7550000000001</v>
      </c>
      <c r="L7" s="6">
        <f>K7/K6</f>
        <v>1.0804720202206204</v>
      </c>
    </row>
    <row r="8" spans="1:12" x14ac:dyDescent="0.25">
      <c r="A8">
        <v>23296.480000000003</v>
      </c>
      <c r="B8">
        <v>11.04</v>
      </c>
      <c r="E8">
        <v>1677</v>
      </c>
      <c r="F8">
        <v>21783.239999999998</v>
      </c>
      <c r="G8" s="1">
        <v>27.869565217391305</v>
      </c>
      <c r="K8" s="7"/>
      <c r="L8" s="6"/>
    </row>
    <row r="9" spans="1:12" x14ac:dyDescent="0.25">
      <c r="A9">
        <v>21093.31</v>
      </c>
      <c r="B9">
        <v>6.1</v>
      </c>
      <c r="E9">
        <v>1466.42</v>
      </c>
      <c r="F9">
        <v>23296.480000000003</v>
      </c>
      <c r="G9" s="1">
        <v>11.701086956521738</v>
      </c>
      <c r="K9" s="7"/>
      <c r="L9" s="6"/>
    </row>
    <row r="10" spans="1:12" x14ac:dyDescent="0.25">
      <c r="A10">
        <v>23770.209999999995</v>
      </c>
      <c r="B10">
        <v>20.7</v>
      </c>
      <c r="E10">
        <v>1448.97</v>
      </c>
      <c r="F10">
        <v>21093.31</v>
      </c>
      <c r="G10" s="1">
        <v>6.8111111111111109</v>
      </c>
      <c r="K10" s="7"/>
      <c r="L10" s="6"/>
    </row>
    <row r="11" spans="1:12" x14ac:dyDescent="0.25">
      <c r="A11">
        <v>22175.760000000002</v>
      </c>
      <c r="B11">
        <v>26.5</v>
      </c>
      <c r="E11">
        <v>1439.64</v>
      </c>
      <c r="F11">
        <v>23770.209999999995</v>
      </c>
      <c r="G11" s="1">
        <v>22.384615384615383</v>
      </c>
      <c r="K11" s="7"/>
      <c r="L11" s="6"/>
    </row>
    <row r="12" spans="1:12" x14ac:dyDescent="0.25">
      <c r="A12">
        <v>25556.119999999995</v>
      </c>
      <c r="B12">
        <v>12.4</v>
      </c>
      <c r="E12">
        <v>1742.59</v>
      </c>
      <c r="F12">
        <v>22175.760000000002</v>
      </c>
      <c r="G12" s="1">
        <v>28.108695652173914</v>
      </c>
      <c r="K12" s="7"/>
      <c r="L12" s="6"/>
    </row>
    <row r="13" spans="1:12" x14ac:dyDescent="0.25">
      <c r="E13">
        <v>1450.4</v>
      </c>
      <c r="F13">
        <v>25556.119999999995</v>
      </c>
      <c r="G13" s="1">
        <v>12.244565217391305</v>
      </c>
    </row>
    <row r="14" spans="1:12" x14ac:dyDescent="0.25">
      <c r="D14" s="2">
        <v>3112.17</v>
      </c>
      <c r="E14">
        <v>6.88</v>
      </c>
    </row>
    <row r="15" spans="1:12" x14ac:dyDescent="0.25">
      <c r="D15" s="3">
        <v>3630.42</v>
      </c>
      <c r="E15">
        <v>21.48</v>
      </c>
    </row>
    <row r="18" spans="4:16" ht="14.4" thickBot="1" x14ac:dyDescent="0.3">
      <c r="D18" s="4">
        <v>3112.17</v>
      </c>
      <c r="E18" s="4">
        <v>6.88</v>
      </c>
      <c r="O18" s="8"/>
      <c r="P18" s="9"/>
    </row>
    <row r="19" spans="4:16" x14ac:dyDescent="0.25">
      <c r="D19" s="4">
        <v>3630.42</v>
      </c>
      <c r="E19" s="4">
        <v>21.48</v>
      </c>
      <c r="O19" s="2"/>
    </row>
    <row r="20" spans="4:16" x14ac:dyDescent="0.25">
      <c r="D20" s="4">
        <v>3524.5300000000007</v>
      </c>
      <c r="E20" s="4">
        <v>27.081521739130434</v>
      </c>
    </row>
    <row r="21" spans="4:16" x14ac:dyDescent="0.25">
      <c r="D21" s="4">
        <v>3782.8799999999992</v>
      </c>
      <c r="E21" s="4">
        <v>13.347826086956522</v>
      </c>
    </row>
    <row r="24" spans="4:16" x14ac:dyDescent="0.25">
      <c r="K24">
        <f>AVERAGE(Sheet1!B17:B20)</f>
        <v>3205.1</v>
      </c>
    </row>
    <row r="25" spans="4:16" x14ac:dyDescent="0.25">
      <c r="K25">
        <f>AVERAGE(Sheet2!D26:D29)</f>
        <v>3512.5</v>
      </c>
      <c r="L25">
        <f>K25/K24</f>
        <v>1.0959096440048672</v>
      </c>
      <c r="N25">
        <f>SUM(Sheet1!B17:B20)</f>
        <v>12820.4</v>
      </c>
    </row>
    <row r="26" spans="4:16" x14ac:dyDescent="0.25">
      <c r="D26" s="4">
        <v>3112.17</v>
      </c>
      <c r="E26" s="1">
        <v>6.8777777777777782</v>
      </c>
      <c r="K26">
        <f>AVERAGE(Sheet2!D30:D33)</f>
        <v>3704.4875000000002</v>
      </c>
      <c r="L26">
        <f>K26/K25</f>
        <v>1.0546583629893238</v>
      </c>
      <c r="N26">
        <f>SUM(Sheet2!D26:D29)</f>
        <v>14050</v>
      </c>
      <c r="O26">
        <f>N26/N25-1</f>
        <v>9.5909644004867234E-2</v>
      </c>
    </row>
    <row r="27" spans="4:16" x14ac:dyDescent="0.25">
      <c r="D27" s="4">
        <v>3630.42</v>
      </c>
      <c r="E27" s="1">
        <v>21.478021978021978</v>
      </c>
      <c r="N27">
        <f>SUM(Sheet2!D30:D33)</f>
        <v>14817.95</v>
      </c>
      <c r="O27">
        <f>N27/N26-1</f>
        <v>5.4658362989323805E-2</v>
      </c>
    </row>
    <row r="28" spans="4:16" x14ac:dyDescent="0.25">
      <c r="D28" s="4">
        <v>3524.5300000000007</v>
      </c>
      <c r="E28" s="1">
        <v>27.081521739130434</v>
      </c>
    </row>
    <row r="29" spans="4:16" x14ac:dyDescent="0.25">
      <c r="D29" s="4">
        <v>3782.8799999999992</v>
      </c>
      <c r="E29" s="1">
        <v>13.347826086956522</v>
      </c>
    </row>
    <row r="30" spans="4:16" x14ac:dyDescent="0.25">
      <c r="D30" s="4">
        <v>3247.41</v>
      </c>
      <c r="E30" s="1">
        <v>8.4725274725274726</v>
      </c>
    </row>
    <row r="31" spans="4:16" x14ac:dyDescent="0.25">
      <c r="D31" s="4">
        <v>3364.9400000000005</v>
      </c>
      <c r="E31" s="1">
        <v>21.510989010989011</v>
      </c>
    </row>
    <row r="32" spans="4:16" x14ac:dyDescent="0.25">
      <c r="D32" s="4">
        <v>3989.26</v>
      </c>
      <c r="E32" s="4">
        <v>28.17</v>
      </c>
    </row>
    <row r="33" spans="4:5" x14ac:dyDescent="0.25">
      <c r="D33" s="4">
        <v>4216.34</v>
      </c>
      <c r="E33" s="4">
        <v>12.33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ZhangYiFan</dc:creator>
  <cp:lastModifiedBy>ZhangYiFan</cp:lastModifiedBy>
  <dcterms:created xsi:type="dcterms:W3CDTF">2021-05-23T05:01:40Z</dcterms:created>
  <dcterms:modified xsi:type="dcterms:W3CDTF">2022-02-22T07:13:32Z</dcterms:modified>
</cp:coreProperties>
</file>