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MP\htdocs\itfanis\dir\php\clients\sql\"/>
    </mc:Choice>
  </mc:AlternateContent>
  <xr:revisionPtr revIDLastSave="0" documentId="13_ncr:1_{B733E0F4-AFC9-47BA-BE35-BB07E725543E}" xr6:coauthVersionLast="47" xr6:coauthVersionMax="47" xr10:uidLastSave="{00000000-0000-0000-0000-000000000000}"/>
  <bookViews>
    <workbookView xWindow="-120" yWindow="-120" windowWidth="19440" windowHeight="14685" xr2:uid="{1382F6EC-65B9-4560-9316-BA25ABC3E07B}"/>
  </bookViews>
  <sheets>
    <sheet name="bd" sheetId="1" r:id="rId1"/>
    <sheet name="Лист1" sheetId="2" r:id="rId2"/>
  </sheets>
  <definedNames>
    <definedName name="_xlnm._FilterDatabase" localSheetId="0" hidden="1">bd!$A$1:$AB$129</definedName>
    <definedName name="Город_Когалым">bd!$F$19:$F$27</definedName>
    <definedName name="Заказчики">OFFSET(bd!$D$2,MATCH(#REF!,bd!$D$2:$D$129,0)-1,2,COUNTIF(bd!$D$2:$D$129,#REF!),1)</definedName>
    <definedName name="Район_Белоярский">bd!$F$28:$F$40</definedName>
    <definedName name="Район_Нижневартовский">bd!$F$2:$F$17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2" i="2"/>
  <c r="AD3" i="1"/>
  <c r="AE3" i="1"/>
  <c r="BG3" i="1" s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D7" i="1"/>
  <c r="AE7" i="1"/>
  <c r="BG7" i="1" s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D10" i="1"/>
  <c r="AE10" i="1"/>
  <c r="BG1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D11" i="1"/>
  <c r="AE11" i="1"/>
  <c r="BG11" i="1" s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D15" i="1"/>
  <c r="AE15" i="1"/>
  <c r="BG15" i="1" s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D18" i="1"/>
  <c r="AE18" i="1"/>
  <c r="BG18" i="1" s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AD19" i="1"/>
  <c r="AE19" i="1"/>
  <c r="BG19" i="1" s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AD23" i="1"/>
  <c r="AE23" i="1"/>
  <c r="BG23" i="1" s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AD26" i="1"/>
  <c r="AE26" i="1"/>
  <c r="BG26" i="1" s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AD27" i="1"/>
  <c r="AE27" i="1"/>
  <c r="BG27" i="1" s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AD31" i="1"/>
  <c r="AE31" i="1"/>
  <c r="BG31" i="1" s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AD34" i="1"/>
  <c r="AE34" i="1"/>
  <c r="BG34" i="1" s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AD35" i="1"/>
  <c r="AE35" i="1"/>
  <c r="BG35" i="1" s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AD39" i="1"/>
  <c r="AE39" i="1"/>
  <c r="BG39" i="1" s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AD42" i="1"/>
  <c r="AE42" i="1"/>
  <c r="BG42" i="1" s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AD43" i="1"/>
  <c r="AE43" i="1"/>
  <c r="BG43" i="1" s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AD47" i="1"/>
  <c r="AE47" i="1"/>
  <c r="BG47" i="1" s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AD50" i="1"/>
  <c r="AE50" i="1"/>
  <c r="BG50" i="1" s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D51" i="1"/>
  <c r="AE51" i="1"/>
  <c r="BG51" i="1" s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AD55" i="1"/>
  <c r="AE55" i="1"/>
  <c r="BG55" i="1" s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AD58" i="1"/>
  <c r="AE58" i="1"/>
  <c r="BG58" i="1" s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AD59" i="1"/>
  <c r="AE59" i="1"/>
  <c r="BG59" i="1" s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AD63" i="1"/>
  <c r="AE63" i="1"/>
  <c r="BG63" i="1" s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AD66" i="1"/>
  <c r="AE66" i="1"/>
  <c r="BG66" i="1" s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AD67" i="1"/>
  <c r="AE67" i="1"/>
  <c r="BG67" i="1" s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AD71" i="1"/>
  <c r="AE71" i="1"/>
  <c r="BG71" i="1" s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AD74" i="1"/>
  <c r="AE74" i="1"/>
  <c r="BG74" i="1" s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AD75" i="1"/>
  <c r="AE75" i="1"/>
  <c r="BG75" i="1" s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AD82" i="1"/>
  <c r="AE82" i="1"/>
  <c r="BG82" i="1" s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AD83" i="1"/>
  <c r="AE83" i="1"/>
  <c r="BG83" i="1" s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AD2" i="1"/>
  <c r="BG6" i="1"/>
  <c r="BG14" i="1"/>
  <c r="BG22" i="1"/>
  <c r="BG30" i="1"/>
  <c r="BG38" i="1"/>
  <c r="BG46" i="1"/>
  <c r="BG54" i="1"/>
  <c r="BG62" i="1"/>
  <c r="BG70" i="1"/>
  <c r="BG79" i="1"/>
  <c r="R132" i="1" a="1"/>
  <c r="R132" i="1" s="1"/>
  <c r="R133" i="1" s="1"/>
  <c r="S132" i="1" a="1"/>
  <c r="S132" i="1" s="1"/>
  <c r="S133" i="1" s="1"/>
  <c r="T132" i="1" a="1"/>
  <c r="T132" i="1" s="1"/>
  <c r="T133" i="1" s="1"/>
  <c r="U132" i="1" a="1"/>
  <c r="U132" i="1" s="1"/>
  <c r="U133" i="1" s="1"/>
  <c r="V132" i="1" a="1"/>
  <c r="V132" i="1" s="1"/>
  <c r="V133" i="1" s="1"/>
  <c r="W132" i="1" a="1"/>
  <c r="W132" i="1" s="1"/>
  <c r="W133" i="1" s="1"/>
  <c r="X132" i="1" a="1"/>
  <c r="X132" i="1" s="1"/>
  <c r="X133" i="1" s="1"/>
  <c r="Y132" i="1" a="1"/>
  <c r="Y132" i="1" s="1"/>
  <c r="Y133" i="1" s="1"/>
  <c r="Z132" i="1" a="1"/>
  <c r="Z132" i="1" s="1"/>
  <c r="Z133" i="1" s="1"/>
  <c r="AA132" i="1" a="1"/>
  <c r="AA132" i="1" s="1"/>
  <c r="AA133" i="1" s="1"/>
  <c r="AB132" i="1" a="1"/>
  <c r="AB132" i="1" s="1"/>
  <c r="AB133" i="1" s="1"/>
  <c r="E132" i="1" a="1"/>
  <c r="E132" i="1" s="1"/>
  <c r="E133" i="1" s="1"/>
  <c r="F132" i="1" a="1"/>
  <c r="F132" i="1" s="1"/>
  <c r="F133" i="1" s="1"/>
  <c r="G132" i="1" a="1"/>
  <c r="G132" i="1" s="1"/>
  <c r="G133" i="1" s="1"/>
  <c r="H132" i="1" a="1"/>
  <c r="H132" i="1" s="1"/>
  <c r="H133" i="1" s="1"/>
  <c r="I132" i="1" a="1"/>
  <c r="I132" i="1" s="1"/>
  <c r="I133" i="1" s="1"/>
  <c r="J132" i="1" a="1"/>
  <c r="J132" i="1" s="1"/>
  <c r="J133" i="1" s="1"/>
  <c r="K132" i="1" a="1"/>
  <c r="K132" i="1" s="1"/>
  <c r="K133" i="1" s="1"/>
  <c r="L132" i="1" a="1"/>
  <c r="L132" i="1" s="1"/>
  <c r="L133" i="1" s="1"/>
  <c r="M132" i="1" a="1"/>
  <c r="M132" i="1" s="1"/>
  <c r="M133" i="1" s="1"/>
  <c r="N132" i="1" a="1"/>
  <c r="N132" i="1" s="1"/>
  <c r="N133" i="1" s="1"/>
  <c r="O132" i="1" a="1"/>
  <c r="O132" i="1" s="1"/>
  <c r="O133" i="1" s="1"/>
  <c r="P132" i="1" a="1"/>
  <c r="P132" i="1" s="1"/>
  <c r="P133" i="1" s="1"/>
  <c r="Q132" i="1" a="1"/>
  <c r="Q132" i="1" s="1"/>
  <c r="Q133" i="1" s="1"/>
  <c r="D132" i="1" a="1"/>
  <c r="D132" i="1" s="1"/>
  <c r="D133" i="1" s="1"/>
  <c r="BG86" i="1" l="1"/>
  <c r="BG78" i="1"/>
  <c r="BG2" i="1"/>
  <c r="BG89" i="1"/>
  <c r="BG88" i="1"/>
  <c r="BG87" i="1"/>
  <c r="BG85" i="1"/>
  <c r="BG84" i="1"/>
  <c r="BG81" i="1"/>
  <c r="BG80" i="1"/>
  <c r="BG77" i="1"/>
  <c r="BG76" i="1"/>
  <c r="BG73" i="1"/>
  <c r="BG72" i="1"/>
  <c r="BG69" i="1"/>
  <c r="BG68" i="1"/>
  <c r="BG65" i="1"/>
  <c r="BG64" i="1"/>
  <c r="BG61" i="1"/>
  <c r="BG60" i="1"/>
  <c r="BG57" i="1"/>
  <c r="BG56" i="1"/>
  <c r="BG53" i="1"/>
  <c r="BG52" i="1"/>
  <c r="BG49" i="1"/>
  <c r="BG48" i="1"/>
  <c r="BG45" i="1"/>
  <c r="BG44" i="1"/>
  <c r="BG41" i="1"/>
  <c r="BG40" i="1"/>
  <c r="BG37" i="1"/>
  <c r="BG36" i="1"/>
  <c r="BG33" i="1"/>
  <c r="BG32" i="1"/>
  <c r="BG29" i="1"/>
  <c r="BG28" i="1"/>
  <c r="BG25" i="1"/>
  <c r="BG24" i="1"/>
  <c r="BG21" i="1"/>
  <c r="BG20" i="1"/>
  <c r="BG17" i="1"/>
  <c r="BG16" i="1"/>
  <c r="BG13" i="1"/>
  <c r="BG12" i="1"/>
  <c r="BG9" i="1"/>
  <c r="BG8" i="1"/>
  <c r="BG5" i="1"/>
  <c r="BG4" i="1"/>
  <c r="BG126" i="1"/>
  <c r="BG122" i="1"/>
  <c r="BG119" i="1"/>
  <c r="BG118" i="1"/>
  <c r="BG114" i="1"/>
  <c r="BG110" i="1"/>
  <c r="BG106" i="1"/>
  <c r="BG102" i="1"/>
  <c r="BG98" i="1"/>
  <c r="BG94" i="1"/>
  <c r="BG92" i="1"/>
  <c r="BG91" i="1"/>
  <c r="BG129" i="1"/>
  <c r="BG128" i="1"/>
  <c r="BG127" i="1"/>
  <c r="BG125" i="1"/>
  <c r="BG124" i="1"/>
  <c r="BG123" i="1"/>
  <c r="BG121" i="1"/>
  <c r="BG120" i="1"/>
  <c r="BG117" i="1"/>
  <c r="BG116" i="1"/>
  <c r="BG115" i="1"/>
  <c r="BG113" i="1"/>
  <c r="BG112" i="1"/>
  <c r="BG111" i="1"/>
  <c r="BG109" i="1"/>
  <c r="BG108" i="1"/>
  <c r="BG107" i="1"/>
  <c r="BG105" i="1"/>
  <c r="BG104" i="1"/>
  <c r="BG103" i="1"/>
  <c r="BG101" i="1"/>
  <c r="BG100" i="1"/>
  <c r="BG99" i="1"/>
  <c r="BG97" i="1"/>
  <c r="BG96" i="1"/>
  <c r="BG95" i="1"/>
  <c r="BG93" i="1"/>
  <c r="BG90" i="1"/>
</calcChain>
</file>

<file path=xl/sharedStrings.xml><?xml version="1.0" encoding="utf-8"?>
<sst xmlns="http://schemas.openxmlformats.org/spreadsheetml/2006/main" count="2557" uniqueCount="1791">
  <si>
    <t>ID</t>
  </si>
  <si>
    <t>Код города, района</t>
  </si>
  <si>
    <t>Город, район</t>
  </si>
  <si>
    <t>Школа</t>
  </si>
  <si>
    <t>Полное наименование</t>
  </si>
  <si>
    <t>e-mail</t>
  </si>
  <si>
    <t>Телефон</t>
  </si>
  <si>
    <t>ФИО директора</t>
  </si>
  <si>
    <t>ФИО директора (склонение)</t>
  </si>
  <si>
    <t>ФИО директора (сокр)</t>
  </si>
  <si>
    <t>Юридический и почтовый адрес</t>
  </si>
  <si>
    <t>ИНН/КПП</t>
  </si>
  <si>
    <t>Единый казначейский счет</t>
  </si>
  <si>
    <t>РКЦ</t>
  </si>
  <si>
    <t>ОГРН</t>
  </si>
  <si>
    <t>ОКТМО</t>
  </si>
  <si>
    <t>ОКПО</t>
  </si>
  <si>
    <t>ОКАТО</t>
  </si>
  <si>
    <t>ОКВЭД (основной)</t>
  </si>
  <si>
    <t>Расчетный счет</t>
  </si>
  <si>
    <t>БИК ТОФК</t>
  </si>
  <si>
    <t>Получатель</t>
  </si>
  <si>
    <t>Лицевой счет</t>
  </si>
  <si>
    <t>Источник финансирования</t>
  </si>
  <si>
    <t>Сайт</t>
  </si>
  <si>
    <t>Нижневартовского района</t>
  </si>
  <si>
    <t>МБОУ Аганская ОСШ</t>
  </si>
  <si>
    <t>Муниципальное бюджетное общеобразовательное учреждение «Аганская общеобразовательная средняя школа»</t>
  </si>
  <si>
    <t>shagans@yandex.ru</t>
  </si>
  <si>
    <t>+7 (3466) 952011</t>
  </si>
  <si>
    <t>Шакун Татьяна Викторовна</t>
  </si>
  <si>
    <t>директора Шакун Татьяны Викторовны</t>
  </si>
  <si>
    <t>628637, ХМАО-Югра, Нижневартовский район, п. Аган, ул. Школьная, д.7</t>
  </si>
  <si>
    <t>8620012829/862001001</t>
  </si>
  <si>
    <t>40102810245370000007</t>
  </si>
  <si>
    <t>РКЦ ХАНТЫ-МАНСИЙСК//УФК по Ханты-Мансийскому автономному округу-Югре г. Ханты-Мансийск</t>
  </si>
  <si>
    <t>1028601867887</t>
  </si>
  <si>
    <t>007162163</t>
  </si>
  <si>
    <t>http://shagans86.ru/</t>
  </si>
  <si>
    <t>МБОУ Большетарховская ОСШ</t>
  </si>
  <si>
    <t>Муниципальное бюджетное общеобразовательное учреждение «Большетарховская общеобразовательная средняя школа»</t>
  </si>
  <si>
    <t>bthmosh@mail.ru; buhshkolbth@mail.ru</t>
  </si>
  <si>
    <t>+7 (3466) 213117</t>
  </si>
  <si>
    <t>Столповских Светлана Васильевна</t>
  </si>
  <si>
    <t>директора Столповских Светланы Васильевны</t>
  </si>
  <si>
    <t>628642, ХМАО-Югра, Нижневартовский район, с. Большетархово, ул.Лесная, д.2</t>
  </si>
  <si>
    <t>8620012787/862001001</t>
  </si>
  <si>
    <t>1028601867656</t>
  </si>
  <si>
    <t>МБОУ Варьеганская ОСШ</t>
  </si>
  <si>
    <t>Муниципальное бюджетное общеобразовательное учреждение «Варьеганская общеобразовательная средняя школа»</t>
  </si>
  <si>
    <t>mouvossh@mail.ru</t>
  </si>
  <si>
    <t>+7 (3466) 850014</t>
  </si>
  <si>
    <t>директора Антроповой Светланы Леонидовны</t>
  </si>
  <si>
    <t>628638, ХМАО-Югра, Нижневартовский район, с. Варьеган, ул. Центральная, д.23</t>
  </si>
  <si>
    <t>8620010476/862001001</t>
  </si>
  <si>
    <t>1028601868415</t>
  </si>
  <si>
    <t>http://www.86nvr-varyogan.edusite.ru/</t>
  </si>
  <si>
    <t>МБОУ Ватинская ОСШ</t>
  </si>
  <si>
    <t>Муниципальное бюджетное общеобразовательное учреждение «Ватинская общеобразовательная средняя школа»</t>
  </si>
  <si>
    <t>vata1557@mail.ru</t>
  </si>
  <si>
    <t>+7 (3466) 213493</t>
  </si>
  <si>
    <t>Туровская Инна Ивановна</t>
  </si>
  <si>
    <t>директора Туровской Инны Ивановны</t>
  </si>
  <si>
    <t>628636, ХМАО-Югра, Нижневартовский район, д. Вата, ул. Лесная, д.36</t>
  </si>
  <si>
    <t>8620012843/862001001</t>
  </si>
  <si>
    <t>1028601867799</t>
  </si>
  <si>
    <t>www.86nvr-vata.edusite.ru</t>
  </si>
  <si>
    <t>МБОУ Ваховская ОСШ</t>
  </si>
  <si>
    <t>Муниципальное бюджетное общеобразовательное учреждение «Ваховская общеобразовательная средняя школа»</t>
  </si>
  <si>
    <t>moshvah@mail.ru</t>
  </si>
  <si>
    <t>+7 (3466) 211049</t>
  </si>
  <si>
    <t>Щеблыкина Людмила Владимировна</t>
  </si>
  <si>
    <t>директора Щеблыкиной Людмилы Владимировны</t>
  </si>
  <si>
    <t>628656, ХМАО-Югра, Нижневартовский район, п. Ваховск, ул. Таёжная, д.6</t>
  </si>
  <si>
    <t>8620012071/862001001</t>
  </si>
  <si>
    <t>1028601870505</t>
  </si>
  <si>
    <t>www.vahmosh.ru</t>
  </si>
  <si>
    <t>МБОУ Зайцевореченская ОСШ</t>
  </si>
  <si>
    <t>Муниципальное бюджетное общеобразовательное учреждение «Зайцевореченская общеобразовательная средняя школа»</t>
  </si>
  <si>
    <t>zaikaossh@yandex.ru</t>
  </si>
  <si>
    <t>+7 (3466) 213709</t>
  </si>
  <si>
    <t>директора Мацвей Галины Борисовны</t>
  </si>
  <si>
    <t>628645, ХМАО-Югра, Нижневартовский район, поселок Зайцева Речка, улица Почтовая, дом 11</t>
  </si>
  <si>
    <t>8620009880/862001001</t>
  </si>
  <si>
    <t>1028601867403</t>
  </si>
  <si>
    <t>71819412101</t>
  </si>
  <si>
    <t>44717526</t>
  </si>
  <si>
    <t>3234643718190000000</t>
  </si>
  <si>
    <t>231.17.101.1</t>
  </si>
  <si>
    <t>http://86nvr-zaikaossh.edusite.ru</t>
  </si>
  <si>
    <t>МБОУ Излучинская ОСШУИОП №1</t>
  </si>
  <si>
    <t>Муниципальное бюджетное общеобразовательное учреждение «Излучинская общеобразовательная средняя школа №1 с углубленным изучением отдельных предметов»</t>
  </si>
  <si>
    <t>schizl1s@mail.ru</t>
  </si>
  <si>
    <t>+7 (3466) 282525</t>
  </si>
  <si>
    <t>Задорожный Александр Евгеньевич</t>
  </si>
  <si>
    <t>директора Задорожного Александра Евгеньевича</t>
  </si>
  <si>
    <t>628634, ХМАО-Югра, Нижневартовский район, пгт. Излучинск, ул. Школьная, д.5</t>
  </si>
  <si>
    <t>8620010451/862001001</t>
  </si>
  <si>
    <t>1028601867711</t>
  </si>
  <si>
    <t>http://www.86nvr-izl1.edusite.ru/</t>
  </si>
  <si>
    <t>МБОУ Излучинская ОСШУИОП №2</t>
  </si>
  <si>
    <t>Муниципальное бюджетное общеобразовательное учреждение «Излучинская общеобразовательная средняя школа №2 с углубленным изучением отдельных предметов»</t>
  </si>
  <si>
    <t>mosh-2@mail.ru</t>
  </si>
  <si>
    <t>+7 (3466) 283959</t>
  </si>
  <si>
    <t>Авдеева Людмила Владимировна</t>
  </si>
  <si>
    <t>директора Авдеевой Людмилы Владимировны</t>
  </si>
  <si>
    <t>628634, ХМАО-Югра, Нижневартовский район, пгт. Излучинск, ул. Школьная, д.7</t>
  </si>
  <si>
    <t>8620009858/862001001</t>
  </si>
  <si>
    <t>1038603650381</t>
  </si>
  <si>
    <t>http://mosh-2.ru/</t>
  </si>
  <si>
    <t>МБОУ Корликовская ОСШ</t>
  </si>
  <si>
    <t>Муниципальное бюджетное общеобразовательное учреждение «Корликовская общеобразовательная средняя школа»</t>
  </si>
  <si>
    <t>skorliki@mail.ru</t>
  </si>
  <si>
    <t>+7 (3466) 215757</t>
  </si>
  <si>
    <t>Хромова Лариса Михайловна</t>
  </si>
  <si>
    <t>директора Хромовой Ларисы Михайловны</t>
  </si>
  <si>
    <t>628651, ХМАО-Югра, Нижневартовский район, с. Корлики, ул. Дружбы, д.2а</t>
  </si>
  <si>
    <t>8620012681/862001001</t>
  </si>
  <si>
    <t>1028601866314</t>
  </si>
  <si>
    <t>http://86nvr-korliki.edusite.ru/</t>
  </si>
  <si>
    <t>МБОУ Ларьякская ОСШ</t>
  </si>
  <si>
    <t>Муниципальное бюджетное общеобразовательное учреждение «Ларьякская средняя школа»</t>
  </si>
  <si>
    <t>Lariak@mail.ru</t>
  </si>
  <si>
    <t>+7 (3466) 214017</t>
  </si>
  <si>
    <t>Юсковец Владимир Александрович</t>
  </si>
  <si>
    <t>директора Юсковец Владимира Александровича</t>
  </si>
  <si>
    <t>628650, ХМАО-Югра, Нижневартовский район, с. Ларьяк, ул. Кербунова, д.10</t>
  </si>
  <si>
    <t>8620012868/862001001</t>
  </si>
  <si>
    <t>1028601867942</t>
  </si>
  <si>
    <t>http://www.86nvr-Lariak.edusite.ru/</t>
  </si>
  <si>
    <t>МБОУ Новоаганская ОЗШ (Новоаганск)</t>
  </si>
  <si>
    <t>Муниципальное бюджетное общеобразовательное учреждение «Новоаганская очно-заочная школа»</t>
  </si>
  <si>
    <t>nmosdel@mail.ru; mbvsouiczo@bk.ru</t>
  </si>
  <si>
    <t>+7 (3466) 852425</t>
  </si>
  <si>
    <t>Прасолова Наталья Павловна</t>
  </si>
  <si>
    <t>директора Прасоловой Натальи Павловны</t>
  </si>
  <si>
    <t>628647, ХМАО-Югра, Нижневартовский район, г.п. Новоаганск, ул. Центральная, д.12а</t>
  </si>
  <si>
    <t>8620008981/862001001</t>
  </si>
  <si>
    <t>1028601869306</t>
  </si>
  <si>
    <t>http://naozh.ru</t>
  </si>
  <si>
    <t>МБОУ Новоаганская ОСШ № 1</t>
  </si>
  <si>
    <t>Муниципальное бюджетное общеобразовательное учреждение «Новоаганская общеобразовательная средняя школа №1»</t>
  </si>
  <si>
    <t>shnovs@mail.ru</t>
  </si>
  <si>
    <t>+7 (3466) 852100</t>
  </si>
  <si>
    <t>Константинова Людмила Николаевна</t>
  </si>
  <si>
    <t>директора Константиновой Людмилы Николаевны</t>
  </si>
  <si>
    <t>628647, ХМАО-Югра, Нижневартовский район, г.п. Новоаганск, ул. 70 лет Октября, д.6а</t>
  </si>
  <si>
    <t>8620012025/862001001</t>
  </si>
  <si>
    <t>1028601867601</t>
  </si>
  <si>
    <t>http://www.86nvr-novschool.edusite.ru</t>
  </si>
  <si>
    <t>МБОУ Новоаганская ОСШ им.Г.К.Жукова</t>
  </si>
  <si>
    <t>Муниципальное бюджетное общеобразовательное учреждение «Новоаганская общеобразовательная средняя школа имени маршала Советского Союза Г.К. Жукова»</t>
  </si>
  <si>
    <t>nmoosh@mail.ru; zimina-65@mail.ru</t>
  </si>
  <si>
    <t>+7 (3466) 861060</t>
  </si>
  <si>
    <t>Дубровко Ольга Викторовна</t>
  </si>
  <si>
    <t>директора Дубровко Ольги Викторовны</t>
  </si>
  <si>
    <t>628647, ХМАО-Югра, Нижневартовский район, г.п. Новоаганск, ул. Лесная, д.12а</t>
  </si>
  <si>
    <t>8620010050/862001001</t>
  </si>
  <si>
    <t>1028601868096</t>
  </si>
  <si>
    <t>www.nash2.edusite.ru</t>
  </si>
  <si>
    <t>МБОУ Охтеурская ОСШ</t>
  </si>
  <si>
    <t>Муниципальное бюджетное общеобразовательное учреждение «Охтеурская общеобразовательная средняя школа»</t>
  </si>
  <si>
    <t>ohtschool@mail.ru</t>
  </si>
  <si>
    <t>+7 (3466) 212361</t>
  </si>
  <si>
    <t>Павловский Игорь Валерьевич</t>
  </si>
  <si>
    <t>директора Павловского Игоря Валерьевича</t>
  </si>
  <si>
    <t>628655, ХМАО-Югра, Нижневартовский район, с. Охтеурье, ул. Летная, д.2а</t>
  </si>
  <si>
    <t>8620010412/862001001</t>
  </si>
  <si>
    <t>1028601870967</t>
  </si>
  <si>
    <t>http://ohtshkola.ru/</t>
  </si>
  <si>
    <t>МБОУ Покурская ОСШ</t>
  </si>
  <si>
    <t>Муниципальное бюджетное общеобразовательное учреждение «Покурская общеобразовательная средняя школа»</t>
  </si>
  <si>
    <t>pokur-sch@yandex.ru</t>
  </si>
  <si>
    <t>+7 (3466) 210132</t>
  </si>
  <si>
    <t>Калинина Любовь Васильевна</t>
  </si>
  <si>
    <t>директора Калининой Любови Васильевны</t>
  </si>
  <si>
    <t>628630, ХМАО-Югра, Нижневартовский район, с. Покур, ул. Белорусская, д.19</t>
  </si>
  <si>
    <t>8620012836/862001001</t>
  </si>
  <si>
    <t>1028601868020</t>
  </si>
  <si>
    <t>https://pokur-school.hmansy.eduru.ru/</t>
  </si>
  <si>
    <t>МБОУ Чехломеевская ОШ</t>
  </si>
  <si>
    <t>Муниципальное бюджетное общеобразовательное учреждение «Чехломеевская основная школа»</t>
  </si>
  <si>
    <t>cheklomey@yandex.ru</t>
  </si>
  <si>
    <t>+7 (3466) 214329</t>
  </si>
  <si>
    <t>Комровская Александра Владимировна</t>
  </si>
  <si>
    <t>исполняющей обязанности директора Комровской Александры Владимировны</t>
  </si>
  <si>
    <t>628658, ХМАО-Югра, Нижневартовский район, д. Чехломей, ул. Кедровая, д.2А</t>
  </si>
  <si>
    <t>8620012811/862001001</t>
  </si>
  <si>
    <t>1028601870351</t>
  </si>
  <si>
    <t>www.86nvr-cheklomey.edusite.ru</t>
  </si>
  <si>
    <t>МАУ ДО «Спектр»</t>
  </si>
  <si>
    <t>Муниципальное автономное учреждение дополнительного образования «Спектр»</t>
  </si>
  <si>
    <t>RCDOD_SPEKTR@mail.ru</t>
  </si>
  <si>
    <t>+7 (3466) 282508</t>
  </si>
  <si>
    <t>Сорокина Наталия Петровна</t>
  </si>
  <si>
    <t>628634, Ханты-Мансийский автономный округ - Югра, Тюменская область, Нижневартовский район, пгт. Излучинск ул. Школьная 12-А</t>
  </si>
  <si>
    <t>8620012064/862001001</t>
  </si>
  <si>
    <t>города Когалым</t>
  </si>
  <si>
    <t>МАОУ СОШ №1</t>
  </si>
  <si>
    <t>Муниципальное автономное общеобразовательное учреждение «Средняя общеобразовательная школа №1» города Когалыма</t>
  </si>
  <si>
    <t>sholsdora@mail.ru</t>
  </si>
  <si>
    <t xml:space="preserve">+7 (34667) 47057 (приемная), +7 (34667) 46664 (директор) </t>
  </si>
  <si>
    <t>Шарафутдинова Ирина Равильевна</t>
  </si>
  <si>
    <t>директора Шарафутдиновой Ирины Равильевны</t>
  </si>
  <si>
    <t>628482, ХМАО-Югра, г. Когалым, ул. Набережная, 55-А</t>
  </si>
  <si>
    <t>8608040650/860801001</t>
  </si>
  <si>
    <t>1028601443386</t>
  </si>
  <si>
    <t>Комитет финансов г. Когалыма (МАОУ "Средняя школа № 1")</t>
  </si>
  <si>
    <t>200.04.003.2, 200.04.003.3, 200.04.003.04, 200.04.003.6</t>
  </si>
  <si>
    <t>http://sholsdora.ru/</t>
  </si>
  <si>
    <t>МАОУ СОШ №7</t>
  </si>
  <si>
    <t>Муниципальное автономное общеобразовательное учреждение «Средняя общеобразовательная школа №7» города Когалыма</t>
  </si>
  <si>
    <t>schoolkog7@yandex.ru</t>
  </si>
  <si>
    <t>+7 (34667) 23132</t>
  </si>
  <si>
    <t>Наливайкина Татьяна Алексеевна</t>
  </si>
  <si>
    <t>директора Наливайкиной Татьяны Алексеевны</t>
  </si>
  <si>
    <t>628485, ХМАО-Югра, г. Когалым, ул. Степана Повха, 13</t>
  </si>
  <si>
    <t>8608040594/860801001</t>
  </si>
  <si>
    <t>1028601442682</t>
  </si>
  <si>
    <t>Комитет финансов г. Когалыма (МАОУ "Средняя школа № 7")</t>
  </si>
  <si>
    <t>200.04.007.2, 200.04.007.3, 200.04.007.4</t>
  </si>
  <si>
    <t>http://kogschool7.ru/</t>
  </si>
  <si>
    <t>МАОУ Средняя школа №3</t>
  </si>
  <si>
    <t>Муниципальное автономное общеобразовательное учреждение «Средняя общеобразовательная школа №3» города Когалыма</t>
  </si>
  <si>
    <t>shkola3kogalym@mail.ru</t>
  </si>
  <si>
    <t>+7 (34667) 20603, +7 (34667) 23858</t>
  </si>
  <si>
    <t>Маренюк Вячеслав Михайлович</t>
  </si>
  <si>
    <t>директора Маренюк Вячеслава Михайловича</t>
  </si>
  <si>
    <t>628486, ХМАО-Югра, г.Когалым, ул.Дружбы Народов, д.10/1</t>
  </si>
  <si>
    <t>8608040587/860801001</t>
  </si>
  <si>
    <t>1028601443188</t>
  </si>
  <si>
    <t>54104181</t>
  </si>
  <si>
    <t>http://kogschool3.ru/</t>
  </si>
  <si>
    <t>МАОУ Средняя школа №5</t>
  </si>
  <si>
    <t>Муниципальное автономное общеобразовательное учреждение «Средняя общеобразовательная школа №5» города Когалыма</t>
  </si>
  <si>
    <t>kogschool5@mail.ru, 86dir5@mail.ru</t>
  </si>
  <si>
    <t>+7 (34667) 20244 (директор), 8 (34667) 25102 (гл.бухгалтер)</t>
  </si>
  <si>
    <t>Заремский Павел Иосифович</t>
  </si>
  <si>
    <t>директора Заремского Павла Иосифовича</t>
  </si>
  <si>
    <t>628484, ХМАО-Югра, г. Когалым, улица Прибалтийская, дом 19</t>
  </si>
  <si>
    <t>8608040611/860801001</t>
  </si>
  <si>
    <t>1028601441890</t>
  </si>
  <si>
    <t>71883000</t>
  </si>
  <si>
    <t>55443010</t>
  </si>
  <si>
    <t>Комитет финансов г. Когалыма (МАОУ "Средняя школа № 5")</t>
  </si>
  <si>
    <t>200.04.005.2, 200.04.005.3, 200.04.005.4</t>
  </si>
  <si>
    <t>http://kogschool5.ru/</t>
  </si>
  <si>
    <t>МАОУ Средняя школа №6</t>
  </si>
  <si>
    <t>Муниципальное автономное общеобразовательное учреждение «Средняя общеобразовательная школа №6» города Когалыма</t>
  </si>
  <si>
    <t>kog86sch6@mail.ru</t>
  </si>
  <si>
    <t>+7 (34667) 23570</t>
  </si>
  <si>
    <t>Дзюба Ольга Ивановна</t>
  </si>
  <si>
    <t>директора Дзюбы Ольги Ивановны</t>
  </si>
  <si>
    <t>628484, ХМАО-Югра, г. Когалым, ул. Бакинская, дом 29</t>
  </si>
  <si>
    <t>8608040562/860801001</t>
  </si>
  <si>
    <t>1028601441901</t>
  </si>
  <si>
    <t>Комитет финансов г. Когалыма (МАОУ "Средняя школа № 6")</t>
  </si>
  <si>
    <t>200.04.006.2, 200.04.006.3, 200.04.006.4</t>
  </si>
  <si>
    <t>http://kog86sch6.ru/</t>
  </si>
  <si>
    <t>МАОУ Средняя школа №8</t>
  </si>
  <si>
    <t>Муниципальное автономное общеобразовательное учреждение «Средняя общеобразовательная школа №8 с углубленным изучением отдельных предметов»</t>
  </si>
  <si>
    <t>sch8kogalym@yandex.ru</t>
  </si>
  <si>
    <t>+7 (34667) 27403, +7 (34667) 23433</t>
  </si>
  <si>
    <t>Александрова Екатерина Викторовна</t>
  </si>
  <si>
    <t>директора Александровой Екатерины Викторовны</t>
  </si>
  <si>
    <t>628481, ХМАО-Югра, г. Когалым, Янтарная, д.11</t>
  </si>
  <si>
    <t>8608040643/860801001</t>
  </si>
  <si>
    <t>1028601442000</t>
  </si>
  <si>
    <t>https://s8kogalym.ru/</t>
  </si>
  <si>
    <t>МАОУ Школа - сад №10</t>
  </si>
  <si>
    <t>Муниципальное автономное общеобразовательное учреждение «Средняя общеобразовательная школа - сад №10» города Когалыма</t>
  </si>
  <si>
    <t>kogschool10@yandex.ru, aquarelle2021@list.ru (дошкольное отделение)</t>
  </si>
  <si>
    <t xml:space="preserve">+7 (34667) 25220 (приемная) </t>
  </si>
  <si>
    <t>Гришина Светлана Геннадьевна</t>
  </si>
  <si>
    <t>директора Гришиной Светланы Геннадьевны</t>
  </si>
  <si>
    <t>628486, ХМАО-Югра, г. Когалым, ул. Северная, дом 1</t>
  </si>
  <si>
    <t>8608040570/860801001</t>
  </si>
  <si>
    <t>1028601441934</t>
  </si>
  <si>
    <t>https://kogschool10.edusite.ru</t>
  </si>
  <si>
    <t>МКУ УОДСМС (ЦУ) г.Когалым</t>
  </si>
  <si>
    <t>Муниципальное казённое учреждение «Управление обеспечения деятельности органов местного самоуправления»</t>
  </si>
  <si>
    <t>VladykinaMV@admkogalym.ru</t>
  </si>
  <si>
    <t>+7 (34667) 93540</t>
  </si>
  <si>
    <t>Владыкина Марина Васильевна</t>
  </si>
  <si>
    <t>директора Владыкиной Марины Васильевны</t>
  </si>
  <si>
    <t>628481, ХМАО-Югра, г. Когалым, ул. Дружбы Народов, д.7</t>
  </si>
  <si>
    <t>8608054371/860801001</t>
  </si>
  <si>
    <t>http://admkogalym.ru/administration/structure/uov/mku-uodoms/index.php</t>
  </si>
  <si>
    <t>uokogalym@admkogalym.ru</t>
  </si>
  <si>
    <t>+7 (34667) 93521</t>
  </si>
  <si>
    <t>Лаврентьева Александра Николаевна</t>
  </si>
  <si>
    <t>исполняющей обязанности начальника Лаврентьевой Александры Николаевны</t>
  </si>
  <si>
    <t>628481, ХМАО-Югра, г. Когалым, ул. Др. Народов, 7, кабинет 402</t>
  </si>
  <si>
    <t>8608000464/860801001</t>
  </si>
  <si>
    <t>http://uo.admkogalym.ru/</t>
  </si>
  <si>
    <t>Белоярского района</t>
  </si>
  <si>
    <t>Комитет по образованию Администрации Белоярского района</t>
  </si>
  <si>
    <t>info@beledu.ru, sdn@beledu.ru</t>
  </si>
  <si>
    <t xml:space="preserve">+7 (34670) 51563 </t>
  </si>
  <si>
    <t>Вакуленко Ирина Владимировна</t>
  </si>
  <si>
    <t>председателя Вакуленко Ирины Владимировны</t>
  </si>
  <si>
    <t>628162, ХМАО-Югра, г. Белоярский, 3 микрорайон, дом 14А</t>
  </si>
  <si>
    <t>8611003391/861101001</t>
  </si>
  <si>
    <t>1028601521068</t>
  </si>
  <si>
    <t>71811151001</t>
  </si>
  <si>
    <t>34450306</t>
  </si>
  <si>
    <t>71181000</t>
  </si>
  <si>
    <t>230.01.001.1</t>
  </si>
  <si>
    <t>https://beledu.ru/</t>
  </si>
  <si>
    <t>МАУ БМЦ</t>
  </si>
  <si>
    <t>Муниципальное автономное учреждение Белоярского района «Белоярский методический центр информационно-технического обеспечения муниципальной системы образования»</t>
  </si>
  <si>
    <t>+7 (34670) 51136, 51137, +7 (34670) 51102, 51132</t>
  </si>
  <si>
    <t>Гуркина Елена Анатольевна</t>
  </si>
  <si>
    <t>директора Гуркиной Елены Анатольевны</t>
  </si>
  <si>
    <t>628162, ХМАО-Югра, г. Белоярский, микрорайон 3, дом 33</t>
  </si>
  <si>
    <t>8611009185/861101001</t>
  </si>
  <si>
    <t>1128611000011</t>
  </si>
  <si>
    <t>230.03.010.4</t>
  </si>
  <si>
    <t>miabmc.ru</t>
  </si>
  <si>
    <t>СОШ №1 г. Белоярский</t>
  </si>
  <si>
    <t>Муниципальное автономное общеобразовательное учреждение Белоярского района «Средняя общеобразовательная школа №1 г. Белоярский»</t>
  </si>
  <si>
    <t>bel-mossh1@bel-mossh1.ru, Oks200803@mail.ru</t>
  </si>
  <si>
    <t>+7 (34670) 21392</t>
  </si>
  <si>
    <t>Пакулев Евгений Анатольевич</t>
  </si>
  <si>
    <t>директора Пакулева Евгения Анатольевича</t>
  </si>
  <si>
    <t>628162, ХМАО-Югра, г.Белоярский, ул. Школьная, д.6</t>
  </si>
  <si>
    <t>8611005720/861101001</t>
  </si>
  <si>
    <t>1028601521123</t>
  </si>
  <si>
    <t>230.03.014.4</t>
  </si>
  <si>
    <t>http://bel-mossh1.ru/</t>
  </si>
  <si>
    <t>СОШ №2 г. Белоярский</t>
  </si>
  <si>
    <t>​Муниципальное автономное общеобразовательное учреждение Белоярского района «Средняя общеобразовательная школа №2 г. Белоярский»</t>
  </si>
  <si>
    <t>bel2@bel2school.ru, gturenko@yandex.ru</t>
  </si>
  <si>
    <t>+7 (34670) 21605</t>
  </si>
  <si>
    <t>Остапенко Елена Александровна</t>
  </si>
  <si>
    <t>директора Остапенко Елены Александровны</t>
  </si>
  <si>
    <t>628162, ​ХМАО-Югра, г. Белоярский, III мкрн., д.34</t>
  </si>
  <si>
    <t>8611005705/861101001</t>
  </si>
  <si>
    <t>1028601521926</t>
  </si>
  <si>
    <t>230.03.012.4</t>
  </si>
  <si>
    <t>http://sosh2bel.ru/</t>
  </si>
  <si>
    <t>СОШ №3 г. Белоярский</t>
  </si>
  <si>
    <t>Муниципальное автономное общеобразовательное учреждение Белоярского района «Средняя общеобразовательная школа №3 г. Белоярский»</t>
  </si>
  <si>
    <t>priem@86school3.ru, vasilymars@ya.ru</t>
  </si>
  <si>
    <t>+7 (34670) 21690</t>
  </si>
  <si>
    <t>Турбар Людмила Анатольевна</t>
  </si>
  <si>
    <t>директора Турбар Людмилы Анатольевны</t>
  </si>
  <si>
    <t>628162, ХМАО-Югра, г. Белоярский, 3 микрорайон, дом 36</t>
  </si>
  <si>
    <t>8611005656/861101001</t>
  </si>
  <si>
    <t>1028601521101</t>
  </si>
  <si>
    <t>230.03.013.4</t>
  </si>
  <si>
    <t>https://86school3.ru/</t>
  </si>
  <si>
    <t>СОШ №4 г. Белоярский</t>
  </si>
  <si>
    <t>Муниципальное автономное общеобразовательное учреждение Белоярского района «Средняя общеобразовательная школа №4 г. Белоярский»</t>
  </si>
  <si>
    <t>info@bel-school4.ru, bel-4school@mail.ru</t>
  </si>
  <si>
    <t>+7 (34670) 51505</t>
  </si>
  <si>
    <t>Хильчук Александр Геннадьевич</t>
  </si>
  <si>
    <t>директора Хильчук Александра Геннадьевича</t>
  </si>
  <si>
    <t>628162, ХМАО-Югра, г. Белоярский, 4 микрорайон, д. 15</t>
  </si>
  <si>
    <t>8611012156/861101001</t>
  </si>
  <si>
    <t>1208600001356</t>
  </si>
  <si>
    <t>230.03.023.4</t>
  </si>
  <si>
    <t>https://www.bel-school4.ru/</t>
  </si>
  <si>
    <t>СОШ п Верхнеказымский</t>
  </si>
  <si>
    <t>Муниципальное автономное общеобразовательное учреждение Белоярского района «Средняя общеобразовательная школа п. Верхнеказымский»</t>
  </si>
  <si>
    <t xml:space="preserve">ask@school-vk.ru, priem@vkschool.ru </t>
  </si>
  <si>
    <t>+7 (34670) 47439</t>
  </si>
  <si>
    <t>Чернов Николай Юрьевич</t>
  </si>
  <si>
    <t>директора Чернова Николая Юрьевича</t>
  </si>
  <si>
    <t>628172, ХМАО-Югра, Белоярский район, п. Верхнеказымский, 3 микрорайон, д. 16</t>
  </si>
  <si>
    <t>8611005889/861101001</t>
  </si>
  <si>
    <t>1028601521211</t>
  </si>
  <si>
    <t>230.03.020.4</t>
  </si>
  <si>
    <t>http://vkschool.hmansy.eduru.ru/</t>
  </si>
  <si>
    <t>СОШ п Лыхма</t>
  </si>
  <si>
    <t>Муниципальное автономное общеобразовательное учреждение Белоярского района «Средняя общеобразовательная школа п.Лыхма»</t>
  </si>
  <si>
    <t>school@lihma.ru</t>
  </si>
  <si>
    <t>+7 (34670) 48419</t>
  </si>
  <si>
    <t>Заплишная Наталия Владимировна</t>
  </si>
  <si>
    <t>директора Заплишной Наталии Владимировны</t>
  </si>
  <si>
    <t>628173, ХМАО-Югра, Белоярский район, п. Лыхма, д.92/4</t>
  </si>
  <si>
    <t>8611005800/861101001</t>
  </si>
  <si>
    <t>1028601521673</t>
  </si>
  <si>
    <t>230.03.015.4</t>
  </si>
  <si>
    <t>http://lihma.ru/</t>
  </si>
  <si>
    <t>СОШ п Сорум</t>
  </si>
  <si>
    <t>Муниципальное автономное общеобразовательное учреждение Белоярского района «Средняя общеобразовательная школа п. Сорум»</t>
  </si>
  <si>
    <t>priem@sorumschool.ru</t>
  </si>
  <si>
    <t>+7 (34670) 36634; 36386</t>
  </si>
  <si>
    <t xml:space="preserve">Нетунаева Наталья Владимировна </t>
  </si>
  <si>
    <t>исполняющей обязанности директора Нетунаевой Натальи Владимировны</t>
  </si>
  <si>
    <t>628169, ХМАО-Югра, Белоярский район, п. Сорум, улица Газовиков, дом 2</t>
  </si>
  <si>
    <t>8611005737/861101001</t>
  </si>
  <si>
    <t>1028601520970</t>
  </si>
  <si>
    <t>56086143</t>
  </si>
  <si>
    <t>230.03.011.4</t>
  </si>
  <si>
    <t>http://www.sorumschool.ru/</t>
  </si>
  <si>
    <t>СОШ п Сосновка</t>
  </si>
  <si>
    <t>Муниципальное автономное общеобразовательное учреждение Белоярского района «Средняя общеобразовательная школа п. Сосновка»</t>
  </si>
  <si>
    <t>info@sosnovka-ugra.ru</t>
  </si>
  <si>
    <t>+7 (34670) 46458, 46915</t>
  </si>
  <si>
    <t>Иванов Михаил Викторович</t>
  </si>
  <si>
    <t>директора Иванова Михаила Викторовича</t>
  </si>
  <si>
    <t>628177, ХМАО-Югра, Белоярский район, поселок Сосновка, улица Школьная, дом 1</t>
  </si>
  <si>
    <t>8611005744/861101001</t>
  </si>
  <si>
    <t>1028601521079</t>
  </si>
  <si>
    <t>230.03.021.4</t>
  </si>
  <si>
    <t>https://сосновка-югра.рф/</t>
  </si>
  <si>
    <t>СОШ с Ванзеват</t>
  </si>
  <si>
    <t>Муниципальное автономное общеобразовательное учреждение Белоярского района «Средняя общеобразовательная школа с.Ванзеват»</t>
  </si>
  <si>
    <t>school_van54@mail.ru, Ceg_75@mail.ru</t>
  </si>
  <si>
    <t>+7 (34670) 32338</t>
  </si>
  <si>
    <t>Бусыгина Наталья Евгеньевна</t>
  </si>
  <si>
    <t>директора Бусыгиной Натальи Евгеньевны</t>
  </si>
  <si>
    <t>628178, ХМАО-Югра, с. Ванзеват, улица Школьная, дом 1</t>
  </si>
  <si>
    <t>8611005857/861101001</t>
  </si>
  <si>
    <t>1028601521046</t>
  </si>
  <si>
    <t>230.03.016.4</t>
  </si>
  <si>
    <t>https://vanzevat.hmansy.eduru.ru/</t>
  </si>
  <si>
    <t>СОШ с Казым</t>
  </si>
  <si>
    <t>Муниципальное автономное общеобразовательное учреждение Белоярского района «Средняя общеобразовательная школа с. Казым»</t>
  </si>
  <si>
    <t>kazim-sosh@kazimschool.ru, novikova9821550278@mail.ru</t>
  </si>
  <si>
    <t>+7 (34670) 31308</t>
  </si>
  <si>
    <t>Чаренцева Мария Викторовна</t>
  </si>
  <si>
    <t>директора Чаренцевой Марии Викторовны</t>
  </si>
  <si>
    <t>628174, ХМАО-Югра, Белоярский район, село Казым, улица Школьная, дом 7а</t>
  </si>
  <si>
    <t>8611005790/861101001</t>
  </si>
  <si>
    <t>1028601521189</t>
  </si>
  <si>
    <t>230.03.022.4</t>
  </si>
  <si>
    <t>http://kazimschool.ru/o-shkole/</t>
  </si>
  <si>
    <t>СОШ с Полноват</t>
  </si>
  <si>
    <t>Муниципальное автономное общеобразовательное учреждение Белоярского района «Средняя общеобразовательная школа им. И.Ф. Пермякова с. Полноват»</t>
  </si>
  <si>
    <t>soshpolnovat@rusobr.ru</t>
  </si>
  <si>
    <t>+7 (34670) 33394</t>
  </si>
  <si>
    <t>Лузянин Алексей Григорьевич</t>
  </si>
  <si>
    <t>директора Лузянина Алексея Григорьевича</t>
  </si>
  <si>
    <t>628179, ХМАО-Югра, Белоярский р-н, с. Полноват, ул. Собянина, дом 1, корпус в</t>
  </si>
  <si>
    <t>8611005783/861101001</t>
  </si>
  <si>
    <t>1028601521915</t>
  </si>
  <si>
    <t>230.03.017.4</t>
  </si>
  <si>
    <t>https://86polsch.edusite.ru/</t>
  </si>
  <si>
    <t>Ханты-Мансийского района</t>
  </si>
  <si>
    <t>​МКОУ ХМР СОШ п. Бобровский</t>
  </si>
  <si>
    <t>Муниципальное казенное общеобразовательное учреждение Ханты-Мансийского района «Средняя общеобразовательная школа п. Бобровский»</t>
  </si>
  <si>
    <t>mvv@bobrovskiy.net, school@bobrovskiy.net</t>
  </si>
  <si>
    <t>+7 (3467) 375716</t>
  </si>
  <si>
    <t>Сивкова Жанна Владимировна</t>
  </si>
  <si>
    <t>директора Сивковой Жанны Владимировны</t>
  </si>
  <si>
    <t>628521, ХМАО-Югра, Ханты-Мансийский район, п. Бобровский, Лесная 17.</t>
  </si>
  <si>
    <t>8618004796/861801001</t>
  </si>
  <si>
    <t>http://www.bobrovskiy.net/</t>
  </si>
  <si>
    <t>​МКОУ ХМР СОШ с. Батово</t>
  </si>
  <si>
    <t>Муниципальное казенное общеобразовательное учреждение Ханты-Мансийского района «Средняя общеобразовательная школа с. Батово»</t>
  </si>
  <si>
    <t>soh_batowo@list.ru</t>
  </si>
  <si>
    <t>+7 (3467) 372397</t>
  </si>
  <si>
    <t>Постовалов Анатолий Сергеевич</t>
  </si>
  <si>
    <t>директора Постовалова Анатолия Сергеевича</t>
  </si>
  <si>
    <t>628517, ХМАО-Югра, Ханты-Мансийский район, с. Батово, ул. Центральная, дом 50 А</t>
  </si>
  <si>
    <t>8618004940/861801001</t>
  </si>
  <si>
    <t>1028600517340</t>
  </si>
  <si>
    <t>56081476</t>
  </si>
  <si>
    <t>71129000</t>
  </si>
  <si>
    <t>03231643718290008700</t>
  </si>
  <si>
    <t>http://soshbatovo.ru/</t>
  </si>
  <si>
    <t>Комитет по образованию Администрации Ханты-Мансийского района</t>
  </si>
  <si>
    <t>edu@hmrn.ru</t>
  </si>
  <si>
    <t>+7 (3467) 322556</t>
  </si>
  <si>
    <t>Бусова Марина Николаевна</t>
  </si>
  <si>
    <t>Председателя Бусовой Марины Николаевны</t>
  </si>
  <si>
    <t>628007, ХМАО-Югра, г. Ханты-Мансийск, ул.Чехова, д.68</t>
  </si>
  <si>
    <t>8618002990/860101001</t>
  </si>
  <si>
    <t>1028600515558</t>
  </si>
  <si>
    <t>http://www.eduhmrn.ru/</t>
  </si>
  <si>
    <t>МАОУ ХМР СОШ д. Ярки</t>
  </si>
  <si>
    <t>Муниципальное автономное общеобразовательное учреждение Ханты-Мансийского района «Средняя общеобразовательная школа д. Ярки»</t>
  </si>
  <si>
    <t>soshyarki@yandex.ru</t>
  </si>
  <si>
    <t>+7 (3467) 360091, +7 (3467) 360071</t>
  </si>
  <si>
    <t>Ковалева Ирина Владимировна</t>
  </si>
  <si>
    <t>директора Ковалевой Ирины Владимировны</t>
  </si>
  <si>
    <t>628511, ХМАО-Югра, Ханты-Мансийский район, д. Ярки, ул. Малиновая, д.4</t>
  </si>
  <si>
    <t>8601069925/860101001</t>
  </si>
  <si>
    <t>1208600006845</t>
  </si>
  <si>
    <t>71829412106</t>
  </si>
  <si>
    <t>44712546</t>
  </si>
  <si>
    <t>http://www.soshyarki.ru/</t>
  </si>
  <si>
    <t>МБОУ ХМР СОШ п. Горноправдинск</t>
  </si>
  <si>
    <t>Муниципальное бюджетное общеобразовательное учреждение Ханты-Мансийского района «Средняя общеобразовательная школа п. Горноправдинск»</t>
  </si>
  <si>
    <t>SOH-GPR@hmrn.ru, sosh-pravdinsk@yandex.ru</t>
  </si>
  <si>
    <t>+7 (3467) 374250, 374253 - Виктория Владимировна</t>
  </si>
  <si>
    <t>Федорчук Ирина Степановна</t>
  </si>
  <si>
    <t>директора Федорчук Ирины Степановны</t>
  </si>
  <si>
    <t>628520, ХМАО-Югра, Ханты-Мансийский район, п. Горноправдинск, ул. Поспелова, 5А</t>
  </si>
  <si>
    <t>8618004683/861801001</t>
  </si>
  <si>
    <t>1028600509376</t>
  </si>
  <si>
    <t>http://sosh-pravdinsk.ucoz.ru/</t>
  </si>
  <si>
    <t>МБОУ ХМР СОШ п. Луговской</t>
  </si>
  <si>
    <t>Муниципальное бюджетное общеобразовательное учреждение Ханты-Мансийского района «Средняя общеобразовательная школа п.Луговской»</t>
  </si>
  <si>
    <t>t78417@mail.ru, soh-lug@hmrn.ru</t>
  </si>
  <si>
    <t>+7 (3467) 378223 (директор), +7 (3467) 378214 (бухгалтерия)</t>
  </si>
  <si>
    <t>Младенцева Татьяна Павловна</t>
  </si>
  <si>
    <t>директора Младенцевой Татьяны Павловны</t>
  </si>
  <si>
    <t>628532, ХМАО-Югра, Ханты-Мансийский р-н, п. Луговской, ул. Гагарина, дом 2</t>
  </si>
  <si>
    <t>8618004926/861801001</t>
  </si>
  <si>
    <t>1028600508749</t>
  </si>
  <si>
    <t>047162000</t>
  </si>
  <si>
    <t>023.21.001.0</t>
  </si>
  <si>
    <t>https://86schhmr-lugovskoy.edusite.ru/</t>
  </si>
  <si>
    <t>МКОУ ХМР ООШ д. Белогорье</t>
  </si>
  <si>
    <t>Муниципальное казенное общеобразовательное учреждение Ханты-Мансийского района «Основная общеобразовательная школа д. Белогорье»</t>
  </si>
  <si>
    <t>mira12@list.ru</t>
  </si>
  <si>
    <t>+7 (3467) 378617</t>
  </si>
  <si>
    <t>Богомолова Галина Николаевна</t>
  </si>
  <si>
    <t>директора Богомоловой Галины Николаевны</t>
  </si>
  <si>
    <t>628531, ХМАО-Югра, Ханты-Мансийский р-н, д. Белогорье, ул. Мира, дом 12</t>
  </si>
  <si>
    <t>8618004877/861801001</t>
  </si>
  <si>
    <t>1028600508771</t>
  </si>
  <si>
    <t>https://belogore.schoolsite.ru</t>
  </si>
  <si>
    <t>МКОУ ХМР ООШ д. Ягурьях</t>
  </si>
  <si>
    <t>Муниципальное казенное общеобразовательное учреждение Ханты-Мансийского района «Средняя общеобразовательная школа д. Ягурьях»</t>
  </si>
  <si>
    <t>ooh-jag@hmrn.ru, ooh-jag@yandex.ru</t>
  </si>
  <si>
    <t>+7 (3467) 378706, +7 (3467) 378704</t>
  </si>
  <si>
    <t>Колдашев Митхат Мухитдинович</t>
  </si>
  <si>
    <t>директора Колдашева Митхата Мухитдиновича</t>
  </si>
  <si>
    <t>628542, ХМАО-Югра, Ханты-Мансийский район, деревня Ягурьях, улица Центральная, дом 14</t>
  </si>
  <si>
    <t>8618004919/861801001</t>
  </si>
  <si>
    <t>1028600509574</t>
  </si>
  <si>
    <t>http://ooshyaguryah.ru/</t>
  </si>
  <si>
    <t>МКОУ ХМР ООШ им. Бр. Петровых с. Реполово</t>
  </si>
  <si>
    <t>Муниципальное казенное общеобразовательное учреждение Ханты-Мансийского района «Средняя общеобразовательная школа им. Бр. Петровых с. Реполово»</t>
  </si>
  <si>
    <t>repolovo@rambler.ru</t>
  </si>
  <si>
    <t>+7 (3467) 377610, +7 (3467) 377610</t>
  </si>
  <si>
    <t>Клименко Марина Ивановна</t>
  </si>
  <si>
    <t>директора Клименко Марины Ивановны</t>
  </si>
  <si>
    <t>628515, ХМАО-Югра, Ханты-Мансийский район, с. Реполово, ул. Школьная, д.1</t>
  </si>
  <si>
    <t>8618004997/861801001</t>
  </si>
  <si>
    <t>1028600509310</t>
  </si>
  <si>
    <t>http://ooshrepolovo.ru/</t>
  </si>
  <si>
    <t>МКОУ ХМР ООШ п. Пырьях</t>
  </si>
  <si>
    <t>Муниципальное казённое общеобразовательное учреждение Ханты - Мансийского района «Основная общеобразовательная школа посёлка Пырьях»</t>
  </si>
  <si>
    <t>ooh-pir@hmrn.ru</t>
  </si>
  <si>
    <t>+7 (3467) 372710</t>
  </si>
  <si>
    <t>Захарова Вера Викторовна</t>
  </si>
  <si>
    <t>директора Захаровой Веры Викторовны</t>
  </si>
  <si>
    <t>ХМАО-Югра, Ханты-Мансийский р-н, Пырьях п., Набережная ул., д.4</t>
  </si>
  <si>
    <t>8618004718/861801001</t>
  </si>
  <si>
    <t>1038600003298</t>
  </si>
  <si>
    <t>https://86schhmr-piryah.edusite.ru/</t>
  </si>
  <si>
    <t>МКОУ ХМР ООШ с. Тюли</t>
  </si>
  <si>
    <t>Муниципальное казенное общеобразовательное учреждение Ханты-Мансийского района «Средняя общеобразовательная школа с. Тюли»</t>
  </si>
  <si>
    <t>Ooh-Tuli@yandex.ru, Ooh-tul@hmrn.ru</t>
  </si>
  <si>
    <t>+7 (3467) 377919</t>
  </si>
  <si>
    <t>Тычко Валентина Николаевна</t>
  </si>
  <si>
    <t>директора Тычко Валентины Николаевны</t>
  </si>
  <si>
    <t>628512, ХМАО-Югра, Ханты-Мансийский район, с.Тюли, пер. Дружбы, 3</t>
  </si>
  <si>
    <t>8618004806/861801001</t>
  </si>
  <si>
    <t>1028600509079</t>
  </si>
  <si>
    <t>https://86schhmr-tuli.edusite.ru/</t>
  </si>
  <si>
    <t>МКОУ ХМР СОШ д. Согом</t>
  </si>
  <si>
    <t>Муниципальное казенное общеобразовательное учреждение Ханты-Мансийского района «Средняя общеобразовательная школа д.Согом»</t>
  </si>
  <si>
    <t>sogom@mail.ru, soh-sgm@hmrn.ru</t>
  </si>
  <si>
    <t>+7 (3467) 980372, +7 (952) 7220372</t>
  </si>
  <si>
    <t>Горбунова Вера Ивановна</t>
  </si>
  <si>
    <t>директора Горбуновой Веры Ивановны</t>
  </si>
  <si>
    <t>628535, ХМАО-Югра, Ханты-Мансийский район, д. Согом, ул. Молодежная, 2</t>
  </si>
  <si>
    <t>8618004884/861801001</t>
  </si>
  <si>
    <t>1028600508639</t>
  </si>
  <si>
    <t>https://sogom.edusite.ru/</t>
  </si>
  <si>
    <t>МКОУ ХМР СОШ д. Шапша</t>
  </si>
  <si>
    <t>Муниципальное казенное общеобразовательное учреждение Ханты-Мансийского района «Средняя общеобразовательная школа д. Шапша»</t>
  </si>
  <si>
    <t>shapshasosh2014@yandex.ru</t>
  </si>
  <si>
    <t>+7 (3467) 372443</t>
  </si>
  <si>
    <t>Маннинен Анастасия Валерьевна</t>
  </si>
  <si>
    <t>директора Маннинен Анастасии Валерьевны</t>
  </si>
  <si>
    <t>628508, ХМАО-Югра, Ханты-Мансийский район, д. Шапша ул. Молодежная, 1</t>
  </si>
  <si>
    <t>8618004891/861801001</t>
  </si>
  <si>
    <t>1028600508815</t>
  </si>
  <si>
    <t>УФК по Ханты-Мансийскому автономному округу-Югре г. Ханты-Мансийск (Комитет по финансам администрации Ханты-Мансийского района (Муниципальное казенное образовательное учреждение Ханты-Мансийского района «Средняя общеобразовательная школа д. Шапша») л/с: 023.02.007.1)</t>
  </si>
  <si>
    <t>023.02.007.1</t>
  </si>
  <si>
    <t>https://shapshaschool.siteedu.ru/</t>
  </si>
  <si>
    <t>МКОУ ХМР СОШ им. А.С. Макшанцева п. Кедровый</t>
  </si>
  <si>
    <t>Муниципальное казенное общеобразовательное учреждение Ханты-Мансийского района «Средняя общеобразовательная школа имени А.С. Макшанцева п. Кедровый»</t>
  </si>
  <si>
    <t>kedrskol@list.ru</t>
  </si>
  <si>
    <t xml:space="preserve">+7 (3467) 376646 (Приемная), +7 (3467) 376793 (Бухгалтерия) </t>
  </si>
  <si>
    <t>Ведерникова Ирина Александровна</t>
  </si>
  <si>
    <t>директора Ведерниковой Ирины Александровны</t>
  </si>
  <si>
    <t>628544, ХМАО-Югра, Ханты-Мансийский район, п.Кедровый, ул.Ленина, д.6-г</t>
  </si>
  <si>
    <t>8618004690/861801001</t>
  </si>
  <si>
    <t>1028600517351</t>
  </si>
  <si>
    <t>Комитет по финансам администрации Ханты-Мансийского района (Муниципальное казенное общеобразовательное учреждение Ханты-мансийского района «Средняя общеобразовательная школа имени А.С. Макшанцева п. Кедровый») л/с: 023.02.028.1</t>
  </si>
  <si>
    <t>023.02.028.1</t>
  </si>
  <si>
    <t>http://kedroviy86.ru/</t>
  </si>
  <si>
    <t>МКОУ ХМР СОШ им. Героя Советского Союза П.А. Бабичева п. Выкатной</t>
  </si>
  <si>
    <t>Муниципальное казенное общеобразовательное учреждение Ханты-Мансийского района «Средняя общеобразовательная школа имени Героя Советского Союза Петра Алексеевича Бабичева п.Выкатной»</t>
  </si>
  <si>
    <t>soh-vkt@hmrn.ru, vykatnoj@list.ru</t>
  </si>
  <si>
    <t>+7 (3467) 376194 (директор), +7 (3467) 376200 (приемная директора)</t>
  </si>
  <si>
    <t>Белова Ольга Викторовна</t>
  </si>
  <si>
    <t>директора Беловой Ольги Викторовны</t>
  </si>
  <si>
    <t>628513, ХМАО-Югра, Ханты-Мансийский р-н, п. Выкатной, ул. Школьная, дом 22, корпус 1</t>
  </si>
  <si>
    <t>8618004852/861801001</t>
  </si>
  <si>
    <t>1028600509519</t>
  </si>
  <si>
    <t>https://86schhmr-wikatnoy.edusite.ru/</t>
  </si>
  <si>
    <t>МКОУ ХМР СОШ им.В.Г.Подпругина с. Троица</t>
  </si>
  <si>
    <t>Муниципальное казенное общеобразовательное учреждение Ханты-Мансийского района «Средняя общеобразовательная школа имени В.Г.Подпругина с.Троица»</t>
  </si>
  <si>
    <t>soh-trc@hmrn.ru, troica-school@yandex.ru</t>
  </si>
  <si>
    <t xml:space="preserve">+7 (3467) 378841 (директор), +7 (3467) 378843 (Вахта) </t>
  </si>
  <si>
    <t>Курманов Руслан Ибрагимович</t>
  </si>
  <si>
    <t>директора Курманова Руслана Ибрагимовича</t>
  </si>
  <si>
    <t>628540, ХМАО-Югра, Ханты-Мансийский р-н, с. Троица, ул. Молодежная, дом 4, ст. а</t>
  </si>
  <si>
    <t>8618004860/861801001</t>
  </si>
  <si>
    <t>1028600508397</t>
  </si>
  <si>
    <t>https://86schhmr-troica.edusite.ru/</t>
  </si>
  <si>
    <t>МКОУ ХМР СОШ им.Ю.Ю.Ахметшина п.Кирпичный</t>
  </si>
  <si>
    <t>Муниципальное казенное общеобразовательное учреждение Ханты-Мансийского района «Средняя общеобразовательная школа имени Юрия Юрьевича Ахметшина п. Кирпичный»</t>
  </si>
  <si>
    <t>kirpichniy2010@mail.ru, soh-krp@hmrn.ru</t>
  </si>
  <si>
    <t>+7 (3467) 377815 (факс), 377734</t>
  </si>
  <si>
    <t>Шайснер Татьяна Александровна</t>
  </si>
  <si>
    <t>директора Шайснер Татьяны Александровны</t>
  </si>
  <si>
    <t>628530, ХМАО-Югра, Ханты-Мансийский район, п. Кирпичный, ул. Комсомольская, 12А</t>
  </si>
  <si>
    <t>8618005013/861801001</t>
  </si>
  <si>
    <t>1028600509222</t>
  </si>
  <si>
    <t>03234643718290008700</t>
  </si>
  <si>
    <t>УФК по Ханты-Мансийскому автономному округу-Югре г. Ханты-Мансийск (Комитет по финансам АХМР, МКОУ ХМР «СОШ им. Ю.Ю. Ахметшина п.Кирпичный» л/с: 023.02.012.1)</t>
  </si>
  <si>
    <t>http://kirpshkola.ucoz.ru/</t>
  </si>
  <si>
    <t>МКОУ ХМР СОШ п. Красноленинский</t>
  </si>
  <si>
    <t>Муниципальное казенное общеобразовательное учреждение Ханты-Мансийского района «Средняя общеобразовательная школа п. Красноленинский»</t>
  </si>
  <si>
    <t>soh-krs@hmrn.ru, Krsh@yandex.ru</t>
  </si>
  <si>
    <t>+7 (3467) 373194 (приемная)</t>
  </si>
  <si>
    <t>Винклер Валентина Николаевна</t>
  </si>
  <si>
    <t>директора Винклер Валентины Николаевны</t>
  </si>
  <si>
    <t>628546, ХМАО-Югра, Ханты-Мансийский район, п. Красноленинский, ул. Школьная 8</t>
  </si>
  <si>
    <t>8618004813/861801001</t>
  </si>
  <si>
    <t>1028600509530</t>
  </si>
  <si>
    <t>http://oukrasnoleninskajahmr.ru/</t>
  </si>
  <si>
    <t>МКОУ ХМР СОШ п. Сибирский</t>
  </si>
  <si>
    <t>Муниципальное казенное общеобразовательное учреждение «Средняя общеобразовательная школа п. Сибирский»</t>
  </si>
  <si>
    <t>sibirskisoh@yandex.ru, liliy.v4@yandex.ru, soh-sib@hmrn.ru</t>
  </si>
  <si>
    <t>+7 (3467) 376395, 376301</t>
  </si>
  <si>
    <t>Ибрагимова Лилия Ануровна</t>
  </si>
  <si>
    <t>директора Ибрагимовой Лилии Ануровны</t>
  </si>
  <si>
    <t>628516, ХМАО-Югра, Ханты-Мансийский район, п.Сибирский, ул. Школьная, дом 1</t>
  </si>
  <si>
    <t>8618004933/861801001</t>
  </si>
  <si>
    <t>1028600509299</t>
  </si>
  <si>
    <t>http://sibschule.ru/</t>
  </si>
  <si>
    <t>МКОУ ХМР СОШ с. Елизарово</t>
  </si>
  <si>
    <t>Муниципальное казенное общеобразовательное учреждение Ханты-Мансийского района «Средняя общеобразовательная школа с. Елизарово»</t>
  </si>
  <si>
    <t>elizarovo-hmrn@yandex.ru</t>
  </si>
  <si>
    <t xml:space="preserve">+7 (3467) 373910, +7 (3467) 373904 (директор) </t>
  </si>
  <si>
    <t>Борщева Наталья Александровна</t>
  </si>
  <si>
    <t>директора Наталья Александровна Борщева</t>
  </si>
  <si>
    <t>628541, ХМАО-Югра, Ханты-Мансийский р-н, с. Елизарово, ул. Школьная, дом 1</t>
  </si>
  <si>
    <t>8618004771/861801001</t>
  </si>
  <si>
    <t>1028600509552</t>
  </si>
  <si>
    <t>https://elizarovo-hmrn.edusite.ru/</t>
  </si>
  <si>
    <t>МКОУ ХМР СОШ с. Кышик</t>
  </si>
  <si>
    <t>Муниципальное казенное общеобразовательное учреждение Ханты-Мансийского района «Средняя общеобразовательная школа с. Кышик»</t>
  </si>
  <si>
    <t>soh-ksk@hmrn.ru</t>
  </si>
  <si>
    <t>+7 (3467) 373309</t>
  </si>
  <si>
    <t>Сульманова Евгения Викторовна</t>
  </si>
  <si>
    <t>директора Сульмановой Евгении Викторовны</t>
  </si>
  <si>
    <t>628501, ХМАО-Югра, Ханты-Мансийский район, с. Кышик, ул. Школьная, д. 7</t>
  </si>
  <si>
    <t>8618004764/861801001</t>
  </si>
  <si>
    <t>1028600508694</t>
  </si>
  <si>
    <t>УФК по Ханты-Мансийскому автономному округу-Югре ("Комитет по финансам администрации Ханты-Мансийского района (Муниципальное казенное общеобразовательное учреждение Ханты-Мансийского района «Средняя общеобразовательная школа с. Кышик») л/с: 023.02.027.1)</t>
  </si>
  <si>
    <t>023.02.027.1</t>
  </si>
  <si>
    <t>http://kishik-school.ru/</t>
  </si>
  <si>
    <t>МКОУ ХМР СОШ с. Нялинское им. Героя Советского Союза В.Ф.Чухарева</t>
  </si>
  <si>
    <t>Муниципальное казенное общеобразовательное учреждение «Средняя общеобразовательная школа с. Нялинское имени Героя Советского Союза Вячеслава Федоровича Чухарева»</t>
  </si>
  <si>
    <t>nyalino-shkola1@yandex.ru, soh-nln@hmrn.ru</t>
  </si>
  <si>
    <t>+7 (3467) 373520</t>
  </si>
  <si>
    <t>Зеленская Елена Тимофеевна</t>
  </si>
  <si>
    <t>директора Зеленской Елены Тимофеевны</t>
  </si>
  <si>
    <t>628504, ХМАО-Югра, Ханты – Мансийский район, с. Нялинское, ул. Труда, 25</t>
  </si>
  <si>
    <t>8618004732/861801001</t>
  </si>
  <si>
    <t>1028600509255</t>
  </si>
  <si>
    <t>http://nyalinskoe-hmrn.ru/</t>
  </si>
  <si>
    <t>МКОУ ХМР СОШ с. Селиярово</t>
  </si>
  <si>
    <t>Муниципальное казенное общеобразовательное учреждение Ханты-Мансийского района «Средняя общеобразовательная школа с.Селиярово»</t>
  </si>
  <si>
    <t>seliyarovo.school@yandex.ru, SOH-SEL@hmrn.ru</t>
  </si>
  <si>
    <t>+7 (3467) 377447</t>
  </si>
  <si>
    <t>Ернова Ирина Павловна</t>
  </si>
  <si>
    <t>директора Ерновой Ирины Павловны</t>
  </si>
  <si>
    <t>628506, ХМАО-Югра, Ханты-Мансийский р-н, с. Селиярово, ул. Лесная, дом 8, корпус а</t>
  </si>
  <si>
    <t>8618004838/861801001</t>
  </si>
  <si>
    <t>1028600508683</t>
  </si>
  <si>
    <t>https://seliyarovo-86.edusite.ru/</t>
  </si>
  <si>
    <t>МКОУ ХМР СОШ с. Цингалы</t>
  </si>
  <si>
    <t>Муниципальное казенное общеобразовательное учреждение Ханты-Мансийского района «Средняя общеобразовательная школа с. Цингалы»</t>
  </si>
  <si>
    <t>soh-cng@hmrn.ru</t>
  </si>
  <si>
    <t>+7 (3467) 377286</t>
  </si>
  <si>
    <t>Молдаван Наталья Ивановна</t>
  </si>
  <si>
    <t>директора Молдаван Натальи Ивановны</t>
  </si>
  <si>
    <t>628518, ХМАО-Югра, Ханты-Мансийский р-н, с. Цингалы, ул. Советская, дом 28</t>
  </si>
  <si>
    <t>8618004725/861801001</t>
  </si>
  <si>
    <t>1028600512247</t>
  </si>
  <si>
    <t>https://86schhmr-cingali.edusite.ru/</t>
  </si>
  <si>
    <t>города Урай</t>
  </si>
  <si>
    <t>МАУ РЦСО г. Урая</t>
  </si>
  <si>
    <t>Муниципальное автономное учреждение города Урай «Ресурсный центр системы образования»</t>
  </si>
  <si>
    <t>gmc@edu.uray.ru, gracheva-lv@edu.uray.ru</t>
  </si>
  <si>
    <t>+7 (34676) 33488 (доб.825)</t>
  </si>
  <si>
    <t>Грачева Лариса Владимировна</t>
  </si>
  <si>
    <t>директора Грачевой Ларисы Владимировны</t>
  </si>
  <si>
    <t>628285, ХМАО-Югра, г. Урай, микрорайон 2, дом 59</t>
  </si>
  <si>
    <t>8606013228/860601001</t>
  </si>
  <si>
    <t>1098606000130</t>
  </si>
  <si>
    <t>71878000</t>
  </si>
  <si>
    <t>60884413</t>
  </si>
  <si>
    <t>71138000000</t>
  </si>
  <si>
    <t>03234643718780008700</t>
  </si>
  <si>
    <t>http://edu.uray.ru/</t>
  </si>
  <si>
    <t>МБОУ Гимназия им. А.И. Яковлева</t>
  </si>
  <si>
    <t>Муниципальное бюджетное общеобразовательное учреждение «Гимназия имени Анатолия Иосифовича Яковлева»</t>
  </si>
  <si>
    <t>gimnaziya@edu.uray.ru</t>
  </si>
  <si>
    <t xml:space="preserve">+7 (37676) 24011 (приемная), +7 (37676) 23899 (бухгалтерия) </t>
  </si>
  <si>
    <t>Овденко Наталья Борисовна</t>
  </si>
  <si>
    <t>директора Овденко Натальи Борисовны</t>
  </si>
  <si>
    <t>628285, ХМАО-Югра, г. Урай, микрорайон Западный, дом 8</t>
  </si>
  <si>
    <t>8606003244/860601001</t>
  </si>
  <si>
    <t>1028601391532</t>
  </si>
  <si>
    <t>40701810400001000000</t>
  </si>
  <si>
    <t>231.11.014.7</t>
  </si>
  <si>
    <t>http://gimnaziya-uray.ru/</t>
  </si>
  <si>
    <t>МБОУ СОШ №12 г. Урай</t>
  </si>
  <si>
    <t>Муниципальное бюджетное общеобразовательное учреждение «Средняя общеобразовательная школа №12»</t>
  </si>
  <si>
    <t>school12@edu.uray.ru, urayscool12@mail.ru</t>
  </si>
  <si>
    <t>+7 (34676) 20750 (Директор), +7 (34676) 20766 (Приемная)</t>
  </si>
  <si>
    <t>Блохина Елена Александровна</t>
  </si>
  <si>
    <t>директора Блохиной Елены Александровны</t>
  </si>
  <si>
    <t>628285, ХМАО-Югра, г.Урай, мкр. 2 дом 82</t>
  </si>
  <si>
    <t>8606006887/860601001</t>
  </si>
  <si>
    <t>1028601392885</t>
  </si>
  <si>
    <t>http://12.org.ru/</t>
  </si>
  <si>
    <t>МБОУ СОШ №2 г. Урай</t>
  </si>
  <si>
    <t>Муниципальное бюджетное общеобразовательное учреждение «Средняя общеобразовательная школа №2»</t>
  </si>
  <si>
    <t>school2@edu.uray.ru</t>
  </si>
  <si>
    <t>+7 (34676) 20174 (приемная), +7 (34676) 20173 (бухгалтерия)</t>
  </si>
  <si>
    <t>Чирятьева Татьяна Дмитриевна</t>
  </si>
  <si>
    <t>директора Чирятьевой Татьяны Дмитриевны</t>
  </si>
  <si>
    <t>628285, ХМАО-Югра, г. Урай, ул. Нагорная, дом 24</t>
  </si>
  <si>
    <t>8606006823/860601001</t>
  </si>
  <si>
    <t>1028601391400</t>
  </si>
  <si>
    <t>231100151;231110157; 231140152;231140153</t>
  </si>
  <si>
    <t>https://86sch2.edusite.ru/</t>
  </si>
  <si>
    <t>МБОУ СОШ №4 г. Урай</t>
  </si>
  <si>
    <t>Муниципальное бюджетное общеобразовательное учреждение «Средняя общеобразовательная школа №4»</t>
  </si>
  <si>
    <t>school4@edu.uray.ru</t>
  </si>
  <si>
    <t>+7 (34676) 22011 (директор)</t>
  </si>
  <si>
    <t>Менщикова Наталья Владимировна</t>
  </si>
  <si>
    <t>директора Менщиковой Натальи Владимировны</t>
  </si>
  <si>
    <t>628285, ХМАО-Югра, г. Урай, ул. Маяковская, 17</t>
  </si>
  <si>
    <t>8606004167/860601001</t>
  </si>
  <si>
    <t>1028601391994</t>
  </si>
  <si>
    <t>https://sch4.siteedu.ru/</t>
  </si>
  <si>
    <t>МБОУ СОШ №5 г. Урай</t>
  </si>
  <si>
    <t>Муниципальное бюджетное общеобразовательное учреждение «Средняя общеобразовательная школа №5»</t>
  </si>
  <si>
    <t>school5@edu.uray.ru</t>
  </si>
  <si>
    <t>+7 (34676) 22296</t>
  </si>
  <si>
    <t>Зорина Лилия Разифовна</t>
  </si>
  <si>
    <t>директора Зориной Лилии Разифовны</t>
  </si>
  <si>
    <t>628285, ХМАО-Югра, г. Урай, микрорайон 3, д.4</t>
  </si>
  <si>
    <t>8606004216/860601001</t>
  </si>
  <si>
    <t>1028601391521</t>
  </si>
  <si>
    <t>https://86sch5.edusite.ru/</t>
  </si>
  <si>
    <t>МБОУ СОШ №6 г. Урай</t>
  </si>
  <si>
    <t>Муниципальное бюджетное общеобразовательное учреждение «Средняя общеобразовательная школа с углубленным изучением отдельных предметов №6»</t>
  </si>
  <si>
    <t>school6@edu.uray.ru</t>
  </si>
  <si>
    <t>+7 (34676) 31538</t>
  </si>
  <si>
    <t>628285, ХМАО-Югра, город Урай, микрорайон 3, дом 46</t>
  </si>
  <si>
    <t>8606006799/860601001</t>
  </si>
  <si>
    <t>1028601391940</t>
  </si>
  <si>
    <t>https://86sch6.edusite.ru/</t>
  </si>
  <si>
    <t>uo@edu.uray.ru</t>
  </si>
  <si>
    <t>+7 (34676) 23169</t>
  </si>
  <si>
    <t>Зайцева Лариса Викторовна</t>
  </si>
  <si>
    <t>Начальника управления Зайцевой Ларисы Викторовны</t>
  </si>
  <si>
    <t>628285, ХМАО-Югра, г. Урай, мкр.2, д.59</t>
  </si>
  <si>
    <t>8606006005/860601001</t>
  </si>
  <si>
    <t>1028601391081</t>
  </si>
  <si>
    <t>http://www.edu.uray.ru/</t>
  </si>
  <si>
    <t>Ханты-Мансийского автономного округа - Югры</t>
  </si>
  <si>
    <t>Автономное учреждение Институт развития образования</t>
  </si>
  <si>
    <t>Автономное учреждение «Институт развития образования»</t>
  </si>
  <si>
    <t>628011, ХМАО-Югра, г. Ханты-Мансийск, ул.Чехова, д.12а</t>
  </si>
  <si>
    <t>8601001660/860101001</t>
  </si>
  <si>
    <t>https://iro86.ru/</t>
  </si>
  <si>
    <t>Березовского района</t>
  </si>
  <si>
    <t>Комитет образования Администрации Березовского района</t>
  </si>
  <si>
    <t>obrazbrz@mail.ru, komobraz@berezovo.ru</t>
  </si>
  <si>
    <t>+7 (34674) 21731, 21333</t>
  </si>
  <si>
    <t>Андронюк Лия Федоровна</t>
  </si>
  <si>
    <t>председателя Андронюк Лии Федоровны</t>
  </si>
  <si>
    <t>628140, ХМАО-Югра, пгт. Березово, ул. Астраханцева, 32</t>
  </si>
  <si>
    <t>8613001985/861301001</t>
  </si>
  <si>
    <t>1028601580446</t>
  </si>
  <si>
    <t>71812151051</t>
  </si>
  <si>
    <t>02117967</t>
  </si>
  <si>
    <t>71112651</t>
  </si>
  <si>
    <t>https://комобразбер.рф/</t>
  </si>
  <si>
    <t>МАОУ Няксимвольская СОШ</t>
  </si>
  <si>
    <t>Муниципальное автономное общеобразовательное учреждение «Няксимвольская средняя общеобразовательная школа»</t>
  </si>
  <si>
    <t>86sch-niaksimvol@mail.ru</t>
  </si>
  <si>
    <t>+7 (34674) 42298</t>
  </si>
  <si>
    <t>Борисова Анастасия Александровна</t>
  </si>
  <si>
    <t>директора Борисовой Анастасии Александровны</t>
  </si>
  <si>
    <t>628143, ХМАО-Югра, Березовский р-н, с. Няксимволь, ул. Кооперативная, дом 24</t>
  </si>
  <si>
    <t>8613004295/861301001</t>
  </si>
  <si>
    <t>https://86sch-niaksimvol.edusite.ru/</t>
  </si>
  <si>
    <t>МАОУ Тегинская СОШ</t>
  </si>
  <si>
    <t>Муниципальное автономное общеобразовательное учреждение «Тегинская средняя общеобразовательная школа»</t>
  </si>
  <si>
    <t>86sch-tegi@mail.ru</t>
  </si>
  <si>
    <t>+7 (34674) 44236</t>
  </si>
  <si>
    <t>Токушева Светлана Леонтьевна</t>
  </si>
  <si>
    <t>директора Токушевой Светланы Леонтьевны</t>
  </si>
  <si>
    <t>628155, ХМАО-Югра, Берёзовский район, с. Теги, ул. Таёжная, д. 7</t>
  </si>
  <si>
    <t>8613004288/861301001</t>
  </si>
  <si>
    <t>1028601580710</t>
  </si>
  <si>
    <t>https://tegischool.ros-obr.ru/</t>
  </si>
  <si>
    <t>МБОУ Березовская СОШ</t>
  </si>
  <si>
    <t>Муниципальное бюджетное образовательное учреждение «Березовская общеобразовательная школа»</t>
  </si>
  <si>
    <t>sch-berezovo@yandex.ru</t>
  </si>
  <si>
    <t>+7 (34674) 21360</t>
  </si>
  <si>
    <t>Левицкий Алексей Викторович</t>
  </si>
  <si>
    <t>директора Левицкого Алексея Викторовича</t>
  </si>
  <si>
    <t>628140, ХМАО-Югра, п.г.т. Березово, ул Собянина д.50</t>
  </si>
  <si>
    <t>8613004200/861301001</t>
  </si>
  <si>
    <t>1028601580479</t>
  </si>
  <si>
    <t>https://86sch-berezovo.edusite.ru/</t>
  </si>
  <si>
    <t>МБОУ Ванзетурская СОШ</t>
  </si>
  <si>
    <t>Муниципальное бюджетное общеобразовательная организация «Ванзетурская средняя общеобразовательная школа»</t>
  </si>
  <si>
    <t>86sch-vanzetur@mail.ru</t>
  </si>
  <si>
    <t>+7 (34674) 40223, +7 (34674) 40235</t>
  </si>
  <si>
    <t>Алтухова Алёна Васильевна</t>
  </si>
  <si>
    <t>директора Алтуховой Алёны Васильевны</t>
  </si>
  <si>
    <t>ХМАО-Югра, Березовский р-н, п.Ванзетур, ул. Таёжная 11</t>
  </si>
  <si>
    <t>8613004182/861301001</t>
  </si>
  <si>
    <t>1028601580490</t>
  </si>
  <si>
    <t>https://sosh-vanzetur.hmansy.eduru.ru/</t>
  </si>
  <si>
    <t>МБОУ Игримская СОШ</t>
  </si>
  <si>
    <t>Муниципальное бюджетное общеобразовательное учреждение «Игримская средняя общеобразовательная школа имени Героя Советского Союза Собянина Гавриила Епифановича»</t>
  </si>
  <si>
    <t>86sch2-igrim@mail.ru, igrim.sch2@yandex.ru</t>
  </si>
  <si>
    <t>+7 (34674) 31822 (директор), +7 (34674) 31872 (секретарь)</t>
  </si>
  <si>
    <t>Неугодников Михаил Валентинович</t>
  </si>
  <si>
    <t>директора Неугодникова Михаила Валентиновича</t>
  </si>
  <si>
    <t>ХМАО-Югра, Березовский р-н, пгт. Игрим, ул. Кооперативная 15</t>
  </si>
  <si>
    <t>8613002227/861301001</t>
  </si>
  <si>
    <t>1028601580622</t>
  </si>
  <si>
    <t>https://igrimskaya-sosh.tmn.eduru.ru/</t>
  </si>
  <si>
    <t>МБОУ Приполярная СОШ</t>
  </si>
  <si>
    <t>Муниципальное бюджетное общеобразовательное учреждение «Приполярная средняя общеобразовательная школа»</t>
  </si>
  <si>
    <t>86sch-pripolarny@mail.ru</t>
  </si>
  <si>
    <t>+7 (34674) 34520</t>
  </si>
  <si>
    <t>Арутюнян Ольга Владимировна</t>
  </si>
  <si>
    <t>директора Арутюнян Ольги Владимировны</t>
  </si>
  <si>
    <t>628158, ХМАО-Югра, Березовский р-н, Приполярный п, 1-й мкр., д. 1а</t>
  </si>
  <si>
    <t>8613004320/861301001</t>
  </si>
  <si>
    <t>1028601580699</t>
  </si>
  <si>
    <t xml:space="preserve"> 44703910</t>
  </si>
  <si>
    <t>40701810500001000027</t>
  </si>
  <si>
    <t>231.21.0082</t>
  </si>
  <si>
    <t>https://school-pripoliarny.hmansy.eduru.ru/</t>
  </si>
  <si>
    <t>МБОУ Саранпаульская СОШ</t>
  </si>
  <si>
    <t>Муниципальное бюджетное общеобразовательное учреждение «Саранпаульская средняя общеобразовательная школа»</t>
  </si>
  <si>
    <t>86sch-saranpaul@mail.ru</t>
  </si>
  <si>
    <t>+7 (34674) 45890</t>
  </si>
  <si>
    <t>Савчук Елена Валерьевна</t>
  </si>
  <si>
    <t>директора Савчук Елены Валерьевны</t>
  </si>
  <si>
    <t>628148, ХМАО-Югра, Березовский район, с.Саранпауль, ул.Вокуева, 12</t>
  </si>
  <si>
    <t>8613004217/861301001</t>
  </si>
  <si>
    <t>1028601580655</t>
  </si>
  <si>
    <t>40204810400000000000</t>
  </si>
  <si>
    <t>231.21.005.2</t>
  </si>
  <si>
    <t>http://sch86-saranpaul.ru/</t>
  </si>
  <si>
    <t>МБОУ Светловская СОШ им. Солёнова Б.А.</t>
  </si>
  <si>
    <t>Муниципальное бюджетное общеобразовательное учреждение «Светловская средняя общеобразовательная школа имени Солёнова Бориса Александровича»</t>
  </si>
  <si>
    <t>86sch-svetlyii@mail.ru</t>
  </si>
  <si>
    <t>+7 (34674) 58454</t>
  </si>
  <si>
    <t>Румянцева Татьяна Борисовна</t>
  </si>
  <si>
    <t>директора Румянцевой Татьяны Борисовны</t>
  </si>
  <si>
    <t>628147, ХМАО-Югра, Берёзовский район, п. Светлый, ул. Первопроходцев, 67А</t>
  </si>
  <si>
    <t>8613002097/861301001</t>
  </si>
  <si>
    <t>1028601580886</t>
  </si>
  <si>
    <t>49844695</t>
  </si>
  <si>
    <t>85.12/85.13/85.14</t>
  </si>
  <si>
    <t>03234643718120008700</t>
  </si>
  <si>
    <t>УФК по Ханты-Мансийскому автономному округу-Югре г. Ханты-Мансийск (Администрация Березовского района (МБОУ Светловская СОШ имени Соленова Б.А.) л/с: 231.22.0065, 017.01.0014, 231.21.0062, 231.23.0064, 03873036940)</t>
  </si>
  <si>
    <t>л/с: 231.22.0065, 017.01.0014, 231.21.0062, 231.23.0064, 03873036940</t>
  </si>
  <si>
    <t>https://86sch-svetlyii.hmansy.eduru.ru/</t>
  </si>
  <si>
    <t>МБОУ Сосьвинская СОШ</t>
  </si>
  <si>
    <t>Муниципальное бюджетное общеобразовательное учреждение «Сосьвинская средняя общеобразовательная школа»</t>
  </si>
  <si>
    <t>86sch-sosva@mail.ru</t>
  </si>
  <si>
    <t>+7 (34674) 43292</t>
  </si>
  <si>
    <t>Слепцова Наталья Александровна</t>
  </si>
  <si>
    <t>директора Слепцовой Натальи Александровны</t>
  </si>
  <si>
    <t>628145, ХМАО-Югра, Березовский р-н, с. Сосьва, ул. Школьная, дом 3</t>
  </si>
  <si>
    <t>8613004256/861301001</t>
  </si>
  <si>
    <t>1028601580666</t>
  </si>
  <si>
    <t>https://sosva.edusite.ru/</t>
  </si>
  <si>
    <t>МБОУ Хулимсунтская СОШ с кадетскими и мариинскими классами</t>
  </si>
  <si>
    <t>Муниципальное бюджетное общеобразовательное учреждение «Хулимсунтская средняя общеобразовательная школа с кадетскими и мариинскими классами»</t>
  </si>
  <si>
    <t>sch-khulimsunt@yandex.ru</t>
  </si>
  <si>
    <t>+7 (34674) 33514</t>
  </si>
  <si>
    <t>Третьякова Галина Владимировна</t>
  </si>
  <si>
    <t>директора Третьяковой Галины Владимировны</t>
  </si>
  <si>
    <t>628156, ХМАО-Югра, Берёзовский р-н, с.п. Хулимсунт, 4-й мкр, дом № 34</t>
  </si>
  <si>
    <t>8613004305/861301001</t>
  </si>
  <si>
    <t>1028601580677</t>
  </si>
  <si>
    <t>https://hulimsunt-shkola.hmaoschool.ru/</t>
  </si>
  <si>
    <t>города Лангепаса</t>
  </si>
  <si>
    <t>ЛГ МАОУ СОШ №5</t>
  </si>
  <si>
    <t>Лангепасское городское муниципальное автономное общеобразовательное учреждение «Средняя общеобразовательная школа №5»</t>
  </si>
  <si>
    <t>langschool5@mail.ru</t>
  </si>
  <si>
    <t>+7 (34669) 26441, 27586</t>
  </si>
  <si>
    <t>Абатурова Татьяна Николаевна</t>
  </si>
  <si>
    <t>директора Абатуровой Татьяны Николаевны</t>
  </si>
  <si>
    <t>628672, ХМАО-Югра, г. Лангепас, ул. Дружбы народов, дом № 7</t>
  </si>
  <si>
    <t>8607006689/860701001</t>
  </si>
  <si>
    <t>1028601418515</t>
  </si>
  <si>
    <t>03234643718720008700</t>
  </si>
  <si>
    <t>УФК по Ханты-Мансийскому автономному округу – Югре г. Ханты-Мансийск (департамент финансов г. Лангепаса, ЛГ МАОУ СОШ N5 л/с: 004.11.005.1, 004.11.005.2, 004.11.005.3)</t>
  </si>
  <si>
    <t>https://lang5.hmaoschool.ru/</t>
  </si>
  <si>
    <t>города Нягани</t>
  </si>
  <si>
    <t>Комитет образования и науки Администрации г. Нягани</t>
  </si>
  <si>
    <t>koin@admnyagan.ru</t>
  </si>
  <si>
    <t>+7 (34672) 26702</t>
  </si>
  <si>
    <t>Ерофеева Ирина Николаевна</t>
  </si>
  <si>
    <t>628181, Ханты-Мансийский автономный округ - Югра, г. Нягань, ул.Загородных, д.7А</t>
  </si>
  <si>
    <t>8610004434/861001001</t>
  </si>
  <si>
    <t>http://edunyagan.ru/</t>
  </si>
  <si>
    <t>МАОУ МО г. Нягань Гимназия</t>
  </si>
  <si>
    <t>Муниципальное автономное общеобразовательное учреждение муниципального образования города Нягань «Гимназия»</t>
  </si>
  <si>
    <t>gimnyagan@mail.ru</t>
  </si>
  <si>
    <t>+7 (34672) 60988 (Приёмная), +7 (34672) 60960 (Бухгалтерия)</t>
  </si>
  <si>
    <t>Фрицлер Анатолий Александрович</t>
  </si>
  <si>
    <t>директора Фрицлер Анатолия Александровича</t>
  </si>
  <si>
    <t>628181, ХМАО-Югра, г. Нягань, 3 мкр, дом 18 628181, ХМАО-Югра, г. Нягань, 3 мкр, дом 24</t>
  </si>
  <si>
    <t>8610013460/861001001</t>
  </si>
  <si>
    <t>1028601496043</t>
  </si>
  <si>
    <t>https://www.gimnyagan.ru/</t>
  </si>
  <si>
    <t>МАОУ МО г. Нягань СОШ №14</t>
  </si>
  <si>
    <t>Муниципальное автономное общеобразовательное учреждение муниципального образования города Нягань «Средняя общеобразовательная школа №14»</t>
  </si>
  <si>
    <t>School14_86@mail.ru</t>
  </si>
  <si>
    <t>+7 (3467) 226797 (доб. 201) (Директор), +7 (3467) 226797 (доб. 202) (приёмная)</t>
  </si>
  <si>
    <t>Перминова Оксана Валерьевна</t>
  </si>
  <si>
    <t>директора Перминовой Оксаны Валерьевны</t>
  </si>
  <si>
    <t>628180, ХМАО-Югра, г. Нягань,, ул. Раимкулова, дом, ст. 10</t>
  </si>
  <si>
    <t>8610008541/861001001</t>
  </si>
  <si>
    <t>1028601501345</t>
  </si>
  <si>
    <t>https://86sch14-nyagan.edusite.ru/</t>
  </si>
  <si>
    <t>МАОУ МО г. Нягань СОШ №2</t>
  </si>
  <si>
    <t>Муниципальное автономное общеобразовательное учреждение муниципального образования города Нягань «Средняя общеобразовательная школа №2»</t>
  </si>
  <si>
    <t>mousosh2.priem@mail.ru</t>
  </si>
  <si>
    <t>+7 (34672) 32768 (директор), +7 (34672) 54741 (приемная), +7 (34672) 68942 (бухгалтерия)</t>
  </si>
  <si>
    <t>Кравченко Василий Иванович</t>
  </si>
  <si>
    <t>директора Кравченко Василия Ивановича</t>
  </si>
  <si>
    <t>628187, ХМАО-Югра, г. Нягань, ул. Пионерская д. 30</t>
  </si>
  <si>
    <t>8610008608/861001001</t>
  </si>
  <si>
    <t>1028601497451</t>
  </si>
  <si>
    <t>https://86sch2-nyagan.edusite.ru/</t>
  </si>
  <si>
    <t>МАОУ МО г. Нягань СОШ №6 им. А.И. Гордиенко</t>
  </si>
  <si>
    <t>Муниципальное автономное общеобразовательное учреждение муниципального образования города Нягань «Средняя общеобразовательная школа №6» имени Августы Ивановны Гордиенко, почетного гражданина города Нягани</t>
  </si>
  <si>
    <t>school6@edunyagan.ru</t>
  </si>
  <si>
    <t>+7 (34672) 62339 (директор), +7 (34672) 55851 (приемная)</t>
  </si>
  <si>
    <t>Волоснёв Олег Георгиевич</t>
  </si>
  <si>
    <t>директора Волоснёва Олега Георгиевича</t>
  </si>
  <si>
    <t>628181, ХМАО-Югра, г. Нягань,, 2-ой мкр, дом 31</t>
  </si>
  <si>
    <t>8610004120/861001001</t>
  </si>
  <si>
    <t>1028601498727</t>
  </si>
  <si>
    <t>https://86sch6-nyagan.edusite.ru/</t>
  </si>
  <si>
    <t>МАОУ ОСШ №3</t>
  </si>
  <si>
    <t>Муниципальное автономное общеобразовательное учреждение муниципального образования города Нягань «Общеобразовательная средняя школа №3»</t>
  </si>
  <si>
    <t>nyagan.school3@yandex.ru</t>
  </si>
  <si>
    <t>+7 (34672) 97303 (приемная), +7 (34672) 64241 (директор)</t>
  </si>
  <si>
    <t>Чешков Рустам Олегович</t>
  </si>
  <si>
    <t>директора Чешкова Рустама Олеговича</t>
  </si>
  <si>
    <t>628180, ХМАО-Югра, г. Нягань,, 1-й мкр, дом 25</t>
  </si>
  <si>
    <t>8610008598/861001001</t>
  </si>
  <si>
    <t>1028601496912</t>
  </si>
  <si>
    <t>https://86sch3-nyagan.edusite.ru/</t>
  </si>
  <si>
    <t>Муниципальное автономное общеобразовательное учреждение муниципального образования города Нягань «Средняя общеобразовательная школа №1»</t>
  </si>
  <si>
    <t>Nyagan-sch1@yandex.ru</t>
  </si>
  <si>
    <t>+7 (3467) 226601 (вн. 201) (секретарь), (вн. 202) (директор)</t>
  </si>
  <si>
    <t>Карпушкина Олеся Ивановна</t>
  </si>
  <si>
    <t>исполняющей обязанности директора Карпушкиной Олеси Ивановны</t>
  </si>
  <si>
    <t>628180, ХМАО-Югра, г. Нягань,, ул. 30 лет Победы, дом 12</t>
  </si>
  <si>
    <t>8610008559/861001001</t>
  </si>
  <si>
    <t>1028601500212</t>
  </si>
  <si>
    <t>https://86sch1-nyagan.edusite.ru/</t>
  </si>
  <si>
    <t>города Пыть-Яха</t>
  </si>
  <si>
    <t>МАОУ КСОШ-ДС</t>
  </si>
  <si>
    <t>Муниципальное автономное общеобразовательное учреждение «Комплекс средняя общеобразовательная школа-детский сад»</t>
  </si>
  <si>
    <t>kompleks-pyt@mail.ru</t>
  </si>
  <si>
    <t>+7 (3463) 422158, +7 (3463) 429181 доб.208 (директор)</t>
  </si>
  <si>
    <t>Данилов Константин Евгеньевич</t>
  </si>
  <si>
    <t>директора Данилова Константина Евгеньевича</t>
  </si>
  <si>
    <t>628383, ХМАО-Югра, г. Пыть-Ях, микрорайон №2а "Лесников", ул. Железнодорожная, 5</t>
  </si>
  <si>
    <t>8612009244/861201001</t>
  </si>
  <si>
    <t>1028601541803</t>
  </si>
  <si>
    <t>http://kompleks-pyt.ru/</t>
  </si>
  <si>
    <t>МАУДО ЦДТ</t>
  </si>
  <si>
    <t>Муниципальное автономное учреждение дополнительного образования «Центр детского творчества»</t>
  </si>
  <si>
    <t>cdt-2011@mail.ru</t>
  </si>
  <si>
    <t>+7 (3463) 429344 (приёмная)</t>
  </si>
  <si>
    <t>Храмцова Наталья Ивановна</t>
  </si>
  <si>
    <t>директора Храмцовой Натальи Ивановны</t>
  </si>
  <si>
    <t>ХМАО-Югра, г. Пыть-Ях, мкрн. 2, "Нефтяников", дом 4 а</t>
  </si>
  <si>
    <t>8612009004/861201001</t>
  </si>
  <si>
    <t>https://цдтпыть-ях.рф/</t>
  </si>
  <si>
    <t>МБОУ СОШ №1 с углубленным изучением отдельных предметов</t>
  </si>
  <si>
    <t>Муниципальное бюджетное общеобразовательное учреждение «Средняя общеобразовательная школа №1 с углублённым изучением отдельных предметов»</t>
  </si>
  <si>
    <t>school.pyt.yah@yandex.ru</t>
  </si>
  <si>
    <t>+7 (3463) 420329, +7 (932) 4059779</t>
  </si>
  <si>
    <t>Котова Ирина Владимировна</t>
  </si>
  <si>
    <t>директора Котовой Ирины Владимировны</t>
  </si>
  <si>
    <t>628380, ХМАО-Югра, г.Пыть-Ях, 2 микрорайон "Нефтяников", дом 5а</t>
  </si>
  <si>
    <t>8612009220/861201001</t>
  </si>
  <si>
    <t>1028601541561</t>
  </si>
  <si>
    <t>https://school1-pytyach.ru/</t>
  </si>
  <si>
    <t>МБОУ СОШ №4</t>
  </si>
  <si>
    <t>sch_4@list.ru</t>
  </si>
  <si>
    <t>+7 (3463) 424400 (директор), +7 (3463) 426346 (приемная)</t>
  </si>
  <si>
    <t>Харитонова Елена Викторовна</t>
  </si>
  <si>
    <t>директора Харитоновой Елены Викторовны</t>
  </si>
  <si>
    <t>628383, ХМАО-Югра, г.Пыть-Ях, микрорайон 3 "Кедровый", д.34а</t>
  </si>
  <si>
    <t>8612009290/861201001</t>
  </si>
  <si>
    <t>1028601541781</t>
  </si>
  <si>
    <t>МКУ Администрация г.Пыть-Яха, МБОУ СОШ №4</t>
  </si>
  <si>
    <t>500.02.004.0</t>
  </si>
  <si>
    <t>http://sch4.ucoz.ru/</t>
  </si>
  <si>
    <t>МБОУ СОШ №5</t>
  </si>
  <si>
    <t>shkola5-pyt@yandex.ru</t>
  </si>
  <si>
    <t>+7 (3463) 465015 (Приемная), +7 (3463) 465014 (Зам. директора)</t>
  </si>
  <si>
    <t>Хахулина Елена Викторовна</t>
  </si>
  <si>
    <t>директора Хахулиной Елены Викторовны</t>
  </si>
  <si>
    <t>628383, ХМАО-Югра, город Пыть-Ях, 5 микрорайон "Солнечный", дом 5а</t>
  </si>
  <si>
    <t>8612009276/861201001</t>
  </si>
  <si>
    <t>1028601542617</t>
  </si>
  <si>
    <t>http://shkola5-pyt.ucoz.ru/</t>
  </si>
  <si>
    <t>МБОУ СОШ №6</t>
  </si>
  <si>
    <t>Муниципальное бюджетное общеобразовательное учреждение «Средняя общеобразовательная школа №6»</t>
  </si>
  <si>
    <t>school_06@mail.ru</t>
  </si>
  <si>
    <t xml:space="preserve">+7 (3463) 469262 (Приемная) </t>
  </si>
  <si>
    <t>Поштаренко Ольга Григорьевна</t>
  </si>
  <si>
    <t>директора Поштаренко Ольги Григорьевны</t>
  </si>
  <si>
    <t>628383, ХМАО-Югра, г. Пыть-Ях, ул. Магистральная, дом 57</t>
  </si>
  <si>
    <t>8612014580/861201001</t>
  </si>
  <si>
    <t>1088619000821</t>
  </si>
  <si>
    <t>УФК по Ханты-Мансийскому автономному округу-Югре г. Ханты-Мансийск (МКУ Администрация г.Пыть-Яха, МБОУ СОШ №6</t>
  </si>
  <si>
    <t>500.02.006.0</t>
  </si>
  <si>
    <t>https://school-06.ru/</t>
  </si>
  <si>
    <t>города Ханты-Мансийска</t>
  </si>
  <si>
    <t>МБОУ Гимназия №1</t>
  </si>
  <si>
    <t>Муниципальное бюджетное общеобразовательное учреждение «Гимназия №1»</t>
  </si>
  <si>
    <t>gimnazium2006@yandex.ru</t>
  </si>
  <si>
    <t>+7 (3467) 359610</t>
  </si>
  <si>
    <t>Шишкина Римма Иозапасовна</t>
  </si>
  <si>
    <t>директора Шишкиной Риммы Иозапасовны</t>
  </si>
  <si>
    <t>628001, ХМАО-Югра, г. Ханты-Мансийск, ул. Ямская, дом 6</t>
  </si>
  <si>
    <t>8601017878/860101001</t>
  </si>
  <si>
    <t>https://гимназия1.рф/</t>
  </si>
  <si>
    <t>МБОУ СОШ №1 им. Созонова Ю. Г.</t>
  </si>
  <si>
    <t>Муниципальное бюджетное общеобразовательное учреждение «Средняя общеобразовательная школа №1 имени Созонова Юрия Георгиевича»</t>
  </si>
  <si>
    <t xml:space="preserve">school1-hmao@yandex.ru </t>
  </si>
  <si>
    <t xml:space="preserve">+7 (3467) 356106 (приёмная), +7 (3467) 388048 (добавочный 200) </t>
  </si>
  <si>
    <t>Пуртова Татьяна Николаевна</t>
  </si>
  <si>
    <t>директора Пуртовой Татьяны Николаевны</t>
  </si>
  <si>
    <t>628012, ХМАО-Югра, г. Ханты-Мансийск, ул. Комсомольская, д.40, 38</t>
  </si>
  <si>
    <t>8601009323/860101001</t>
  </si>
  <si>
    <t>https://school1-sozonov.ru/</t>
  </si>
  <si>
    <t>МБОУ СОШ №2</t>
  </si>
  <si>
    <t>Муниципальное бюджетное общеобразовательное учреждение «Средняя общеобразовательная школа №2» города Ханты-Мансийска</t>
  </si>
  <si>
    <t>school2xm@yandex.ru</t>
  </si>
  <si>
    <t>+7 (3467) 339621</t>
  </si>
  <si>
    <t>Лобанов Алексей Николаевич</t>
  </si>
  <si>
    <t>директора Лобанова Алексея Николаевича</t>
  </si>
  <si>
    <t>628001, ХМАО-Югра, г. Ханты-Мансийск, ул. Луговая, 15</t>
  </si>
  <si>
    <t>8601006121/860101001</t>
  </si>
  <si>
    <t>http://2school.ru/</t>
  </si>
  <si>
    <t>school4-hm@yandex.ru</t>
  </si>
  <si>
    <t>+7 (3467) 388404 (доб. 328) (директор)</t>
  </si>
  <si>
    <t>Репский Василий Михайлович</t>
  </si>
  <si>
    <t>директора Репского Василия Михайловича</t>
  </si>
  <si>
    <t>628001, ХМАО-Югра, г. Ханты-Мансийск, улица Анны Коньковой, 8</t>
  </si>
  <si>
    <t>8601051741/860101001</t>
  </si>
  <si>
    <t>http://school4hm.ru/</t>
  </si>
  <si>
    <t>Муниципальное бюджетное общеобразовательное учреждение «Средняя общеобразовательная школа №5» имени Безноскова Ивана Захаровича</t>
  </si>
  <si>
    <t>school5hmao@mail.ru</t>
  </si>
  <si>
    <t>+7 (3467) 333287, 323287 (доб. 215) (директор)</t>
  </si>
  <si>
    <t>Кузьменкова Валентина Михайловна</t>
  </si>
  <si>
    <t>директора Кузьменковой Валентины Михайловны</t>
  </si>
  <si>
    <t>628012, ХМАО-Югра, г. Ханты-Мансийск, улица Свердлова, 27</t>
  </si>
  <si>
    <t>8601011450/860101001</t>
  </si>
  <si>
    <t>http://www.school5xm.ru/</t>
  </si>
  <si>
    <t>МБОУ СОШ №6 им. Сирина Н.И.</t>
  </si>
  <si>
    <t>Муниципальное бюджетное общеобразовательное учреждение «Средняя общеобразовательная школа №6 имени Сирина Николая Ивановича»</t>
  </si>
  <si>
    <t>schol6h-m86@yandex.ru</t>
  </si>
  <si>
    <t>+7 (3467) 328664</t>
  </si>
  <si>
    <t>Москвина Светлана Олеговна</t>
  </si>
  <si>
    <t>директора Москвиной Светланы Олеговны</t>
  </si>
  <si>
    <t>628012, ХМАО-Югра, г. Ханты-Мансийск, ул. Рознина, д. 27</t>
  </si>
  <si>
    <t>8601013496/860101001</t>
  </si>
  <si>
    <t>http://shkola6hm.ru/</t>
  </si>
  <si>
    <t>МБОУ СОШ №8</t>
  </si>
  <si>
    <t>Муниципальное бюджетное общеобразовательное учреждение «Средняя общеобразовательная школа №8»</t>
  </si>
  <si>
    <t>school8hmansy@mail.ru</t>
  </si>
  <si>
    <t>+7 (3467) 322491</t>
  </si>
  <si>
    <t>Федулова Людмила Николаевна</t>
  </si>
  <si>
    <t>директора Федуловой Людмилы Николаевны</t>
  </si>
  <si>
    <t>628002, ХМАО-Югра, г. Ханты-Мансийск, ул. Гагарина, д.133а</t>
  </si>
  <si>
    <t>8601011442/860101001</t>
  </si>
  <si>
    <t>http://school8-hm.ru/</t>
  </si>
  <si>
    <t>МБОУ Центр образования №7 им. Дунина-Горкавича А.А.</t>
  </si>
  <si>
    <t>Муниципальное бюджетное общеобразовательное учреждение «Центр образования №7 имени Дунина-Горкавича Александра Александровича»</t>
  </si>
  <si>
    <t>school7.hm@yandex.ru</t>
  </si>
  <si>
    <t>+7 (3467) 388831</t>
  </si>
  <si>
    <t>Букренева Ксения Геннадьевна</t>
  </si>
  <si>
    <t>директора Букреневой Ксении Геннадьевны</t>
  </si>
  <si>
    <t>628007, ХМАО-Югра, г. Ханты-Мансийск, улица Строителей, дом 90б.</t>
  </si>
  <si>
    <t>8601055471/860101001</t>
  </si>
  <si>
    <t>http://school7hm.ru/</t>
  </si>
  <si>
    <t>МКУ ДО ЦРО</t>
  </si>
  <si>
    <t>Муниципальное казенное учреждение дополнительного образования «Центр развития образования»</t>
  </si>
  <si>
    <t>cro-hm@yandex.ru</t>
  </si>
  <si>
    <t>+7 (3467) 333379</t>
  </si>
  <si>
    <t>Котельникова Галина Новомировна</t>
  </si>
  <si>
    <t>директора Котельниковой Галины Новомировны</t>
  </si>
  <si>
    <t>628012, ХМАО-Югра, г. Ханты-Мансийск, улица Рознина, дом 35</t>
  </si>
  <si>
    <t>8601039198/860101001</t>
  </si>
  <si>
    <t>1098601001751</t>
  </si>
  <si>
    <t>http://cro-hm.ru/</t>
  </si>
  <si>
    <t>города Югорска</t>
  </si>
  <si>
    <t>Лицей им. Г.Ф. Атякшева</t>
  </si>
  <si>
    <t>Муниципальное бюджетное общеобразовательное учреждение «Лицей им.Г.Ф.Атякшева»</t>
  </si>
  <si>
    <t>litsey.yugorsk@mail.ru</t>
  </si>
  <si>
    <t>+7 (34675) 24830</t>
  </si>
  <si>
    <t>Павлюк Елена Юрьевна</t>
  </si>
  <si>
    <t>директора Павлюк Елены Юрьевны</t>
  </si>
  <si>
    <t>628260, ХМАО-Югра, г. Югорск, ул. Ленина, 24</t>
  </si>
  <si>
    <t>8622002632/862201001</t>
  </si>
  <si>
    <t>1028601845832</t>
  </si>
  <si>
    <t>https://лицейюгорск.рф/</t>
  </si>
  <si>
    <t>МБОУ Гимназия</t>
  </si>
  <si>
    <t>Муниципальное бюджетное общеобразовательное учреждение «Гимназия»</t>
  </si>
  <si>
    <t>gimnaziya-yugorsk@mail.ru</t>
  </si>
  <si>
    <t>+7 (34675) 70803, 24073</t>
  </si>
  <si>
    <t>Погребняк Виталий Владимирович</t>
  </si>
  <si>
    <t>директора Погребняка Виталия Владимировича</t>
  </si>
  <si>
    <t>628260, ХМАО-Югра, г. Югорск, ул. Мира, д. 6</t>
  </si>
  <si>
    <t>8622001011/862201001</t>
  </si>
  <si>
    <t>1028601845381</t>
  </si>
  <si>
    <t>40701810800063000000</t>
  </si>
  <si>
    <t>https://gymnaziya-yugorsk.edusite.ru/</t>
  </si>
  <si>
    <t>СОШ №2 г.Югорск</t>
  </si>
  <si>
    <t xml:space="preserve">yugorskschool2@mail.ru </t>
  </si>
  <si>
    <t>+7 (34675) 71551</t>
  </si>
  <si>
    <t>Ефремова Ирина Александровна</t>
  </si>
  <si>
    <t>директора Ефремовой Ирины Александровны</t>
  </si>
  <si>
    <t>628260, ХМАО-Югра, г. Югорск, ул. Мира, 85</t>
  </si>
  <si>
    <t>1028601845656</t>
  </si>
  <si>
    <t>https://www.yugschool2.ru/</t>
  </si>
  <si>
    <t>СОШ №5 г.Югорск</t>
  </si>
  <si>
    <t>five-school@yandex.ru</t>
  </si>
  <si>
    <t>+7 (34675) 75707</t>
  </si>
  <si>
    <t>Балуева Людмила Николаевна</t>
  </si>
  <si>
    <t>директора Балуевой Людмилы Николаевны</t>
  </si>
  <si>
    <t>628263, ХМАО-Югра, город Югорск, улица Садовая, дом 1б</t>
  </si>
  <si>
    <t>8622002720/862201001</t>
  </si>
  <si>
    <t xml:space="preserve">1028601845623 </t>
  </si>
  <si>
    <t>http://yugorsk-five-school.ru/</t>
  </si>
  <si>
    <t>СОШ №6 г.Югорск</t>
  </si>
  <si>
    <t>school-62007@yandex.ru</t>
  </si>
  <si>
    <t>+7 (34675) 68737</t>
  </si>
  <si>
    <t>Комисаренко Евгения Борисовна</t>
  </si>
  <si>
    <t>директора Комисаренко Евгении Борисовны</t>
  </si>
  <si>
    <t>628260, ХМАО-Югра, г.Югорск, ул. Ермака, д.7</t>
  </si>
  <si>
    <t>8622009268/862201001</t>
  </si>
  <si>
    <t>1048600300539</t>
  </si>
  <si>
    <t>https://школа6югорск.рф/</t>
  </si>
  <si>
    <t>Управление по образованию Администрации г. Югорска</t>
  </si>
  <si>
    <t>obrazovanie@ugorsk.ru</t>
  </si>
  <si>
    <t>+7 (34675) 72657, 72641</t>
  </si>
  <si>
    <t>Бобровская Наталья Игоревна</t>
  </si>
  <si>
    <t>628260, г. Югорск,  Ханты-Мансийский автономный округ-Югра, ул.Геологов, д. 13</t>
  </si>
  <si>
    <t>8622006919/862201001</t>
  </si>
  <si>
    <t>https://www.uo86.ru/</t>
  </si>
  <si>
    <t>Кондинского района</t>
  </si>
  <si>
    <t>СОШ Алтайская</t>
  </si>
  <si>
    <t>Муниципальное казенное общеобразовательное учреждение «Алтайская средняя общеобразовательная школа»</t>
  </si>
  <si>
    <t>altaischool@bk.ru</t>
  </si>
  <si>
    <t>+7 (34677) 20067</t>
  </si>
  <si>
    <t>Чернобровина Ольга Сергеевна</t>
  </si>
  <si>
    <t>директора Чернобровиной Ольги Сергеевны</t>
  </si>
  <si>
    <t>628218, ХМАО-Югра, Кондинский район, с. Алтай, ул. Школьная 10</t>
  </si>
  <si>
    <t>8616006318/861601001</t>
  </si>
  <si>
    <t>102860139211</t>
  </si>
  <si>
    <t>40204810365770500037</t>
  </si>
  <si>
    <t xml:space="preserve">Комитет </t>
  </si>
  <si>
    <t>https://altay.edusite.ru</t>
  </si>
  <si>
    <t>СОШ Болчаровская</t>
  </si>
  <si>
    <t>Муниципальное казенное общеобразовательное учреждение «Болчаровская средняя общеобразовательная школа»</t>
  </si>
  <si>
    <t>bolshkola@yandex.ru</t>
  </si>
  <si>
    <t>+7 (3467) 725378 (директор), +7 (3467) 725374 (бухгалтерия, вахта)</t>
  </si>
  <si>
    <t>Яворских Светлана Викторовна</t>
  </si>
  <si>
    <t>директора Яворских Светланы Викторовны</t>
  </si>
  <si>
    <t>628217, ХМАО-Югра, Кондинский район, с. Болчары, ул. Колхозная, д.1</t>
  </si>
  <si>
    <t>8616001775/861601001</t>
  </si>
  <si>
    <t>1028601393920</t>
  </si>
  <si>
    <t>03231643718160008700</t>
  </si>
  <si>
    <t>Комитет по финансам (МКОУ Болчаровская СОШ л/с: 231.00.050.1)</t>
  </si>
  <si>
    <t>https://bchari-sch.ru</t>
  </si>
  <si>
    <t>СОШ Кондинская</t>
  </si>
  <si>
    <t>Муниципальное общеобразовательное учреждение «Кондинская средняя общеобразовательная школа №1»</t>
  </si>
  <si>
    <t>1kondsch@mail.ru</t>
  </si>
  <si>
    <t>+7 (34677) 21254</t>
  </si>
  <si>
    <t>Кузьмина Элеонора Викторовна</t>
  </si>
  <si>
    <t>директора Кузьминой Элеоноры Викторовны</t>
  </si>
  <si>
    <t>628210, ХМАО-Югра, Кондинский район, пгт. Кондинское, ул. Советская 16</t>
  </si>
  <si>
    <t>8616006237/861601001</t>
  </si>
  <si>
    <t>1028601394051</t>
  </si>
  <si>
    <t>Комитет по финансам МКОУ Кондинская СОШ л/с: 231.00.039.1</t>
  </si>
  <si>
    <t>http://86sch-kondinskoe.edusite.ru/p169aa1.html</t>
  </si>
  <si>
    <t>СОШ Куминская</t>
  </si>
  <si>
    <t>Муниципальное казенное общеобразовательное учреждение «Куминская средняя общеобразовательная школа»</t>
  </si>
  <si>
    <t>school_kyma@mail.ru</t>
  </si>
  <si>
    <t>+7 (3467) 739171 (Директор), +7 (3467) 739173 (Заместители директора), +7 (3467) 739384 (Бухгалтерия)</t>
  </si>
  <si>
    <t>Батурин Сергей Николаевич</t>
  </si>
  <si>
    <t>директора Батурина Сергея Николаевича</t>
  </si>
  <si>
    <t>628205, ХМАО-Югра, Кондинский район, пгт. Куминский, ул. П.Морозова, 7</t>
  </si>
  <si>
    <t>8616003444/861601001</t>
  </si>
  <si>
    <t>1028601393028</t>
  </si>
  <si>
    <t>Комитет по финансам (МКОУ Куминская СОШ л/с: 231.00.061.1)</t>
  </si>
  <si>
    <t>https://86sch-kyma.edusite.ru/</t>
  </si>
  <si>
    <t>СОШ Леушинская</t>
  </si>
  <si>
    <t>Муниципальное казенное общеобразовательное учреждение «Леушинская средняя общеобразовательная школа»</t>
  </si>
  <si>
    <t>lsosh@mail.ru</t>
  </si>
  <si>
    <t>+7 (34677) 37199</t>
  </si>
  <si>
    <t>Семушин Дмитрий Леонидович</t>
  </si>
  <si>
    <t>директора Семушина Дмитрия Леонидовича</t>
  </si>
  <si>
    <t>628212, ХМАО-Югра, Кондинский район, с. Леуши, ул. Волгоградская, 55</t>
  </si>
  <si>
    <t>8616003902/861601001</t>
  </si>
  <si>
    <t>1028601394678</t>
  </si>
  <si>
    <t>Комитет по финансам (МКОУ Леушинская СОШ) л/с: 231.00.028.1</t>
  </si>
  <si>
    <t>lsosh.ru</t>
  </si>
  <si>
    <t>СОШ Луговская</t>
  </si>
  <si>
    <t>Муниципальное казенное общеобразовательное учреждение «Луговская средняя общеобразовательная школа»</t>
  </si>
  <si>
    <t>lugschkonda@mail.ru</t>
  </si>
  <si>
    <t>+7 (3467) 738098</t>
  </si>
  <si>
    <t>Ганиярова Елена Оттовна</t>
  </si>
  <si>
    <t>директора Ганияровой Елены Оттовны</t>
  </si>
  <si>
    <t>628220, ХМАО-Югра, Кондинский р-н, пгт Луговой, ул. Пушкина, дом 8</t>
  </si>
  <si>
    <t>8616004688/861601001</t>
  </si>
  <si>
    <t>1028601393776</t>
  </si>
  <si>
    <t>Комитет по финансам (МКОУ Луговская СОШ) л/с: 231.00.036.1</t>
  </si>
  <si>
    <t>https://86sch-lugovoi.ru</t>
  </si>
  <si>
    <t>СОШ Междуреченская</t>
  </si>
  <si>
    <t>Муниципальное бюджетное общеобразовательное учреждение «Междуреченская средняя общеобразовательная школа»</t>
  </si>
  <si>
    <t>m_shkola@mail.ru</t>
  </si>
  <si>
    <t>+7 (3467) 741432</t>
  </si>
  <si>
    <t>Росляков Сергей Петрович</t>
  </si>
  <si>
    <t>директора Рослякова Сергея Петровича</t>
  </si>
  <si>
    <t>628200, ХМАО-Югра, Кондинский район, пгт. Междуреченский, ул.Сибирская, 53</t>
  </si>
  <si>
    <t>8616004991/861601001</t>
  </si>
  <si>
    <t>1028601393996</t>
  </si>
  <si>
    <t>03234643718160008700</t>
  </si>
  <si>
    <t>Комитет по финансам (МБОУ Междуреченская СОШ) л/с: 231.30.002.1</t>
  </si>
  <si>
    <t>231.30.002.1</t>
  </si>
  <si>
    <t>http://междуреченскаяшкола.рф</t>
  </si>
  <si>
    <t>СОШ Морткинская</t>
  </si>
  <si>
    <t>Муниципальное казенное общеобразовательное учреждение «Морткинская средняя общеобразовательная школа»</t>
  </si>
  <si>
    <t>mortka-school@yandex.ru</t>
  </si>
  <si>
    <t>+7 (3467) 730345</t>
  </si>
  <si>
    <t>Мурашина Ольга Геннадьевна</t>
  </si>
  <si>
    <t>директора Мурашиной Ольги Геннадьевны</t>
  </si>
  <si>
    <t>628206 ХМАО-Югра, Кондинский район, пгт. Мортка ул. Путейская, 16</t>
  </si>
  <si>
    <t>8616003927/861601001</t>
  </si>
  <si>
    <t>1028601393831</t>
  </si>
  <si>
    <t>Комитет по финансам (МКОУ Морткинская СОШ) л/с: 231.00.062.1</t>
  </si>
  <si>
    <t>http://www.86sch-mortka.edusite.ru/</t>
  </si>
  <si>
    <t>СОШ Мулымская</t>
  </si>
  <si>
    <t>Муниципальное казенное общеобразовательное учреждение «Мулымская средняя общеобразовательная школа»</t>
  </si>
  <si>
    <t>mulchol@yandex.ru</t>
  </si>
  <si>
    <t>+7 (34677) 55272</t>
  </si>
  <si>
    <t>Добрынина Наталья Владимировна</t>
  </si>
  <si>
    <t>директора Добрыниной Натальи Владимировны</t>
  </si>
  <si>
    <t>628231, ХМАО-Югра, Кондинский, п.Мулымья, Лесная, дом № 6А</t>
  </si>
  <si>
    <t>8616006131/861601001</t>
  </si>
  <si>
    <t>1028601395690</t>
  </si>
  <si>
    <t>Комитет по финансам МКОУ Мулымская СОШ л/с: 231.00.003.1</t>
  </si>
  <si>
    <t>https://mulman.hmaoschool.ru/</t>
  </si>
  <si>
    <t>СОШ Половинкинская</t>
  </si>
  <si>
    <t>Муниципальное казенное общеобразовательное учреждение «Половинкинская средняя общеобразовательная школа»</t>
  </si>
  <si>
    <t>polowinka1960@mail.ru</t>
  </si>
  <si>
    <t>+7 (34677) 54311</t>
  </si>
  <si>
    <t>Немзоров Александр Анатольевич</t>
  </si>
  <si>
    <t>директора Немзорова Александра Анатольевича</t>
  </si>
  <si>
    <t>628235, ХМАО-Югра, Кондинский район, п. Половинка, ул. Комсомольская, дом 12</t>
  </si>
  <si>
    <t>8616006011/861601001</t>
  </si>
  <si>
    <t>1028601395008</t>
  </si>
  <si>
    <t>Комитет по финансам (МКОУ Половинкинская СОШ) л/с: 231.00.064.1</t>
  </si>
  <si>
    <t>https://86sch-polowinka.ru/</t>
  </si>
  <si>
    <t>СОШ Ушьинская</t>
  </si>
  <si>
    <t>Муниципальное казенное общеобразовательное учреждение «Ушьинская средняя общеобразовательная школа»</t>
  </si>
  <si>
    <t>cosh7@yandex.ru</t>
  </si>
  <si>
    <t>+7 (3467) 649158 (Приемная)</t>
  </si>
  <si>
    <t>Мещуров Леонид Иванович</t>
  </si>
  <si>
    <t>директора Мещурова Леонида Ивановича</t>
  </si>
  <si>
    <t>628236, ХМАО-Югра, Кондинский р-н, д. Ушья, ул. Школьная, дом 9</t>
  </si>
  <si>
    <t>8606006870/860601001</t>
  </si>
  <si>
    <t>1028601391565</t>
  </si>
  <si>
    <t>Комитет по финансам (МКОУ Ушьинская СОШ) л/с: 231.00.065.1</t>
  </si>
  <si>
    <t>https://86sch-ushya.edusite.ru/</t>
  </si>
  <si>
    <t>СОШ Чантырская</t>
  </si>
  <si>
    <t>Муниципальное казенное общеобразовательное учреждение «Чантырская средняя общеобразовательная школа»</t>
  </si>
  <si>
    <t>sobrovina@mail.ru</t>
  </si>
  <si>
    <t>+7 (34677) 57435</t>
  </si>
  <si>
    <t>Собровина Татьяна Сергеевна</t>
  </si>
  <si>
    <t>директора Собровиной Татьяны Сергеевны</t>
  </si>
  <si>
    <t>628233, ХМАО-Югра, Кондинский р-н, с. Чантырья, ул.Шаимская д. 11</t>
  </si>
  <si>
    <t>8616008227/861601001</t>
  </si>
  <si>
    <t>1058600100547</t>
  </si>
  <si>
    <t>Комитет по финансам (МКОУ Чантырская СОШ)</t>
  </si>
  <si>
    <t>231.00.005.1</t>
  </si>
  <si>
    <t>https://chantyrja.hmaoschool.ru/</t>
  </si>
  <si>
    <t>СОШ Шугурская</t>
  </si>
  <si>
    <t>Муниципальное казенное общеобразовательное учреждение «Шугурская средняя общеобразовательная школа»</t>
  </si>
  <si>
    <t>shugur_school@mail.ru</t>
  </si>
  <si>
    <t>+7 (34677) 52045</t>
  </si>
  <si>
    <t>Нохова Эмилия Максимовна</t>
  </si>
  <si>
    <t>директора Ноховой Эмилии Максимовны</t>
  </si>
  <si>
    <t>628230, ХМАО-Югра, Кондинский р-н, п. Шугур, ул. Школьная, д. 8.</t>
  </si>
  <si>
    <t>8616006170/861601001</t>
  </si>
  <si>
    <t>1028601395437</t>
  </si>
  <si>
    <t>Комитет по финансам (МКОУ Шугурская СОШ) л/с: 231.00.066.1</t>
  </si>
  <si>
    <t>https://shugur.edusite.ru/</t>
  </si>
  <si>
    <t>СОШ Юмасинская</t>
  </si>
  <si>
    <t>Муниципальное казенное общеобразовательное учреждение «Юмасинская средняя общеобразовательная школа»</t>
  </si>
  <si>
    <t>yumassoh@yandex.ru</t>
  </si>
  <si>
    <t>+7 (34677) 54027, +7 (34677) 53027</t>
  </si>
  <si>
    <t>Бабанаков Вадим Викторович</t>
  </si>
  <si>
    <t>директора Бабанакова Вадима Викторовича</t>
  </si>
  <si>
    <t>628216, ХМАО-Югра, с. Ямки, ул. Лесная, 30.</t>
  </si>
  <si>
    <t>8616003910/861601001</t>
  </si>
  <si>
    <t>1038600100329</t>
  </si>
  <si>
    <t>Комитет по финансам (МКОУ Юмасинская СОШ) л/с: 231.00.022.1</t>
  </si>
  <si>
    <t>https://yumas.ru/</t>
  </si>
  <si>
    <t>СОШ Ягодинская</t>
  </si>
  <si>
    <t>Муниципальное казённое общеобразовательное учреждение «Ягодинская средняя общеобразовательная школа»</t>
  </si>
  <si>
    <t>ys272007@yandex.ru</t>
  </si>
  <si>
    <t>+7 (34677) 51075, +7 (34677) 51083, +7 (34677) 51126, +7 (34677) 51133</t>
  </si>
  <si>
    <t>Путилова Ольга Анатольевна</t>
  </si>
  <si>
    <t>директора Путиловой Ольги Анатольевны</t>
  </si>
  <si>
    <t>628213, ХМАО-Югра, Кондинский район, посёлок Ягодный, улица Центральная, дом № 27</t>
  </si>
  <si>
    <t>8616006195/861601001</t>
  </si>
  <si>
    <t>1028601393842</t>
  </si>
  <si>
    <t>40701810371621000034</t>
  </si>
  <si>
    <t>Комитет по финансам (МБОУ Ягодинская СОШ) л/с: 231.30.067.1</t>
  </si>
  <si>
    <t>https://yagodny.hmaoschool.ru/</t>
  </si>
  <si>
    <t>Город, район (склонение)</t>
  </si>
  <si>
    <t>Нижневартовский район</t>
  </si>
  <si>
    <t>город Когалым</t>
  </si>
  <si>
    <t>Белоярский район</t>
  </si>
  <si>
    <t>Ханты-Мансийский район</t>
  </si>
  <si>
    <t>город Урай</t>
  </si>
  <si>
    <t>Ханты-Мансийский автономный округ - Югра</t>
  </si>
  <si>
    <t>Березовский район</t>
  </si>
  <si>
    <t>город Лангепас</t>
  </si>
  <si>
    <t>город Нягань</t>
  </si>
  <si>
    <t>город Пыть-Ях</t>
  </si>
  <si>
    <t>город Ханты-Мансийск</t>
  </si>
  <si>
    <t>город Югорск</t>
  </si>
  <si>
    <t>Кондинский район</t>
  </si>
  <si>
    <t>Управление образования и молодежной политики Администрации г. Урай</t>
  </si>
  <si>
    <t>Управление образования Администрации г. Когалым</t>
  </si>
  <si>
    <t>Председателя Комитета Ерофеевой Ирины Николаевны</t>
  </si>
  <si>
    <t>директора Сорокиной Наталии Петровны</t>
  </si>
  <si>
    <t>Клюсова Виктория Викторовна</t>
  </si>
  <si>
    <t>директора Клюсовой Виктории Викторовны</t>
  </si>
  <si>
    <t>+7 (3467) 388336</t>
  </si>
  <si>
    <t>iro@iro86.ru</t>
  </si>
  <si>
    <t>047162782</t>
  </si>
  <si>
    <t>Т.В.Шакун</t>
  </si>
  <si>
    <t>бюджет Нижневартовского района</t>
  </si>
  <si>
    <t>С.В.Столповских</t>
  </si>
  <si>
    <t>С.Л.Антропова</t>
  </si>
  <si>
    <t>И.И.Туровская</t>
  </si>
  <si>
    <t>Л.В.Щеблыкина</t>
  </si>
  <si>
    <t>Г.Б.Мацвей</t>
  </si>
  <si>
    <t>А.Е.Задорожный</t>
  </si>
  <si>
    <t>Л.В.Авдеева</t>
  </si>
  <si>
    <t>Л.М.Хромова</t>
  </si>
  <si>
    <t>В.А.Юсковец</t>
  </si>
  <si>
    <t>Н.П.Прасолова</t>
  </si>
  <si>
    <t>Л.Н.Константинова</t>
  </si>
  <si>
    <t>О.В.Дубровко</t>
  </si>
  <si>
    <t>И.В.Павловский</t>
  </si>
  <si>
    <t>Л.В.Калинина</t>
  </si>
  <si>
    <t>А.В.Комровская</t>
  </si>
  <si>
    <t>Н.П.Сорокина</t>
  </si>
  <si>
    <t>И.Р.Шарафутдинова</t>
  </si>
  <si>
    <t>бюджет города Когалым</t>
  </si>
  <si>
    <t>Т.А.Наливайкина</t>
  </si>
  <si>
    <t>В.М.Маренюк</t>
  </si>
  <si>
    <t>П.И.Заремский</t>
  </si>
  <si>
    <t>О.И.Дзюба</t>
  </si>
  <si>
    <t>Е.В.Александрова</t>
  </si>
  <si>
    <t>С.Г.Гришина</t>
  </si>
  <si>
    <t>М.В.Владыкина</t>
  </si>
  <si>
    <t>А.Н.Лаврентьева</t>
  </si>
  <si>
    <t>И.В.Вакуленко</t>
  </si>
  <si>
    <t>бюджет Белоярского района</t>
  </si>
  <si>
    <t>Е.А.Гуркина</t>
  </si>
  <si>
    <t>Е.А.Пакулев</t>
  </si>
  <si>
    <t>Е.А.Остапенко</t>
  </si>
  <si>
    <t>Л.А.Турбар</t>
  </si>
  <si>
    <t>А.Г.Хильчук</t>
  </si>
  <si>
    <t>Н.Ю.Чернов</t>
  </si>
  <si>
    <t>Н.В.Заплишная</t>
  </si>
  <si>
    <t>Н.В.Нетунаева</t>
  </si>
  <si>
    <t>М.В.Иванов</t>
  </si>
  <si>
    <t>Н.Е.Бусыгина</t>
  </si>
  <si>
    <t>М.В.Чаренцева</t>
  </si>
  <si>
    <t>А.Г.Лузянин</t>
  </si>
  <si>
    <t>Ж.В.Сивкова</t>
  </si>
  <si>
    <t>бюджет Ханты-Мансийского района</t>
  </si>
  <si>
    <t>А.С.Постовалов</t>
  </si>
  <si>
    <t>М.Н.Бусова</t>
  </si>
  <si>
    <t>И.В.Ковалева</t>
  </si>
  <si>
    <t>И.С.Федорчук</t>
  </si>
  <si>
    <t>Т.П.Младенцева</t>
  </si>
  <si>
    <t>Г.Н.Богомолова</t>
  </si>
  <si>
    <t>М.М.Колдашев</t>
  </si>
  <si>
    <t>М.И.Клименко</t>
  </si>
  <si>
    <t>В.В.Захарова</t>
  </si>
  <si>
    <t>В.Н.Тычко</t>
  </si>
  <si>
    <t>В.И.Горбунова</t>
  </si>
  <si>
    <t>А.В.Маннинен</t>
  </si>
  <si>
    <t>И.А.Ведерникова</t>
  </si>
  <si>
    <t>О.В.Белова</t>
  </si>
  <si>
    <t>Р.И.Курманов</t>
  </si>
  <si>
    <t>Т.А.Шайснер</t>
  </si>
  <si>
    <t>В.Н.Винклер</t>
  </si>
  <si>
    <t>Л.А.Ибрагимова</t>
  </si>
  <si>
    <t>Н.А.Борщева</t>
  </si>
  <si>
    <t>Е.В.Сульманова</t>
  </si>
  <si>
    <t>Е.Т.Зеленская</t>
  </si>
  <si>
    <t>И.П.Ернова</t>
  </si>
  <si>
    <t>Н.И.Молдаван</t>
  </si>
  <si>
    <t>Л.В.Грачева</t>
  </si>
  <si>
    <t>бюджет города Урай</t>
  </si>
  <si>
    <t>Н.Б.Овденко</t>
  </si>
  <si>
    <t>Е.А.Блохина</t>
  </si>
  <si>
    <t>Т.Д.Чирятьева</t>
  </si>
  <si>
    <t>Н.В.Менщикова</t>
  </si>
  <si>
    <t>Л.Р.Зорина</t>
  </si>
  <si>
    <t>Е.С.Корзан</t>
  </si>
  <si>
    <t>Л.В.Зайцева</t>
  </si>
  <si>
    <t>В.В.Клюсова</t>
  </si>
  <si>
    <t>бюджет Ханты-Мансийского автономного округа - Югры</t>
  </si>
  <si>
    <t>Л.Ф.Андронюк</t>
  </si>
  <si>
    <t>бюджет Березовского района</t>
  </si>
  <si>
    <t>А.А.Борисова</t>
  </si>
  <si>
    <t>С.Л.Токушева</t>
  </si>
  <si>
    <t>А.В.Левицкий</t>
  </si>
  <si>
    <t>А.В.Алтухова</t>
  </si>
  <si>
    <t>М.В.Неугодников</t>
  </si>
  <si>
    <t>О.В.Арутюнян</t>
  </si>
  <si>
    <t>Е.В.Савчук</t>
  </si>
  <si>
    <t>Т.Б.Румянцева</t>
  </si>
  <si>
    <t>Н.А.Слепцова</t>
  </si>
  <si>
    <t>Г.В.Третьякова</t>
  </si>
  <si>
    <t>Т.Н.Абатурова</t>
  </si>
  <si>
    <t>бюджет города Лангепаса</t>
  </si>
  <si>
    <t>И.Н.Ерофеева</t>
  </si>
  <si>
    <t>бюджет города Нягани</t>
  </si>
  <si>
    <t>А.А.Фрицлер</t>
  </si>
  <si>
    <t>О.В.Перминова</t>
  </si>
  <si>
    <t>В.И.Кравченко</t>
  </si>
  <si>
    <t>О.Г.Волоснёв</t>
  </si>
  <si>
    <t>Р.О.Чешков</t>
  </si>
  <si>
    <t>О.И.Карпушкина</t>
  </si>
  <si>
    <t>К.Е.Данилов</t>
  </si>
  <si>
    <t>бюджет города Пыть-Яха</t>
  </si>
  <si>
    <t>Н.И.Храмцова</t>
  </si>
  <si>
    <t>И.В.Котова</t>
  </si>
  <si>
    <t>Е.В.Харитонова</t>
  </si>
  <si>
    <t>Е.В.Хахулина</t>
  </si>
  <si>
    <t>О.Г.Поштаренко</t>
  </si>
  <si>
    <t>Р.И.Шишкина</t>
  </si>
  <si>
    <t>бюджет города Ханты-Мансийска</t>
  </si>
  <si>
    <t>Т.Н.Пуртова</t>
  </si>
  <si>
    <t>А.Н.Лобанов</t>
  </si>
  <si>
    <t>В.М.Репский</t>
  </si>
  <si>
    <t>В.М.Кузьменкова</t>
  </si>
  <si>
    <t>С.О.Москвина</t>
  </si>
  <si>
    <t>Л.Н.Федулова</t>
  </si>
  <si>
    <t>К.Г.Букренева</t>
  </si>
  <si>
    <t>Г.Н.Котельникова</t>
  </si>
  <si>
    <t>Е.Ю.Павлюк</t>
  </si>
  <si>
    <t>бюджет города Югорска</t>
  </si>
  <si>
    <t>В.В.Погребняк</t>
  </si>
  <si>
    <t>И.А.Ефремова</t>
  </si>
  <si>
    <t>Л.Н.Балуева</t>
  </si>
  <si>
    <t>Е.Б.Комисаренко</t>
  </si>
  <si>
    <t>Н.И.Бобровская</t>
  </si>
  <si>
    <t>О.С.Чернобровина</t>
  </si>
  <si>
    <t>бюджет Кондинского района</t>
  </si>
  <si>
    <t>С.В.Яворских</t>
  </si>
  <si>
    <t>Э.В.Кузьмина</t>
  </si>
  <si>
    <t>С.Н.Батурин</t>
  </si>
  <si>
    <t>Д.Л.Семушин</t>
  </si>
  <si>
    <t>Е.О.Ганиярова</t>
  </si>
  <si>
    <t>С.П.Росляков</t>
  </si>
  <si>
    <t>О.Г.Мурашина</t>
  </si>
  <si>
    <t>Н.В.Добрынина</t>
  </si>
  <si>
    <t>А.А.Немзоров</t>
  </si>
  <si>
    <t>Л.И.Мещуров</t>
  </si>
  <si>
    <t>Т.С.Собровина</t>
  </si>
  <si>
    <t>Э.М.Нохова</t>
  </si>
  <si>
    <t>В.В.Бабанаков</t>
  </si>
  <si>
    <t>О.А.Путилова</t>
  </si>
  <si>
    <t>14.1</t>
  </si>
  <si>
    <t>000011497</t>
  </si>
  <si>
    <t>14.2</t>
  </si>
  <si>
    <t>000011292</t>
  </si>
  <si>
    <t>14.3</t>
  </si>
  <si>
    <t>000011273</t>
  </si>
  <si>
    <t>14.4</t>
  </si>
  <si>
    <t>000011513</t>
  </si>
  <si>
    <t>14.5</t>
  </si>
  <si>
    <t>000011290</t>
  </si>
  <si>
    <t>14.6</t>
  </si>
  <si>
    <t>000011426</t>
  </si>
  <si>
    <t>14.7</t>
  </si>
  <si>
    <t>000011274</t>
  </si>
  <si>
    <t>14.8</t>
  </si>
  <si>
    <t>000011508</t>
  </si>
  <si>
    <t>14.9</t>
  </si>
  <si>
    <t>000011427</t>
  </si>
  <si>
    <t>14.10</t>
  </si>
  <si>
    <t>000011509</t>
  </si>
  <si>
    <t>14.11</t>
  </si>
  <si>
    <t>000011430</t>
  </si>
  <si>
    <t>14.12</t>
  </si>
  <si>
    <t>000011511</t>
  </si>
  <si>
    <t>14.13</t>
  </si>
  <si>
    <t>000011510</t>
  </si>
  <si>
    <t>14.14</t>
  </si>
  <si>
    <t>000011428</t>
  </si>
  <si>
    <t>14.15</t>
  </si>
  <si>
    <t>000011512</t>
  </si>
  <si>
    <t>14.16</t>
  </si>
  <si>
    <t>000011429</t>
  </si>
  <si>
    <t>14.0</t>
  </si>
  <si>
    <t>0</t>
  </si>
  <si>
    <t>000012657</t>
  </si>
  <si>
    <t>21.1</t>
  </si>
  <si>
    <t>000011195</t>
  </si>
  <si>
    <t>21.2</t>
  </si>
  <si>
    <t>000011523</t>
  </si>
  <si>
    <t>21.3</t>
  </si>
  <si>
    <t>000011620</t>
  </si>
  <si>
    <t>21.4</t>
  </si>
  <si>
    <t>000011621</t>
  </si>
  <si>
    <t>21.5</t>
  </si>
  <si>
    <t>000011622</t>
  </si>
  <si>
    <t>21.6</t>
  </si>
  <si>
    <t>000011623</t>
  </si>
  <si>
    <t>21.7</t>
  </si>
  <si>
    <t>000011524</t>
  </si>
  <si>
    <t>21.8</t>
  </si>
  <si>
    <t>000011259</t>
  </si>
  <si>
    <t>21.9</t>
  </si>
  <si>
    <t>000011602</t>
  </si>
  <si>
    <t>11.1</t>
  </si>
  <si>
    <t>000011556</t>
  </si>
  <si>
    <t>11.0</t>
  </si>
  <si>
    <t>000011522</t>
  </si>
  <si>
    <t>11.3</t>
  </si>
  <si>
    <t>000011520</t>
  </si>
  <si>
    <t>11.4</t>
  </si>
  <si>
    <t>000011521</t>
  </si>
  <si>
    <t>11.5</t>
  </si>
  <si>
    <t>000011333</t>
  </si>
  <si>
    <t>11.6</t>
  </si>
  <si>
    <t>000012979</t>
  </si>
  <si>
    <t>11.7</t>
  </si>
  <si>
    <t>000011330</t>
  </si>
  <si>
    <t>11.8</t>
  </si>
  <si>
    <t>000011331</t>
  </si>
  <si>
    <t>11.9</t>
  </si>
  <si>
    <t>000011332</t>
  </si>
  <si>
    <t>11.10</t>
  </si>
  <si>
    <t>000011516</t>
  </si>
  <si>
    <t>11.11</t>
  </si>
  <si>
    <t>000011517</t>
  </si>
  <si>
    <t>11.12</t>
  </si>
  <si>
    <t>000011518</t>
  </si>
  <si>
    <t>11.13</t>
  </si>
  <si>
    <t>000011519</t>
  </si>
  <si>
    <t>15.1</t>
  </si>
  <si>
    <t>000011584</t>
  </si>
  <si>
    <t>15.2</t>
  </si>
  <si>
    <t>000011583</t>
  </si>
  <si>
    <t>15.3</t>
  </si>
  <si>
    <t>000011692</t>
  </si>
  <si>
    <t>15.4</t>
  </si>
  <si>
    <t>000013044</t>
  </si>
  <si>
    <t>15.5</t>
  </si>
  <si>
    <t>000011587</t>
  </si>
  <si>
    <t>15.6</t>
  </si>
  <si>
    <t>000011593</t>
  </si>
  <si>
    <t>15.7</t>
  </si>
  <si>
    <t>000011578</t>
  </si>
  <si>
    <t>15.8</t>
  </si>
  <si>
    <t>000011582</t>
  </si>
  <si>
    <t>15.9</t>
  </si>
  <si>
    <t>000011580</t>
  </si>
  <si>
    <t>15.10</t>
  </si>
  <si>
    <t>000011579</t>
  </si>
  <si>
    <t>15.11</t>
  </si>
  <si>
    <t>000011581</t>
  </si>
  <si>
    <t>15.12</t>
  </si>
  <si>
    <t>000011597</t>
  </si>
  <si>
    <t>15.13</t>
  </si>
  <si>
    <t>000011601</t>
  </si>
  <si>
    <t>15.14</t>
  </si>
  <si>
    <t>000011589</t>
  </si>
  <si>
    <t>15.15</t>
  </si>
  <si>
    <t>000011585</t>
  </si>
  <si>
    <t>15.16</t>
  </si>
  <si>
    <t>000011598</t>
  </si>
  <si>
    <t>15.17</t>
  </si>
  <si>
    <t>000011590</t>
  </si>
  <si>
    <t>15.18</t>
  </si>
  <si>
    <t>000011591</t>
  </si>
  <si>
    <t>15.19</t>
  </si>
  <si>
    <t>000011596</t>
  </si>
  <si>
    <t>15.20</t>
  </si>
  <si>
    <t>000011588</t>
  </si>
  <si>
    <t>15.21</t>
  </si>
  <si>
    <t>000011592</t>
  </si>
  <si>
    <t>15.22</t>
  </si>
  <si>
    <t>000011594</t>
  </si>
  <si>
    <t>15.23</t>
  </si>
  <si>
    <t>000011595</t>
  </si>
  <si>
    <t>15.24</t>
  </si>
  <si>
    <t>000011600</t>
  </si>
  <si>
    <t>24.1</t>
  </si>
  <si>
    <t>000010548</t>
  </si>
  <si>
    <t>24.2</t>
  </si>
  <si>
    <t>000010799</t>
  </si>
  <si>
    <t>24.3</t>
  </si>
  <si>
    <t>000010804</t>
  </si>
  <si>
    <t>24.4</t>
  </si>
  <si>
    <t>000010801</t>
  </si>
  <si>
    <t>24.5</t>
  </si>
  <si>
    <t>000010802</t>
  </si>
  <si>
    <t>24.6</t>
  </si>
  <si>
    <t>000010551</t>
  </si>
  <si>
    <t>24.7</t>
  </si>
  <si>
    <t>000010803</t>
  </si>
  <si>
    <t>24.8</t>
  </si>
  <si>
    <t>000010805</t>
  </si>
  <si>
    <t>0.1</t>
  </si>
  <si>
    <t>000010704</t>
  </si>
  <si>
    <t>12.1</t>
  </si>
  <si>
    <t>000011619</t>
  </si>
  <si>
    <t>12.2</t>
  </si>
  <si>
    <t>000011270</t>
  </si>
  <si>
    <t>12.3</t>
  </si>
  <si>
    <t>000011272</t>
  </si>
  <si>
    <t>12.4</t>
  </si>
  <si>
    <t>000011322</t>
  </si>
  <si>
    <t>12.5</t>
  </si>
  <si>
    <t>000011514</t>
  </si>
  <si>
    <t>12.6</t>
  </si>
  <si>
    <t>000011323</t>
  </si>
  <si>
    <t>12.7</t>
  </si>
  <si>
    <t>000011271</t>
  </si>
  <si>
    <t>12.8</t>
  </si>
  <si>
    <t>000011325</t>
  </si>
  <si>
    <t>12.9</t>
  </si>
  <si>
    <t>000011326</t>
  </si>
  <si>
    <t>12.10</t>
  </si>
  <si>
    <t>000011515</t>
  </si>
  <si>
    <t>12.11</t>
  </si>
  <si>
    <t>000011287</t>
  </si>
  <si>
    <t>28.1</t>
  </si>
  <si>
    <t>000011241</t>
  </si>
  <si>
    <t>22.1</t>
  </si>
  <si>
    <t>000012991</t>
  </si>
  <si>
    <t>22.2</t>
  </si>
  <si>
    <t>000011551</t>
  </si>
  <si>
    <t>22.3</t>
  </si>
  <si>
    <t>000011554</t>
  </si>
  <si>
    <t>22.4</t>
  </si>
  <si>
    <t>000011552</t>
  </si>
  <si>
    <t>22.5</t>
  </si>
  <si>
    <t>000011555</t>
  </si>
  <si>
    <t>22.6</t>
  </si>
  <si>
    <t>000011553</t>
  </si>
  <si>
    <t>22.7</t>
  </si>
  <si>
    <t>000011210</t>
  </si>
  <si>
    <t>23.1</t>
  </si>
  <si>
    <t>000011557</t>
  </si>
  <si>
    <t>23.2</t>
  </si>
  <si>
    <t>000011543</t>
  </si>
  <si>
    <t>23.3</t>
  </si>
  <si>
    <t>000011558</t>
  </si>
  <si>
    <t>23.5</t>
  </si>
  <si>
    <t>000011559</t>
  </si>
  <si>
    <t>23.6</t>
  </si>
  <si>
    <t>000011560</t>
  </si>
  <si>
    <t>23.7</t>
  </si>
  <si>
    <t>000011562</t>
  </si>
  <si>
    <t>25.1</t>
  </si>
  <si>
    <t>000011211</t>
  </si>
  <si>
    <t>25.2</t>
  </si>
  <si>
    <t>000012331</t>
  </si>
  <si>
    <t>25.3</t>
  </si>
  <si>
    <t>000013067</t>
  </si>
  <si>
    <t>25.4</t>
  </si>
  <si>
    <t>000012967</t>
  </si>
  <si>
    <t>25.5</t>
  </si>
  <si>
    <t>000011191</t>
  </si>
  <si>
    <t>25.6</t>
  </si>
  <si>
    <t>000011159</t>
  </si>
  <si>
    <t>25.7</t>
  </si>
  <si>
    <t>000011168</t>
  </si>
  <si>
    <t>25.8</t>
  </si>
  <si>
    <t>000011167</t>
  </si>
  <si>
    <t>25.9</t>
  </si>
  <si>
    <t>000011542</t>
  </si>
  <si>
    <t>26.1</t>
  </si>
  <si>
    <t>000011544</t>
  </si>
  <si>
    <t>26.2</t>
  </si>
  <si>
    <t>000011541</t>
  </si>
  <si>
    <t>26.3</t>
  </si>
  <si>
    <t>8622002625/862201001</t>
  </si>
  <si>
    <t>000011545</t>
  </si>
  <si>
    <t>26.4</t>
  </si>
  <si>
    <t>000011546</t>
  </si>
  <si>
    <t>26.5</t>
  </si>
  <si>
    <t>000011547</t>
  </si>
  <si>
    <t>26.6</t>
  </si>
  <si>
    <t>13.1</t>
  </si>
  <si>
    <t>000011525</t>
  </si>
  <si>
    <t>13.2</t>
  </si>
  <si>
    <t>000011526</t>
  </si>
  <si>
    <t>13.3</t>
  </si>
  <si>
    <t>000011527</t>
  </si>
  <si>
    <t>13.4</t>
  </si>
  <si>
    <t>000011529</t>
  </si>
  <si>
    <t>13.5</t>
  </si>
  <si>
    <t>000011530</t>
  </si>
  <si>
    <t>13.6</t>
  </si>
  <si>
    <t>000011531</t>
  </si>
  <si>
    <t>13.7</t>
  </si>
  <si>
    <t>000011532</t>
  </si>
  <si>
    <t>13.9</t>
  </si>
  <si>
    <t>000011533</t>
  </si>
  <si>
    <t>13.10</t>
  </si>
  <si>
    <t>000011534</t>
  </si>
  <si>
    <t>13.11</t>
  </si>
  <si>
    <t>000011535</t>
  </si>
  <si>
    <t>13.12</t>
  </si>
  <si>
    <t>000011536</t>
  </si>
  <si>
    <t>13.13</t>
  </si>
  <si>
    <t>000011537</t>
  </si>
  <si>
    <t>13.14</t>
  </si>
  <si>
    <t>000011538</t>
  </si>
  <si>
    <t>13.15</t>
  </si>
  <si>
    <t>000011539</t>
  </si>
  <si>
    <t>13.16</t>
  </si>
  <si>
    <t>000011540</t>
  </si>
  <si>
    <t>17.1</t>
  </si>
  <si>
    <t>Нефтеюганский район</t>
  </si>
  <si>
    <t>МАУ ДО "Центр компьютерных технологий"</t>
  </si>
  <si>
    <t>Жалнина Елена Юрьевна</t>
  </si>
  <si>
    <t>628331, ХМАО-Югра, Нефтеюганский р-н, пгт. Пойковский, 4 мкр., строение 2а, помещение 2</t>
  </si>
  <si>
    <t>8619015021/861901001</t>
  </si>
  <si>
    <t>000013097</t>
  </si>
  <si>
    <t>Код клиента</t>
  </si>
  <si>
    <t>Код заказчика</t>
  </si>
  <si>
    <t>Нефтеюганского района</t>
  </si>
  <si>
    <t>директора Жалниной Елены Юрьевны</t>
  </si>
  <si>
    <t>Муниципальное автономное учреждение дополнительного образования "Центр компьютерных технологий"</t>
  </si>
  <si>
    <t>hostmiabmc@yandex.ru</t>
  </si>
  <si>
    <t>Корзан Елена Сергеевна</t>
  </si>
  <si>
    <t>директора Корзан Елены Сергеевны</t>
  </si>
  <si>
    <t>Антропова Светлана Леонидовна</t>
  </si>
  <si>
    <t>Мацвей Галина Борисовна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</si>
</sst>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4" fontId="6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49" fontId="3" fillId="0" borderId="1" xfId="0" quotePrefix="1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613D-DD0E-47F7-8612-1ED5A70D07B6}">
  <sheetPr codeName="Лист1"/>
  <dimension ref="A1:BG144"/>
  <sheetViews>
    <sheetView tabSelected="1" topLeftCell="A98" zoomScaleNormal="100" workbookViewId="0">
      <selection activeCell="M114" sqref="M114"/>
    </sheetView>
  </sheetViews>
  <sheetFormatPr defaultRowHeight="15" x14ac:dyDescent="0.25"/>
  <cols>
    <col min="1" max="1" width="3" style="2" customWidth="1"/>
    <col min="2" max="2" width="7.7109375" style="2" customWidth="1"/>
    <col min="3" max="3" width="3" style="2" hidden="1" customWidth="1"/>
    <col min="4" max="4" width="31.7109375" style="2" customWidth="1"/>
    <col min="5" max="57" width="3" style="2" customWidth="1"/>
    <col min="58" max="16384" width="9.140625" style="2"/>
  </cols>
  <sheetData>
    <row r="1" spans="1:59" s="1" customFormat="1" x14ac:dyDescent="0.25">
      <c r="A1" s="11" t="s">
        <v>0</v>
      </c>
      <c r="B1" s="11" t="s">
        <v>1</v>
      </c>
      <c r="C1" s="11" t="s">
        <v>1782</v>
      </c>
      <c r="D1" s="11" t="s">
        <v>2</v>
      </c>
      <c r="E1" s="11" t="s">
        <v>1356</v>
      </c>
      <c r="F1" s="11" t="s">
        <v>3</v>
      </c>
      <c r="G1" s="11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4" t="s">
        <v>16</v>
      </c>
      <c r="T1" s="24" t="s">
        <v>17</v>
      </c>
      <c r="U1" s="24" t="s">
        <v>18</v>
      </c>
      <c r="V1" s="24" t="s">
        <v>19</v>
      </c>
      <c r="W1" s="24" t="s">
        <v>20</v>
      </c>
      <c r="X1" s="24" t="s">
        <v>21</v>
      </c>
      <c r="Y1" s="24" t="s">
        <v>22</v>
      </c>
      <c r="Z1" s="11" t="s">
        <v>23</v>
      </c>
      <c r="AA1" s="24" t="s">
        <v>24</v>
      </c>
      <c r="AB1" s="12" t="s">
        <v>1781</v>
      </c>
      <c r="AD1" s="1">
        <v>1</v>
      </c>
      <c r="AE1" s="1">
        <v>2</v>
      </c>
      <c r="AF1" s="1">
        <v>3</v>
      </c>
      <c r="AG1" s="1">
        <v>4</v>
      </c>
      <c r="AH1" s="1">
        <v>5</v>
      </c>
      <c r="AI1" s="1">
        <v>6</v>
      </c>
      <c r="AJ1" s="1">
        <v>7</v>
      </c>
      <c r="AK1" s="1">
        <v>8</v>
      </c>
      <c r="AL1" s="1">
        <v>9</v>
      </c>
      <c r="AM1" s="1">
        <v>10</v>
      </c>
      <c r="AN1" s="1">
        <v>11</v>
      </c>
      <c r="AO1" s="1">
        <v>12</v>
      </c>
      <c r="AP1" s="1">
        <v>13</v>
      </c>
      <c r="AQ1" s="1">
        <v>14</v>
      </c>
      <c r="AR1" s="1">
        <v>15</v>
      </c>
      <c r="AS1" s="1">
        <v>16</v>
      </c>
      <c r="AT1" s="1">
        <v>17</v>
      </c>
      <c r="AU1" s="1">
        <v>18</v>
      </c>
      <c r="AV1" s="1">
        <v>19</v>
      </c>
      <c r="AW1" s="1">
        <v>20</v>
      </c>
      <c r="AX1" s="1">
        <v>21</v>
      </c>
      <c r="AY1" s="1">
        <v>22</v>
      </c>
      <c r="AZ1" s="1">
        <v>23</v>
      </c>
      <c r="BA1" s="1">
        <v>24</v>
      </c>
      <c r="BB1" s="1">
        <v>25</v>
      </c>
      <c r="BC1" s="1">
        <v>26</v>
      </c>
      <c r="BD1" s="1">
        <v>27</v>
      </c>
      <c r="BE1" s="1">
        <v>28</v>
      </c>
    </row>
    <row r="2" spans="1:59" s="6" customFormat="1" x14ac:dyDescent="0.25">
      <c r="A2" s="13" t="s">
        <v>1572</v>
      </c>
      <c r="B2" s="14">
        <v>11</v>
      </c>
      <c r="C2" s="14">
        <v>1</v>
      </c>
      <c r="D2" s="15" t="s">
        <v>1359</v>
      </c>
      <c r="E2" s="15" t="s">
        <v>295</v>
      </c>
      <c r="F2" s="10" t="s">
        <v>296</v>
      </c>
      <c r="G2" s="10" t="s">
        <v>296</v>
      </c>
      <c r="H2" s="16" t="s">
        <v>297</v>
      </c>
      <c r="I2" s="4" t="s">
        <v>298</v>
      </c>
      <c r="J2" s="3" t="s">
        <v>299</v>
      </c>
      <c r="K2" s="3" t="s">
        <v>300</v>
      </c>
      <c r="L2" s="3" t="s">
        <v>1407</v>
      </c>
      <c r="M2" s="4" t="s">
        <v>301</v>
      </c>
      <c r="N2" s="4" t="s">
        <v>302</v>
      </c>
      <c r="O2" s="4" t="s">
        <v>34</v>
      </c>
      <c r="P2" s="4" t="s">
        <v>35</v>
      </c>
      <c r="Q2" s="17" t="s">
        <v>303</v>
      </c>
      <c r="R2" s="18" t="s">
        <v>304</v>
      </c>
      <c r="S2" s="18" t="s">
        <v>305</v>
      </c>
      <c r="T2" s="18" t="s">
        <v>306</v>
      </c>
      <c r="U2" s="18"/>
      <c r="V2" s="18"/>
      <c r="W2" s="18" t="s">
        <v>37</v>
      </c>
      <c r="X2" s="18"/>
      <c r="Y2" s="18" t="s">
        <v>307</v>
      </c>
      <c r="Z2" s="15" t="s">
        <v>1408</v>
      </c>
      <c r="AA2" s="5" t="s">
        <v>308</v>
      </c>
      <c r="AB2" s="23" t="s">
        <v>1573</v>
      </c>
      <c r="AD2" s="6" t="str">
        <f t="shared" ref="AD2:AD33" si="0">CONCATENATE("'",TRIM(A2),"'")</f>
        <v>'11.1'</v>
      </c>
      <c r="AE2" s="6" t="str">
        <f t="shared" ref="AE2:AE33" si="1">CONCATENATE("'",TRIM(B2),"'")</f>
        <v>'11'</v>
      </c>
      <c r="AF2" s="6" t="str">
        <f t="shared" ref="AF2:AF33" si="2">CONCATENATE("'",TRIM(C2),"'")</f>
        <v>'1'</v>
      </c>
      <c r="AG2" s="6" t="str">
        <f t="shared" ref="AG2:AG33" si="3">CONCATENATE("'",TRIM(D2),"'")</f>
        <v>'Белоярский район'</v>
      </c>
      <c r="AH2" s="6" t="str">
        <f t="shared" ref="AH2:BE2" si="4">CONCATENATE("'",TRIM(E2),"'")</f>
        <v>'Белоярского района'</v>
      </c>
      <c r="AI2" s="6" t="str">
        <f t="shared" si="4"/>
        <v>'Комитет по образованию Администрации Белоярского района'</v>
      </c>
      <c r="AJ2" s="6" t="str">
        <f t="shared" si="4"/>
        <v>'Комитет по образованию Администрации Белоярского района'</v>
      </c>
      <c r="AK2" s="6" t="str">
        <f t="shared" si="4"/>
        <v>'info@beledu.ru, sdn@beledu.ru'</v>
      </c>
      <c r="AL2" s="6" t="str">
        <f t="shared" si="4"/>
        <v>'+7 (34670) 51563'</v>
      </c>
      <c r="AM2" s="6" t="str">
        <f t="shared" si="4"/>
        <v>'Вакуленко Ирина Владимировна'</v>
      </c>
      <c r="AN2" s="6" t="str">
        <f t="shared" si="4"/>
        <v>'председателя Вакуленко Ирины Владимировны'</v>
      </c>
      <c r="AO2" s="6" t="str">
        <f t="shared" si="4"/>
        <v>'И.В.Вакуленко'</v>
      </c>
      <c r="AP2" s="6" t="str">
        <f t="shared" si="4"/>
        <v>'628162, ХМАО-Югра, г. Белоярский, 3 микрорайон, дом 14А'</v>
      </c>
      <c r="AQ2" s="6" t="str">
        <f t="shared" si="4"/>
        <v>'8611003391/861101001'</v>
      </c>
      <c r="AR2" s="6" t="str">
        <f t="shared" si="4"/>
        <v>'40102810245370000007'</v>
      </c>
      <c r="AS2" s="6" t="str">
        <f t="shared" si="4"/>
        <v>'РКЦ ХАНТЫ-МАНСИЙСК//УФК по Ханты-Мансийскому автономному округу-Югре г. Ханты-Мансийск'</v>
      </c>
      <c r="AT2" s="6" t="str">
        <f t="shared" si="4"/>
        <v>'1028601521068'</v>
      </c>
      <c r="AU2" s="6" t="str">
        <f t="shared" si="4"/>
        <v>'71811151001'</v>
      </c>
      <c r="AV2" s="6" t="str">
        <f t="shared" si="4"/>
        <v>'34450306'</v>
      </c>
      <c r="AW2" s="6" t="str">
        <f t="shared" si="4"/>
        <v>'71181000'</v>
      </c>
      <c r="AX2" s="6" t="str">
        <f t="shared" si="4"/>
        <v>''</v>
      </c>
      <c r="AY2" s="6" t="str">
        <f t="shared" si="4"/>
        <v>''</v>
      </c>
      <c r="AZ2" s="6" t="str">
        <f t="shared" si="4"/>
        <v>'007162163'</v>
      </c>
      <c r="BA2" s="6" t="str">
        <f t="shared" si="4"/>
        <v>''</v>
      </c>
      <c r="BB2" s="6" t="str">
        <f t="shared" si="4"/>
        <v>'230.01.001.1'</v>
      </c>
      <c r="BC2" s="6" t="str">
        <f t="shared" si="4"/>
        <v>'бюджет Белоярского района'</v>
      </c>
      <c r="BD2" s="6" t="str">
        <f t="shared" si="4"/>
        <v>'https://beledu.ru/'</v>
      </c>
      <c r="BE2" s="6" t="str">
        <f t="shared" si="4"/>
        <v>'000011556'</v>
      </c>
      <c r="BG2" s="6" t="str">
        <f>CONCATENATE("(",AD2,", ",AE2,", ",AF2,", ",AG2,", ",AH2,", ",AI2,", ",AJ2,", ",AK2,", ",AL2,", ",AM2,", ",AN2,", ",AO2,", ",AP2,", ",AQ2,", ",AR2,", ",AS2,", ",AT2,", ",AU2,", ",AV2,", ",AW2,", ",AX2,", ",AY2,", ",AZ2,", ",BA2,", ",BB2,", ",BC2,", ",BD2,", ",BE2,"), ")</f>
        <v xml:space="preserve">('11.1', '11', '1', 'Белоярский район', 'Белоярского района', 'Комитет по образованию Администрации Белоярского района', 'Комитет по образованию Администрации Белоярского района', 'info@beledu.ru, sdn@beledu.ru', '+7 (34670) 51563', 'Вакуленко Ирина Владимировна', 'председателя Вакуленко Ирины Владимировны', 'И.В.Вакуленко', '628162, ХМАО-Югра, г. Белоярский, 3 микрорайон, дом 14А', '8611003391/861101001', '40102810245370000007', 'РКЦ ХАНТЫ-МАНСИЙСК//УФК по Ханты-Мансийскому автономному округу-Югре г. Ханты-Мансийск', '1028601521068', '71811151001', '34450306', '71181000', '', '', '007162163', '', '230.01.001.1', 'бюджет Белоярского района', 'https://beledu.ru/', '000011556'), </v>
      </c>
    </row>
    <row r="3" spans="1:59" s="6" customFormat="1" x14ac:dyDescent="0.25">
      <c r="A3" s="13" t="s">
        <v>1576</v>
      </c>
      <c r="B3" s="14">
        <v>11</v>
      </c>
      <c r="C3" s="14">
        <v>3</v>
      </c>
      <c r="D3" s="15" t="s">
        <v>1359</v>
      </c>
      <c r="E3" s="15" t="s">
        <v>295</v>
      </c>
      <c r="F3" s="10" t="s">
        <v>319</v>
      </c>
      <c r="G3" s="10" t="s">
        <v>320</v>
      </c>
      <c r="H3" s="16" t="s">
        <v>321</v>
      </c>
      <c r="I3" s="4" t="s">
        <v>322</v>
      </c>
      <c r="J3" s="3" t="s">
        <v>323</v>
      </c>
      <c r="K3" s="3" t="s">
        <v>324</v>
      </c>
      <c r="L3" s="3" t="s">
        <v>1410</v>
      </c>
      <c r="M3" s="4" t="s">
        <v>325</v>
      </c>
      <c r="N3" s="4" t="s">
        <v>326</v>
      </c>
      <c r="O3" s="4" t="s">
        <v>34</v>
      </c>
      <c r="P3" s="4" t="s">
        <v>35</v>
      </c>
      <c r="Q3" s="18" t="s">
        <v>327</v>
      </c>
      <c r="R3" s="18"/>
      <c r="S3" s="18"/>
      <c r="T3" s="18"/>
      <c r="U3" s="18"/>
      <c r="V3" s="18"/>
      <c r="W3" s="18" t="s">
        <v>37</v>
      </c>
      <c r="X3" s="18"/>
      <c r="Y3" s="18" t="s">
        <v>328</v>
      </c>
      <c r="Z3" s="15" t="s">
        <v>1408</v>
      </c>
      <c r="AA3" s="5" t="s">
        <v>329</v>
      </c>
      <c r="AB3" s="23" t="s">
        <v>1577</v>
      </c>
      <c r="AD3" s="6" t="str">
        <f t="shared" si="0"/>
        <v>'11.3'</v>
      </c>
      <c r="AE3" s="6" t="str">
        <f t="shared" si="1"/>
        <v>'11'</v>
      </c>
      <c r="AF3" s="6" t="str">
        <f t="shared" si="2"/>
        <v>'3'</v>
      </c>
      <c r="AG3" s="6" t="str">
        <f t="shared" si="3"/>
        <v>'Белоярский район'</v>
      </c>
      <c r="AH3" s="6" t="str">
        <f t="shared" ref="AH3:AH66" si="5">CONCATENATE("'",TRIM(E3),"'")</f>
        <v>'Белоярского района'</v>
      </c>
      <c r="AI3" s="6" t="str">
        <f t="shared" ref="AI3:AI66" si="6">CONCATENATE("'",TRIM(F3),"'")</f>
        <v>'СОШ №1 г. Белоярский'</v>
      </c>
      <c r="AJ3" s="6" t="str">
        <f t="shared" ref="AJ3:AJ66" si="7">CONCATENATE("'",TRIM(G3),"'")</f>
        <v>'Муниципальное автономное общеобразовательное учреждение Белоярского района «Средняя общеобразовательная школа №1 г. Белоярский»'</v>
      </c>
      <c r="AK3" s="6" t="str">
        <f t="shared" ref="AK3:AK66" si="8">CONCATENATE("'",TRIM(H3),"'")</f>
        <v>'bel-mossh1@bel-mossh1.ru, Oks200803@mail.ru'</v>
      </c>
      <c r="AL3" s="6" t="str">
        <f t="shared" ref="AL3:AL66" si="9">CONCATENATE("'",TRIM(I3),"'")</f>
        <v>'+7 (34670) 21392'</v>
      </c>
      <c r="AM3" s="6" t="str">
        <f t="shared" ref="AM3:AM66" si="10">CONCATENATE("'",TRIM(J3),"'")</f>
        <v>'Пакулев Евгений Анатольевич'</v>
      </c>
      <c r="AN3" s="6" t="str">
        <f t="shared" ref="AN3:AN66" si="11">CONCATENATE("'",TRIM(K3),"'")</f>
        <v>'директора Пакулева Евгения Анатольевича'</v>
      </c>
      <c r="AO3" s="6" t="str">
        <f t="shared" ref="AO3:AO66" si="12">CONCATENATE("'",TRIM(L3),"'")</f>
        <v>'Е.А.Пакулев'</v>
      </c>
      <c r="AP3" s="6" t="str">
        <f t="shared" ref="AP3:AP66" si="13">CONCATENATE("'",TRIM(M3),"'")</f>
        <v>'628162, ХМАО-Югра, г.Белоярский, ул. Школьная, д.6'</v>
      </c>
      <c r="AQ3" s="6" t="str">
        <f t="shared" ref="AQ3:AQ66" si="14">CONCATENATE("'",TRIM(N3),"'")</f>
        <v>'8611005720/861101001'</v>
      </c>
      <c r="AR3" s="6" t="str">
        <f t="shared" ref="AR3:AR66" si="15">CONCATENATE("'",TRIM(O3),"'")</f>
        <v>'40102810245370000007'</v>
      </c>
      <c r="AS3" s="6" t="str">
        <f t="shared" ref="AS3:AS66" si="16">CONCATENATE("'",TRIM(P3),"'")</f>
        <v>'РКЦ ХАНТЫ-МАНСИЙСК//УФК по Ханты-Мансийскому автономному округу-Югре г. Ханты-Мансийск'</v>
      </c>
      <c r="AT3" s="6" t="str">
        <f t="shared" ref="AT3:AT66" si="17">CONCATENATE("'",TRIM(Q3),"'")</f>
        <v>'1028601521123'</v>
      </c>
      <c r="AU3" s="6" t="str">
        <f t="shared" ref="AU3:AU66" si="18">CONCATENATE("'",TRIM(R3),"'")</f>
        <v>''</v>
      </c>
      <c r="AV3" s="6" t="str">
        <f t="shared" ref="AV3:AV66" si="19">CONCATENATE("'",TRIM(S3),"'")</f>
        <v>''</v>
      </c>
      <c r="AW3" s="6" t="str">
        <f t="shared" ref="AW3:AW66" si="20">CONCATENATE("'",TRIM(T3),"'")</f>
        <v>''</v>
      </c>
      <c r="AX3" s="6" t="str">
        <f t="shared" ref="AX3:AX66" si="21">CONCATENATE("'",TRIM(U3),"'")</f>
        <v>''</v>
      </c>
      <c r="AY3" s="6" t="str">
        <f t="shared" ref="AY3:AY66" si="22">CONCATENATE("'",TRIM(V3),"'")</f>
        <v>''</v>
      </c>
      <c r="AZ3" s="6" t="str">
        <f t="shared" ref="AZ3:AZ66" si="23">CONCATENATE("'",TRIM(W3),"'")</f>
        <v>'007162163'</v>
      </c>
      <c r="BA3" s="6" t="str">
        <f t="shared" ref="BA3:BA66" si="24">CONCATENATE("'",TRIM(X3),"'")</f>
        <v>''</v>
      </c>
      <c r="BB3" s="6" t="str">
        <f t="shared" ref="BB3:BB66" si="25">CONCATENATE("'",TRIM(Y3),"'")</f>
        <v>'230.03.014.4'</v>
      </c>
      <c r="BC3" s="6" t="str">
        <f t="shared" ref="BC3:BC66" si="26">CONCATENATE("'",TRIM(Z3),"'")</f>
        <v>'бюджет Белоярского района'</v>
      </c>
      <c r="BD3" s="6" t="str">
        <f t="shared" ref="BD3:BD66" si="27">CONCATENATE("'",TRIM(AA3),"'")</f>
        <v>'http://bel-mossh1.ru/'</v>
      </c>
      <c r="BE3" s="6" t="str">
        <f t="shared" ref="BE3:BE66" si="28">CONCATENATE("'",TRIM(AB3),"'")</f>
        <v>'000011520'</v>
      </c>
      <c r="BG3" s="6" t="str">
        <f t="shared" ref="BG3:BG66" si="29">CONCATENATE("(",AD3,", ",AE3,", ",AF3,", ",AG3,", ",AH3,", ",AI3,", ",AJ3,", ",AK3,", ",AL3,", ",AM3,", ",AN3,", ",AO3,", ",AP3,", ",AQ3,", ",AR3,", ",AS3,", ",AT3,", ",AU3,", ",AV3,", ",AW3,", ",AX3,", ",AY3,", ",AZ3,", ",BA3,", ",BB3,", ",BC3,", ",BD3,", ",BE3,"), ")</f>
        <v xml:space="preserve">('11.3', '11', '3', 'Белоярский район', 'Белоярского района', 'СОШ №1 г. Белоярский', 'Муниципальное автономное общеобразовательное учреждение Белоярского района «Средняя общеобразовательная школа №1 г. Белоярский»', 'bel-mossh1@bel-mossh1.ru, Oks200803@mail.ru', '+7 (34670) 21392', 'Пакулев Евгений Анатольевич', 'директора Пакулева Евгения Анатольевича', 'Е.А.Пакулев', '628162, ХМАО-Югра, г.Белоярский, ул. Школьная, д.6', '8611005720/861101001', '40102810245370000007', 'РКЦ ХАНТЫ-МАНСИЙСК//УФК по Ханты-Мансийскому автономному округу-Югре г. Ханты-Мансийск', '1028601521123', '', '', '', '', '', '007162163', '', '230.03.014.4', 'бюджет Белоярского района', 'http://bel-mossh1.ru/', '000011520'), </v>
      </c>
    </row>
    <row r="4" spans="1:59" s="6" customFormat="1" x14ac:dyDescent="0.25">
      <c r="A4" s="13" t="s">
        <v>1578</v>
      </c>
      <c r="B4" s="14">
        <v>11</v>
      </c>
      <c r="C4" s="14">
        <v>4</v>
      </c>
      <c r="D4" s="15" t="s">
        <v>1359</v>
      </c>
      <c r="E4" s="15" t="s">
        <v>295</v>
      </c>
      <c r="F4" s="10" t="s">
        <v>330</v>
      </c>
      <c r="G4" s="10" t="s">
        <v>331</v>
      </c>
      <c r="H4" s="16" t="s">
        <v>332</v>
      </c>
      <c r="I4" s="4" t="s">
        <v>333</v>
      </c>
      <c r="J4" s="3" t="s">
        <v>334</v>
      </c>
      <c r="K4" s="3" t="s">
        <v>335</v>
      </c>
      <c r="L4" s="3" t="s">
        <v>1411</v>
      </c>
      <c r="M4" s="4" t="s">
        <v>336</v>
      </c>
      <c r="N4" s="4" t="s">
        <v>337</v>
      </c>
      <c r="O4" s="4" t="s">
        <v>34</v>
      </c>
      <c r="P4" s="4" t="s">
        <v>35</v>
      </c>
      <c r="Q4" s="18" t="s">
        <v>338</v>
      </c>
      <c r="R4" s="18"/>
      <c r="S4" s="18"/>
      <c r="T4" s="18"/>
      <c r="U4" s="18"/>
      <c r="V4" s="18"/>
      <c r="W4" s="18" t="s">
        <v>37</v>
      </c>
      <c r="X4" s="18"/>
      <c r="Y4" s="18" t="s">
        <v>339</v>
      </c>
      <c r="Z4" s="15" t="s">
        <v>1408</v>
      </c>
      <c r="AA4" s="5" t="s">
        <v>340</v>
      </c>
      <c r="AB4" s="23" t="s">
        <v>1579</v>
      </c>
      <c r="AD4" s="6" t="str">
        <f t="shared" si="0"/>
        <v>'11.4'</v>
      </c>
      <c r="AE4" s="6" t="str">
        <f t="shared" si="1"/>
        <v>'11'</v>
      </c>
      <c r="AF4" s="6" t="str">
        <f t="shared" si="2"/>
        <v>'4'</v>
      </c>
      <c r="AG4" s="6" t="str">
        <f t="shared" si="3"/>
        <v>'Белоярский район'</v>
      </c>
      <c r="AH4" s="6" t="str">
        <f t="shared" si="5"/>
        <v>'Белоярского района'</v>
      </c>
      <c r="AI4" s="6" t="str">
        <f t="shared" si="6"/>
        <v>'СОШ №2 г. Белоярский'</v>
      </c>
      <c r="AJ4" s="6" t="str">
        <f t="shared" si="7"/>
        <v>'​Муниципальное автономное общеобразовательное учреждение Белоярского района «Средняя общеобразовательная школа №2 г. Белоярский»'</v>
      </c>
      <c r="AK4" s="6" t="str">
        <f t="shared" si="8"/>
        <v>'bel2@bel2school.ru, gturenko@yandex.ru'</v>
      </c>
      <c r="AL4" s="6" t="str">
        <f t="shared" si="9"/>
        <v>'+7 (34670) 21605'</v>
      </c>
      <c r="AM4" s="6" t="str">
        <f t="shared" si="10"/>
        <v>'Остапенко Елена Александровна'</v>
      </c>
      <c r="AN4" s="6" t="str">
        <f t="shared" si="11"/>
        <v>'директора Остапенко Елены Александровны'</v>
      </c>
      <c r="AO4" s="6" t="str">
        <f t="shared" si="12"/>
        <v>'Е.А.Остапенко'</v>
      </c>
      <c r="AP4" s="6" t="str">
        <f t="shared" si="13"/>
        <v>'628162, ​ХМАО-Югра, г. Белоярский, III мкрн., д.34'</v>
      </c>
      <c r="AQ4" s="6" t="str">
        <f t="shared" si="14"/>
        <v>'8611005705/861101001'</v>
      </c>
      <c r="AR4" s="6" t="str">
        <f t="shared" si="15"/>
        <v>'40102810245370000007'</v>
      </c>
      <c r="AS4" s="6" t="str">
        <f t="shared" si="16"/>
        <v>'РКЦ ХАНТЫ-МАНСИЙСК//УФК по Ханты-Мансийскому автономному округу-Югре г. Ханты-Мансийск'</v>
      </c>
      <c r="AT4" s="6" t="str">
        <f t="shared" si="17"/>
        <v>'1028601521926'</v>
      </c>
      <c r="AU4" s="6" t="str">
        <f t="shared" si="18"/>
        <v>''</v>
      </c>
      <c r="AV4" s="6" t="str">
        <f t="shared" si="19"/>
        <v>''</v>
      </c>
      <c r="AW4" s="6" t="str">
        <f t="shared" si="20"/>
        <v>''</v>
      </c>
      <c r="AX4" s="6" t="str">
        <f t="shared" si="21"/>
        <v>''</v>
      </c>
      <c r="AY4" s="6" t="str">
        <f t="shared" si="22"/>
        <v>''</v>
      </c>
      <c r="AZ4" s="6" t="str">
        <f t="shared" si="23"/>
        <v>'007162163'</v>
      </c>
      <c r="BA4" s="6" t="str">
        <f t="shared" si="24"/>
        <v>''</v>
      </c>
      <c r="BB4" s="6" t="str">
        <f t="shared" si="25"/>
        <v>'230.03.012.4'</v>
      </c>
      <c r="BC4" s="6" t="str">
        <f t="shared" si="26"/>
        <v>'бюджет Белоярского района'</v>
      </c>
      <c r="BD4" s="6" t="str">
        <f t="shared" si="27"/>
        <v>'http://sosh2bel.ru/'</v>
      </c>
      <c r="BE4" s="6" t="str">
        <f t="shared" si="28"/>
        <v>'000011521'</v>
      </c>
      <c r="BG4" s="6" t="str">
        <f t="shared" si="29"/>
        <v xml:space="preserve">('11.4', '11', '4', 'Белоярский район', 'Белоярского района', 'СОШ №2 г. Белоярский', '​Муниципальное автономное общеобразовательное учреждение Белоярского района «Средняя общеобразовательная школа №2 г. Белоярский»', 'bel2@bel2school.ru, gturenko@yandex.ru', '+7 (34670) 21605', 'Остапенко Елена Александровна', 'директора Остапенко Елены Александровны', 'Е.А.Остапенко', '628162, ​ХМАО-Югра, г. Белоярский, III мкрн., д.34', '8611005705/861101001', '40102810245370000007', 'РКЦ ХАНТЫ-МАНСИЙСК//УФК по Ханты-Мансийскому автономному округу-Югре г. Ханты-Мансийск', '1028601521926', '', '', '', '', '', '007162163', '', '230.03.012.4', 'бюджет Белоярского района', 'http://sosh2bel.ru/', '000011521'), </v>
      </c>
    </row>
    <row r="5" spans="1:59" s="6" customFormat="1" x14ac:dyDescent="0.25">
      <c r="A5" s="13" t="s">
        <v>1580</v>
      </c>
      <c r="B5" s="14">
        <v>11</v>
      </c>
      <c r="C5" s="14">
        <v>5</v>
      </c>
      <c r="D5" s="15" t="s">
        <v>1359</v>
      </c>
      <c r="E5" s="15" t="s">
        <v>295</v>
      </c>
      <c r="F5" s="10" t="s">
        <v>341</v>
      </c>
      <c r="G5" s="10" t="s">
        <v>342</v>
      </c>
      <c r="H5" s="16" t="s">
        <v>343</v>
      </c>
      <c r="I5" s="4" t="s">
        <v>344</v>
      </c>
      <c r="J5" s="3" t="s">
        <v>345</v>
      </c>
      <c r="K5" s="3" t="s">
        <v>346</v>
      </c>
      <c r="L5" s="3" t="s">
        <v>1412</v>
      </c>
      <c r="M5" s="4" t="s">
        <v>347</v>
      </c>
      <c r="N5" s="4" t="s">
        <v>348</v>
      </c>
      <c r="O5" s="4" t="s">
        <v>34</v>
      </c>
      <c r="P5" s="4" t="s">
        <v>35</v>
      </c>
      <c r="Q5" s="17" t="s">
        <v>349</v>
      </c>
      <c r="R5" s="18"/>
      <c r="S5" s="18"/>
      <c r="T5" s="18"/>
      <c r="U5" s="18"/>
      <c r="V5" s="18"/>
      <c r="W5" s="18" t="s">
        <v>37</v>
      </c>
      <c r="X5" s="18"/>
      <c r="Y5" s="18" t="s">
        <v>350</v>
      </c>
      <c r="Z5" s="15" t="s">
        <v>1408</v>
      </c>
      <c r="AA5" s="5" t="s">
        <v>351</v>
      </c>
      <c r="AB5" s="23" t="s">
        <v>1581</v>
      </c>
      <c r="AD5" s="6" t="str">
        <f t="shared" si="0"/>
        <v>'11.5'</v>
      </c>
      <c r="AE5" s="6" t="str">
        <f t="shared" si="1"/>
        <v>'11'</v>
      </c>
      <c r="AF5" s="6" t="str">
        <f t="shared" si="2"/>
        <v>'5'</v>
      </c>
      <c r="AG5" s="6" t="str">
        <f t="shared" si="3"/>
        <v>'Белоярский район'</v>
      </c>
      <c r="AH5" s="6" t="str">
        <f t="shared" si="5"/>
        <v>'Белоярского района'</v>
      </c>
      <c r="AI5" s="6" t="str">
        <f t="shared" si="6"/>
        <v>'СОШ №3 г. Белоярский'</v>
      </c>
      <c r="AJ5" s="6" t="str">
        <f t="shared" si="7"/>
        <v>'Муниципальное автономное общеобразовательное учреждение Белоярского района «Средняя общеобразовательная школа №3 г. Белоярский»'</v>
      </c>
      <c r="AK5" s="6" t="str">
        <f t="shared" si="8"/>
        <v>'priem@86school3.ru, vasilymars@ya.ru'</v>
      </c>
      <c r="AL5" s="6" t="str">
        <f t="shared" si="9"/>
        <v>'+7 (34670) 21690'</v>
      </c>
      <c r="AM5" s="6" t="str">
        <f t="shared" si="10"/>
        <v>'Турбар Людмила Анатольевна'</v>
      </c>
      <c r="AN5" s="6" t="str">
        <f t="shared" si="11"/>
        <v>'директора Турбар Людмилы Анатольевны'</v>
      </c>
      <c r="AO5" s="6" t="str">
        <f t="shared" si="12"/>
        <v>'Л.А.Турбар'</v>
      </c>
      <c r="AP5" s="6" t="str">
        <f t="shared" si="13"/>
        <v>'628162, ХМАО-Югра, г. Белоярский, 3 микрорайон, дом 36'</v>
      </c>
      <c r="AQ5" s="6" t="str">
        <f t="shared" si="14"/>
        <v>'8611005656/861101001'</v>
      </c>
      <c r="AR5" s="6" t="str">
        <f t="shared" si="15"/>
        <v>'40102810245370000007'</v>
      </c>
      <c r="AS5" s="6" t="str">
        <f t="shared" si="16"/>
        <v>'РКЦ ХАНТЫ-МАНСИЙСК//УФК по Ханты-Мансийскому автономному округу-Югре г. Ханты-Мансийск'</v>
      </c>
      <c r="AT5" s="6" t="str">
        <f t="shared" si="17"/>
        <v>'1028601521101'</v>
      </c>
      <c r="AU5" s="6" t="str">
        <f t="shared" si="18"/>
        <v>''</v>
      </c>
      <c r="AV5" s="6" t="str">
        <f t="shared" si="19"/>
        <v>''</v>
      </c>
      <c r="AW5" s="6" t="str">
        <f t="shared" si="20"/>
        <v>''</v>
      </c>
      <c r="AX5" s="6" t="str">
        <f t="shared" si="21"/>
        <v>''</v>
      </c>
      <c r="AY5" s="6" t="str">
        <f t="shared" si="22"/>
        <v>''</v>
      </c>
      <c r="AZ5" s="6" t="str">
        <f t="shared" si="23"/>
        <v>'007162163'</v>
      </c>
      <c r="BA5" s="6" t="str">
        <f t="shared" si="24"/>
        <v>''</v>
      </c>
      <c r="BB5" s="6" t="str">
        <f t="shared" si="25"/>
        <v>'230.03.013.4'</v>
      </c>
      <c r="BC5" s="6" t="str">
        <f t="shared" si="26"/>
        <v>'бюджет Белоярского района'</v>
      </c>
      <c r="BD5" s="6" t="str">
        <f t="shared" si="27"/>
        <v>'https://86school3.ru/'</v>
      </c>
      <c r="BE5" s="6" t="str">
        <f t="shared" si="28"/>
        <v>'000011333'</v>
      </c>
      <c r="BG5" s="6" t="str">
        <f t="shared" si="29"/>
        <v xml:space="preserve">('11.5', '11', '5', 'Белоярский район', 'Белоярского района', 'СОШ №3 г. Белоярский', 'Муниципальное автономное общеобразовательное учреждение Белоярского района «Средняя общеобразовательная школа №3 г. Белоярский»', 'priem@86school3.ru, vasilymars@ya.ru', '+7 (34670) 21690', 'Турбар Людмила Анатольевна', 'директора Турбар Людмилы Анатольевны', 'Л.А.Турбар', '628162, ХМАО-Югра, г. Белоярский, 3 микрорайон, дом 36', '8611005656/861101001', '40102810245370000007', 'РКЦ ХАНТЫ-МАНСИЙСК//УФК по Ханты-Мансийскому автономному округу-Югре г. Ханты-Мансийск', '1028601521101', '', '', '', '', '', '007162163', '', '230.03.013.4', 'бюджет Белоярского района', 'https://86school3.ru/', '000011333'), </v>
      </c>
    </row>
    <row r="6" spans="1:59" s="6" customFormat="1" x14ac:dyDescent="0.25">
      <c r="A6" s="13" t="s">
        <v>1582</v>
      </c>
      <c r="B6" s="14">
        <v>11</v>
      </c>
      <c r="C6" s="14">
        <v>6</v>
      </c>
      <c r="D6" s="15" t="s">
        <v>1359</v>
      </c>
      <c r="E6" s="15" t="s">
        <v>295</v>
      </c>
      <c r="F6" s="10" t="s">
        <v>352</v>
      </c>
      <c r="G6" s="10" t="s">
        <v>353</v>
      </c>
      <c r="H6" s="16" t="s">
        <v>354</v>
      </c>
      <c r="I6" s="4" t="s">
        <v>355</v>
      </c>
      <c r="J6" s="3" t="s">
        <v>356</v>
      </c>
      <c r="K6" s="3" t="s">
        <v>357</v>
      </c>
      <c r="L6" s="3" t="s">
        <v>1413</v>
      </c>
      <c r="M6" s="4" t="s">
        <v>358</v>
      </c>
      <c r="N6" s="4" t="s">
        <v>359</v>
      </c>
      <c r="O6" s="4" t="s">
        <v>34</v>
      </c>
      <c r="P6" s="4" t="s">
        <v>35</v>
      </c>
      <c r="Q6" s="18" t="s">
        <v>360</v>
      </c>
      <c r="R6" s="18"/>
      <c r="S6" s="18"/>
      <c r="T6" s="18"/>
      <c r="U6" s="18"/>
      <c r="V6" s="18"/>
      <c r="W6" s="18" t="s">
        <v>37</v>
      </c>
      <c r="X6" s="18"/>
      <c r="Y6" s="18" t="s">
        <v>361</v>
      </c>
      <c r="Z6" s="15" t="s">
        <v>1408</v>
      </c>
      <c r="AA6" s="5" t="s">
        <v>362</v>
      </c>
      <c r="AB6" s="23" t="s">
        <v>1583</v>
      </c>
      <c r="AD6" s="6" t="str">
        <f t="shared" si="0"/>
        <v>'11.6'</v>
      </c>
      <c r="AE6" s="6" t="str">
        <f t="shared" si="1"/>
        <v>'11'</v>
      </c>
      <c r="AF6" s="6" t="str">
        <f t="shared" si="2"/>
        <v>'6'</v>
      </c>
      <c r="AG6" s="6" t="str">
        <f t="shared" si="3"/>
        <v>'Белоярский район'</v>
      </c>
      <c r="AH6" s="6" t="str">
        <f t="shared" si="5"/>
        <v>'Белоярского района'</v>
      </c>
      <c r="AI6" s="6" t="str">
        <f t="shared" si="6"/>
        <v>'СОШ №4 г. Белоярский'</v>
      </c>
      <c r="AJ6" s="6" t="str">
        <f t="shared" si="7"/>
        <v>'Муниципальное автономное общеобразовательное учреждение Белоярского района «Средняя общеобразовательная школа №4 г. Белоярский»'</v>
      </c>
      <c r="AK6" s="6" t="str">
        <f t="shared" si="8"/>
        <v>'info@bel-school4.ru, bel-4school@mail.ru'</v>
      </c>
      <c r="AL6" s="6" t="str">
        <f t="shared" si="9"/>
        <v>'+7 (34670) 51505'</v>
      </c>
      <c r="AM6" s="6" t="str">
        <f t="shared" si="10"/>
        <v>'Хильчук Александр Геннадьевич'</v>
      </c>
      <c r="AN6" s="6" t="str">
        <f t="shared" si="11"/>
        <v>'директора Хильчук Александра Геннадьевича'</v>
      </c>
      <c r="AO6" s="6" t="str">
        <f t="shared" si="12"/>
        <v>'А.Г.Хильчук'</v>
      </c>
      <c r="AP6" s="6" t="str">
        <f t="shared" si="13"/>
        <v>'628162, ХМАО-Югра, г. Белоярский, 4 микрорайон, д. 15'</v>
      </c>
      <c r="AQ6" s="6" t="str">
        <f t="shared" si="14"/>
        <v>'8611012156/861101001'</v>
      </c>
      <c r="AR6" s="6" t="str">
        <f t="shared" si="15"/>
        <v>'40102810245370000007'</v>
      </c>
      <c r="AS6" s="6" t="str">
        <f t="shared" si="16"/>
        <v>'РКЦ ХАНТЫ-МАНСИЙСК//УФК по Ханты-Мансийскому автономному округу-Югре г. Ханты-Мансийск'</v>
      </c>
      <c r="AT6" s="6" t="str">
        <f t="shared" si="17"/>
        <v>'1208600001356'</v>
      </c>
      <c r="AU6" s="6" t="str">
        <f t="shared" si="18"/>
        <v>''</v>
      </c>
      <c r="AV6" s="6" t="str">
        <f t="shared" si="19"/>
        <v>''</v>
      </c>
      <c r="AW6" s="6" t="str">
        <f t="shared" si="20"/>
        <v>''</v>
      </c>
      <c r="AX6" s="6" t="str">
        <f t="shared" si="21"/>
        <v>''</v>
      </c>
      <c r="AY6" s="6" t="str">
        <f t="shared" si="22"/>
        <v>''</v>
      </c>
      <c r="AZ6" s="6" t="str">
        <f t="shared" si="23"/>
        <v>'007162163'</v>
      </c>
      <c r="BA6" s="6" t="str">
        <f t="shared" si="24"/>
        <v>''</v>
      </c>
      <c r="BB6" s="6" t="str">
        <f t="shared" si="25"/>
        <v>'230.03.023.4'</v>
      </c>
      <c r="BC6" s="6" t="str">
        <f t="shared" si="26"/>
        <v>'бюджет Белоярского района'</v>
      </c>
      <c r="BD6" s="6" t="str">
        <f t="shared" si="27"/>
        <v>'https://www.bel-school4.ru/'</v>
      </c>
      <c r="BE6" s="6" t="str">
        <f t="shared" si="28"/>
        <v>'000012979'</v>
      </c>
      <c r="BG6" s="6" t="str">
        <f t="shared" si="29"/>
        <v xml:space="preserve">('11.6', '11', '6', 'Белоярский район', 'Белоярского района', 'СОШ №4 г. Белоярский', 'Муниципальное автономное общеобразовательное учреждение Белоярского района «Средняя общеобразовательная школа №4 г. Белоярский»', 'info@bel-school4.ru, bel-4school@mail.ru', '+7 (34670) 51505', 'Хильчук Александр Геннадьевич', 'директора Хильчук Александра Геннадьевича', 'А.Г.Хильчук', '628162, ХМАО-Югра, г. Белоярский, 4 микрорайон, д. 15', '8611012156/861101001', '40102810245370000007', 'РКЦ ХАНТЫ-МАНСИЙСК//УФК по Ханты-Мансийскому автономному округу-Югре г. Ханты-Мансийск', '1208600001356', '', '', '', '', '', '007162163', '', '230.03.023.4', 'бюджет Белоярского района', 'https://www.bel-school4.ru/', '000012979'), </v>
      </c>
    </row>
    <row r="7" spans="1:59" s="6" customFormat="1" x14ac:dyDescent="0.25">
      <c r="A7" s="13" t="s">
        <v>1584</v>
      </c>
      <c r="B7" s="14">
        <v>11</v>
      </c>
      <c r="C7" s="14">
        <v>7</v>
      </c>
      <c r="D7" s="15" t="s">
        <v>1359</v>
      </c>
      <c r="E7" s="15" t="s">
        <v>295</v>
      </c>
      <c r="F7" s="10" t="s">
        <v>363</v>
      </c>
      <c r="G7" s="10" t="s">
        <v>364</v>
      </c>
      <c r="H7" s="16" t="s">
        <v>365</v>
      </c>
      <c r="I7" s="4" t="s">
        <v>366</v>
      </c>
      <c r="J7" s="3" t="s">
        <v>367</v>
      </c>
      <c r="K7" s="3" t="s">
        <v>368</v>
      </c>
      <c r="L7" s="3" t="s">
        <v>1414</v>
      </c>
      <c r="M7" s="4" t="s">
        <v>369</v>
      </c>
      <c r="N7" s="4" t="s">
        <v>370</v>
      </c>
      <c r="O7" s="4" t="s">
        <v>34</v>
      </c>
      <c r="P7" s="4" t="s">
        <v>35</v>
      </c>
      <c r="Q7" s="18" t="s">
        <v>371</v>
      </c>
      <c r="R7" s="18"/>
      <c r="S7" s="18"/>
      <c r="T7" s="18"/>
      <c r="U7" s="18"/>
      <c r="V7" s="18"/>
      <c r="W7" s="18" t="s">
        <v>37</v>
      </c>
      <c r="X7" s="18"/>
      <c r="Y7" s="18" t="s">
        <v>372</v>
      </c>
      <c r="Z7" s="15" t="s">
        <v>1408</v>
      </c>
      <c r="AA7" s="5" t="s">
        <v>373</v>
      </c>
      <c r="AB7" s="23" t="s">
        <v>1585</v>
      </c>
      <c r="AD7" s="6" t="str">
        <f t="shared" si="0"/>
        <v>'11.7'</v>
      </c>
      <c r="AE7" s="6" t="str">
        <f t="shared" si="1"/>
        <v>'11'</v>
      </c>
      <c r="AF7" s="6" t="str">
        <f t="shared" si="2"/>
        <v>'7'</v>
      </c>
      <c r="AG7" s="6" t="str">
        <f t="shared" si="3"/>
        <v>'Белоярский район'</v>
      </c>
      <c r="AH7" s="6" t="str">
        <f t="shared" si="5"/>
        <v>'Белоярского района'</v>
      </c>
      <c r="AI7" s="6" t="str">
        <f t="shared" si="6"/>
        <v>'СОШ п Верхнеказымский'</v>
      </c>
      <c r="AJ7" s="6" t="str">
        <f t="shared" si="7"/>
        <v>'Муниципальное автономное общеобразовательное учреждение Белоярского района «Средняя общеобразовательная школа п. Верхнеказымский»'</v>
      </c>
      <c r="AK7" s="6" t="str">
        <f t="shared" si="8"/>
        <v>'ask@school-vk.ru, priem@vkschool.ru'</v>
      </c>
      <c r="AL7" s="6" t="str">
        <f t="shared" si="9"/>
        <v>'+7 (34670) 47439'</v>
      </c>
      <c r="AM7" s="6" t="str">
        <f t="shared" si="10"/>
        <v>'Чернов Николай Юрьевич'</v>
      </c>
      <c r="AN7" s="6" t="str">
        <f t="shared" si="11"/>
        <v>'директора Чернова Николая Юрьевича'</v>
      </c>
      <c r="AO7" s="6" t="str">
        <f t="shared" si="12"/>
        <v>'Н.Ю.Чернов'</v>
      </c>
      <c r="AP7" s="6" t="str">
        <f t="shared" si="13"/>
        <v>'628172, ХМАО-Югра, Белоярский район, п. Верхнеказымский, 3 микрорайон, д. 16'</v>
      </c>
      <c r="AQ7" s="6" t="str">
        <f t="shared" si="14"/>
        <v>'8611005889/861101001'</v>
      </c>
      <c r="AR7" s="6" t="str">
        <f t="shared" si="15"/>
        <v>'40102810245370000007'</v>
      </c>
      <c r="AS7" s="6" t="str">
        <f t="shared" si="16"/>
        <v>'РКЦ ХАНТЫ-МАНСИЙСК//УФК по Ханты-Мансийскому автономному округу-Югре г. Ханты-Мансийск'</v>
      </c>
      <c r="AT7" s="6" t="str">
        <f t="shared" si="17"/>
        <v>'1028601521211'</v>
      </c>
      <c r="AU7" s="6" t="str">
        <f t="shared" si="18"/>
        <v>''</v>
      </c>
      <c r="AV7" s="6" t="str">
        <f t="shared" si="19"/>
        <v>''</v>
      </c>
      <c r="AW7" s="6" t="str">
        <f t="shared" si="20"/>
        <v>''</v>
      </c>
      <c r="AX7" s="6" t="str">
        <f t="shared" si="21"/>
        <v>''</v>
      </c>
      <c r="AY7" s="6" t="str">
        <f t="shared" si="22"/>
        <v>''</v>
      </c>
      <c r="AZ7" s="6" t="str">
        <f t="shared" si="23"/>
        <v>'007162163'</v>
      </c>
      <c r="BA7" s="6" t="str">
        <f t="shared" si="24"/>
        <v>''</v>
      </c>
      <c r="BB7" s="6" t="str">
        <f t="shared" si="25"/>
        <v>'230.03.020.4'</v>
      </c>
      <c r="BC7" s="6" t="str">
        <f t="shared" si="26"/>
        <v>'бюджет Белоярского района'</v>
      </c>
      <c r="BD7" s="6" t="str">
        <f t="shared" si="27"/>
        <v>'http://vkschool.hmansy.eduru.ru/'</v>
      </c>
      <c r="BE7" s="6" t="str">
        <f t="shared" si="28"/>
        <v>'000011330'</v>
      </c>
      <c r="BG7" s="6" t="str">
        <f t="shared" si="29"/>
        <v xml:space="preserve">('11.7', '11', '7', 'Белоярский район', 'Белоярского района', 'СОШ п Верхнеказымский', 'Муниципальное автономное общеобразовательное учреждение Белоярского района «Средняя общеобразовательная школа п. Верхнеказымский»', 'ask@school-vk.ru, priem@vkschool.ru', '+7 (34670) 47439', 'Чернов Николай Юрьевич', 'директора Чернова Николая Юрьевича', 'Н.Ю.Чернов', '628172, ХМАО-Югра, Белоярский район, п. Верхнеказымский, 3 микрорайон, д. 16', '8611005889/861101001', '40102810245370000007', 'РКЦ ХАНТЫ-МАНСИЙСК//УФК по Ханты-Мансийскому автономному округу-Югре г. Ханты-Мансийск', '1028601521211', '', '', '', '', '', '007162163', '', '230.03.020.4', 'бюджет Белоярского района', 'http://vkschool.hmansy.eduru.ru/', '000011330'), </v>
      </c>
    </row>
    <row r="8" spans="1:59" s="6" customFormat="1" x14ac:dyDescent="0.25">
      <c r="A8" s="13" t="s">
        <v>1586</v>
      </c>
      <c r="B8" s="14">
        <v>11</v>
      </c>
      <c r="C8" s="14">
        <v>8</v>
      </c>
      <c r="D8" s="15" t="s">
        <v>1359</v>
      </c>
      <c r="E8" s="15" t="s">
        <v>295</v>
      </c>
      <c r="F8" s="10" t="s">
        <v>374</v>
      </c>
      <c r="G8" s="10" t="s">
        <v>375</v>
      </c>
      <c r="H8" s="16" t="s">
        <v>376</v>
      </c>
      <c r="I8" s="4" t="s">
        <v>377</v>
      </c>
      <c r="J8" s="3" t="s">
        <v>378</v>
      </c>
      <c r="K8" s="3" t="s">
        <v>379</v>
      </c>
      <c r="L8" s="3" t="s">
        <v>1415</v>
      </c>
      <c r="M8" s="4" t="s">
        <v>380</v>
      </c>
      <c r="N8" s="4" t="s">
        <v>381</v>
      </c>
      <c r="O8" s="4" t="s">
        <v>34</v>
      </c>
      <c r="P8" s="4" t="s">
        <v>35</v>
      </c>
      <c r="Q8" s="18" t="s">
        <v>382</v>
      </c>
      <c r="R8" s="18"/>
      <c r="S8" s="18"/>
      <c r="T8" s="18"/>
      <c r="U8" s="18"/>
      <c r="V8" s="18"/>
      <c r="W8" s="18" t="s">
        <v>37</v>
      </c>
      <c r="X8" s="18"/>
      <c r="Y8" s="18" t="s">
        <v>383</v>
      </c>
      <c r="Z8" s="15" t="s">
        <v>1408</v>
      </c>
      <c r="AA8" s="5" t="s">
        <v>384</v>
      </c>
      <c r="AB8" s="23" t="s">
        <v>1587</v>
      </c>
      <c r="AD8" s="6" t="str">
        <f t="shared" si="0"/>
        <v>'11.8'</v>
      </c>
      <c r="AE8" s="6" t="str">
        <f t="shared" si="1"/>
        <v>'11'</v>
      </c>
      <c r="AF8" s="6" t="str">
        <f t="shared" si="2"/>
        <v>'8'</v>
      </c>
      <c r="AG8" s="6" t="str">
        <f t="shared" si="3"/>
        <v>'Белоярский район'</v>
      </c>
      <c r="AH8" s="6" t="str">
        <f t="shared" si="5"/>
        <v>'Белоярского района'</v>
      </c>
      <c r="AI8" s="6" t="str">
        <f t="shared" si="6"/>
        <v>'СОШ п Лыхма'</v>
      </c>
      <c r="AJ8" s="6" t="str">
        <f t="shared" si="7"/>
        <v>'Муниципальное автономное общеобразовательное учреждение Белоярского района «Средняя общеобразовательная школа п.Лыхма»'</v>
      </c>
      <c r="AK8" s="6" t="str">
        <f t="shared" si="8"/>
        <v>'school@lihma.ru'</v>
      </c>
      <c r="AL8" s="6" t="str">
        <f t="shared" si="9"/>
        <v>'+7 (34670) 48419'</v>
      </c>
      <c r="AM8" s="6" t="str">
        <f t="shared" si="10"/>
        <v>'Заплишная Наталия Владимировна'</v>
      </c>
      <c r="AN8" s="6" t="str">
        <f t="shared" si="11"/>
        <v>'директора Заплишной Наталии Владимировны'</v>
      </c>
      <c r="AO8" s="6" t="str">
        <f t="shared" si="12"/>
        <v>'Н.В.Заплишная'</v>
      </c>
      <c r="AP8" s="6" t="str">
        <f t="shared" si="13"/>
        <v>'628173, ХМАО-Югра, Белоярский район, п. Лыхма, д.92/4'</v>
      </c>
      <c r="AQ8" s="6" t="str">
        <f t="shared" si="14"/>
        <v>'8611005800/861101001'</v>
      </c>
      <c r="AR8" s="6" t="str">
        <f t="shared" si="15"/>
        <v>'40102810245370000007'</v>
      </c>
      <c r="AS8" s="6" t="str">
        <f t="shared" si="16"/>
        <v>'РКЦ ХАНТЫ-МАНСИЙСК//УФК по Ханты-Мансийскому автономному округу-Югре г. Ханты-Мансийск'</v>
      </c>
      <c r="AT8" s="6" t="str">
        <f t="shared" si="17"/>
        <v>'1028601521673'</v>
      </c>
      <c r="AU8" s="6" t="str">
        <f t="shared" si="18"/>
        <v>''</v>
      </c>
      <c r="AV8" s="6" t="str">
        <f t="shared" si="19"/>
        <v>''</v>
      </c>
      <c r="AW8" s="6" t="str">
        <f t="shared" si="20"/>
        <v>''</v>
      </c>
      <c r="AX8" s="6" t="str">
        <f t="shared" si="21"/>
        <v>''</v>
      </c>
      <c r="AY8" s="6" t="str">
        <f t="shared" si="22"/>
        <v>''</v>
      </c>
      <c r="AZ8" s="6" t="str">
        <f t="shared" si="23"/>
        <v>'007162163'</v>
      </c>
      <c r="BA8" s="6" t="str">
        <f t="shared" si="24"/>
        <v>''</v>
      </c>
      <c r="BB8" s="6" t="str">
        <f t="shared" si="25"/>
        <v>'230.03.015.4'</v>
      </c>
      <c r="BC8" s="6" t="str">
        <f t="shared" si="26"/>
        <v>'бюджет Белоярского района'</v>
      </c>
      <c r="BD8" s="6" t="str">
        <f t="shared" si="27"/>
        <v>'http://lihma.ru/'</v>
      </c>
      <c r="BE8" s="6" t="str">
        <f t="shared" si="28"/>
        <v>'000011331'</v>
      </c>
      <c r="BG8" s="6" t="str">
        <f t="shared" si="29"/>
        <v xml:space="preserve">('11.8', '11', '8', 'Белоярский район', 'Белоярского района', 'СОШ п Лыхма', 'Муниципальное автономное общеобразовательное учреждение Белоярского района «Средняя общеобразовательная школа п.Лыхма»', 'school@lihma.ru', '+7 (34670) 48419', 'Заплишная Наталия Владимировна', 'директора Заплишной Наталии Владимировны', 'Н.В.Заплишная', '628173, ХМАО-Югра, Белоярский район, п. Лыхма, д.92/4', '8611005800/861101001', '40102810245370000007', 'РКЦ ХАНТЫ-МАНСИЙСК//УФК по Ханты-Мансийскому автономному округу-Югре г. Ханты-Мансийск', '1028601521673', '', '', '', '', '', '007162163', '', '230.03.015.4', 'бюджет Белоярского района', 'http://lihma.ru/', '000011331'), </v>
      </c>
    </row>
    <row r="9" spans="1:59" s="6" customFormat="1" x14ac:dyDescent="0.25">
      <c r="A9" s="13" t="s">
        <v>1588</v>
      </c>
      <c r="B9" s="14">
        <v>11</v>
      </c>
      <c r="C9" s="14">
        <v>9</v>
      </c>
      <c r="D9" s="15" t="s">
        <v>1359</v>
      </c>
      <c r="E9" s="15" t="s">
        <v>295</v>
      </c>
      <c r="F9" s="10" t="s">
        <v>385</v>
      </c>
      <c r="G9" s="10" t="s">
        <v>386</v>
      </c>
      <c r="H9" s="16" t="s">
        <v>387</v>
      </c>
      <c r="I9" s="4" t="s">
        <v>388</v>
      </c>
      <c r="J9" s="3" t="s">
        <v>389</v>
      </c>
      <c r="K9" s="3" t="s">
        <v>390</v>
      </c>
      <c r="L9" s="3" t="s">
        <v>1416</v>
      </c>
      <c r="M9" s="4" t="s">
        <v>391</v>
      </c>
      <c r="N9" s="4" t="s">
        <v>392</v>
      </c>
      <c r="O9" s="4" t="s">
        <v>34</v>
      </c>
      <c r="P9" s="4" t="s">
        <v>35</v>
      </c>
      <c r="Q9" s="17" t="s">
        <v>393</v>
      </c>
      <c r="R9" s="18">
        <v>71811420</v>
      </c>
      <c r="S9" s="18" t="s">
        <v>394</v>
      </c>
      <c r="T9" s="18"/>
      <c r="U9" s="18"/>
      <c r="V9" s="18"/>
      <c r="W9" s="18" t="s">
        <v>37</v>
      </c>
      <c r="X9" s="18"/>
      <c r="Y9" s="18" t="s">
        <v>395</v>
      </c>
      <c r="Z9" s="15" t="s">
        <v>1408</v>
      </c>
      <c r="AA9" s="5" t="s">
        <v>396</v>
      </c>
      <c r="AB9" s="23" t="s">
        <v>1589</v>
      </c>
      <c r="AD9" s="6" t="str">
        <f t="shared" si="0"/>
        <v>'11.9'</v>
      </c>
      <c r="AE9" s="6" t="str">
        <f t="shared" si="1"/>
        <v>'11'</v>
      </c>
      <c r="AF9" s="6" t="str">
        <f t="shared" si="2"/>
        <v>'9'</v>
      </c>
      <c r="AG9" s="6" t="str">
        <f t="shared" si="3"/>
        <v>'Белоярский район'</v>
      </c>
      <c r="AH9" s="6" t="str">
        <f t="shared" si="5"/>
        <v>'Белоярского района'</v>
      </c>
      <c r="AI9" s="6" t="str">
        <f t="shared" si="6"/>
        <v>'СОШ п Сорум'</v>
      </c>
      <c r="AJ9" s="6" t="str">
        <f t="shared" si="7"/>
        <v>'Муниципальное автономное общеобразовательное учреждение Белоярского района «Средняя общеобразовательная школа п. Сорум»'</v>
      </c>
      <c r="AK9" s="6" t="str">
        <f t="shared" si="8"/>
        <v>'priem@sorumschool.ru'</v>
      </c>
      <c r="AL9" s="6" t="str">
        <f t="shared" si="9"/>
        <v>'+7 (34670) 36634; 36386'</v>
      </c>
      <c r="AM9" s="6" t="str">
        <f t="shared" si="10"/>
        <v>'Нетунаева Наталья Владимировна'</v>
      </c>
      <c r="AN9" s="6" t="str">
        <f t="shared" si="11"/>
        <v>'исполняющей обязанности директора Нетунаевой Натальи Владимировны'</v>
      </c>
      <c r="AO9" s="6" t="str">
        <f t="shared" si="12"/>
        <v>'Н.В.Нетунаева'</v>
      </c>
      <c r="AP9" s="6" t="str">
        <f t="shared" si="13"/>
        <v>'628169, ХМАО-Югра, Белоярский район, п. Сорум, улица Газовиков, дом 2'</v>
      </c>
      <c r="AQ9" s="6" t="str">
        <f t="shared" si="14"/>
        <v>'8611005737/861101001'</v>
      </c>
      <c r="AR9" s="6" t="str">
        <f t="shared" si="15"/>
        <v>'40102810245370000007'</v>
      </c>
      <c r="AS9" s="6" t="str">
        <f t="shared" si="16"/>
        <v>'РКЦ ХАНТЫ-МАНСИЙСК//УФК по Ханты-Мансийскому автономному округу-Югре г. Ханты-Мансийск'</v>
      </c>
      <c r="AT9" s="6" t="str">
        <f t="shared" si="17"/>
        <v>'1028601520970'</v>
      </c>
      <c r="AU9" s="6" t="str">
        <f t="shared" si="18"/>
        <v>'71811420'</v>
      </c>
      <c r="AV9" s="6" t="str">
        <f t="shared" si="19"/>
        <v>'56086143'</v>
      </c>
      <c r="AW9" s="6" t="str">
        <f t="shared" si="20"/>
        <v>''</v>
      </c>
      <c r="AX9" s="6" t="str">
        <f t="shared" si="21"/>
        <v>''</v>
      </c>
      <c r="AY9" s="6" t="str">
        <f t="shared" si="22"/>
        <v>''</v>
      </c>
      <c r="AZ9" s="6" t="str">
        <f t="shared" si="23"/>
        <v>'007162163'</v>
      </c>
      <c r="BA9" s="6" t="str">
        <f t="shared" si="24"/>
        <v>''</v>
      </c>
      <c r="BB9" s="6" t="str">
        <f t="shared" si="25"/>
        <v>'230.03.011.4'</v>
      </c>
      <c r="BC9" s="6" t="str">
        <f t="shared" si="26"/>
        <v>'бюджет Белоярского района'</v>
      </c>
      <c r="BD9" s="6" t="str">
        <f t="shared" si="27"/>
        <v>'http://www.sorumschool.ru/'</v>
      </c>
      <c r="BE9" s="6" t="str">
        <f t="shared" si="28"/>
        <v>'000011332'</v>
      </c>
      <c r="BG9" s="6" t="str">
        <f t="shared" si="29"/>
        <v xml:space="preserve">('11.9', '11', '9', 'Белоярский район', 'Белоярского района', 'СОШ п Сорум', 'Муниципальное автономное общеобразовательное учреждение Белоярского района «Средняя общеобразовательная школа п. Сорум»', 'priem@sorumschool.ru', '+7 (34670) 36634; 36386', 'Нетунаева Наталья Владимировна', 'исполняющей обязанности директора Нетунаевой Натальи Владимировны', 'Н.В.Нетунаева', '628169, ХМАО-Югра, Белоярский район, п. Сорум, улица Газовиков, дом 2', '8611005737/861101001', '40102810245370000007', 'РКЦ ХАНТЫ-МАНСИЙСК//УФК по Ханты-Мансийскому автономному округу-Югре г. Ханты-Мансийск', '1028601520970', '71811420', '56086143', '', '', '', '007162163', '', '230.03.011.4', 'бюджет Белоярского района', 'http://www.sorumschool.ru/', '000011332'), </v>
      </c>
    </row>
    <row r="10" spans="1:59" s="6" customFormat="1" x14ac:dyDescent="0.25">
      <c r="A10" s="13" t="s">
        <v>1590</v>
      </c>
      <c r="B10" s="14">
        <v>11</v>
      </c>
      <c r="C10" s="14">
        <v>10</v>
      </c>
      <c r="D10" s="15" t="s">
        <v>1359</v>
      </c>
      <c r="E10" s="15" t="s">
        <v>295</v>
      </c>
      <c r="F10" s="10" t="s">
        <v>397</v>
      </c>
      <c r="G10" s="10" t="s">
        <v>398</v>
      </c>
      <c r="H10" s="16" t="s">
        <v>399</v>
      </c>
      <c r="I10" s="4" t="s">
        <v>400</v>
      </c>
      <c r="J10" s="3" t="s">
        <v>401</v>
      </c>
      <c r="K10" s="3" t="s">
        <v>402</v>
      </c>
      <c r="L10" s="3" t="s">
        <v>1417</v>
      </c>
      <c r="M10" s="4" t="s">
        <v>403</v>
      </c>
      <c r="N10" s="4" t="s">
        <v>404</v>
      </c>
      <c r="O10" s="4" t="s">
        <v>34</v>
      </c>
      <c r="P10" s="4" t="s">
        <v>35</v>
      </c>
      <c r="Q10" s="17" t="s">
        <v>405</v>
      </c>
      <c r="R10" s="18"/>
      <c r="S10" s="18"/>
      <c r="T10" s="18"/>
      <c r="U10" s="18"/>
      <c r="V10" s="18"/>
      <c r="W10" s="18" t="s">
        <v>37</v>
      </c>
      <c r="X10" s="18"/>
      <c r="Y10" s="18" t="s">
        <v>406</v>
      </c>
      <c r="Z10" s="15" t="s">
        <v>1408</v>
      </c>
      <c r="AA10" s="5" t="s">
        <v>407</v>
      </c>
      <c r="AB10" s="23" t="s">
        <v>1591</v>
      </c>
      <c r="AD10" s="6" t="str">
        <f t="shared" si="0"/>
        <v>'11.10'</v>
      </c>
      <c r="AE10" s="6" t="str">
        <f t="shared" si="1"/>
        <v>'11'</v>
      </c>
      <c r="AF10" s="6" t="str">
        <f t="shared" si="2"/>
        <v>'10'</v>
      </c>
      <c r="AG10" s="6" t="str">
        <f t="shared" si="3"/>
        <v>'Белоярский район'</v>
      </c>
      <c r="AH10" s="6" t="str">
        <f t="shared" si="5"/>
        <v>'Белоярского района'</v>
      </c>
      <c r="AI10" s="6" t="str">
        <f t="shared" si="6"/>
        <v>'СОШ п Сосновка'</v>
      </c>
      <c r="AJ10" s="6" t="str">
        <f t="shared" si="7"/>
        <v>'Муниципальное автономное общеобразовательное учреждение Белоярского района «Средняя общеобразовательная школа п. Сосновка»'</v>
      </c>
      <c r="AK10" s="6" t="str">
        <f t="shared" si="8"/>
        <v>'info@sosnovka-ugra.ru'</v>
      </c>
      <c r="AL10" s="6" t="str">
        <f t="shared" si="9"/>
        <v>'+7 (34670) 46458, 46915'</v>
      </c>
      <c r="AM10" s="6" t="str">
        <f t="shared" si="10"/>
        <v>'Иванов Михаил Викторович'</v>
      </c>
      <c r="AN10" s="6" t="str">
        <f t="shared" si="11"/>
        <v>'директора Иванова Михаила Викторовича'</v>
      </c>
      <c r="AO10" s="6" t="str">
        <f t="shared" si="12"/>
        <v>'М.В.Иванов'</v>
      </c>
      <c r="AP10" s="6" t="str">
        <f t="shared" si="13"/>
        <v>'628177, ХМАО-Югра, Белоярский район, поселок Сосновка, улица Школьная, дом 1'</v>
      </c>
      <c r="AQ10" s="6" t="str">
        <f t="shared" si="14"/>
        <v>'8611005744/861101001'</v>
      </c>
      <c r="AR10" s="6" t="str">
        <f t="shared" si="15"/>
        <v>'40102810245370000007'</v>
      </c>
      <c r="AS10" s="6" t="str">
        <f t="shared" si="16"/>
        <v>'РКЦ ХАНТЫ-МАНСИЙСК//УФК по Ханты-Мансийскому автономному округу-Югре г. Ханты-Мансийск'</v>
      </c>
      <c r="AT10" s="6" t="str">
        <f t="shared" si="17"/>
        <v>'1028601521079'</v>
      </c>
      <c r="AU10" s="6" t="str">
        <f t="shared" si="18"/>
        <v>''</v>
      </c>
      <c r="AV10" s="6" t="str">
        <f t="shared" si="19"/>
        <v>''</v>
      </c>
      <c r="AW10" s="6" t="str">
        <f t="shared" si="20"/>
        <v>''</v>
      </c>
      <c r="AX10" s="6" t="str">
        <f t="shared" si="21"/>
        <v>''</v>
      </c>
      <c r="AY10" s="6" t="str">
        <f t="shared" si="22"/>
        <v>''</v>
      </c>
      <c r="AZ10" s="6" t="str">
        <f t="shared" si="23"/>
        <v>'007162163'</v>
      </c>
      <c r="BA10" s="6" t="str">
        <f t="shared" si="24"/>
        <v>''</v>
      </c>
      <c r="BB10" s="6" t="str">
        <f t="shared" si="25"/>
        <v>'230.03.021.4'</v>
      </c>
      <c r="BC10" s="6" t="str">
        <f t="shared" si="26"/>
        <v>'бюджет Белоярского района'</v>
      </c>
      <c r="BD10" s="6" t="str">
        <f t="shared" si="27"/>
        <v>'https://сосновка-югра.рф/'</v>
      </c>
      <c r="BE10" s="6" t="str">
        <f t="shared" si="28"/>
        <v>'000011516'</v>
      </c>
      <c r="BG10" s="6" t="str">
        <f t="shared" si="29"/>
        <v xml:space="preserve">('11.10', '11', '10', 'Белоярский район', 'Белоярского района', 'СОШ п Сосновка', 'Муниципальное автономное общеобразовательное учреждение Белоярского района «Средняя общеобразовательная школа п. Сосновка»', 'info@sosnovka-ugra.ru', '+7 (34670) 46458, 46915', 'Иванов Михаил Викторович', 'директора Иванова Михаила Викторовича', 'М.В.Иванов', '628177, ХМАО-Югра, Белоярский район, поселок Сосновка, улица Школьная, дом 1', '8611005744/861101001', '40102810245370000007', 'РКЦ ХАНТЫ-МАНСИЙСК//УФК по Ханты-Мансийскому автономному округу-Югре г. Ханты-Мансийск', '1028601521079', '', '', '', '', '', '007162163', '', '230.03.021.4', 'бюджет Белоярского района', 'https://сосновка-югра.рф/', '000011516'), </v>
      </c>
    </row>
    <row r="11" spans="1:59" s="6" customFormat="1" x14ac:dyDescent="0.25">
      <c r="A11" s="13" t="s">
        <v>1592</v>
      </c>
      <c r="B11" s="14">
        <v>11</v>
      </c>
      <c r="C11" s="14">
        <v>11</v>
      </c>
      <c r="D11" s="15" t="s">
        <v>1359</v>
      </c>
      <c r="E11" s="15" t="s">
        <v>295</v>
      </c>
      <c r="F11" s="10" t="s">
        <v>408</v>
      </c>
      <c r="G11" s="10" t="s">
        <v>409</v>
      </c>
      <c r="H11" s="16" t="s">
        <v>410</v>
      </c>
      <c r="I11" s="4" t="s">
        <v>411</v>
      </c>
      <c r="J11" s="3" t="s">
        <v>412</v>
      </c>
      <c r="K11" s="3" t="s">
        <v>413</v>
      </c>
      <c r="L11" s="3" t="s">
        <v>1418</v>
      </c>
      <c r="M11" s="4" t="s">
        <v>414</v>
      </c>
      <c r="N11" s="4" t="s">
        <v>415</v>
      </c>
      <c r="O11" s="4" t="s">
        <v>34</v>
      </c>
      <c r="P11" s="4" t="s">
        <v>35</v>
      </c>
      <c r="Q11" s="18" t="s">
        <v>416</v>
      </c>
      <c r="R11" s="18"/>
      <c r="S11" s="18"/>
      <c r="T11" s="18"/>
      <c r="U11" s="18"/>
      <c r="V11" s="18"/>
      <c r="W11" s="18" t="s">
        <v>37</v>
      </c>
      <c r="X11" s="18"/>
      <c r="Y11" s="18" t="s">
        <v>417</v>
      </c>
      <c r="Z11" s="15" t="s">
        <v>1408</v>
      </c>
      <c r="AA11" s="5" t="s">
        <v>418</v>
      </c>
      <c r="AB11" s="23" t="s">
        <v>1593</v>
      </c>
      <c r="AD11" s="6" t="str">
        <f t="shared" si="0"/>
        <v>'11.11'</v>
      </c>
      <c r="AE11" s="6" t="str">
        <f t="shared" si="1"/>
        <v>'11'</v>
      </c>
      <c r="AF11" s="6" t="str">
        <f t="shared" si="2"/>
        <v>'11'</v>
      </c>
      <c r="AG11" s="6" t="str">
        <f t="shared" si="3"/>
        <v>'Белоярский район'</v>
      </c>
      <c r="AH11" s="6" t="str">
        <f t="shared" si="5"/>
        <v>'Белоярского района'</v>
      </c>
      <c r="AI11" s="6" t="str">
        <f t="shared" si="6"/>
        <v>'СОШ с Ванзеват'</v>
      </c>
      <c r="AJ11" s="6" t="str">
        <f t="shared" si="7"/>
        <v>'Муниципальное автономное общеобразовательное учреждение Белоярского района «Средняя общеобразовательная школа с.Ванзеват»'</v>
      </c>
      <c r="AK11" s="6" t="str">
        <f t="shared" si="8"/>
        <v>'school_van54@mail.ru, Ceg_75@mail.ru'</v>
      </c>
      <c r="AL11" s="6" t="str">
        <f t="shared" si="9"/>
        <v>'+7 (34670) 32338'</v>
      </c>
      <c r="AM11" s="6" t="str">
        <f t="shared" si="10"/>
        <v>'Бусыгина Наталья Евгеньевна'</v>
      </c>
      <c r="AN11" s="6" t="str">
        <f t="shared" si="11"/>
        <v>'директора Бусыгиной Натальи Евгеньевны'</v>
      </c>
      <c r="AO11" s="6" t="str">
        <f t="shared" si="12"/>
        <v>'Н.Е.Бусыгина'</v>
      </c>
      <c r="AP11" s="6" t="str">
        <f t="shared" si="13"/>
        <v>'628178, ХМАО-Югра, с. Ванзеват, улица Школьная, дом 1'</v>
      </c>
      <c r="AQ11" s="6" t="str">
        <f t="shared" si="14"/>
        <v>'8611005857/861101001'</v>
      </c>
      <c r="AR11" s="6" t="str">
        <f t="shared" si="15"/>
        <v>'40102810245370000007'</v>
      </c>
      <c r="AS11" s="6" t="str">
        <f t="shared" si="16"/>
        <v>'РКЦ ХАНТЫ-МАНСИЙСК//УФК по Ханты-Мансийскому автономному округу-Югре г. Ханты-Мансийск'</v>
      </c>
      <c r="AT11" s="6" t="str">
        <f t="shared" si="17"/>
        <v>'1028601521046'</v>
      </c>
      <c r="AU11" s="6" t="str">
        <f t="shared" si="18"/>
        <v>''</v>
      </c>
      <c r="AV11" s="6" t="str">
        <f t="shared" si="19"/>
        <v>''</v>
      </c>
      <c r="AW11" s="6" t="str">
        <f t="shared" si="20"/>
        <v>''</v>
      </c>
      <c r="AX11" s="6" t="str">
        <f t="shared" si="21"/>
        <v>''</v>
      </c>
      <c r="AY11" s="6" t="str">
        <f t="shared" si="22"/>
        <v>''</v>
      </c>
      <c r="AZ11" s="6" t="str">
        <f t="shared" si="23"/>
        <v>'007162163'</v>
      </c>
      <c r="BA11" s="6" t="str">
        <f t="shared" si="24"/>
        <v>''</v>
      </c>
      <c r="BB11" s="6" t="str">
        <f t="shared" si="25"/>
        <v>'230.03.016.4'</v>
      </c>
      <c r="BC11" s="6" t="str">
        <f t="shared" si="26"/>
        <v>'бюджет Белоярского района'</v>
      </c>
      <c r="BD11" s="6" t="str">
        <f t="shared" si="27"/>
        <v>'https://vanzevat.hmansy.eduru.ru/'</v>
      </c>
      <c r="BE11" s="6" t="str">
        <f t="shared" si="28"/>
        <v>'000011517'</v>
      </c>
      <c r="BG11" s="6" t="str">
        <f t="shared" si="29"/>
        <v xml:space="preserve">('11.11', '11', '11', 'Белоярский район', 'Белоярского района', 'СОШ с Ванзеват', 'Муниципальное автономное общеобразовательное учреждение Белоярского района «Средняя общеобразовательная школа с.Ванзеват»', 'school_van54@mail.ru, Ceg_75@mail.ru', '+7 (34670) 32338', 'Бусыгина Наталья Евгеньевна', 'директора Бусыгиной Натальи Евгеньевны', 'Н.Е.Бусыгина', '628178, ХМАО-Югра, с. Ванзеват, улица Школьная, дом 1', '8611005857/861101001', '40102810245370000007', 'РКЦ ХАНТЫ-МАНСИЙСК//УФК по Ханты-Мансийскому автономному округу-Югре г. Ханты-Мансийск', '1028601521046', '', '', '', '', '', '007162163', '', '230.03.016.4', 'бюджет Белоярского района', 'https://vanzevat.hmansy.eduru.ru/', '000011517'), </v>
      </c>
    </row>
    <row r="12" spans="1:59" s="6" customFormat="1" x14ac:dyDescent="0.25">
      <c r="A12" s="13" t="s">
        <v>1594</v>
      </c>
      <c r="B12" s="14">
        <v>11</v>
      </c>
      <c r="C12" s="14">
        <v>12</v>
      </c>
      <c r="D12" s="15" t="s">
        <v>1359</v>
      </c>
      <c r="E12" s="15" t="s">
        <v>295</v>
      </c>
      <c r="F12" s="10" t="s">
        <v>419</v>
      </c>
      <c r="G12" s="10" t="s">
        <v>420</v>
      </c>
      <c r="H12" s="16" t="s">
        <v>421</v>
      </c>
      <c r="I12" s="4" t="s">
        <v>422</v>
      </c>
      <c r="J12" s="3" t="s">
        <v>423</v>
      </c>
      <c r="K12" s="3" t="s">
        <v>424</v>
      </c>
      <c r="L12" s="3" t="s">
        <v>1419</v>
      </c>
      <c r="M12" s="4" t="s">
        <v>425</v>
      </c>
      <c r="N12" s="4" t="s">
        <v>426</v>
      </c>
      <c r="O12" s="4" t="s">
        <v>34</v>
      </c>
      <c r="P12" s="4" t="s">
        <v>35</v>
      </c>
      <c r="Q12" s="18" t="s">
        <v>427</v>
      </c>
      <c r="R12" s="18"/>
      <c r="S12" s="18"/>
      <c r="T12" s="18"/>
      <c r="U12" s="18"/>
      <c r="V12" s="18"/>
      <c r="W12" s="18" t="s">
        <v>37</v>
      </c>
      <c r="X12" s="18"/>
      <c r="Y12" s="18" t="s">
        <v>428</v>
      </c>
      <c r="Z12" s="15" t="s">
        <v>1408</v>
      </c>
      <c r="AA12" s="5" t="s">
        <v>429</v>
      </c>
      <c r="AB12" s="23" t="s">
        <v>1595</v>
      </c>
      <c r="AD12" s="6" t="str">
        <f t="shared" si="0"/>
        <v>'11.12'</v>
      </c>
      <c r="AE12" s="6" t="str">
        <f t="shared" si="1"/>
        <v>'11'</v>
      </c>
      <c r="AF12" s="6" t="str">
        <f t="shared" si="2"/>
        <v>'12'</v>
      </c>
      <c r="AG12" s="6" t="str">
        <f t="shared" si="3"/>
        <v>'Белоярский район'</v>
      </c>
      <c r="AH12" s="6" t="str">
        <f t="shared" si="5"/>
        <v>'Белоярского района'</v>
      </c>
      <c r="AI12" s="6" t="str">
        <f t="shared" si="6"/>
        <v>'СОШ с Казым'</v>
      </c>
      <c r="AJ12" s="6" t="str">
        <f t="shared" si="7"/>
        <v>'Муниципальное автономное общеобразовательное учреждение Белоярского района «Средняя общеобразовательная школа с. Казым»'</v>
      </c>
      <c r="AK12" s="6" t="str">
        <f t="shared" si="8"/>
        <v>'kazim-sosh@kazimschool.ru, novikova9821550278@mail.ru'</v>
      </c>
      <c r="AL12" s="6" t="str">
        <f t="shared" si="9"/>
        <v>'+7 (34670) 31308'</v>
      </c>
      <c r="AM12" s="6" t="str">
        <f t="shared" si="10"/>
        <v>'Чаренцева Мария Викторовна'</v>
      </c>
      <c r="AN12" s="6" t="str">
        <f t="shared" si="11"/>
        <v>'директора Чаренцевой Марии Викторовны'</v>
      </c>
      <c r="AO12" s="6" t="str">
        <f t="shared" si="12"/>
        <v>'М.В.Чаренцева'</v>
      </c>
      <c r="AP12" s="6" t="str">
        <f t="shared" si="13"/>
        <v>'628174, ХМАО-Югра, Белоярский район, село Казым, улица Школьная, дом 7а'</v>
      </c>
      <c r="AQ12" s="6" t="str">
        <f t="shared" si="14"/>
        <v>'8611005790/861101001'</v>
      </c>
      <c r="AR12" s="6" t="str">
        <f t="shared" si="15"/>
        <v>'40102810245370000007'</v>
      </c>
      <c r="AS12" s="6" t="str">
        <f t="shared" si="16"/>
        <v>'РКЦ ХАНТЫ-МАНСИЙСК//УФК по Ханты-Мансийскому автономному округу-Югре г. Ханты-Мансийск'</v>
      </c>
      <c r="AT12" s="6" t="str">
        <f t="shared" si="17"/>
        <v>'1028601521189'</v>
      </c>
      <c r="AU12" s="6" t="str">
        <f t="shared" si="18"/>
        <v>''</v>
      </c>
      <c r="AV12" s="6" t="str">
        <f t="shared" si="19"/>
        <v>''</v>
      </c>
      <c r="AW12" s="6" t="str">
        <f t="shared" si="20"/>
        <v>''</v>
      </c>
      <c r="AX12" s="6" t="str">
        <f t="shared" si="21"/>
        <v>''</v>
      </c>
      <c r="AY12" s="6" t="str">
        <f t="shared" si="22"/>
        <v>''</v>
      </c>
      <c r="AZ12" s="6" t="str">
        <f t="shared" si="23"/>
        <v>'007162163'</v>
      </c>
      <c r="BA12" s="6" t="str">
        <f t="shared" si="24"/>
        <v>''</v>
      </c>
      <c r="BB12" s="6" t="str">
        <f t="shared" si="25"/>
        <v>'230.03.022.4'</v>
      </c>
      <c r="BC12" s="6" t="str">
        <f t="shared" si="26"/>
        <v>'бюджет Белоярского района'</v>
      </c>
      <c r="BD12" s="6" t="str">
        <f t="shared" si="27"/>
        <v>'http://kazimschool.ru/o-shkole/'</v>
      </c>
      <c r="BE12" s="6" t="str">
        <f t="shared" si="28"/>
        <v>'000011518'</v>
      </c>
      <c r="BG12" s="6" t="str">
        <f t="shared" si="29"/>
        <v xml:space="preserve">('11.12', '11', '12', 'Белоярский район', 'Белоярского района', 'СОШ с Казым', 'Муниципальное автономное общеобразовательное учреждение Белоярского района «Средняя общеобразовательная школа с. Казым»', 'kazim-sosh@kazimschool.ru, novikova9821550278@mail.ru', '+7 (34670) 31308', 'Чаренцева Мария Викторовна', 'директора Чаренцевой Марии Викторовны', 'М.В.Чаренцева', '628174, ХМАО-Югра, Белоярский район, село Казым, улица Школьная, дом 7а', '8611005790/861101001', '40102810245370000007', 'РКЦ ХАНТЫ-МАНСИЙСК//УФК по Ханты-Мансийскому автономному округу-Югре г. Ханты-Мансийск', '1028601521189', '', '', '', '', '', '007162163', '', '230.03.022.4', 'бюджет Белоярского района', 'http://kazimschool.ru/o-shkole/', '000011518'), </v>
      </c>
    </row>
    <row r="13" spans="1:59" s="6" customFormat="1" x14ac:dyDescent="0.25">
      <c r="A13" s="13" t="s">
        <v>1596</v>
      </c>
      <c r="B13" s="14">
        <v>11</v>
      </c>
      <c r="C13" s="14">
        <v>13</v>
      </c>
      <c r="D13" s="15" t="s">
        <v>1359</v>
      </c>
      <c r="E13" s="15" t="s">
        <v>295</v>
      </c>
      <c r="F13" s="10" t="s">
        <v>430</v>
      </c>
      <c r="G13" s="10" t="s">
        <v>431</v>
      </c>
      <c r="H13" s="16" t="s">
        <v>432</v>
      </c>
      <c r="I13" s="4" t="s">
        <v>433</v>
      </c>
      <c r="J13" s="3" t="s">
        <v>434</v>
      </c>
      <c r="K13" s="3" t="s">
        <v>435</v>
      </c>
      <c r="L13" s="3" t="s">
        <v>1420</v>
      </c>
      <c r="M13" s="4" t="s">
        <v>436</v>
      </c>
      <c r="N13" s="4" t="s">
        <v>437</v>
      </c>
      <c r="O13" s="4" t="s">
        <v>34</v>
      </c>
      <c r="P13" s="4" t="s">
        <v>35</v>
      </c>
      <c r="Q13" s="18" t="s">
        <v>438</v>
      </c>
      <c r="R13" s="18"/>
      <c r="S13" s="18"/>
      <c r="T13" s="18"/>
      <c r="U13" s="18"/>
      <c r="V13" s="18"/>
      <c r="W13" s="18" t="s">
        <v>37</v>
      </c>
      <c r="X13" s="18"/>
      <c r="Y13" s="18" t="s">
        <v>439</v>
      </c>
      <c r="Z13" s="15" t="s">
        <v>1408</v>
      </c>
      <c r="AA13" s="5" t="s">
        <v>440</v>
      </c>
      <c r="AB13" s="23" t="s">
        <v>1597</v>
      </c>
      <c r="AD13" s="6" t="str">
        <f t="shared" si="0"/>
        <v>'11.13'</v>
      </c>
      <c r="AE13" s="6" t="str">
        <f t="shared" si="1"/>
        <v>'11'</v>
      </c>
      <c r="AF13" s="6" t="str">
        <f t="shared" si="2"/>
        <v>'13'</v>
      </c>
      <c r="AG13" s="6" t="str">
        <f t="shared" si="3"/>
        <v>'Белоярский район'</v>
      </c>
      <c r="AH13" s="6" t="str">
        <f t="shared" si="5"/>
        <v>'Белоярского района'</v>
      </c>
      <c r="AI13" s="6" t="str">
        <f t="shared" si="6"/>
        <v>'СОШ с Полноват'</v>
      </c>
      <c r="AJ13" s="6" t="str">
        <f t="shared" si="7"/>
        <v>'Муниципальное автономное общеобразовательное учреждение Белоярского района «Средняя общеобразовательная школа им. И.Ф. Пермякова с. Полноват»'</v>
      </c>
      <c r="AK13" s="6" t="str">
        <f t="shared" si="8"/>
        <v>'soshpolnovat@rusobr.ru'</v>
      </c>
      <c r="AL13" s="6" t="str">
        <f t="shared" si="9"/>
        <v>'+7 (34670) 33394'</v>
      </c>
      <c r="AM13" s="6" t="str">
        <f t="shared" si="10"/>
        <v>'Лузянин Алексей Григорьевич'</v>
      </c>
      <c r="AN13" s="6" t="str">
        <f t="shared" si="11"/>
        <v>'директора Лузянина Алексея Григорьевича'</v>
      </c>
      <c r="AO13" s="6" t="str">
        <f t="shared" si="12"/>
        <v>'А.Г.Лузянин'</v>
      </c>
      <c r="AP13" s="6" t="str">
        <f t="shared" si="13"/>
        <v>'628179, ХМАО-Югра, Белоярский р-н, с. Полноват, ул. Собянина, дом 1, корпус в'</v>
      </c>
      <c r="AQ13" s="6" t="str">
        <f t="shared" si="14"/>
        <v>'8611005783/861101001'</v>
      </c>
      <c r="AR13" s="6" t="str">
        <f t="shared" si="15"/>
        <v>'40102810245370000007'</v>
      </c>
      <c r="AS13" s="6" t="str">
        <f t="shared" si="16"/>
        <v>'РКЦ ХАНТЫ-МАНСИЙСК//УФК по Ханты-Мансийскому автономному округу-Югре г. Ханты-Мансийск'</v>
      </c>
      <c r="AT13" s="6" t="str">
        <f t="shared" si="17"/>
        <v>'1028601521915'</v>
      </c>
      <c r="AU13" s="6" t="str">
        <f t="shared" si="18"/>
        <v>''</v>
      </c>
      <c r="AV13" s="6" t="str">
        <f t="shared" si="19"/>
        <v>''</v>
      </c>
      <c r="AW13" s="6" t="str">
        <f t="shared" si="20"/>
        <v>''</v>
      </c>
      <c r="AX13" s="6" t="str">
        <f t="shared" si="21"/>
        <v>''</v>
      </c>
      <c r="AY13" s="6" t="str">
        <f t="shared" si="22"/>
        <v>''</v>
      </c>
      <c r="AZ13" s="6" t="str">
        <f t="shared" si="23"/>
        <v>'007162163'</v>
      </c>
      <c r="BA13" s="6" t="str">
        <f t="shared" si="24"/>
        <v>''</v>
      </c>
      <c r="BB13" s="6" t="str">
        <f t="shared" si="25"/>
        <v>'230.03.017.4'</v>
      </c>
      <c r="BC13" s="6" t="str">
        <f t="shared" si="26"/>
        <v>'бюджет Белоярского района'</v>
      </c>
      <c r="BD13" s="6" t="str">
        <f t="shared" si="27"/>
        <v>'https://86polsch.edusite.ru/'</v>
      </c>
      <c r="BE13" s="6" t="str">
        <f t="shared" si="28"/>
        <v>'000011519'</v>
      </c>
      <c r="BG13" s="6" t="str">
        <f t="shared" si="29"/>
        <v xml:space="preserve">('11.13', '11', '13', 'Белоярский район', 'Белоярского района', 'СОШ с Полноват', 'Муниципальное автономное общеобразовательное учреждение Белоярского района «Средняя общеобразовательная школа им. И.Ф. Пермякова с. Полноват»', 'soshpolnovat@rusobr.ru', '+7 (34670) 33394', 'Лузянин Алексей Григорьевич', 'директора Лузянина Алексея Григорьевича', 'А.Г.Лузянин', '628179, ХМАО-Югра, Белоярский р-н, с. Полноват, ул. Собянина, дом 1, корпус в', '8611005783/861101001', '40102810245370000007', 'РКЦ ХАНТЫ-МАНСИЙСК//УФК по Ханты-Мансийскому автономному округу-Югре г. Ханты-Мансийск', '1028601521915', '', '', '', '', '', '007162163', '', '230.03.017.4', 'бюджет Белоярского района', 'https://86polsch.edusite.ru/', '000011519'), </v>
      </c>
    </row>
    <row r="14" spans="1:59" s="6" customFormat="1" x14ac:dyDescent="0.25">
      <c r="A14" s="13" t="s">
        <v>1574</v>
      </c>
      <c r="B14" s="14">
        <v>11</v>
      </c>
      <c r="C14" s="14" t="s">
        <v>1552</v>
      </c>
      <c r="D14" s="15" t="s">
        <v>1359</v>
      </c>
      <c r="E14" s="15" t="s">
        <v>295</v>
      </c>
      <c r="F14" s="10" t="s">
        <v>309</v>
      </c>
      <c r="G14" s="10" t="s">
        <v>310</v>
      </c>
      <c r="H14" s="16" t="s">
        <v>1786</v>
      </c>
      <c r="I14" s="4" t="s">
        <v>311</v>
      </c>
      <c r="J14" s="3" t="s">
        <v>312</v>
      </c>
      <c r="K14" s="3" t="s">
        <v>313</v>
      </c>
      <c r="L14" s="3" t="s">
        <v>1409</v>
      </c>
      <c r="M14" s="4" t="s">
        <v>314</v>
      </c>
      <c r="N14" s="4" t="s">
        <v>315</v>
      </c>
      <c r="O14" s="4" t="s">
        <v>34</v>
      </c>
      <c r="P14" s="4" t="s">
        <v>35</v>
      </c>
      <c r="Q14" s="17" t="s">
        <v>316</v>
      </c>
      <c r="R14" s="18"/>
      <c r="S14" s="18"/>
      <c r="T14" s="18"/>
      <c r="U14" s="18"/>
      <c r="V14" s="18"/>
      <c r="W14" s="18" t="s">
        <v>37</v>
      </c>
      <c r="X14" s="18"/>
      <c r="Y14" s="18" t="s">
        <v>317</v>
      </c>
      <c r="Z14" s="15" t="s">
        <v>1408</v>
      </c>
      <c r="AA14" s="5" t="s">
        <v>318</v>
      </c>
      <c r="AB14" s="23" t="s">
        <v>1575</v>
      </c>
      <c r="AD14" s="6" t="str">
        <f t="shared" si="0"/>
        <v>'11.0'</v>
      </c>
      <c r="AE14" s="6" t="str">
        <f t="shared" si="1"/>
        <v>'11'</v>
      </c>
      <c r="AF14" s="6" t="str">
        <f t="shared" si="2"/>
        <v>'0'</v>
      </c>
      <c r="AG14" s="6" t="str">
        <f t="shared" si="3"/>
        <v>'Белоярский район'</v>
      </c>
      <c r="AH14" s="6" t="str">
        <f t="shared" si="5"/>
        <v>'Белоярского района'</v>
      </c>
      <c r="AI14" s="6" t="str">
        <f t="shared" si="6"/>
        <v>'МАУ БМЦ'</v>
      </c>
      <c r="AJ14" s="6" t="str">
        <f t="shared" si="7"/>
        <v>'Муниципальное автономное учреждение Белоярского района «Белоярский методический центр информационно-технического обеспечения муниципальной системы образования»'</v>
      </c>
      <c r="AK14" s="6" t="str">
        <f t="shared" si="8"/>
        <v>'hostmiabmc@yandex.ru'</v>
      </c>
      <c r="AL14" s="6" t="str">
        <f t="shared" si="9"/>
        <v>'+7 (34670) 51136, 51137, +7 (34670) 51102, 51132'</v>
      </c>
      <c r="AM14" s="6" t="str">
        <f t="shared" si="10"/>
        <v>'Гуркина Елена Анатольевна'</v>
      </c>
      <c r="AN14" s="6" t="str">
        <f t="shared" si="11"/>
        <v>'директора Гуркиной Елены Анатольевны'</v>
      </c>
      <c r="AO14" s="6" t="str">
        <f t="shared" si="12"/>
        <v>'Е.А.Гуркина'</v>
      </c>
      <c r="AP14" s="6" t="str">
        <f t="shared" si="13"/>
        <v>'628162, ХМАО-Югра, г. Белоярский, микрорайон 3, дом 33'</v>
      </c>
      <c r="AQ14" s="6" t="str">
        <f t="shared" si="14"/>
        <v>'8611009185/861101001'</v>
      </c>
      <c r="AR14" s="6" t="str">
        <f t="shared" si="15"/>
        <v>'40102810245370000007'</v>
      </c>
      <c r="AS14" s="6" t="str">
        <f t="shared" si="16"/>
        <v>'РКЦ ХАНТЫ-МАНСИЙСК//УФК по Ханты-Мансийскому автономному округу-Югре г. Ханты-Мансийск'</v>
      </c>
      <c r="AT14" s="6" t="str">
        <f t="shared" si="17"/>
        <v>'1128611000011'</v>
      </c>
      <c r="AU14" s="6" t="str">
        <f t="shared" si="18"/>
        <v>''</v>
      </c>
      <c r="AV14" s="6" t="str">
        <f t="shared" si="19"/>
        <v>''</v>
      </c>
      <c r="AW14" s="6" t="str">
        <f t="shared" si="20"/>
        <v>''</v>
      </c>
      <c r="AX14" s="6" t="str">
        <f t="shared" si="21"/>
        <v>''</v>
      </c>
      <c r="AY14" s="6" t="str">
        <f t="shared" si="22"/>
        <v>''</v>
      </c>
      <c r="AZ14" s="6" t="str">
        <f t="shared" si="23"/>
        <v>'007162163'</v>
      </c>
      <c r="BA14" s="6" t="str">
        <f t="shared" si="24"/>
        <v>''</v>
      </c>
      <c r="BB14" s="6" t="str">
        <f t="shared" si="25"/>
        <v>'230.03.010.4'</v>
      </c>
      <c r="BC14" s="6" t="str">
        <f t="shared" si="26"/>
        <v>'бюджет Белоярского района'</v>
      </c>
      <c r="BD14" s="6" t="str">
        <f t="shared" si="27"/>
        <v>'miabmc.ru'</v>
      </c>
      <c r="BE14" s="6" t="str">
        <f t="shared" si="28"/>
        <v>'000011522'</v>
      </c>
      <c r="BG14" s="6" t="str">
        <f t="shared" si="29"/>
        <v xml:space="preserve">('11.0', '11', '0', 'Белоярский район', 'Белоярского района', 'МАУ БМЦ', 'Муниципальное автономное учреждение Белоярского района «Белоярский методический центр информационно-технического обеспечения муниципальной системы образования»', 'hostmiabmc@yandex.ru', '+7 (34670) 51136, 51137, +7 (34670) 51102, 51132', 'Гуркина Елена Анатольевна', 'директора Гуркиной Елены Анатольевны', 'Е.А.Гуркина', '628162, ХМАО-Югра, г. Белоярский, микрорайон 3, дом 33', '8611009185/861101001', '40102810245370000007', 'РКЦ ХАНТЫ-МАНСИЙСК//УФК по Ханты-Мансийскому автономному округу-Югре г. Ханты-Мансийск', '1128611000011', '', '', '', '', '', '007162163', '', '230.03.010.4', 'бюджет Белоярского района', 'miabmc.ru', '000011522'), </v>
      </c>
    </row>
    <row r="15" spans="1:59" s="6" customFormat="1" x14ac:dyDescent="0.25">
      <c r="A15" s="13" t="s">
        <v>1664</v>
      </c>
      <c r="B15" s="14">
        <v>12</v>
      </c>
      <c r="C15" s="14">
        <v>1</v>
      </c>
      <c r="D15" s="15" t="s">
        <v>1363</v>
      </c>
      <c r="E15" s="15" t="s">
        <v>785</v>
      </c>
      <c r="F15" s="10" t="s">
        <v>786</v>
      </c>
      <c r="G15" s="10" t="s">
        <v>786</v>
      </c>
      <c r="H15" s="16" t="s">
        <v>787</v>
      </c>
      <c r="I15" s="4" t="s">
        <v>788</v>
      </c>
      <c r="J15" s="3" t="s">
        <v>789</v>
      </c>
      <c r="K15" s="3" t="s">
        <v>790</v>
      </c>
      <c r="L15" s="3" t="s">
        <v>1457</v>
      </c>
      <c r="M15" s="4" t="s">
        <v>791</v>
      </c>
      <c r="N15" s="4" t="s">
        <v>792</v>
      </c>
      <c r="O15" s="4" t="s">
        <v>34</v>
      </c>
      <c r="P15" s="4" t="s">
        <v>35</v>
      </c>
      <c r="Q15" s="17" t="s">
        <v>793</v>
      </c>
      <c r="R15" s="18" t="s">
        <v>794</v>
      </c>
      <c r="S15" s="18" t="s">
        <v>795</v>
      </c>
      <c r="T15" s="18" t="s">
        <v>796</v>
      </c>
      <c r="U15" s="18"/>
      <c r="V15" s="18"/>
      <c r="W15" s="18" t="s">
        <v>37</v>
      </c>
      <c r="X15" s="18"/>
      <c r="Y15" s="18"/>
      <c r="Z15" s="15" t="s">
        <v>1458</v>
      </c>
      <c r="AA15" s="5" t="s">
        <v>797</v>
      </c>
      <c r="AB15" s="23" t="s">
        <v>1665</v>
      </c>
      <c r="AD15" s="6" t="str">
        <f t="shared" si="0"/>
        <v>'12.1'</v>
      </c>
      <c r="AE15" s="6" t="str">
        <f t="shared" si="1"/>
        <v>'12'</v>
      </c>
      <c r="AF15" s="6" t="str">
        <f t="shared" si="2"/>
        <v>'1'</v>
      </c>
      <c r="AG15" s="6" t="str">
        <f t="shared" si="3"/>
        <v>'Березовский район'</v>
      </c>
      <c r="AH15" s="6" t="str">
        <f t="shared" si="5"/>
        <v>'Березовского района'</v>
      </c>
      <c r="AI15" s="6" t="str">
        <f t="shared" si="6"/>
        <v>'Комитет образования Администрации Березовского района'</v>
      </c>
      <c r="AJ15" s="6" t="str">
        <f t="shared" si="7"/>
        <v>'Комитет образования Администрации Березовского района'</v>
      </c>
      <c r="AK15" s="6" t="str">
        <f t="shared" si="8"/>
        <v>'obrazbrz@mail.ru, komobraz@berezovo.ru'</v>
      </c>
      <c r="AL15" s="6" t="str">
        <f t="shared" si="9"/>
        <v>'+7 (34674) 21731, 21333'</v>
      </c>
      <c r="AM15" s="6" t="str">
        <f t="shared" si="10"/>
        <v>'Андронюк Лия Федоровна'</v>
      </c>
      <c r="AN15" s="6" t="str">
        <f t="shared" si="11"/>
        <v>'председателя Андронюк Лии Федоровны'</v>
      </c>
      <c r="AO15" s="6" t="str">
        <f t="shared" si="12"/>
        <v>'Л.Ф.Андронюк'</v>
      </c>
      <c r="AP15" s="6" t="str">
        <f t="shared" si="13"/>
        <v>'628140, ХМАО-Югра, пгт. Березово, ул. Астраханцева, 32'</v>
      </c>
      <c r="AQ15" s="6" t="str">
        <f t="shared" si="14"/>
        <v>'8613001985/861301001'</v>
      </c>
      <c r="AR15" s="6" t="str">
        <f t="shared" si="15"/>
        <v>'40102810245370000007'</v>
      </c>
      <c r="AS15" s="6" t="str">
        <f t="shared" si="16"/>
        <v>'РКЦ ХАНТЫ-МАНСИЙСК//УФК по Ханты-Мансийскому автономному округу-Югре г. Ханты-Мансийск'</v>
      </c>
      <c r="AT15" s="6" t="str">
        <f t="shared" si="17"/>
        <v>'1028601580446'</v>
      </c>
      <c r="AU15" s="6" t="str">
        <f t="shared" si="18"/>
        <v>'71812151051'</v>
      </c>
      <c r="AV15" s="6" t="str">
        <f t="shared" si="19"/>
        <v>'02117967'</v>
      </c>
      <c r="AW15" s="6" t="str">
        <f t="shared" si="20"/>
        <v>'71112651'</v>
      </c>
      <c r="AX15" s="6" t="str">
        <f t="shared" si="21"/>
        <v>''</v>
      </c>
      <c r="AY15" s="6" t="str">
        <f t="shared" si="22"/>
        <v>''</v>
      </c>
      <c r="AZ15" s="6" t="str">
        <f t="shared" si="23"/>
        <v>'007162163'</v>
      </c>
      <c r="BA15" s="6" t="str">
        <f t="shared" si="24"/>
        <v>''</v>
      </c>
      <c r="BB15" s="6" t="str">
        <f t="shared" si="25"/>
        <v>''</v>
      </c>
      <c r="BC15" s="6" t="str">
        <f t="shared" si="26"/>
        <v>'бюджет Березовского района'</v>
      </c>
      <c r="BD15" s="6" t="str">
        <f t="shared" si="27"/>
        <v>'https://комобразбер.рф/'</v>
      </c>
      <c r="BE15" s="6" t="str">
        <f t="shared" si="28"/>
        <v>'000011619'</v>
      </c>
      <c r="BG15" s="6" t="str">
        <f t="shared" si="29"/>
        <v xml:space="preserve">('12.1', '12', '1', 'Березовский район', 'Березовского района', 'Комитет образования Администрации Березовского района', 'Комитет образования Администрации Березовского района', 'obrazbrz@mail.ru, komobraz@berezovo.ru', '+7 (34674) 21731, 21333', 'Андронюк Лия Федоровна', 'председателя Андронюк Лии Федоровны', 'Л.Ф.Андронюк', '628140, ХМАО-Югра, пгт. Березово, ул. Астраханцева, 32', '8613001985/861301001', '40102810245370000007', 'РКЦ ХАНТЫ-МАНСИЙСК//УФК по Ханты-Мансийскому автономному округу-Югре г. Ханты-Мансийск', '1028601580446', '71812151051', '02117967', '71112651', '', '', '007162163', '', '', 'бюджет Березовского района', 'https://комобразбер.рф/', '000011619'), </v>
      </c>
    </row>
    <row r="16" spans="1:59" s="6" customFormat="1" x14ac:dyDescent="0.25">
      <c r="A16" s="13" t="s">
        <v>1666</v>
      </c>
      <c r="B16" s="14">
        <v>12</v>
      </c>
      <c r="C16" s="14">
        <v>2</v>
      </c>
      <c r="D16" s="15" t="s">
        <v>1363</v>
      </c>
      <c r="E16" s="15" t="s">
        <v>785</v>
      </c>
      <c r="F16" s="10" t="s">
        <v>798</v>
      </c>
      <c r="G16" s="10" t="s">
        <v>799</v>
      </c>
      <c r="H16" s="16" t="s">
        <v>800</v>
      </c>
      <c r="I16" s="4" t="s">
        <v>801</v>
      </c>
      <c r="J16" s="3" t="s">
        <v>802</v>
      </c>
      <c r="K16" s="3" t="s">
        <v>803</v>
      </c>
      <c r="L16" s="3" t="s">
        <v>1459</v>
      </c>
      <c r="M16" s="4" t="s">
        <v>804</v>
      </c>
      <c r="N16" s="4" t="s">
        <v>805</v>
      </c>
      <c r="O16" s="4" t="s">
        <v>34</v>
      </c>
      <c r="P16" s="4" t="s">
        <v>35</v>
      </c>
      <c r="Q16" s="17"/>
      <c r="R16" s="18"/>
      <c r="S16" s="18"/>
      <c r="T16" s="18"/>
      <c r="U16" s="18"/>
      <c r="V16" s="18"/>
      <c r="W16" s="18" t="s">
        <v>37</v>
      </c>
      <c r="X16" s="18"/>
      <c r="Y16" s="18"/>
      <c r="Z16" s="15" t="s">
        <v>1458</v>
      </c>
      <c r="AA16" s="5" t="s">
        <v>806</v>
      </c>
      <c r="AB16" s="23" t="s">
        <v>1667</v>
      </c>
      <c r="AD16" s="6" t="str">
        <f t="shared" si="0"/>
        <v>'12.2'</v>
      </c>
      <c r="AE16" s="6" t="str">
        <f t="shared" si="1"/>
        <v>'12'</v>
      </c>
      <c r="AF16" s="6" t="str">
        <f t="shared" si="2"/>
        <v>'2'</v>
      </c>
      <c r="AG16" s="6" t="str">
        <f t="shared" si="3"/>
        <v>'Березовский район'</v>
      </c>
      <c r="AH16" s="6" t="str">
        <f t="shared" si="5"/>
        <v>'Березовского района'</v>
      </c>
      <c r="AI16" s="6" t="str">
        <f t="shared" si="6"/>
        <v>'МАОУ Няксимвольская СОШ'</v>
      </c>
      <c r="AJ16" s="6" t="str">
        <f t="shared" si="7"/>
        <v>'Муниципальное автономное общеобразовательное учреждение «Няксимвольская средняя общеобразовательная школа»'</v>
      </c>
      <c r="AK16" s="6" t="str">
        <f t="shared" si="8"/>
        <v>'86sch-niaksimvol@mail.ru'</v>
      </c>
      <c r="AL16" s="6" t="str">
        <f t="shared" si="9"/>
        <v>'+7 (34674) 42298'</v>
      </c>
      <c r="AM16" s="6" t="str">
        <f t="shared" si="10"/>
        <v>'Борисова Анастасия Александровна'</v>
      </c>
      <c r="AN16" s="6" t="str">
        <f t="shared" si="11"/>
        <v>'директора Борисовой Анастасии Александровны'</v>
      </c>
      <c r="AO16" s="6" t="str">
        <f t="shared" si="12"/>
        <v>'А.А.Борисова'</v>
      </c>
      <c r="AP16" s="6" t="str">
        <f t="shared" si="13"/>
        <v>'628143, ХМАО-Югра, Березовский р-н, с. Няксимволь, ул. Кооперативная, дом 24'</v>
      </c>
      <c r="AQ16" s="6" t="str">
        <f t="shared" si="14"/>
        <v>'8613004295/861301001'</v>
      </c>
      <c r="AR16" s="6" t="str">
        <f t="shared" si="15"/>
        <v>'40102810245370000007'</v>
      </c>
      <c r="AS16" s="6" t="str">
        <f t="shared" si="16"/>
        <v>'РКЦ ХАНТЫ-МАНСИЙСК//УФК по Ханты-Мансийскому автономному округу-Югре г. Ханты-Мансийск'</v>
      </c>
      <c r="AT16" s="6" t="str">
        <f t="shared" si="17"/>
        <v>''</v>
      </c>
      <c r="AU16" s="6" t="str">
        <f t="shared" si="18"/>
        <v>''</v>
      </c>
      <c r="AV16" s="6" t="str">
        <f t="shared" si="19"/>
        <v>''</v>
      </c>
      <c r="AW16" s="6" t="str">
        <f t="shared" si="20"/>
        <v>''</v>
      </c>
      <c r="AX16" s="6" t="str">
        <f t="shared" si="21"/>
        <v>''</v>
      </c>
      <c r="AY16" s="6" t="str">
        <f t="shared" si="22"/>
        <v>''</v>
      </c>
      <c r="AZ16" s="6" t="str">
        <f t="shared" si="23"/>
        <v>'007162163'</v>
      </c>
      <c r="BA16" s="6" t="str">
        <f t="shared" si="24"/>
        <v>''</v>
      </c>
      <c r="BB16" s="6" t="str">
        <f t="shared" si="25"/>
        <v>''</v>
      </c>
      <c r="BC16" s="6" t="str">
        <f t="shared" si="26"/>
        <v>'бюджет Березовского района'</v>
      </c>
      <c r="BD16" s="6" t="str">
        <f t="shared" si="27"/>
        <v>'https://86sch-niaksimvol.edusite.ru/'</v>
      </c>
      <c r="BE16" s="6" t="str">
        <f t="shared" si="28"/>
        <v>'000011270'</v>
      </c>
      <c r="BG16" s="6" t="str">
        <f t="shared" si="29"/>
        <v xml:space="preserve">('12.2', '12', '2', 'Березовский район', 'Березовского района', 'МАОУ Няксимвольская СОШ', 'Муниципальное автономное общеобразовательное учреждение «Няксимвольская средняя общеобразовательная школа»', '86sch-niaksimvol@mail.ru', '+7 (34674) 42298', 'Борисова Анастасия Александровна', 'директора Борисовой Анастасии Александровны', 'А.А.Борисова', '628143, ХМАО-Югра, Березовский р-н, с. Няксимволь, ул. Кооперативная, дом 24', '8613004295/861301001', '40102810245370000007', 'РКЦ ХАНТЫ-МАНСИЙСК//УФК по Ханты-Мансийскому автономному округу-Югре г. Ханты-Мансийск', '', '', '', '', '', '', '007162163', '', '', 'бюджет Березовского района', 'https://86sch-niaksimvol.edusite.ru/', '000011270'), </v>
      </c>
    </row>
    <row r="17" spans="1:59" s="6" customFormat="1" x14ac:dyDescent="0.25">
      <c r="A17" s="13" t="s">
        <v>1668</v>
      </c>
      <c r="B17" s="14">
        <v>12</v>
      </c>
      <c r="C17" s="14">
        <v>3</v>
      </c>
      <c r="D17" s="15" t="s">
        <v>1363</v>
      </c>
      <c r="E17" s="15" t="s">
        <v>785</v>
      </c>
      <c r="F17" s="10" t="s">
        <v>807</v>
      </c>
      <c r="G17" s="10" t="s">
        <v>808</v>
      </c>
      <c r="H17" s="16" t="s">
        <v>809</v>
      </c>
      <c r="I17" s="4" t="s">
        <v>810</v>
      </c>
      <c r="J17" s="3" t="s">
        <v>811</v>
      </c>
      <c r="K17" s="3" t="s">
        <v>812</v>
      </c>
      <c r="L17" s="3" t="s">
        <v>1460</v>
      </c>
      <c r="M17" s="4" t="s">
        <v>813</v>
      </c>
      <c r="N17" s="4" t="s">
        <v>814</v>
      </c>
      <c r="O17" s="4" t="s">
        <v>34</v>
      </c>
      <c r="P17" s="4" t="s">
        <v>35</v>
      </c>
      <c r="Q17" s="17" t="s">
        <v>815</v>
      </c>
      <c r="R17" s="18"/>
      <c r="S17" s="18"/>
      <c r="T17" s="18"/>
      <c r="U17" s="18"/>
      <c r="V17" s="18"/>
      <c r="W17" s="18" t="s">
        <v>37</v>
      </c>
      <c r="X17" s="18"/>
      <c r="Y17" s="18"/>
      <c r="Z17" s="15" t="s">
        <v>1458</v>
      </c>
      <c r="AA17" s="5" t="s">
        <v>816</v>
      </c>
      <c r="AB17" s="23" t="s">
        <v>1669</v>
      </c>
      <c r="AD17" s="6" t="str">
        <f t="shared" si="0"/>
        <v>'12.3'</v>
      </c>
      <c r="AE17" s="6" t="str">
        <f t="shared" si="1"/>
        <v>'12'</v>
      </c>
      <c r="AF17" s="6" t="str">
        <f t="shared" si="2"/>
        <v>'3'</v>
      </c>
      <c r="AG17" s="6" t="str">
        <f t="shared" si="3"/>
        <v>'Березовский район'</v>
      </c>
      <c r="AH17" s="6" t="str">
        <f t="shared" si="5"/>
        <v>'Березовского района'</v>
      </c>
      <c r="AI17" s="6" t="str">
        <f t="shared" si="6"/>
        <v>'МАОУ Тегинская СОШ'</v>
      </c>
      <c r="AJ17" s="6" t="str">
        <f t="shared" si="7"/>
        <v>'Муниципальное автономное общеобразовательное учреждение «Тегинская средняя общеобразовательная школа»'</v>
      </c>
      <c r="AK17" s="6" t="str">
        <f t="shared" si="8"/>
        <v>'86sch-tegi@mail.ru'</v>
      </c>
      <c r="AL17" s="6" t="str">
        <f t="shared" si="9"/>
        <v>'+7 (34674) 44236'</v>
      </c>
      <c r="AM17" s="6" t="str">
        <f t="shared" si="10"/>
        <v>'Токушева Светлана Леонтьевна'</v>
      </c>
      <c r="AN17" s="6" t="str">
        <f t="shared" si="11"/>
        <v>'директора Токушевой Светланы Леонтьевны'</v>
      </c>
      <c r="AO17" s="6" t="str">
        <f t="shared" si="12"/>
        <v>'С.Л.Токушева'</v>
      </c>
      <c r="AP17" s="6" t="str">
        <f t="shared" si="13"/>
        <v>'628155, ХМАО-Югра, Берёзовский район, с. Теги, ул. Таёжная, д. 7'</v>
      </c>
      <c r="AQ17" s="6" t="str">
        <f t="shared" si="14"/>
        <v>'8613004288/861301001'</v>
      </c>
      <c r="AR17" s="6" t="str">
        <f t="shared" si="15"/>
        <v>'40102810245370000007'</v>
      </c>
      <c r="AS17" s="6" t="str">
        <f t="shared" si="16"/>
        <v>'РКЦ ХАНТЫ-МАНСИЙСК//УФК по Ханты-Мансийскому автономному округу-Югре г. Ханты-Мансийск'</v>
      </c>
      <c r="AT17" s="6" t="str">
        <f t="shared" si="17"/>
        <v>'1028601580710'</v>
      </c>
      <c r="AU17" s="6" t="str">
        <f t="shared" si="18"/>
        <v>''</v>
      </c>
      <c r="AV17" s="6" t="str">
        <f t="shared" si="19"/>
        <v>''</v>
      </c>
      <c r="AW17" s="6" t="str">
        <f t="shared" si="20"/>
        <v>''</v>
      </c>
      <c r="AX17" s="6" t="str">
        <f t="shared" si="21"/>
        <v>''</v>
      </c>
      <c r="AY17" s="6" t="str">
        <f t="shared" si="22"/>
        <v>''</v>
      </c>
      <c r="AZ17" s="6" t="str">
        <f t="shared" si="23"/>
        <v>'007162163'</v>
      </c>
      <c r="BA17" s="6" t="str">
        <f t="shared" si="24"/>
        <v>''</v>
      </c>
      <c r="BB17" s="6" t="str">
        <f t="shared" si="25"/>
        <v>''</v>
      </c>
      <c r="BC17" s="6" t="str">
        <f t="shared" si="26"/>
        <v>'бюджет Березовского района'</v>
      </c>
      <c r="BD17" s="6" t="str">
        <f t="shared" si="27"/>
        <v>'https://tegischool.ros-obr.ru/'</v>
      </c>
      <c r="BE17" s="6" t="str">
        <f t="shared" si="28"/>
        <v>'000011272'</v>
      </c>
      <c r="BG17" s="6" t="str">
        <f t="shared" si="29"/>
        <v xml:space="preserve">('12.3', '12', '3', 'Березовский район', 'Березовского района', 'МАОУ Тегинская СОШ', 'Муниципальное автономное общеобразовательное учреждение «Тегинская средняя общеобразовательная школа»', '86sch-tegi@mail.ru', '+7 (34674) 44236', 'Токушева Светлана Леонтьевна', 'директора Токушевой Светланы Леонтьевны', 'С.Л.Токушева', '628155, ХМАО-Югра, Берёзовский район, с. Теги, ул. Таёжная, д. 7', '8613004288/861301001', '40102810245370000007', 'РКЦ ХАНТЫ-МАНСИЙСК//УФК по Ханты-Мансийскому автономному округу-Югре г. Ханты-Мансийск', '1028601580710', '', '', '', '', '', '007162163', '', '', 'бюджет Березовского района', 'https://tegischool.ros-obr.ru/', '000011272'), </v>
      </c>
    </row>
    <row r="18" spans="1:59" s="6" customFormat="1" x14ac:dyDescent="0.25">
      <c r="A18" s="13" t="s">
        <v>1670</v>
      </c>
      <c r="B18" s="14">
        <v>12</v>
      </c>
      <c r="C18" s="14">
        <v>4</v>
      </c>
      <c r="D18" s="15" t="s">
        <v>1363</v>
      </c>
      <c r="E18" s="15" t="s">
        <v>785</v>
      </c>
      <c r="F18" s="10" t="s">
        <v>817</v>
      </c>
      <c r="G18" s="10" t="s">
        <v>818</v>
      </c>
      <c r="H18" s="16" t="s">
        <v>819</v>
      </c>
      <c r="I18" s="4" t="s">
        <v>820</v>
      </c>
      <c r="J18" s="3" t="s">
        <v>821</v>
      </c>
      <c r="K18" s="3" t="s">
        <v>822</v>
      </c>
      <c r="L18" s="3" t="s">
        <v>1461</v>
      </c>
      <c r="M18" s="4" t="s">
        <v>823</v>
      </c>
      <c r="N18" s="4" t="s">
        <v>824</v>
      </c>
      <c r="O18" s="4" t="s">
        <v>34</v>
      </c>
      <c r="P18" s="4" t="s">
        <v>35</v>
      </c>
      <c r="Q18" s="18" t="s">
        <v>825</v>
      </c>
      <c r="R18" s="18"/>
      <c r="S18" s="18"/>
      <c r="T18" s="18"/>
      <c r="U18" s="18"/>
      <c r="V18" s="18"/>
      <c r="W18" s="18" t="s">
        <v>37</v>
      </c>
      <c r="X18" s="18"/>
      <c r="Y18" s="18"/>
      <c r="Z18" s="15" t="s">
        <v>1458</v>
      </c>
      <c r="AA18" s="5" t="s">
        <v>826</v>
      </c>
      <c r="AB18" s="23" t="s">
        <v>1671</v>
      </c>
      <c r="AD18" s="6" t="str">
        <f t="shared" si="0"/>
        <v>'12.4'</v>
      </c>
      <c r="AE18" s="6" t="str">
        <f t="shared" si="1"/>
        <v>'12'</v>
      </c>
      <c r="AF18" s="6" t="str">
        <f t="shared" si="2"/>
        <v>'4'</v>
      </c>
      <c r="AG18" s="6" t="str">
        <f t="shared" si="3"/>
        <v>'Березовский район'</v>
      </c>
      <c r="AH18" s="6" t="str">
        <f t="shared" si="5"/>
        <v>'Березовского района'</v>
      </c>
      <c r="AI18" s="6" t="str">
        <f t="shared" si="6"/>
        <v>'МБОУ Березовская СОШ'</v>
      </c>
      <c r="AJ18" s="6" t="str">
        <f t="shared" si="7"/>
        <v>'Муниципальное бюджетное образовательное учреждение «Березовская общеобразовательная школа»'</v>
      </c>
      <c r="AK18" s="6" t="str">
        <f t="shared" si="8"/>
        <v>'sch-berezovo@yandex.ru'</v>
      </c>
      <c r="AL18" s="6" t="str">
        <f t="shared" si="9"/>
        <v>'+7 (34674) 21360'</v>
      </c>
      <c r="AM18" s="6" t="str">
        <f t="shared" si="10"/>
        <v>'Левицкий Алексей Викторович'</v>
      </c>
      <c r="AN18" s="6" t="str">
        <f t="shared" si="11"/>
        <v>'директора Левицкого Алексея Викторовича'</v>
      </c>
      <c r="AO18" s="6" t="str">
        <f t="shared" si="12"/>
        <v>'А.В.Левицкий'</v>
      </c>
      <c r="AP18" s="6" t="str">
        <f t="shared" si="13"/>
        <v>'628140, ХМАО-Югра, п.г.т. Березово, ул Собянина д.50'</v>
      </c>
      <c r="AQ18" s="6" t="str">
        <f t="shared" si="14"/>
        <v>'8613004200/861301001'</v>
      </c>
      <c r="AR18" s="6" t="str">
        <f t="shared" si="15"/>
        <v>'40102810245370000007'</v>
      </c>
      <c r="AS18" s="6" t="str">
        <f t="shared" si="16"/>
        <v>'РКЦ ХАНТЫ-МАНСИЙСК//УФК по Ханты-Мансийскому автономному округу-Югре г. Ханты-Мансийск'</v>
      </c>
      <c r="AT18" s="6" t="str">
        <f t="shared" si="17"/>
        <v>'1028601580479'</v>
      </c>
      <c r="AU18" s="6" t="str">
        <f t="shared" si="18"/>
        <v>''</v>
      </c>
      <c r="AV18" s="6" t="str">
        <f t="shared" si="19"/>
        <v>''</v>
      </c>
      <c r="AW18" s="6" t="str">
        <f t="shared" si="20"/>
        <v>''</v>
      </c>
      <c r="AX18" s="6" t="str">
        <f t="shared" si="21"/>
        <v>''</v>
      </c>
      <c r="AY18" s="6" t="str">
        <f t="shared" si="22"/>
        <v>''</v>
      </c>
      <c r="AZ18" s="6" t="str">
        <f t="shared" si="23"/>
        <v>'007162163'</v>
      </c>
      <c r="BA18" s="6" t="str">
        <f t="shared" si="24"/>
        <v>''</v>
      </c>
      <c r="BB18" s="6" t="str">
        <f t="shared" si="25"/>
        <v>''</v>
      </c>
      <c r="BC18" s="6" t="str">
        <f t="shared" si="26"/>
        <v>'бюджет Березовского района'</v>
      </c>
      <c r="BD18" s="6" t="str">
        <f t="shared" si="27"/>
        <v>'https://86sch-berezovo.edusite.ru/'</v>
      </c>
      <c r="BE18" s="6" t="str">
        <f t="shared" si="28"/>
        <v>'000011322'</v>
      </c>
      <c r="BG18" s="6" t="str">
        <f t="shared" si="29"/>
        <v xml:space="preserve">('12.4', '12', '4', 'Березовский район', 'Березовского района', 'МБОУ Березовская СОШ', 'Муниципальное бюджетное образовательное учреждение «Березовская общеобразовательная школа»', 'sch-berezovo@yandex.ru', '+7 (34674) 21360', 'Левицкий Алексей Викторович', 'директора Левицкого Алексея Викторовича', 'А.В.Левицкий', '628140, ХМАО-Югра, п.г.т. Березово, ул Собянина д.50', '8613004200/861301001', '40102810245370000007', 'РКЦ ХАНТЫ-МАНСИЙСК//УФК по Ханты-Мансийскому автономному округу-Югре г. Ханты-Мансийск', '1028601580479', '', '', '', '', '', '007162163', '', '', 'бюджет Березовского района', 'https://86sch-berezovo.edusite.ru/', '000011322'), </v>
      </c>
    </row>
    <row r="19" spans="1:59" s="6" customFormat="1" x14ac:dyDescent="0.25">
      <c r="A19" s="13" t="s">
        <v>1672</v>
      </c>
      <c r="B19" s="14">
        <v>12</v>
      </c>
      <c r="C19" s="14">
        <v>5</v>
      </c>
      <c r="D19" s="15" t="s">
        <v>1363</v>
      </c>
      <c r="E19" s="15" t="s">
        <v>785</v>
      </c>
      <c r="F19" s="10" t="s">
        <v>827</v>
      </c>
      <c r="G19" s="10" t="s">
        <v>828</v>
      </c>
      <c r="H19" s="16" t="s">
        <v>829</v>
      </c>
      <c r="I19" s="4" t="s">
        <v>830</v>
      </c>
      <c r="J19" s="3" t="s">
        <v>831</v>
      </c>
      <c r="K19" s="3" t="s">
        <v>832</v>
      </c>
      <c r="L19" s="3" t="s">
        <v>1462</v>
      </c>
      <c r="M19" s="4" t="s">
        <v>833</v>
      </c>
      <c r="N19" s="4" t="s">
        <v>834</v>
      </c>
      <c r="O19" s="4" t="s">
        <v>34</v>
      </c>
      <c r="P19" s="4" t="s">
        <v>35</v>
      </c>
      <c r="Q19" s="18" t="s">
        <v>835</v>
      </c>
      <c r="R19" s="18"/>
      <c r="S19" s="18"/>
      <c r="T19" s="18"/>
      <c r="U19" s="18"/>
      <c r="V19" s="18"/>
      <c r="W19" s="18" t="s">
        <v>37</v>
      </c>
      <c r="X19" s="18"/>
      <c r="Y19" s="18"/>
      <c r="Z19" s="15" t="s">
        <v>1458</v>
      </c>
      <c r="AA19" s="5" t="s">
        <v>836</v>
      </c>
      <c r="AB19" s="23" t="s">
        <v>1673</v>
      </c>
      <c r="AD19" s="6" t="str">
        <f t="shared" si="0"/>
        <v>'12.5'</v>
      </c>
      <c r="AE19" s="6" t="str">
        <f t="shared" si="1"/>
        <v>'12'</v>
      </c>
      <c r="AF19" s="6" t="str">
        <f t="shared" si="2"/>
        <v>'5'</v>
      </c>
      <c r="AG19" s="6" t="str">
        <f t="shared" si="3"/>
        <v>'Березовский район'</v>
      </c>
      <c r="AH19" s="6" t="str">
        <f t="shared" si="5"/>
        <v>'Березовского района'</v>
      </c>
      <c r="AI19" s="6" t="str">
        <f t="shared" si="6"/>
        <v>'МБОУ Ванзетурская СОШ'</v>
      </c>
      <c r="AJ19" s="6" t="str">
        <f t="shared" si="7"/>
        <v>'Муниципальное бюджетное общеобразовательная организация «Ванзетурская средняя общеобразовательная школа»'</v>
      </c>
      <c r="AK19" s="6" t="str">
        <f t="shared" si="8"/>
        <v>'86sch-vanzetur@mail.ru'</v>
      </c>
      <c r="AL19" s="6" t="str">
        <f t="shared" si="9"/>
        <v>'+7 (34674) 40223, +7 (34674) 40235'</v>
      </c>
      <c r="AM19" s="6" t="str">
        <f t="shared" si="10"/>
        <v>'Алтухова Алёна Васильевна'</v>
      </c>
      <c r="AN19" s="6" t="str">
        <f t="shared" si="11"/>
        <v>'директора Алтуховой Алёны Васильевны'</v>
      </c>
      <c r="AO19" s="6" t="str">
        <f t="shared" si="12"/>
        <v>'А.В.Алтухова'</v>
      </c>
      <c r="AP19" s="6" t="str">
        <f t="shared" si="13"/>
        <v>'ХМАО-Югра, Березовский р-н, п.Ванзетур, ул. Таёжная 11'</v>
      </c>
      <c r="AQ19" s="6" t="str">
        <f t="shared" si="14"/>
        <v>'8613004182/861301001'</v>
      </c>
      <c r="AR19" s="6" t="str">
        <f t="shared" si="15"/>
        <v>'40102810245370000007'</v>
      </c>
      <c r="AS19" s="6" t="str">
        <f t="shared" si="16"/>
        <v>'РКЦ ХАНТЫ-МАНСИЙСК//УФК по Ханты-Мансийскому автономному округу-Югре г. Ханты-Мансийск'</v>
      </c>
      <c r="AT19" s="6" t="str">
        <f t="shared" si="17"/>
        <v>'1028601580490'</v>
      </c>
      <c r="AU19" s="6" t="str">
        <f t="shared" si="18"/>
        <v>''</v>
      </c>
      <c r="AV19" s="6" t="str">
        <f t="shared" si="19"/>
        <v>''</v>
      </c>
      <c r="AW19" s="6" t="str">
        <f t="shared" si="20"/>
        <v>''</v>
      </c>
      <c r="AX19" s="6" t="str">
        <f t="shared" si="21"/>
        <v>''</v>
      </c>
      <c r="AY19" s="6" t="str">
        <f t="shared" si="22"/>
        <v>''</v>
      </c>
      <c r="AZ19" s="6" t="str">
        <f t="shared" si="23"/>
        <v>'007162163'</v>
      </c>
      <c r="BA19" s="6" t="str">
        <f t="shared" si="24"/>
        <v>''</v>
      </c>
      <c r="BB19" s="6" t="str">
        <f t="shared" si="25"/>
        <v>''</v>
      </c>
      <c r="BC19" s="6" t="str">
        <f t="shared" si="26"/>
        <v>'бюджет Березовского района'</v>
      </c>
      <c r="BD19" s="6" t="str">
        <f t="shared" si="27"/>
        <v>'https://sosh-vanzetur.hmansy.eduru.ru/'</v>
      </c>
      <c r="BE19" s="6" t="str">
        <f t="shared" si="28"/>
        <v>'000011514'</v>
      </c>
      <c r="BG19" s="6" t="str">
        <f t="shared" si="29"/>
        <v xml:space="preserve">('12.5', '12', '5', 'Березовский район', 'Березовского района', 'МБОУ Ванзетурская СОШ', 'Муниципальное бюджетное общеобразовательная организация «Ванзетурская средняя общеобразовательная школа»', '86sch-vanzetur@mail.ru', '+7 (34674) 40223, +7 (34674) 40235', 'Алтухова Алёна Васильевна', 'директора Алтуховой Алёны Васильевны', 'А.В.Алтухова', 'ХМАО-Югра, Березовский р-н, п.Ванзетур, ул. Таёжная 11', '8613004182/861301001', '40102810245370000007', 'РКЦ ХАНТЫ-МАНСИЙСК//УФК по Ханты-Мансийскому автономному округу-Югре г. Ханты-Мансийск', '1028601580490', '', '', '', '', '', '007162163', '', '', 'бюджет Березовского района', 'https://sosh-vanzetur.hmansy.eduru.ru/', '000011514'), </v>
      </c>
    </row>
    <row r="20" spans="1:59" s="6" customFormat="1" x14ac:dyDescent="0.25">
      <c r="A20" s="13" t="s">
        <v>1674</v>
      </c>
      <c r="B20" s="14">
        <v>12</v>
      </c>
      <c r="C20" s="14">
        <v>6</v>
      </c>
      <c r="D20" s="15" t="s">
        <v>1363</v>
      </c>
      <c r="E20" s="15" t="s">
        <v>785</v>
      </c>
      <c r="F20" s="10" t="s">
        <v>837</v>
      </c>
      <c r="G20" s="10" t="s">
        <v>838</v>
      </c>
      <c r="H20" s="16" t="s">
        <v>839</v>
      </c>
      <c r="I20" s="4" t="s">
        <v>840</v>
      </c>
      <c r="J20" s="3" t="s">
        <v>841</v>
      </c>
      <c r="K20" s="3" t="s">
        <v>842</v>
      </c>
      <c r="L20" s="3" t="s">
        <v>1463</v>
      </c>
      <c r="M20" s="4" t="s">
        <v>843</v>
      </c>
      <c r="N20" s="4" t="s">
        <v>844</v>
      </c>
      <c r="O20" s="4" t="s">
        <v>34</v>
      </c>
      <c r="P20" s="4" t="s">
        <v>35</v>
      </c>
      <c r="Q20" s="18" t="s">
        <v>845</v>
      </c>
      <c r="R20" s="18"/>
      <c r="S20" s="18"/>
      <c r="T20" s="18"/>
      <c r="U20" s="18"/>
      <c r="V20" s="18"/>
      <c r="W20" s="18" t="s">
        <v>37</v>
      </c>
      <c r="X20" s="18"/>
      <c r="Y20" s="18"/>
      <c r="Z20" s="15" t="s">
        <v>1458</v>
      </c>
      <c r="AA20" s="5" t="s">
        <v>846</v>
      </c>
      <c r="AB20" s="23" t="s">
        <v>1675</v>
      </c>
      <c r="AD20" s="6" t="str">
        <f t="shared" si="0"/>
        <v>'12.6'</v>
      </c>
      <c r="AE20" s="6" t="str">
        <f t="shared" si="1"/>
        <v>'12'</v>
      </c>
      <c r="AF20" s="6" t="str">
        <f t="shared" si="2"/>
        <v>'6'</v>
      </c>
      <c r="AG20" s="6" t="str">
        <f t="shared" si="3"/>
        <v>'Березовский район'</v>
      </c>
      <c r="AH20" s="6" t="str">
        <f t="shared" si="5"/>
        <v>'Березовского района'</v>
      </c>
      <c r="AI20" s="6" t="str">
        <f t="shared" si="6"/>
        <v>'МБОУ Игримская СОШ'</v>
      </c>
      <c r="AJ20" s="6" t="str">
        <f t="shared" si="7"/>
        <v>'Муниципальное бюджетное общеобразовательное учреждение «Игримская средняя общеобразовательная школа имени Героя Советского Союза Собянина Гавриила Епифановича»'</v>
      </c>
      <c r="AK20" s="6" t="str">
        <f t="shared" si="8"/>
        <v>'86sch2-igrim@mail.ru, igrim.sch2@yandex.ru'</v>
      </c>
      <c r="AL20" s="6" t="str">
        <f t="shared" si="9"/>
        <v>'+7 (34674) 31822 (директор), +7 (34674) 31872 (секретарь)'</v>
      </c>
      <c r="AM20" s="6" t="str">
        <f t="shared" si="10"/>
        <v>'Неугодников Михаил Валентинович'</v>
      </c>
      <c r="AN20" s="6" t="str">
        <f t="shared" si="11"/>
        <v>'директора Неугодникова Михаила Валентиновича'</v>
      </c>
      <c r="AO20" s="6" t="str">
        <f t="shared" si="12"/>
        <v>'М.В.Неугодников'</v>
      </c>
      <c r="AP20" s="6" t="str">
        <f t="shared" si="13"/>
        <v>'ХМАО-Югра, Березовский р-н, пгт. Игрим, ул. Кооперативная 15'</v>
      </c>
      <c r="AQ20" s="6" t="str">
        <f t="shared" si="14"/>
        <v>'8613002227/861301001'</v>
      </c>
      <c r="AR20" s="6" t="str">
        <f t="shared" si="15"/>
        <v>'40102810245370000007'</v>
      </c>
      <c r="AS20" s="6" t="str">
        <f t="shared" si="16"/>
        <v>'РКЦ ХАНТЫ-МАНСИЙСК//УФК по Ханты-Мансийскому автономному округу-Югре г. Ханты-Мансийск'</v>
      </c>
      <c r="AT20" s="6" t="str">
        <f t="shared" si="17"/>
        <v>'1028601580622'</v>
      </c>
      <c r="AU20" s="6" t="str">
        <f t="shared" si="18"/>
        <v>''</v>
      </c>
      <c r="AV20" s="6" t="str">
        <f t="shared" si="19"/>
        <v>''</v>
      </c>
      <c r="AW20" s="6" t="str">
        <f t="shared" si="20"/>
        <v>''</v>
      </c>
      <c r="AX20" s="6" t="str">
        <f t="shared" si="21"/>
        <v>''</v>
      </c>
      <c r="AY20" s="6" t="str">
        <f t="shared" si="22"/>
        <v>''</v>
      </c>
      <c r="AZ20" s="6" t="str">
        <f t="shared" si="23"/>
        <v>'007162163'</v>
      </c>
      <c r="BA20" s="6" t="str">
        <f t="shared" si="24"/>
        <v>''</v>
      </c>
      <c r="BB20" s="6" t="str">
        <f t="shared" si="25"/>
        <v>''</v>
      </c>
      <c r="BC20" s="6" t="str">
        <f t="shared" si="26"/>
        <v>'бюджет Березовского района'</v>
      </c>
      <c r="BD20" s="6" t="str">
        <f t="shared" si="27"/>
        <v>'https://igrimskaya-sosh.tmn.eduru.ru/'</v>
      </c>
      <c r="BE20" s="6" t="str">
        <f t="shared" si="28"/>
        <v>'000011323'</v>
      </c>
      <c r="BG20" s="6" t="str">
        <f t="shared" si="29"/>
        <v xml:space="preserve">('12.6', '12', '6', 'Березовский район', 'Березовского района', 'МБОУ Игримская СОШ', 'Муниципальное бюджетное общеобразовательное учреждение «Игримская средняя общеобразовательная школа имени Героя Советского Союза Собянина Гавриила Епифановича»', '86sch2-igrim@mail.ru, igrim.sch2@yandex.ru', '+7 (34674) 31822 (директор), +7 (34674) 31872 (секретарь)', 'Неугодников Михаил Валентинович', 'директора Неугодникова Михаила Валентиновича', 'М.В.Неугодников', 'ХМАО-Югра, Березовский р-н, пгт. Игрим, ул. Кооперативная 15', '8613002227/861301001', '40102810245370000007', 'РКЦ ХАНТЫ-МАНСИЙСК//УФК по Ханты-Мансийскому автономному округу-Югре г. Ханты-Мансийск', '1028601580622', '', '', '', '', '', '007162163', '', '', 'бюджет Березовского района', 'https://igrimskaya-sosh.tmn.eduru.ru/', '000011323'), </v>
      </c>
    </row>
    <row r="21" spans="1:59" s="6" customFormat="1" x14ac:dyDescent="0.25">
      <c r="A21" s="13" t="s">
        <v>1676</v>
      </c>
      <c r="B21" s="14">
        <v>12</v>
      </c>
      <c r="C21" s="14">
        <v>7</v>
      </c>
      <c r="D21" s="15" t="s">
        <v>1363</v>
      </c>
      <c r="E21" s="15" t="s">
        <v>785</v>
      </c>
      <c r="F21" s="10" t="s">
        <v>847</v>
      </c>
      <c r="G21" s="10" t="s">
        <v>848</v>
      </c>
      <c r="H21" s="16" t="s">
        <v>849</v>
      </c>
      <c r="I21" s="4" t="s">
        <v>850</v>
      </c>
      <c r="J21" s="3" t="s">
        <v>851</v>
      </c>
      <c r="K21" s="3" t="s">
        <v>852</v>
      </c>
      <c r="L21" s="3" t="s">
        <v>1464</v>
      </c>
      <c r="M21" s="4" t="s">
        <v>853</v>
      </c>
      <c r="N21" s="4" t="s">
        <v>854</v>
      </c>
      <c r="O21" s="4" t="s">
        <v>34</v>
      </c>
      <c r="P21" s="4" t="s">
        <v>35</v>
      </c>
      <c r="Q21" s="17" t="s">
        <v>855</v>
      </c>
      <c r="R21" s="18"/>
      <c r="S21" s="18" t="s">
        <v>856</v>
      </c>
      <c r="T21" s="18"/>
      <c r="U21" s="18"/>
      <c r="V21" s="18" t="s">
        <v>857</v>
      </c>
      <c r="W21" s="18" t="s">
        <v>504</v>
      </c>
      <c r="X21" s="18"/>
      <c r="Y21" s="18" t="s">
        <v>858</v>
      </c>
      <c r="Z21" s="15" t="s">
        <v>1458</v>
      </c>
      <c r="AA21" s="5" t="s">
        <v>859</v>
      </c>
      <c r="AB21" s="23" t="s">
        <v>1677</v>
      </c>
      <c r="AD21" s="6" t="str">
        <f t="shared" si="0"/>
        <v>'12.7'</v>
      </c>
      <c r="AE21" s="6" t="str">
        <f t="shared" si="1"/>
        <v>'12'</v>
      </c>
      <c r="AF21" s="6" t="str">
        <f t="shared" si="2"/>
        <v>'7'</v>
      </c>
      <c r="AG21" s="6" t="str">
        <f t="shared" si="3"/>
        <v>'Березовский район'</v>
      </c>
      <c r="AH21" s="6" t="str">
        <f t="shared" si="5"/>
        <v>'Березовского района'</v>
      </c>
      <c r="AI21" s="6" t="str">
        <f t="shared" si="6"/>
        <v>'МБОУ Приполярная СОШ'</v>
      </c>
      <c r="AJ21" s="6" t="str">
        <f t="shared" si="7"/>
        <v>'Муниципальное бюджетное общеобразовательное учреждение «Приполярная средняя общеобразовательная школа»'</v>
      </c>
      <c r="AK21" s="6" t="str">
        <f t="shared" si="8"/>
        <v>'86sch-pripolarny@mail.ru'</v>
      </c>
      <c r="AL21" s="6" t="str">
        <f t="shared" si="9"/>
        <v>'+7 (34674) 34520'</v>
      </c>
      <c r="AM21" s="6" t="str">
        <f t="shared" si="10"/>
        <v>'Арутюнян Ольга Владимировна'</v>
      </c>
      <c r="AN21" s="6" t="str">
        <f t="shared" si="11"/>
        <v>'директора Арутюнян Ольги Владимировны'</v>
      </c>
      <c r="AO21" s="6" t="str">
        <f t="shared" si="12"/>
        <v>'О.В.Арутюнян'</v>
      </c>
      <c r="AP21" s="6" t="str">
        <f t="shared" si="13"/>
        <v>'628158, ХМАО-Югра, Березовский р-н, Приполярный п, 1-й мкр., д. 1а'</v>
      </c>
      <c r="AQ21" s="6" t="str">
        <f t="shared" si="14"/>
        <v>'8613004320/861301001'</v>
      </c>
      <c r="AR21" s="6" t="str">
        <f t="shared" si="15"/>
        <v>'40102810245370000007'</v>
      </c>
      <c r="AS21" s="6" t="str">
        <f t="shared" si="16"/>
        <v>'РКЦ ХАНТЫ-МАНСИЙСК//УФК по Ханты-Мансийскому автономному округу-Югре г. Ханты-Мансийск'</v>
      </c>
      <c r="AT21" s="6" t="str">
        <f t="shared" si="17"/>
        <v>'1028601580699'</v>
      </c>
      <c r="AU21" s="6" t="str">
        <f t="shared" si="18"/>
        <v>''</v>
      </c>
      <c r="AV21" s="6" t="str">
        <f t="shared" si="19"/>
        <v>'44703910'</v>
      </c>
      <c r="AW21" s="6" t="str">
        <f t="shared" si="20"/>
        <v>''</v>
      </c>
      <c r="AX21" s="6" t="str">
        <f t="shared" si="21"/>
        <v>''</v>
      </c>
      <c r="AY21" s="6" t="str">
        <f t="shared" si="22"/>
        <v>'40701810500001000027'</v>
      </c>
      <c r="AZ21" s="6" t="str">
        <f t="shared" si="23"/>
        <v>'047162000'</v>
      </c>
      <c r="BA21" s="6" t="str">
        <f t="shared" si="24"/>
        <v>''</v>
      </c>
      <c r="BB21" s="6" t="str">
        <f t="shared" si="25"/>
        <v>'231.21.0082'</v>
      </c>
      <c r="BC21" s="6" t="str">
        <f t="shared" si="26"/>
        <v>'бюджет Березовского района'</v>
      </c>
      <c r="BD21" s="6" t="str">
        <f t="shared" si="27"/>
        <v>'https://school-pripoliarny.hmansy.eduru.ru/'</v>
      </c>
      <c r="BE21" s="6" t="str">
        <f t="shared" si="28"/>
        <v>'000011271'</v>
      </c>
      <c r="BG21" s="6" t="str">
        <f t="shared" si="29"/>
        <v xml:space="preserve">('12.7', '12', '7', 'Березовский район', 'Березовского района', 'МБОУ Приполярная СОШ', 'Муниципальное бюджетное общеобразовательное учреждение «Приполярная средняя общеобразовательная школа»', '86sch-pripolarny@mail.ru', '+7 (34674) 34520', 'Арутюнян Ольга Владимировна', 'директора Арутюнян Ольги Владимировны', 'О.В.Арутюнян', '628158, ХМАО-Югра, Березовский р-н, Приполярный п, 1-й мкр., д. 1а', '8613004320/861301001', '40102810245370000007', 'РКЦ ХАНТЫ-МАНСИЙСК//УФК по Ханты-Мансийскому автономному округу-Югре г. Ханты-Мансийск', '1028601580699', '', '44703910', '', '', '40701810500001000027', '047162000', '', '231.21.0082', 'бюджет Березовского района', 'https://school-pripoliarny.hmansy.eduru.ru/', '000011271'), </v>
      </c>
    </row>
    <row r="22" spans="1:59" s="6" customFormat="1" x14ac:dyDescent="0.25">
      <c r="A22" s="13" t="s">
        <v>1678</v>
      </c>
      <c r="B22" s="14">
        <v>12</v>
      </c>
      <c r="C22" s="14">
        <v>8</v>
      </c>
      <c r="D22" s="15" t="s">
        <v>1363</v>
      </c>
      <c r="E22" s="15" t="s">
        <v>785</v>
      </c>
      <c r="F22" s="10" t="s">
        <v>860</v>
      </c>
      <c r="G22" s="10" t="s">
        <v>861</v>
      </c>
      <c r="H22" s="16" t="s">
        <v>862</v>
      </c>
      <c r="I22" s="4" t="s">
        <v>863</v>
      </c>
      <c r="J22" s="3" t="s">
        <v>864</v>
      </c>
      <c r="K22" s="3" t="s">
        <v>865</v>
      </c>
      <c r="L22" s="3" t="s">
        <v>1465</v>
      </c>
      <c r="M22" s="4" t="s">
        <v>866</v>
      </c>
      <c r="N22" s="4" t="s">
        <v>867</v>
      </c>
      <c r="O22" s="4" t="s">
        <v>34</v>
      </c>
      <c r="P22" s="4" t="s">
        <v>35</v>
      </c>
      <c r="Q22" s="17" t="s">
        <v>868</v>
      </c>
      <c r="R22" s="18"/>
      <c r="S22" s="18">
        <v>44703524</v>
      </c>
      <c r="T22" s="18"/>
      <c r="U22" s="18"/>
      <c r="V22" s="18" t="s">
        <v>869</v>
      </c>
      <c r="W22" s="18" t="s">
        <v>504</v>
      </c>
      <c r="X22" s="18"/>
      <c r="Y22" s="18" t="s">
        <v>870</v>
      </c>
      <c r="Z22" s="15" t="s">
        <v>1458</v>
      </c>
      <c r="AA22" s="5" t="s">
        <v>871</v>
      </c>
      <c r="AB22" s="23" t="s">
        <v>1679</v>
      </c>
      <c r="AD22" s="6" t="str">
        <f t="shared" si="0"/>
        <v>'12.8'</v>
      </c>
      <c r="AE22" s="6" t="str">
        <f t="shared" si="1"/>
        <v>'12'</v>
      </c>
      <c r="AF22" s="6" t="str">
        <f t="shared" si="2"/>
        <v>'8'</v>
      </c>
      <c r="AG22" s="6" t="str">
        <f t="shared" si="3"/>
        <v>'Березовский район'</v>
      </c>
      <c r="AH22" s="6" t="str">
        <f t="shared" si="5"/>
        <v>'Березовского района'</v>
      </c>
      <c r="AI22" s="6" t="str">
        <f t="shared" si="6"/>
        <v>'МБОУ Саранпаульская СОШ'</v>
      </c>
      <c r="AJ22" s="6" t="str">
        <f t="shared" si="7"/>
        <v>'Муниципальное бюджетное общеобразовательное учреждение «Саранпаульская средняя общеобразовательная школа»'</v>
      </c>
      <c r="AK22" s="6" t="str">
        <f t="shared" si="8"/>
        <v>'86sch-saranpaul@mail.ru'</v>
      </c>
      <c r="AL22" s="6" t="str">
        <f t="shared" si="9"/>
        <v>'+7 (34674) 45890'</v>
      </c>
      <c r="AM22" s="6" t="str">
        <f t="shared" si="10"/>
        <v>'Савчук Елена Валерьевна'</v>
      </c>
      <c r="AN22" s="6" t="str">
        <f t="shared" si="11"/>
        <v>'директора Савчук Елены Валерьевны'</v>
      </c>
      <c r="AO22" s="6" t="str">
        <f t="shared" si="12"/>
        <v>'Е.В.Савчук'</v>
      </c>
      <c r="AP22" s="6" t="str">
        <f t="shared" si="13"/>
        <v>'628148, ХМАО-Югра, Березовский район, с.Саранпауль, ул.Вокуева, 12'</v>
      </c>
      <c r="AQ22" s="6" t="str">
        <f t="shared" si="14"/>
        <v>'8613004217/861301001'</v>
      </c>
      <c r="AR22" s="6" t="str">
        <f t="shared" si="15"/>
        <v>'40102810245370000007'</v>
      </c>
      <c r="AS22" s="6" t="str">
        <f t="shared" si="16"/>
        <v>'РКЦ ХАНТЫ-МАНСИЙСК//УФК по Ханты-Мансийскому автономному округу-Югре г. Ханты-Мансийск'</v>
      </c>
      <c r="AT22" s="6" t="str">
        <f t="shared" si="17"/>
        <v>'1028601580655'</v>
      </c>
      <c r="AU22" s="6" t="str">
        <f t="shared" si="18"/>
        <v>''</v>
      </c>
      <c r="AV22" s="6" t="str">
        <f t="shared" si="19"/>
        <v>'44703524'</v>
      </c>
      <c r="AW22" s="6" t="str">
        <f t="shared" si="20"/>
        <v>''</v>
      </c>
      <c r="AX22" s="6" t="str">
        <f t="shared" si="21"/>
        <v>''</v>
      </c>
      <c r="AY22" s="6" t="str">
        <f t="shared" si="22"/>
        <v>'40204810400000000000'</v>
      </c>
      <c r="AZ22" s="6" t="str">
        <f t="shared" si="23"/>
        <v>'047162000'</v>
      </c>
      <c r="BA22" s="6" t="str">
        <f t="shared" si="24"/>
        <v>''</v>
      </c>
      <c r="BB22" s="6" t="str">
        <f t="shared" si="25"/>
        <v>'231.21.005.2'</v>
      </c>
      <c r="BC22" s="6" t="str">
        <f t="shared" si="26"/>
        <v>'бюджет Березовского района'</v>
      </c>
      <c r="BD22" s="6" t="str">
        <f t="shared" si="27"/>
        <v>'http://sch86-saranpaul.ru/'</v>
      </c>
      <c r="BE22" s="6" t="str">
        <f t="shared" si="28"/>
        <v>'000011325'</v>
      </c>
      <c r="BG22" s="6" t="str">
        <f t="shared" si="29"/>
        <v xml:space="preserve">('12.8', '12', '8', 'Березовский район', 'Березовского района', 'МБОУ Саранпаульская СОШ', 'Муниципальное бюджетное общеобразовательное учреждение «Саранпаульская средняя общеобразовательная школа»', '86sch-saranpaul@mail.ru', '+7 (34674) 45890', 'Савчук Елена Валерьевна', 'директора Савчук Елены Валерьевны', 'Е.В.Савчук', '628148, ХМАО-Югра, Березовский район, с.Саранпауль, ул.Вокуева, 12', '8613004217/861301001', '40102810245370000007', 'РКЦ ХАНТЫ-МАНСИЙСК//УФК по Ханты-Мансийскому автономному округу-Югре г. Ханты-Мансийск', '1028601580655', '', '44703524', '', '', '40204810400000000000', '047162000', '', '231.21.005.2', 'бюджет Березовского района', 'http://sch86-saranpaul.ru/', '000011325'), </v>
      </c>
    </row>
    <row r="23" spans="1:59" x14ac:dyDescent="0.25">
      <c r="A23" s="13" t="s">
        <v>1680</v>
      </c>
      <c r="B23" s="14">
        <v>12</v>
      </c>
      <c r="C23" s="14">
        <v>9</v>
      </c>
      <c r="D23" s="15" t="s">
        <v>1363</v>
      </c>
      <c r="E23" s="15" t="s">
        <v>785</v>
      </c>
      <c r="F23" s="10" t="s">
        <v>872</v>
      </c>
      <c r="G23" s="10" t="s">
        <v>873</v>
      </c>
      <c r="H23" s="16" t="s">
        <v>874</v>
      </c>
      <c r="I23" s="4" t="s">
        <v>875</v>
      </c>
      <c r="J23" s="3" t="s">
        <v>876</v>
      </c>
      <c r="K23" s="3" t="s">
        <v>877</v>
      </c>
      <c r="L23" s="3" t="s">
        <v>1466</v>
      </c>
      <c r="M23" s="4" t="s">
        <v>878</v>
      </c>
      <c r="N23" s="4" t="s">
        <v>879</v>
      </c>
      <c r="O23" s="4" t="s">
        <v>34</v>
      </c>
      <c r="P23" s="4" t="s">
        <v>35</v>
      </c>
      <c r="Q23" s="17" t="s">
        <v>880</v>
      </c>
      <c r="R23" s="18"/>
      <c r="S23" s="18" t="s">
        <v>881</v>
      </c>
      <c r="T23" s="18"/>
      <c r="U23" s="18" t="s">
        <v>882</v>
      </c>
      <c r="V23" s="18" t="s">
        <v>883</v>
      </c>
      <c r="W23" s="18" t="s">
        <v>37</v>
      </c>
      <c r="X23" s="18" t="s">
        <v>884</v>
      </c>
      <c r="Y23" s="18" t="s">
        <v>885</v>
      </c>
      <c r="Z23" s="15" t="s">
        <v>1458</v>
      </c>
      <c r="AA23" s="5" t="s">
        <v>886</v>
      </c>
      <c r="AB23" s="13" t="s">
        <v>1681</v>
      </c>
      <c r="AD23" s="6" t="str">
        <f t="shared" si="0"/>
        <v>'12.9'</v>
      </c>
      <c r="AE23" s="6" t="str">
        <f t="shared" si="1"/>
        <v>'12'</v>
      </c>
      <c r="AF23" s="6" t="str">
        <f t="shared" si="2"/>
        <v>'9'</v>
      </c>
      <c r="AG23" s="6" t="str">
        <f t="shared" si="3"/>
        <v>'Березовский район'</v>
      </c>
      <c r="AH23" s="6" t="str">
        <f t="shared" si="5"/>
        <v>'Березовского района'</v>
      </c>
      <c r="AI23" s="6" t="str">
        <f t="shared" si="6"/>
        <v>'МБОУ Светловская СОШ им. Солёнова Б.А.'</v>
      </c>
      <c r="AJ23" s="6" t="str">
        <f t="shared" si="7"/>
        <v>'Муниципальное бюджетное общеобразовательное учреждение «Светловская средняя общеобразовательная школа имени Солёнова Бориса Александровича»'</v>
      </c>
      <c r="AK23" s="6" t="str">
        <f t="shared" si="8"/>
        <v>'86sch-svetlyii@mail.ru'</v>
      </c>
      <c r="AL23" s="6" t="str">
        <f t="shared" si="9"/>
        <v>'+7 (34674) 58454'</v>
      </c>
      <c r="AM23" s="6" t="str">
        <f t="shared" si="10"/>
        <v>'Румянцева Татьяна Борисовна'</v>
      </c>
      <c r="AN23" s="6" t="str">
        <f t="shared" si="11"/>
        <v>'директора Румянцевой Татьяны Борисовны'</v>
      </c>
      <c r="AO23" s="6" t="str">
        <f t="shared" si="12"/>
        <v>'Т.Б.Румянцева'</v>
      </c>
      <c r="AP23" s="6" t="str">
        <f t="shared" si="13"/>
        <v>'628147, ХМАО-Югра, Берёзовский район, п. Светлый, ул. Первопроходцев, 67А'</v>
      </c>
      <c r="AQ23" s="6" t="str">
        <f t="shared" si="14"/>
        <v>'8613002097/861301001'</v>
      </c>
      <c r="AR23" s="6" t="str">
        <f t="shared" si="15"/>
        <v>'40102810245370000007'</v>
      </c>
      <c r="AS23" s="6" t="str">
        <f t="shared" si="16"/>
        <v>'РКЦ ХАНТЫ-МАНСИЙСК//УФК по Ханты-Мансийскому автономному округу-Югре г. Ханты-Мансийск'</v>
      </c>
      <c r="AT23" s="6" t="str">
        <f t="shared" si="17"/>
        <v>'1028601580886'</v>
      </c>
      <c r="AU23" s="6" t="str">
        <f t="shared" si="18"/>
        <v>''</v>
      </c>
      <c r="AV23" s="6" t="str">
        <f t="shared" si="19"/>
        <v>'49844695'</v>
      </c>
      <c r="AW23" s="6" t="str">
        <f t="shared" si="20"/>
        <v>''</v>
      </c>
      <c r="AX23" s="6" t="str">
        <f t="shared" si="21"/>
        <v>'85.12/85.13/85.14'</v>
      </c>
      <c r="AY23" s="6" t="str">
        <f t="shared" si="22"/>
        <v>'03234643718120008700'</v>
      </c>
      <c r="AZ23" s="6" t="str">
        <f t="shared" si="23"/>
        <v>'007162163'</v>
      </c>
      <c r="BA23" s="6" t="str">
        <f t="shared" si="24"/>
        <v>'УФК по Ханты-Мансийскому автономному округу-Югре г. Ханты-Мансийск (Администрация Березовского района (МБОУ Светловская СОШ имени Соленова Б.А.) л/с: 231.22.0065, 017.01.0014, 231.21.0062, 231.23.0064, 03873036940)'</v>
      </c>
      <c r="BB23" s="6" t="str">
        <f t="shared" si="25"/>
        <v>'л/с: 231.22.0065, 017.01.0014, 231.21.0062, 231.23.0064, 03873036940'</v>
      </c>
      <c r="BC23" s="6" t="str">
        <f t="shared" si="26"/>
        <v>'бюджет Березовского района'</v>
      </c>
      <c r="BD23" s="6" t="str">
        <f t="shared" si="27"/>
        <v>'https://86sch-svetlyii.hmansy.eduru.ru/'</v>
      </c>
      <c r="BE23" s="6" t="str">
        <f t="shared" si="28"/>
        <v>'000011326'</v>
      </c>
      <c r="BF23" s="6"/>
      <c r="BG23" s="6" t="str">
        <f t="shared" si="29"/>
        <v xml:space="preserve">('12.9', '12', '9', 'Березовский район', 'Березовского района', 'МБОУ Светловская СОШ им. Солёнова Б.А.', 'Муниципальное бюджетное общеобразовательное учреждение «Светловская средняя общеобразовательная школа имени Солёнова Бориса Александровича»', '86sch-svetlyii@mail.ru', '+7 (34674) 58454', 'Румянцева Татьяна Борисовна', 'директора Румянцевой Татьяны Борисовны', 'Т.Б.Румянцева', '628147, ХМАО-Югра, Берёзовский район, п. Светлый, ул. Первопроходцев, 67А', '8613002097/861301001', '40102810245370000007', 'РКЦ ХАНТЫ-МАНСИЙСК//УФК по Ханты-Мансийскому автономному округу-Югре г. Ханты-Мансийск', '1028601580886', '', '49844695', '', '85.12/85.13/85.14', '03234643718120008700', '007162163', 'УФК по Ханты-Мансийскому автономному округу-Югре г. Ханты-Мансийск (Администрация Березовского района (МБОУ Светловская СОШ имени Соленова Б.А.) л/с: 231.22.0065, 017.01.0014, 231.21.0062, 231.23.0064, 03873036940)', 'л/с: 231.22.0065, 017.01.0014, 231.21.0062, 231.23.0064, 03873036940', 'бюджет Березовского района', 'https://86sch-svetlyii.hmansy.eduru.ru/', '000011326'), </v>
      </c>
    </row>
    <row r="24" spans="1:59" x14ac:dyDescent="0.25">
      <c r="A24" s="13" t="s">
        <v>1682</v>
      </c>
      <c r="B24" s="14">
        <v>12</v>
      </c>
      <c r="C24" s="14">
        <v>10</v>
      </c>
      <c r="D24" s="15" t="s">
        <v>1363</v>
      </c>
      <c r="E24" s="15" t="s">
        <v>785</v>
      </c>
      <c r="F24" s="10" t="s">
        <v>887</v>
      </c>
      <c r="G24" s="10" t="s">
        <v>888</v>
      </c>
      <c r="H24" s="16" t="s">
        <v>889</v>
      </c>
      <c r="I24" s="4" t="s">
        <v>890</v>
      </c>
      <c r="J24" s="3" t="s">
        <v>891</v>
      </c>
      <c r="K24" s="3" t="s">
        <v>892</v>
      </c>
      <c r="L24" s="3" t="s">
        <v>1467</v>
      </c>
      <c r="M24" s="4" t="s">
        <v>893</v>
      </c>
      <c r="N24" s="4" t="s">
        <v>894</v>
      </c>
      <c r="O24" s="4" t="s">
        <v>34</v>
      </c>
      <c r="P24" s="4" t="s">
        <v>35</v>
      </c>
      <c r="Q24" s="18" t="s">
        <v>895</v>
      </c>
      <c r="R24" s="18"/>
      <c r="S24" s="18"/>
      <c r="T24" s="18"/>
      <c r="U24" s="18"/>
      <c r="V24" s="18"/>
      <c r="W24" s="18" t="s">
        <v>37</v>
      </c>
      <c r="X24" s="18"/>
      <c r="Y24" s="18"/>
      <c r="Z24" s="15" t="s">
        <v>1458</v>
      </c>
      <c r="AA24" s="5" t="s">
        <v>896</v>
      </c>
      <c r="AB24" s="13" t="s">
        <v>1683</v>
      </c>
      <c r="AD24" s="6" t="str">
        <f t="shared" si="0"/>
        <v>'12.10'</v>
      </c>
      <c r="AE24" s="6" t="str">
        <f t="shared" si="1"/>
        <v>'12'</v>
      </c>
      <c r="AF24" s="6" t="str">
        <f t="shared" si="2"/>
        <v>'10'</v>
      </c>
      <c r="AG24" s="6" t="str">
        <f t="shared" si="3"/>
        <v>'Березовский район'</v>
      </c>
      <c r="AH24" s="6" t="str">
        <f t="shared" si="5"/>
        <v>'Березовского района'</v>
      </c>
      <c r="AI24" s="6" t="str">
        <f t="shared" si="6"/>
        <v>'МБОУ Сосьвинская СОШ'</v>
      </c>
      <c r="AJ24" s="6" t="str">
        <f t="shared" si="7"/>
        <v>'Муниципальное бюджетное общеобразовательное учреждение «Сосьвинская средняя общеобразовательная школа»'</v>
      </c>
      <c r="AK24" s="6" t="str">
        <f t="shared" si="8"/>
        <v>'86sch-sosva@mail.ru'</v>
      </c>
      <c r="AL24" s="6" t="str">
        <f t="shared" si="9"/>
        <v>'+7 (34674) 43292'</v>
      </c>
      <c r="AM24" s="6" t="str">
        <f t="shared" si="10"/>
        <v>'Слепцова Наталья Александровна'</v>
      </c>
      <c r="AN24" s="6" t="str">
        <f t="shared" si="11"/>
        <v>'директора Слепцовой Натальи Александровны'</v>
      </c>
      <c r="AO24" s="6" t="str">
        <f t="shared" si="12"/>
        <v>'Н.А.Слепцова'</v>
      </c>
      <c r="AP24" s="6" t="str">
        <f t="shared" si="13"/>
        <v>'628145, ХМАО-Югра, Березовский р-н, с. Сосьва, ул. Школьная, дом 3'</v>
      </c>
      <c r="AQ24" s="6" t="str">
        <f t="shared" si="14"/>
        <v>'8613004256/861301001'</v>
      </c>
      <c r="AR24" s="6" t="str">
        <f t="shared" si="15"/>
        <v>'40102810245370000007'</v>
      </c>
      <c r="AS24" s="6" t="str">
        <f t="shared" si="16"/>
        <v>'РКЦ ХАНТЫ-МАНСИЙСК//УФК по Ханты-Мансийскому автономному округу-Югре г. Ханты-Мансийск'</v>
      </c>
      <c r="AT24" s="6" t="str">
        <f t="shared" si="17"/>
        <v>'1028601580666'</v>
      </c>
      <c r="AU24" s="6" t="str">
        <f t="shared" si="18"/>
        <v>''</v>
      </c>
      <c r="AV24" s="6" t="str">
        <f t="shared" si="19"/>
        <v>''</v>
      </c>
      <c r="AW24" s="6" t="str">
        <f t="shared" si="20"/>
        <v>''</v>
      </c>
      <c r="AX24" s="6" t="str">
        <f t="shared" si="21"/>
        <v>''</v>
      </c>
      <c r="AY24" s="6" t="str">
        <f t="shared" si="22"/>
        <v>''</v>
      </c>
      <c r="AZ24" s="6" t="str">
        <f t="shared" si="23"/>
        <v>'007162163'</v>
      </c>
      <c r="BA24" s="6" t="str">
        <f t="shared" si="24"/>
        <v>''</v>
      </c>
      <c r="BB24" s="6" t="str">
        <f t="shared" si="25"/>
        <v>''</v>
      </c>
      <c r="BC24" s="6" t="str">
        <f t="shared" si="26"/>
        <v>'бюджет Березовского района'</v>
      </c>
      <c r="BD24" s="6" t="str">
        <f t="shared" si="27"/>
        <v>'https://sosva.edusite.ru/'</v>
      </c>
      <c r="BE24" s="6" t="str">
        <f t="shared" si="28"/>
        <v>'000011515'</v>
      </c>
      <c r="BF24" s="6"/>
      <c r="BG24" s="6" t="str">
        <f t="shared" si="29"/>
        <v xml:space="preserve">('12.10', '12', '10', 'Березовский район', 'Березовского района', 'МБОУ Сосьвинская СОШ', 'Муниципальное бюджетное общеобразовательное учреждение «Сосьвинская средняя общеобразовательная школа»', '86sch-sosva@mail.ru', '+7 (34674) 43292', 'Слепцова Наталья Александровна', 'директора Слепцовой Натальи Александровны', 'Н.А.Слепцова', '628145, ХМАО-Югра, Березовский р-н, с. Сосьва, ул. Школьная, дом 3', '8613004256/861301001', '40102810245370000007', 'РКЦ ХАНТЫ-МАНСИЙСК//УФК по Ханты-Мансийскому автономному округу-Югре г. Ханты-Мансийск', '1028601580666', '', '', '', '', '', '007162163', '', '', 'бюджет Березовского района', 'https://sosva.edusite.ru/', '000011515'), </v>
      </c>
    </row>
    <row r="25" spans="1:59" x14ac:dyDescent="0.25">
      <c r="A25" s="13" t="s">
        <v>1684</v>
      </c>
      <c r="B25" s="14">
        <v>12</v>
      </c>
      <c r="C25" s="14">
        <v>11</v>
      </c>
      <c r="D25" s="15" t="s">
        <v>1363</v>
      </c>
      <c r="E25" s="15" t="s">
        <v>785</v>
      </c>
      <c r="F25" s="10" t="s">
        <v>897</v>
      </c>
      <c r="G25" s="10" t="s">
        <v>898</v>
      </c>
      <c r="H25" s="16" t="s">
        <v>899</v>
      </c>
      <c r="I25" s="4" t="s">
        <v>900</v>
      </c>
      <c r="J25" s="3" t="s">
        <v>901</v>
      </c>
      <c r="K25" s="3" t="s">
        <v>902</v>
      </c>
      <c r="L25" s="3" t="s">
        <v>1468</v>
      </c>
      <c r="M25" s="4" t="s">
        <v>903</v>
      </c>
      <c r="N25" s="4" t="s">
        <v>904</v>
      </c>
      <c r="O25" s="4" t="s">
        <v>34</v>
      </c>
      <c r="P25" s="4" t="s">
        <v>35</v>
      </c>
      <c r="Q25" s="18" t="s">
        <v>905</v>
      </c>
      <c r="R25" s="18"/>
      <c r="S25" s="18"/>
      <c r="T25" s="18"/>
      <c r="U25" s="18"/>
      <c r="V25" s="18"/>
      <c r="W25" s="18" t="s">
        <v>37</v>
      </c>
      <c r="X25" s="18"/>
      <c r="Y25" s="18"/>
      <c r="Z25" s="15" t="s">
        <v>1458</v>
      </c>
      <c r="AA25" s="5" t="s">
        <v>906</v>
      </c>
      <c r="AB25" s="13" t="s">
        <v>1685</v>
      </c>
      <c r="AD25" s="6" t="str">
        <f t="shared" si="0"/>
        <v>'12.11'</v>
      </c>
      <c r="AE25" s="6" t="str">
        <f t="shared" si="1"/>
        <v>'12'</v>
      </c>
      <c r="AF25" s="6" t="str">
        <f t="shared" si="2"/>
        <v>'11'</v>
      </c>
      <c r="AG25" s="6" t="str">
        <f t="shared" si="3"/>
        <v>'Березовский район'</v>
      </c>
      <c r="AH25" s="6" t="str">
        <f t="shared" si="5"/>
        <v>'Березовского района'</v>
      </c>
      <c r="AI25" s="6" t="str">
        <f t="shared" si="6"/>
        <v>'МБОУ Хулимсунтская СОШ с кадетскими и мариинскими классами'</v>
      </c>
      <c r="AJ25" s="6" t="str">
        <f t="shared" si="7"/>
        <v>'Муниципальное бюджетное общеобразовательное учреждение «Хулимсунтская средняя общеобразовательная школа с кадетскими и мариинскими классами»'</v>
      </c>
      <c r="AK25" s="6" t="str">
        <f t="shared" si="8"/>
        <v>'sch-khulimsunt@yandex.ru'</v>
      </c>
      <c r="AL25" s="6" t="str">
        <f t="shared" si="9"/>
        <v>'+7 (34674) 33514'</v>
      </c>
      <c r="AM25" s="6" t="str">
        <f t="shared" si="10"/>
        <v>'Третьякова Галина Владимировна'</v>
      </c>
      <c r="AN25" s="6" t="str">
        <f t="shared" si="11"/>
        <v>'директора Третьяковой Галины Владимировны'</v>
      </c>
      <c r="AO25" s="6" t="str">
        <f t="shared" si="12"/>
        <v>'Г.В.Третьякова'</v>
      </c>
      <c r="AP25" s="6" t="str">
        <f t="shared" si="13"/>
        <v>'628156, ХМАО-Югра, Берёзовский р-н, с.п. Хулимсунт, 4-й мкр, дом № 34'</v>
      </c>
      <c r="AQ25" s="6" t="str">
        <f t="shared" si="14"/>
        <v>'8613004305/861301001'</v>
      </c>
      <c r="AR25" s="6" t="str">
        <f t="shared" si="15"/>
        <v>'40102810245370000007'</v>
      </c>
      <c r="AS25" s="6" t="str">
        <f t="shared" si="16"/>
        <v>'РКЦ ХАНТЫ-МАНСИЙСК//УФК по Ханты-Мансийскому автономному округу-Югре г. Ханты-Мансийск'</v>
      </c>
      <c r="AT25" s="6" t="str">
        <f t="shared" si="17"/>
        <v>'1028601580677'</v>
      </c>
      <c r="AU25" s="6" t="str">
        <f t="shared" si="18"/>
        <v>''</v>
      </c>
      <c r="AV25" s="6" t="str">
        <f t="shared" si="19"/>
        <v>''</v>
      </c>
      <c r="AW25" s="6" t="str">
        <f t="shared" si="20"/>
        <v>''</v>
      </c>
      <c r="AX25" s="6" t="str">
        <f t="shared" si="21"/>
        <v>''</v>
      </c>
      <c r="AY25" s="6" t="str">
        <f t="shared" si="22"/>
        <v>''</v>
      </c>
      <c r="AZ25" s="6" t="str">
        <f t="shared" si="23"/>
        <v>'007162163'</v>
      </c>
      <c r="BA25" s="6" t="str">
        <f t="shared" si="24"/>
        <v>''</v>
      </c>
      <c r="BB25" s="6" t="str">
        <f t="shared" si="25"/>
        <v>''</v>
      </c>
      <c r="BC25" s="6" t="str">
        <f t="shared" si="26"/>
        <v>'бюджет Березовского района'</v>
      </c>
      <c r="BD25" s="6" t="str">
        <f t="shared" si="27"/>
        <v>'https://hulimsunt-shkola.hmaoschool.ru/'</v>
      </c>
      <c r="BE25" s="6" t="str">
        <f t="shared" si="28"/>
        <v>'000011287'</v>
      </c>
      <c r="BF25" s="6"/>
      <c r="BG25" s="6" t="str">
        <f t="shared" si="29"/>
        <v xml:space="preserve">('12.11', '12', '11', 'Березовский район', 'Березовского района', 'МБОУ Хулимсунтская СОШ с кадетскими и мариинскими классами', 'Муниципальное бюджетное общеобразовательное учреждение «Хулимсунтская средняя общеобразовательная школа с кадетскими и мариинскими классами»', 'sch-khulimsunt@yandex.ru', '+7 (34674) 33514', 'Третьякова Галина Владимировна', 'директора Третьяковой Галины Владимировны', 'Г.В.Третьякова', '628156, ХМАО-Югра, Берёзовский р-н, с.п. Хулимсунт, 4-й мкр, дом № 34', '8613004305/861301001', '40102810245370000007', 'РКЦ ХАНТЫ-МАНСИЙСК//УФК по Ханты-Мансийскому автономному округу-Югре г. Ханты-Мансийск', '1028601580677', '', '', '', '', '', '007162163', '', '', 'бюджет Березовского района', 'https://hulimsunt-shkola.hmaoschool.ru/', '000011287'), </v>
      </c>
    </row>
    <row r="26" spans="1:59" x14ac:dyDescent="0.25">
      <c r="A26" s="23" t="s">
        <v>1554</v>
      </c>
      <c r="B26" s="14">
        <v>21</v>
      </c>
      <c r="C26" s="14">
        <v>1</v>
      </c>
      <c r="D26" s="15" t="s">
        <v>1358</v>
      </c>
      <c r="E26" s="15" t="s">
        <v>197</v>
      </c>
      <c r="F26" s="10" t="s">
        <v>198</v>
      </c>
      <c r="G26" s="10" t="s">
        <v>199</v>
      </c>
      <c r="H26" s="16" t="s">
        <v>200</v>
      </c>
      <c r="I26" s="4" t="s">
        <v>201</v>
      </c>
      <c r="J26" s="3" t="s">
        <v>202</v>
      </c>
      <c r="K26" s="3" t="s">
        <v>203</v>
      </c>
      <c r="L26" s="3" t="s">
        <v>1397</v>
      </c>
      <c r="M26" s="4" t="s">
        <v>204</v>
      </c>
      <c r="N26" s="4" t="s">
        <v>205</v>
      </c>
      <c r="O26" s="4" t="s">
        <v>34</v>
      </c>
      <c r="P26" s="4" t="s">
        <v>35</v>
      </c>
      <c r="Q26" s="17" t="s">
        <v>206</v>
      </c>
      <c r="R26" s="18"/>
      <c r="S26" s="18"/>
      <c r="T26" s="18"/>
      <c r="U26" s="18"/>
      <c r="V26" s="18"/>
      <c r="W26" s="18" t="s">
        <v>37</v>
      </c>
      <c r="X26" s="18" t="s">
        <v>207</v>
      </c>
      <c r="Y26" s="18" t="s">
        <v>208</v>
      </c>
      <c r="Z26" s="15" t="s">
        <v>1398</v>
      </c>
      <c r="AA26" s="5" t="s">
        <v>209</v>
      </c>
      <c r="AB26" s="13" t="s">
        <v>1555</v>
      </c>
      <c r="AD26" s="6" t="str">
        <f t="shared" si="0"/>
        <v>'21.1'</v>
      </c>
      <c r="AE26" s="6" t="str">
        <f t="shared" si="1"/>
        <v>'21'</v>
      </c>
      <c r="AF26" s="6" t="str">
        <f t="shared" si="2"/>
        <v>'1'</v>
      </c>
      <c r="AG26" s="6" t="str">
        <f t="shared" si="3"/>
        <v>'город Когалым'</v>
      </c>
      <c r="AH26" s="6" t="str">
        <f t="shared" si="5"/>
        <v>'города Когалым'</v>
      </c>
      <c r="AI26" s="6" t="str">
        <f t="shared" si="6"/>
        <v>'МАОУ СОШ №1'</v>
      </c>
      <c r="AJ26" s="6" t="str">
        <f t="shared" si="7"/>
        <v>'Муниципальное автономное общеобразовательное учреждение «Средняя общеобразовательная школа №1» города Когалыма'</v>
      </c>
      <c r="AK26" s="6" t="str">
        <f t="shared" si="8"/>
        <v>'sholsdora@mail.ru'</v>
      </c>
      <c r="AL26" s="6" t="str">
        <f t="shared" si="9"/>
        <v>'+7 (34667) 47057 (приемная), +7 (34667) 46664 (директор)'</v>
      </c>
      <c r="AM26" s="6" t="str">
        <f t="shared" si="10"/>
        <v>'Шарафутдинова Ирина Равильевна'</v>
      </c>
      <c r="AN26" s="6" t="str">
        <f t="shared" si="11"/>
        <v>'директора Шарафутдиновой Ирины Равильевны'</v>
      </c>
      <c r="AO26" s="6" t="str">
        <f t="shared" si="12"/>
        <v>'И.Р.Шарафутдинова'</v>
      </c>
      <c r="AP26" s="6" t="str">
        <f t="shared" si="13"/>
        <v>'628482, ХМАО-Югра, г. Когалым, ул. Набережная, 55-А'</v>
      </c>
      <c r="AQ26" s="6" t="str">
        <f t="shared" si="14"/>
        <v>'8608040650/860801001'</v>
      </c>
      <c r="AR26" s="6" t="str">
        <f t="shared" si="15"/>
        <v>'40102810245370000007'</v>
      </c>
      <c r="AS26" s="6" t="str">
        <f t="shared" si="16"/>
        <v>'РКЦ ХАНТЫ-МАНСИЙСК//УФК по Ханты-Мансийскому автономному округу-Югре г. Ханты-Мансийск'</v>
      </c>
      <c r="AT26" s="6" t="str">
        <f t="shared" si="17"/>
        <v>'1028601443386'</v>
      </c>
      <c r="AU26" s="6" t="str">
        <f t="shared" si="18"/>
        <v>''</v>
      </c>
      <c r="AV26" s="6" t="str">
        <f t="shared" si="19"/>
        <v>''</v>
      </c>
      <c r="AW26" s="6" t="str">
        <f t="shared" si="20"/>
        <v>''</v>
      </c>
      <c r="AX26" s="6" t="str">
        <f t="shared" si="21"/>
        <v>''</v>
      </c>
      <c r="AY26" s="6" t="str">
        <f t="shared" si="22"/>
        <v>''</v>
      </c>
      <c r="AZ26" s="6" t="str">
        <f t="shared" si="23"/>
        <v>'007162163'</v>
      </c>
      <c r="BA26" s="6" t="str">
        <f t="shared" si="24"/>
        <v>'Комитет финансов г. Когалыма (МАОУ "Средняя школа № 1")'</v>
      </c>
      <c r="BB26" s="6" t="str">
        <f t="shared" si="25"/>
        <v>'200.04.003.2, 200.04.003.3, 200.04.003.04, 200.04.003.6'</v>
      </c>
      <c r="BC26" s="6" t="str">
        <f t="shared" si="26"/>
        <v>'бюджет города Когалым'</v>
      </c>
      <c r="BD26" s="6" t="str">
        <f t="shared" si="27"/>
        <v>'http://sholsdora.ru/'</v>
      </c>
      <c r="BE26" s="6" t="str">
        <f t="shared" si="28"/>
        <v>'000011195'</v>
      </c>
      <c r="BF26" s="6"/>
      <c r="BG26" s="6" t="str">
        <f t="shared" si="29"/>
        <v xml:space="preserve">('21.1', '21', '1', 'город Когалым', 'города Когалым', 'МАОУ СОШ №1', 'Муниципальное автономное общеобразовательное учреждение «Средняя общеобразовательная школа №1» города Когалыма', 'sholsdora@mail.ru', '+7 (34667) 47057 (приемная), +7 (34667) 46664 (директор)', 'Шарафутдинова Ирина Равильевна', 'директора Шарафутдиновой Ирины Равильевны', 'И.Р.Шарафутдинова', '628482, ХМАО-Югра, г. Когалым, ул. Набережная, 55-А', '8608040650/860801001', '40102810245370000007', 'РКЦ ХАНТЫ-МАНСИЙСК//УФК по Ханты-Мансийскому автономному округу-Югре г. Ханты-Мансийск', '1028601443386', '', '', '', '', '', '007162163', 'Комитет финансов г. Когалыма (МАОУ "Средняя школа № 1")', '200.04.003.2, 200.04.003.3, 200.04.003.04, 200.04.003.6', 'бюджет города Когалым', 'http://sholsdora.ru/', '000011195'), </v>
      </c>
    </row>
    <row r="27" spans="1:59" x14ac:dyDescent="0.25">
      <c r="A27" s="23" t="s">
        <v>1556</v>
      </c>
      <c r="B27" s="14">
        <v>21</v>
      </c>
      <c r="C27" s="14">
        <v>2</v>
      </c>
      <c r="D27" s="15" t="s">
        <v>1358</v>
      </c>
      <c r="E27" s="15" t="s">
        <v>197</v>
      </c>
      <c r="F27" s="10" t="s">
        <v>210</v>
      </c>
      <c r="G27" s="10" t="s">
        <v>211</v>
      </c>
      <c r="H27" s="16" t="s">
        <v>212</v>
      </c>
      <c r="I27" s="4" t="s">
        <v>213</v>
      </c>
      <c r="J27" s="3" t="s">
        <v>214</v>
      </c>
      <c r="K27" s="3" t="s">
        <v>215</v>
      </c>
      <c r="L27" s="3" t="s">
        <v>1399</v>
      </c>
      <c r="M27" s="4" t="s">
        <v>216</v>
      </c>
      <c r="N27" s="4" t="s">
        <v>217</v>
      </c>
      <c r="O27" s="4" t="s">
        <v>34</v>
      </c>
      <c r="P27" s="4" t="s">
        <v>35</v>
      </c>
      <c r="Q27" s="17" t="s">
        <v>218</v>
      </c>
      <c r="R27" s="18"/>
      <c r="S27" s="18"/>
      <c r="T27" s="18"/>
      <c r="U27" s="18"/>
      <c r="V27" s="18"/>
      <c r="W27" s="18" t="s">
        <v>37</v>
      </c>
      <c r="X27" s="18" t="s">
        <v>219</v>
      </c>
      <c r="Y27" s="18" t="s">
        <v>220</v>
      </c>
      <c r="Z27" s="15" t="s">
        <v>1398</v>
      </c>
      <c r="AA27" s="5" t="s">
        <v>221</v>
      </c>
      <c r="AB27" s="13" t="s">
        <v>1557</v>
      </c>
      <c r="AD27" s="6" t="str">
        <f t="shared" si="0"/>
        <v>'21.2'</v>
      </c>
      <c r="AE27" s="6" t="str">
        <f t="shared" si="1"/>
        <v>'21'</v>
      </c>
      <c r="AF27" s="6" t="str">
        <f t="shared" si="2"/>
        <v>'2'</v>
      </c>
      <c r="AG27" s="6" t="str">
        <f t="shared" si="3"/>
        <v>'город Когалым'</v>
      </c>
      <c r="AH27" s="6" t="str">
        <f t="shared" si="5"/>
        <v>'города Когалым'</v>
      </c>
      <c r="AI27" s="6" t="str">
        <f t="shared" si="6"/>
        <v>'МАОУ СОШ №7'</v>
      </c>
      <c r="AJ27" s="6" t="str">
        <f t="shared" si="7"/>
        <v>'Муниципальное автономное общеобразовательное учреждение «Средняя общеобразовательная школа №7» города Когалыма'</v>
      </c>
      <c r="AK27" s="6" t="str">
        <f t="shared" si="8"/>
        <v>'schoolkog7@yandex.ru'</v>
      </c>
      <c r="AL27" s="6" t="str">
        <f t="shared" si="9"/>
        <v>'+7 (34667) 23132'</v>
      </c>
      <c r="AM27" s="6" t="str">
        <f t="shared" si="10"/>
        <v>'Наливайкина Татьяна Алексеевна'</v>
      </c>
      <c r="AN27" s="6" t="str">
        <f t="shared" si="11"/>
        <v>'директора Наливайкиной Татьяны Алексеевны'</v>
      </c>
      <c r="AO27" s="6" t="str">
        <f t="shared" si="12"/>
        <v>'Т.А.Наливайкина'</v>
      </c>
      <c r="AP27" s="6" t="str">
        <f t="shared" si="13"/>
        <v>'628485, ХМАО-Югра, г. Когалым, ул. Степана Повха, 13'</v>
      </c>
      <c r="AQ27" s="6" t="str">
        <f t="shared" si="14"/>
        <v>'8608040594/860801001'</v>
      </c>
      <c r="AR27" s="6" t="str">
        <f t="shared" si="15"/>
        <v>'40102810245370000007'</v>
      </c>
      <c r="AS27" s="6" t="str">
        <f t="shared" si="16"/>
        <v>'РКЦ ХАНТЫ-МАНСИЙСК//УФК по Ханты-Мансийскому автономному округу-Югре г. Ханты-Мансийск'</v>
      </c>
      <c r="AT27" s="6" t="str">
        <f t="shared" si="17"/>
        <v>'1028601442682'</v>
      </c>
      <c r="AU27" s="6" t="str">
        <f t="shared" si="18"/>
        <v>''</v>
      </c>
      <c r="AV27" s="6" t="str">
        <f t="shared" si="19"/>
        <v>''</v>
      </c>
      <c r="AW27" s="6" t="str">
        <f t="shared" si="20"/>
        <v>''</v>
      </c>
      <c r="AX27" s="6" t="str">
        <f t="shared" si="21"/>
        <v>''</v>
      </c>
      <c r="AY27" s="6" t="str">
        <f t="shared" si="22"/>
        <v>''</v>
      </c>
      <c r="AZ27" s="6" t="str">
        <f t="shared" si="23"/>
        <v>'007162163'</v>
      </c>
      <c r="BA27" s="6" t="str">
        <f t="shared" si="24"/>
        <v>'Комитет финансов г. Когалыма (МАОУ "Средняя школа № 7")'</v>
      </c>
      <c r="BB27" s="6" t="str">
        <f t="shared" si="25"/>
        <v>'200.04.007.2, 200.04.007.3, 200.04.007.4'</v>
      </c>
      <c r="BC27" s="6" t="str">
        <f t="shared" si="26"/>
        <v>'бюджет города Когалым'</v>
      </c>
      <c r="BD27" s="6" t="str">
        <f t="shared" si="27"/>
        <v>'http://kogschool7.ru/'</v>
      </c>
      <c r="BE27" s="6" t="str">
        <f t="shared" si="28"/>
        <v>'000011523'</v>
      </c>
      <c r="BF27" s="6"/>
      <c r="BG27" s="6" t="str">
        <f t="shared" si="29"/>
        <v xml:space="preserve">('21.2', '21', '2', 'город Когалым', 'города Когалым', 'МАОУ СОШ №7', 'Муниципальное автономное общеобразовательное учреждение «Средняя общеобразовательная школа №7» города Когалыма', 'schoolkog7@yandex.ru', '+7 (34667) 23132', 'Наливайкина Татьяна Алексеевна', 'директора Наливайкиной Татьяны Алексеевны', 'Т.А.Наливайкина', '628485, ХМАО-Югра, г. Когалым, ул. Степана Повха, 13', '8608040594/860801001', '40102810245370000007', 'РКЦ ХАНТЫ-МАНСИЙСК//УФК по Ханты-Мансийскому автономному округу-Югре г. Ханты-Мансийск', '1028601442682', '', '', '', '', '', '007162163', 'Комитет финансов г. Когалыма (МАОУ "Средняя школа № 7")', '200.04.007.2, 200.04.007.3, 200.04.007.4', 'бюджет города Когалым', 'http://kogschool7.ru/', '000011523'), </v>
      </c>
    </row>
    <row r="28" spans="1:59" x14ac:dyDescent="0.25">
      <c r="A28" s="23" t="s">
        <v>1558</v>
      </c>
      <c r="B28" s="14">
        <v>21</v>
      </c>
      <c r="C28" s="14">
        <v>3</v>
      </c>
      <c r="D28" s="15" t="s">
        <v>1358</v>
      </c>
      <c r="E28" s="15" t="s">
        <v>197</v>
      </c>
      <c r="F28" s="10" t="s">
        <v>222</v>
      </c>
      <c r="G28" s="10" t="s">
        <v>223</v>
      </c>
      <c r="H28" s="16" t="s">
        <v>224</v>
      </c>
      <c r="I28" s="4" t="s">
        <v>225</v>
      </c>
      <c r="J28" s="3" t="s">
        <v>226</v>
      </c>
      <c r="K28" s="3" t="s">
        <v>227</v>
      </c>
      <c r="L28" s="3" t="s">
        <v>1400</v>
      </c>
      <c r="M28" s="4" t="s">
        <v>228</v>
      </c>
      <c r="N28" s="4" t="s">
        <v>229</v>
      </c>
      <c r="O28" s="4" t="s">
        <v>34</v>
      </c>
      <c r="P28" s="4" t="s">
        <v>35</v>
      </c>
      <c r="Q28" s="17" t="s">
        <v>230</v>
      </c>
      <c r="R28" s="18">
        <v>71883000</v>
      </c>
      <c r="S28" s="18" t="s">
        <v>231</v>
      </c>
      <c r="T28" s="18"/>
      <c r="U28" s="18"/>
      <c r="V28" s="18"/>
      <c r="W28" s="18" t="s">
        <v>37</v>
      </c>
      <c r="X28" s="18"/>
      <c r="Y28" s="18"/>
      <c r="Z28" s="15" t="s">
        <v>1398</v>
      </c>
      <c r="AA28" s="5" t="s">
        <v>232</v>
      </c>
      <c r="AB28" s="13" t="s">
        <v>1559</v>
      </c>
      <c r="AD28" s="6" t="str">
        <f t="shared" si="0"/>
        <v>'21.3'</v>
      </c>
      <c r="AE28" s="6" t="str">
        <f t="shared" si="1"/>
        <v>'21'</v>
      </c>
      <c r="AF28" s="6" t="str">
        <f t="shared" si="2"/>
        <v>'3'</v>
      </c>
      <c r="AG28" s="6" t="str">
        <f t="shared" si="3"/>
        <v>'город Когалым'</v>
      </c>
      <c r="AH28" s="6" t="str">
        <f t="shared" si="5"/>
        <v>'города Когалым'</v>
      </c>
      <c r="AI28" s="6" t="str">
        <f t="shared" si="6"/>
        <v>'МАОУ Средняя школа №3'</v>
      </c>
      <c r="AJ28" s="6" t="str">
        <f t="shared" si="7"/>
        <v>'Муниципальное автономное общеобразовательное учреждение «Средняя общеобразовательная школа №3» города Когалыма'</v>
      </c>
      <c r="AK28" s="6" t="str">
        <f t="shared" si="8"/>
        <v>'shkola3kogalym@mail.ru'</v>
      </c>
      <c r="AL28" s="6" t="str">
        <f t="shared" si="9"/>
        <v>'+7 (34667) 20603, +7 (34667) 23858'</v>
      </c>
      <c r="AM28" s="6" t="str">
        <f t="shared" si="10"/>
        <v>'Маренюк Вячеслав Михайлович'</v>
      </c>
      <c r="AN28" s="6" t="str">
        <f t="shared" si="11"/>
        <v>'директора Маренюк Вячеслава Михайловича'</v>
      </c>
      <c r="AO28" s="6" t="str">
        <f t="shared" si="12"/>
        <v>'В.М.Маренюк'</v>
      </c>
      <c r="AP28" s="6" t="str">
        <f t="shared" si="13"/>
        <v>'628486, ХМАО-Югра, г.Когалым, ул.Дружбы Народов, д.10/1'</v>
      </c>
      <c r="AQ28" s="6" t="str">
        <f t="shared" si="14"/>
        <v>'8608040587/860801001'</v>
      </c>
      <c r="AR28" s="6" t="str">
        <f t="shared" si="15"/>
        <v>'40102810245370000007'</v>
      </c>
      <c r="AS28" s="6" t="str">
        <f t="shared" si="16"/>
        <v>'РКЦ ХАНТЫ-МАНСИЙСК//УФК по Ханты-Мансийскому автономному округу-Югре г. Ханты-Мансийск'</v>
      </c>
      <c r="AT28" s="6" t="str">
        <f t="shared" si="17"/>
        <v>'1028601443188'</v>
      </c>
      <c r="AU28" s="6" t="str">
        <f t="shared" si="18"/>
        <v>'71883000'</v>
      </c>
      <c r="AV28" s="6" t="str">
        <f t="shared" si="19"/>
        <v>'54104181'</v>
      </c>
      <c r="AW28" s="6" t="str">
        <f t="shared" si="20"/>
        <v>''</v>
      </c>
      <c r="AX28" s="6" t="str">
        <f t="shared" si="21"/>
        <v>''</v>
      </c>
      <c r="AY28" s="6" t="str">
        <f t="shared" si="22"/>
        <v>''</v>
      </c>
      <c r="AZ28" s="6" t="str">
        <f t="shared" si="23"/>
        <v>'007162163'</v>
      </c>
      <c r="BA28" s="6" t="str">
        <f t="shared" si="24"/>
        <v>''</v>
      </c>
      <c r="BB28" s="6" t="str">
        <f t="shared" si="25"/>
        <v>''</v>
      </c>
      <c r="BC28" s="6" t="str">
        <f t="shared" si="26"/>
        <v>'бюджет города Когалым'</v>
      </c>
      <c r="BD28" s="6" t="str">
        <f t="shared" si="27"/>
        <v>'http://kogschool3.ru/'</v>
      </c>
      <c r="BE28" s="6" t="str">
        <f t="shared" si="28"/>
        <v>'000011620'</v>
      </c>
      <c r="BF28" s="6"/>
      <c r="BG28" s="6" t="str">
        <f t="shared" si="29"/>
        <v xml:space="preserve">('21.3', '21', '3', 'город Когалым', 'города Когалым', 'МАОУ Средняя школа №3', 'Муниципальное автономное общеобразовательное учреждение «Средняя общеобразовательная школа №3» города Когалыма', 'shkola3kogalym@mail.ru', '+7 (34667) 20603, +7 (34667) 23858', 'Маренюк Вячеслав Михайлович', 'директора Маренюк Вячеслава Михайловича', 'В.М.Маренюк', '628486, ХМАО-Югра, г.Когалым, ул.Дружбы Народов, д.10/1', '8608040587/860801001', '40102810245370000007', 'РКЦ ХАНТЫ-МАНСИЙСК//УФК по Ханты-Мансийскому автономному округу-Югре г. Ханты-Мансийск', '1028601443188', '71883000', '54104181', '', '', '', '007162163', '', '', 'бюджет города Когалым', 'http://kogschool3.ru/', '000011620'), </v>
      </c>
    </row>
    <row r="29" spans="1:59" x14ac:dyDescent="0.25">
      <c r="A29" s="23" t="s">
        <v>1560</v>
      </c>
      <c r="B29" s="14">
        <v>21</v>
      </c>
      <c r="C29" s="14">
        <v>4</v>
      </c>
      <c r="D29" s="15" t="s">
        <v>1358</v>
      </c>
      <c r="E29" s="15" t="s">
        <v>197</v>
      </c>
      <c r="F29" s="10" t="s">
        <v>233</v>
      </c>
      <c r="G29" s="10" t="s">
        <v>234</v>
      </c>
      <c r="H29" s="16" t="s">
        <v>235</v>
      </c>
      <c r="I29" s="4" t="s">
        <v>236</v>
      </c>
      <c r="J29" s="3" t="s">
        <v>237</v>
      </c>
      <c r="K29" s="3" t="s">
        <v>238</v>
      </c>
      <c r="L29" s="3" t="s">
        <v>1401</v>
      </c>
      <c r="M29" s="4" t="s">
        <v>239</v>
      </c>
      <c r="N29" s="4" t="s">
        <v>240</v>
      </c>
      <c r="O29" s="4" t="s">
        <v>34</v>
      </c>
      <c r="P29" s="4" t="s">
        <v>35</v>
      </c>
      <c r="Q29" s="17" t="s">
        <v>241</v>
      </c>
      <c r="R29" s="18" t="s">
        <v>242</v>
      </c>
      <c r="S29" s="18" t="s">
        <v>243</v>
      </c>
      <c r="T29" s="18"/>
      <c r="U29" s="18"/>
      <c r="V29" s="18"/>
      <c r="W29" s="18" t="s">
        <v>37</v>
      </c>
      <c r="X29" s="18" t="s">
        <v>244</v>
      </c>
      <c r="Y29" s="18" t="s">
        <v>245</v>
      </c>
      <c r="Z29" s="15" t="s">
        <v>1398</v>
      </c>
      <c r="AA29" s="5" t="s">
        <v>246</v>
      </c>
      <c r="AB29" s="13" t="s">
        <v>1561</v>
      </c>
      <c r="AD29" s="6" t="str">
        <f t="shared" si="0"/>
        <v>'21.4'</v>
      </c>
      <c r="AE29" s="6" t="str">
        <f t="shared" si="1"/>
        <v>'21'</v>
      </c>
      <c r="AF29" s="6" t="str">
        <f t="shared" si="2"/>
        <v>'4'</v>
      </c>
      <c r="AG29" s="6" t="str">
        <f t="shared" si="3"/>
        <v>'город Когалым'</v>
      </c>
      <c r="AH29" s="6" t="str">
        <f t="shared" si="5"/>
        <v>'города Когалым'</v>
      </c>
      <c r="AI29" s="6" t="str">
        <f t="shared" si="6"/>
        <v>'МАОУ Средняя школа №5'</v>
      </c>
      <c r="AJ29" s="6" t="str">
        <f t="shared" si="7"/>
        <v>'Муниципальное автономное общеобразовательное учреждение «Средняя общеобразовательная школа №5» города Когалыма'</v>
      </c>
      <c r="AK29" s="6" t="str">
        <f t="shared" si="8"/>
        <v>'kogschool5@mail.ru, 86dir5@mail.ru'</v>
      </c>
      <c r="AL29" s="6" t="str">
        <f t="shared" si="9"/>
        <v>'+7 (34667) 20244 (директор), 8 (34667) 25102 (гл.бухгалтер)'</v>
      </c>
      <c r="AM29" s="6" t="str">
        <f t="shared" si="10"/>
        <v>'Заремский Павел Иосифович'</v>
      </c>
      <c r="AN29" s="6" t="str">
        <f t="shared" si="11"/>
        <v>'директора Заремского Павла Иосифовича'</v>
      </c>
      <c r="AO29" s="6" t="str">
        <f t="shared" si="12"/>
        <v>'П.И.Заремский'</v>
      </c>
      <c r="AP29" s="6" t="str">
        <f t="shared" si="13"/>
        <v>'628484, ХМАО-Югра, г. Когалым, улица Прибалтийская, дом 19'</v>
      </c>
      <c r="AQ29" s="6" t="str">
        <f t="shared" si="14"/>
        <v>'8608040611/860801001'</v>
      </c>
      <c r="AR29" s="6" t="str">
        <f t="shared" si="15"/>
        <v>'40102810245370000007'</v>
      </c>
      <c r="AS29" s="6" t="str">
        <f t="shared" si="16"/>
        <v>'РКЦ ХАНТЫ-МАНСИЙСК//УФК по Ханты-Мансийскому автономному округу-Югре г. Ханты-Мансийск'</v>
      </c>
      <c r="AT29" s="6" t="str">
        <f t="shared" si="17"/>
        <v>'1028601441890'</v>
      </c>
      <c r="AU29" s="6" t="str">
        <f t="shared" si="18"/>
        <v>'71883000'</v>
      </c>
      <c r="AV29" s="6" t="str">
        <f t="shared" si="19"/>
        <v>'55443010'</v>
      </c>
      <c r="AW29" s="6" t="str">
        <f t="shared" si="20"/>
        <v>''</v>
      </c>
      <c r="AX29" s="6" t="str">
        <f t="shared" si="21"/>
        <v>''</v>
      </c>
      <c r="AY29" s="6" t="str">
        <f t="shared" si="22"/>
        <v>''</v>
      </c>
      <c r="AZ29" s="6" t="str">
        <f t="shared" si="23"/>
        <v>'007162163'</v>
      </c>
      <c r="BA29" s="6" t="str">
        <f t="shared" si="24"/>
        <v>'Комитет финансов г. Когалыма (МАОУ "Средняя школа № 5")'</v>
      </c>
      <c r="BB29" s="6" t="str">
        <f t="shared" si="25"/>
        <v>'200.04.005.2, 200.04.005.3, 200.04.005.4'</v>
      </c>
      <c r="BC29" s="6" t="str">
        <f t="shared" si="26"/>
        <v>'бюджет города Когалым'</v>
      </c>
      <c r="BD29" s="6" t="str">
        <f t="shared" si="27"/>
        <v>'http://kogschool5.ru/'</v>
      </c>
      <c r="BE29" s="6" t="str">
        <f t="shared" si="28"/>
        <v>'000011621'</v>
      </c>
      <c r="BF29" s="6"/>
      <c r="BG29" s="6" t="str">
        <f t="shared" si="29"/>
        <v xml:space="preserve">('21.4', '21', '4', 'город Когалым', 'города Когалым', 'МАОУ Средняя школа №5', 'Муниципальное автономное общеобразовательное учреждение «Средняя общеобразовательная школа №5» города Когалыма', 'kogschool5@mail.ru, 86dir5@mail.ru', '+7 (34667) 20244 (директор), 8 (34667) 25102 (гл.бухгалтер)', 'Заремский Павел Иосифович', 'директора Заремского Павла Иосифовича', 'П.И.Заремский', '628484, ХМАО-Югра, г. Когалым, улица Прибалтийская, дом 19', '8608040611/860801001', '40102810245370000007', 'РКЦ ХАНТЫ-МАНСИЙСК//УФК по Ханты-Мансийскому автономному округу-Югре г. Ханты-Мансийск', '1028601441890', '71883000', '55443010', '', '', '', '007162163', 'Комитет финансов г. Когалыма (МАОУ "Средняя школа № 5")', '200.04.005.2, 200.04.005.3, 200.04.005.4', 'бюджет города Когалым', 'http://kogschool5.ru/', '000011621'), </v>
      </c>
    </row>
    <row r="30" spans="1:59" x14ac:dyDescent="0.25">
      <c r="A30" s="13" t="s">
        <v>1562</v>
      </c>
      <c r="B30" s="14">
        <v>21</v>
      </c>
      <c r="C30" s="14">
        <v>5</v>
      </c>
      <c r="D30" s="15" t="s">
        <v>1358</v>
      </c>
      <c r="E30" s="15" t="s">
        <v>197</v>
      </c>
      <c r="F30" s="10" t="s">
        <v>247</v>
      </c>
      <c r="G30" s="10" t="s">
        <v>248</v>
      </c>
      <c r="H30" s="16" t="s">
        <v>249</v>
      </c>
      <c r="I30" s="4" t="s">
        <v>250</v>
      </c>
      <c r="J30" s="3" t="s">
        <v>251</v>
      </c>
      <c r="K30" s="3" t="s">
        <v>252</v>
      </c>
      <c r="L30" s="3" t="s">
        <v>1402</v>
      </c>
      <c r="M30" s="4" t="s">
        <v>253</v>
      </c>
      <c r="N30" s="4" t="s">
        <v>254</v>
      </c>
      <c r="O30" s="4" t="s">
        <v>34</v>
      </c>
      <c r="P30" s="4" t="s">
        <v>35</v>
      </c>
      <c r="Q30" s="17" t="s">
        <v>255</v>
      </c>
      <c r="R30" s="18"/>
      <c r="S30" s="18"/>
      <c r="T30" s="18"/>
      <c r="U30" s="18"/>
      <c r="V30" s="18"/>
      <c r="W30" s="18" t="s">
        <v>37</v>
      </c>
      <c r="X30" s="18" t="s">
        <v>256</v>
      </c>
      <c r="Y30" s="18" t="s">
        <v>257</v>
      </c>
      <c r="Z30" s="15" t="s">
        <v>1398</v>
      </c>
      <c r="AA30" s="5" t="s">
        <v>258</v>
      </c>
      <c r="AB30" s="13" t="s">
        <v>1563</v>
      </c>
      <c r="AD30" s="6" t="str">
        <f t="shared" si="0"/>
        <v>'21.5'</v>
      </c>
      <c r="AE30" s="6" t="str">
        <f t="shared" si="1"/>
        <v>'21'</v>
      </c>
      <c r="AF30" s="6" t="str">
        <f t="shared" si="2"/>
        <v>'5'</v>
      </c>
      <c r="AG30" s="6" t="str">
        <f t="shared" si="3"/>
        <v>'город Когалым'</v>
      </c>
      <c r="AH30" s="6" t="str">
        <f t="shared" si="5"/>
        <v>'города Когалым'</v>
      </c>
      <c r="AI30" s="6" t="str">
        <f t="shared" si="6"/>
        <v>'МАОУ Средняя школа №6'</v>
      </c>
      <c r="AJ30" s="6" t="str">
        <f t="shared" si="7"/>
        <v>'Муниципальное автономное общеобразовательное учреждение «Средняя общеобразовательная школа №6» города Когалыма'</v>
      </c>
      <c r="AK30" s="6" t="str">
        <f t="shared" si="8"/>
        <v>'kog86sch6@mail.ru'</v>
      </c>
      <c r="AL30" s="6" t="str">
        <f t="shared" si="9"/>
        <v>'+7 (34667) 23570'</v>
      </c>
      <c r="AM30" s="6" t="str">
        <f t="shared" si="10"/>
        <v>'Дзюба Ольга Ивановна'</v>
      </c>
      <c r="AN30" s="6" t="str">
        <f t="shared" si="11"/>
        <v>'директора Дзюбы Ольги Ивановны'</v>
      </c>
      <c r="AO30" s="6" t="str">
        <f t="shared" si="12"/>
        <v>'О.И.Дзюба'</v>
      </c>
      <c r="AP30" s="6" t="str">
        <f t="shared" si="13"/>
        <v>'628484, ХМАО-Югра, г. Когалым, ул. Бакинская, дом 29'</v>
      </c>
      <c r="AQ30" s="6" t="str">
        <f t="shared" si="14"/>
        <v>'8608040562/860801001'</v>
      </c>
      <c r="AR30" s="6" t="str">
        <f t="shared" si="15"/>
        <v>'40102810245370000007'</v>
      </c>
      <c r="AS30" s="6" t="str">
        <f t="shared" si="16"/>
        <v>'РКЦ ХАНТЫ-МАНСИЙСК//УФК по Ханты-Мансийскому автономному округу-Югре г. Ханты-Мансийск'</v>
      </c>
      <c r="AT30" s="6" t="str">
        <f t="shared" si="17"/>
        <v>'1028601441901'</v>
      </c>
      <c r="AU30" s="6" t="str">
        <f t="shared" si="18"/>
        <v>''</v>
      </c>
      <c r="AV30" s="6" t="str">
        <f t="shared" si="19"/>
        <v>''</v>
      </c>
      <c r="AW30" s="6" t="str">
        <f t="shared" si="20"/>
        <v>''</v>
      </c>
      <c r="AX30" s="6" t="str">
        <f t="shared" si="21"/>
        <v>''</v>
      </c>
      <c r="AY30" s="6" t="str">
        <f t="shared" si="22"/>
        <v>''</v>
      </c>
      <c r="AZ30" s="6" t="str">
        <f t="shared" si="23"/>
        <v>'007162163'</v>
      </c>
      <c r="BA30" s="6" t="str">
        <f t="shared" si="24"/>
        <v>'Комитет финансов г. Когалыма (МАОУ "Средняя школа № 6")'</v>
      </c>
      <c r="BB30" s="6" t="str">
        <f t="shared" si="25"/>
        <v>'200.04.006.2, 200.04.006.3, 200.04.006.4'</v>
      </c>
      <c r="BC30" s="6" t="str">
        <f t="shared" si="26"/>
        <v>'бюджет города Когалым'</v>
      </c>
      <c r="BD30" s="6" t="str">
        <f t="shared" si="27"/>
        <v>'http://kog86sch6.ru/'</v>
      </c>
      <c r="BE30" s="6" t="str">
        <f t="shared" si="28"/>
        <v>'000011622'</v>
      </c>
      <c r="BF30" s="6"/>
      <c r="BG30" s="6" t="str">
        <f t="shared" si="29"/>
        <v xml:space="preserve">('21.5', '21', '5', 'город Когалым', 'города Когалым', 'МАОУ Средняя школа №6', 'Муниципальное автономное общеобразовательное учреждение «Средняя общеобразовательная школа №6» города Когалыма', 'kog86sch6@mail.ru', '+7 (34667) 23570', 'Дзюба Ольга Ивановна', 'директора Дзюбы Ольги Ивановны', 'О.И.Дзюба', '628484, ХМАО-Югра, г. Когалым, ул. Бакинская, дом 29', '8608040562/860801001', '40102810245370000007', 'РКЦ ХАНТЫ-МАНСИЙСК//УФК по Ханты-Мансийскому автономному округу-Югре г. Ханты-Мансийск', '1028601441901', '', '', '', '', '', '007162163', 'Комитет финансов г. Когалыма (МАОУ "Средняя школа № 6")', '200.04.006.2, 200.04.006.3, 200.04.006.4', 'бюджет города Когалым', 'http://kog86sch6.ru/', '000011622'), </v>
      </c>
    </row>
    <row r="31" spans="1:59" x14ac:dyDescent="0.25">
      <c r="A31" s="13" t="s">
        <v>1564</v>
      </c>
      <c r="B31" s="14">
        <v>21</v>
      </c>
      <c r="C31" s="14">
        <v>6</v>
      </c>
      <c r="D31" s="15" t="s">
        <v>1358</v>
      </c>
      <c r="E31" s="15" t="s">
        <v>197</v>
      </c>
      <c r="F31" s="10" t="s">
        <v>259</v>
      </c>
      <c r="G31" s="10" t="s">
        <v>260</v>
      </c>
      <c r="H31" s="16" t="s">
        <v>261</v>
      </c>
      <c r="I31" s="4" t="s">
        <v>262</v>
      </c>
      <c r="J31" s="3" t="s">
        <v>263</v>
      </c>
      <c r="K31" s="3" t="s">
        <v>264</v>
      </c>
      <c r="L31" s="3" t="s">
        <v>1403</v>
      </c>
      <c r="M31" s="4" t="s">
        <v>265</v>
      </c>
      <c r="N31" s="4" t="s">
        <v>266</v>
      </c>
      <c r="O31" s="4" t="s">
        <v>34</v>
      </c>
      <c r="P31" s="4" t="s">
        <v>35</v>
      </c>
      <c r="Q31" s="18" t="s">
        <v>267</v>
      </c>
      <c r="R31" s="18"/>
      <c r="S31" s="18"/>
      <c r="T31" s="18"/>
      <c r="U31" s="18"/>
      <c r="V31" s="18"/>
      <c r="W31" s="18" t="s">
        <v>37</v>
      </c>
      <c r="X31" s="18"/>
      <c r="Y31" s="18"/>
      <c r="Z31" s="15" t="s">
        <v>1398</v>
      </c>
      <c r="AA31" s="5" t="s">
        <v>268</v>
      </c>
      <c r="AB31" s="13" t="s">
        <v>1565</v>
      </c>
      <c r="AD31" s="6" t="str">
        <f t="shared" si="0"/>
        <v>'21.6'</v>
      </c>
      <c r="AE31" s="6" t="str">
        <f t="shared" si="1"/>
        <v>'21'</v>
      </c>
      <c r="AF31" s="6" t="str">
        <f t="shared" si="2"/>
        <v>'6'</v>
      </c>
      <c r="AG31" s="6" t="str">
        <f t="shared" si="3"/>
        <v>'город Когалым'</v>
      </c>
      <c r="AH31" s="6" t="str">
        <f t="shared" si="5"/>
        <v>'города Когалым'</v>
      </c>
      <c r="AI31" s="6" t="str">
        <f t="shared" si="6"/>
        <v>'МАОУ Средняя школа №8'</v>
      </c>
      <c r="AJ31" s="6" t="str">
        <f t="shared" si="7"/>
        <v>'Муниципальное автономное общеобразовательное учреждение «Средняя общеобразовательная школа №8 с углубленным изучением отдельных предметов»'</v>
      </c>
      <c r="AK31" s="6" t="str">
        <f t="shared" si="8"/>
        <v>'sch8kogalym@yandex.ru'</v>
      </c>
      <c r="AL31" s="6" t="str">
        <f t="shared" si="9"/>
        <v>'+7 (34667) 27403, +7 (34667) 23433'</v>
      </c>
      <c r="AM31" s="6" t="str">
        <f t="shared" si="10"/>
        <v>'Александрова Екатерина Викторовна'</v>
      </c>
      <c r="AN31" s="6" t="str">
        <f t="shared" si="11"/>
        <v>'директора Александровой Екатерины Викторовны'</v>
      </c>
      <c r="AO31" s="6" t="str">
        <f t="shared" si="12"/>
        <v>'Е.В.Александрова'</v>
      </c>
      <c r="AP31" s="6" t="str">
        <f t="shared" si="13"/>
        <v>'628481, ХМАО-Югра, г. Когалым, Янтарная, д.11'</v>
      </c>
      <c r="AQ31" s="6" t="str">
        <f t="shared" si="14"/>
        <v>'8608040643/860801001'</v>
      </c>
      <c r="AR31" s="6" t="str">
        <f t="shared" si="15"/>
        <v>'40102810245370000007'</v>
      </c>
      <c r="AS31" s="6" t="str">
        <f t="shared" si="16"/>
        <v>'РКЦ ХАНТЫ-МАНСИЙСК//УФК по Ханты-Мансийскому автономному округу-Югре г. Ханты-Мансийск'</v>
      </c>
      <c r="AT31" s="6" t="str">
        <f t="shared" si="17"/>
        <v>'1028601442000'</v>
      </c>
      <c r="AU31" s="6" t="str">
        <f t="shared" si="18"/>
        <v>''</v>
      </c>
      <c r="AV31" s="6" t="str">
        <f t="shared" si="19"/>
        <v>''</v>
      </c>
      <c r="AW31" s="6" t="str">
        <f t="shared" si="20"/>
        <v>''</v>
      </c>
      <c r="AX31" s="6" t="str">
        <f t="shared" si="21"/>
        <v>''</v>
      </c>
      <c r="AY31" s="6" t="str">
        <f t="shared" si="22"/>
        <v>''</v>
      </c>
      <c r="AZ31" s="6" t="str">
        <f t="shared" si="23"/>
        <v>'007162163'</v>
      </c>
      <c r="BA31" s="6" t="str">
        <f t="shared" si="24"/>
        <v>''</v>
      </c>
      <c r="BB31" s="6" t="str">
        <f t="shared" si="25"/>
        <v>''</v>
      </c>
      <c r="BC31" s="6" t="str">
        <f t="shared" si="26"/>
        <v>'бюджет города Когалым'</v>
      </c>
      <c r="BD31" s="6" t="str">
        <f t="shared" si="27"/>
        <v>'https://s8kogalym.ru/'</v>
      </c>
      <c r="BE31" s="6" t="str">
        <f t="shared" si="28"/>
        <v>'000011623'</v>
      </c>
      <c r="BF31" s="6"/>
      <c r="BG31" s="6" t="str">
        <f t="shared" si="29"/>
        <v xml:space="preserve">('21.6', '21', '6', 'город Когалым', 'города Когалым', 'МАОУ Средняя школа №8', 'Муниципальное автономное общеобразовательное учреждение «Средняя общеобразовательная школа №8 с углубленным изучением отдельных предметов»', 'sch8kogalym@yandex.ru', '+7 (34667) 27403, +7 (34667) 23433', 'Александрова Екатерина Викторовна', 'директора Александровой Екатерины Викторовны', 'Е.В.Александрова', '628481, ХМАО-Югра, г. Когалым, Янтарная, д.11', '8608040643/860801001', '40102810245370000007', 'РКЦ ХАНТЫ-МАНСИЙСК//УФК по Ханты-Мансийскому автономному округу-Югре г. Ханты-Мансийск', '1028601442000', '', '', '', '', '', '007162163', '', '', 'бюджет города Когалым', 'https://s8kogalym.ru/', '000011623'), </v>
      </c>
    </row>
    <row r="32" spans="1:59" x14ac:dyDescent="0.25">
      <c r="A32" s="13" t="s">
        <v>1566</v>
      </c>
      <c r="B32" s="14">
        <v>21</v>
      </c>
      <c r="C32" s="14">
        <v>7</v>
      </c>
      <c r="D32" s="15" t="s">
        <v>1358</v>
      </c>
      <c r="E32" s="15" t="s">
        <v>197</v>
      </c>
      <c r="F32" s="10" t="s">
        <v>269</v>
      </c>
      <c r="G32" s="10" t="s">
        <v>270</v>
      </c>
      <c r="H32" s="16" t="s">
        <v>271</v>
      </c>
      <c r="I32" s="4" t="s">
        <v>272</v>
      </c>
      <c r="J32" s="3" t="s">
        <v>273</v>
      </c>
      <c r="K32" s="3" t="s">
        <v>274</v>
      </c>
      <c r="L32" s="3" t="s">
        <v>1404</v>
      </c>
      <c r="M32" s="4" t="s">
        <v>275</v>
      </c>
      <c r="N32" s="4" t="s">
        <v>276</v>
      </c>
      <c r="O32" s="4" t="s">
        <v>34</v>
      </c>
      <c r="P32" s="4" t="s">
        <v>35</v>
      </c>
      <c r="Q32" s="18" t="s">
        <v>277</v>
      </c>
      <c r="R32" s="18"/>
      <c r="S32" s="18"/>
      <c r="T32" s="18"/>
      <c r="U32" s="18"/>
      <c r="V32" s="18"/>
      <c r="W32" s="18" t="s">
        <v>37</v>
      </c>
      <c r="X32" s="18"/>
      <c r="Y32" s="18"/>
      <c r="Z32" s="15" t="s">
        <v>1398</v>
      </c>
      <c r="AA32" s="5" t="s">
        <v>278</v>
      </c>
      <c r="AB32" s="13" t="s">
        <v>1567</v>
      </c>
      <c r="AD32" s="6" t="str">
        <f t="shared" si="0"/>
        <v>'21.7'</v>
      </c>
      <c r="AE32" s="6" t="str">
        <f t="shared" si="1"/>
        <v>'21'</v>
      </c>
      <c r="AF32" s="6" t="str">
        <f t="shared" si="2"/>
        <v>'7'</v>
      </c>
      <c r="AG32" s="6" t="str">
        <f t="shared" si="3"/>
        <v>'город Когалым'</v>
      </c>
      <c r="AH32" s="6" t="str">
        <f t="shared" si="5"/>
        <v>'города Когалым'</v>
      </c>
      <c r="AI32" s="6" t="str">
        <f t="shared" si="6"/>
        <v>'МАОУ Школа - сад №10'</v>
      </c>
      <c r="AJ32" s="6" t="str">
        <f t="shared" si="7"/>
        <v>'Муниципальное автономное общеобразовательное учреждение «Средняя общеобразовательная школа - сад №10» города Когалыма'</v>
      </c>
      <c r="AK32" s="6" t="str">
        <f t="shared" si="8"/>
        <v>'kogschool10@yandex.ru, aquarelle2021@list.ru (дошкольное отделение)'</v>
      </c>
      <c r="AL32" s="6" t="str">
        <f t="shared" si="9"/>
        <v>'+7 (34667) 25220 (приемная)'</v>
      </c>
      <c r="AM32" s="6" t="str">
        <f t="shared" si="10"/>
        <v>'Гришина Светлана Геннадьевна'</v>
      </c>
      <c r="AN32" s="6" t="str">
        <f t="shared" si="11"/>
        <v>'директора Гришиной Светланы Геннадьевны'</v>
      </c>
      <c r="AO32" s="6" t="str">
        <f t="shared" si="12"/>
        <v>'С.Г.Гришина'</v>
      </c>
      <c r="AP32" s="6" t="str">
        <f t="shared" si="13"/>
        <v>'628486, ХМАО-Югра, г. Когалым, ул. Северная, дом 1'</v>
      </c>
      <c r="AQ32" s="6" t="str">
        <f t="shared" si="14"/>
        <v>'8608040570/860801001'</v>
      </c>
      <c r="AR32" s="6" t="str">
        <f t="shared" si="15"/>
        <v>'40102810245370000007'</v>
      </c>
      <c r="AS32" s="6" t="str">
        <f t="shared" si="16"/>
        <v>'РКЦ ХАНТЫ-МАНСИЙСК//УФК по Ханты-Мансийскому автономному округу-Югре г. Ханты-Мансийск'</v>
      </c>
      <c r="AT32" s="6" t="str">
        <f t="shared" si="17"/>
        <v>'1028601441934'</v>
      </c>
      <c r="AU32" s="6" t="str">
        <f t="shared" si="18"/>
        <v>''</v>
      </c>
      <c r="AV32" s="6" t="str">
        <f t="shared" si="19"/>
        <v>''</v>
      </c>
      <c r="AW32" s="6" t="str">
        <f t="shared" si="20"/>
        <v>''</v>
      </c>
      <c r="AX32" s="6" t="str">
        <f t="shared" si="21"/>
        <v>''</v>
      </c>
      <c r="AY32" s="6" t="str">
        <f t="shared" si="22"/>
        <v>''</v>
      </c>
      <c r="AZ32" s="6" t="str">
        <f t="shared" si="23"/>
        <v>'007162163'</v>
      </c>
      <c r="BA32" s="6" t="str">
        <f t="shared" si="24"/>
        <v>''</v>
      </c>
      <c r="BB32" s="6" t="str">
        <f t="shared" si="25"/>
        <v>''</v>
      </c>
      <c r="BC32" s="6" t="str">
        <f t="shared" si="26"/>
        <v>'бюджет города Когалым'</v>
      </c>
      <c r="BD32" s="6" t="str">
        <f t="shared" si="27"/>
        <v>'https://kogschool10.edusite.ru'</v>
      </c>
      <c r="BE32" s="6" t="str">
        <f t="shared" si="28"/>
        <v>'000011524'</v>
      </c>
      <c r="BF32" s="6"/>
      <c r="BG32" s="6" t="str">
        <f t="shared" si="29"/>
        <v xml:space="preserve">('21.7', '21', '7', 'город Когалым', 'города Когалым', 'МАОУ Школа - сад №10', 'Муниципальное автономное общеобразовательное учреждение «Средняя общеобразовательная школа - сад №10» города Когалыма', 'kogschool10@yandex.ru, aquarelle2021@list.ru (дошкольное отделение)', '+7 (34667) 25220 (приемная)', 'Гришина Светлана Геннадьевна', 'директора Гришиной Светланы Геннадьевны', 'С.Г.Гришина', '628486, ХМАО-Югра, г. Когалым, ул. Северная, дом 1', '8608040570/860801001', '40102810245370000007', 'РКЦ ХАНТЫ-МАНСИЙСК//УФК по Ханты-Мансийскому автономному округу-Югре г. Ханты-Мансийск', '1028601441934', '', '', '', '', '', '007162163', '', '', 'бюджет города Когалым', 'https://kogschool10.edusite.ru', '000011524'), </v>
      </c>
    </row>
    <row r="33" spans="1:59" x14ac:dyDescent="0.25">
      <c r="A33" s="13" t="s">
        <v>1568</v>
      </c>
      <c r="B33" s="14">
        <v>21</v>
      </c>
      <c r="C33" s="14">
        <v>8</v>
      </c>
      <c r="D33" s="15" t="s">
        <v>1358</v>
      </c>
      <c r="E33" s="15" t="s">
        <v>197</v>
      </c>
      <c r="F33" s="10" t="s">
        <v>279</v>
      </c>
      <c r="G33" s="10" t="s">
        <v>280</v>
      </c>
      <c r="H33" s="16" t="s">
        <v>281</v>
      </c>
      <c r="I33" s="4" t="s">
        <v>282</v>
      </c>
      <c r="J33" s="3" t="s">
        <v>283</v>
      </c>
      <c r="K33" s="3" t="s">
        <v>284</v>
      </c>
      <c r="L33" s="3" t="s">
        <v>1405</v>
      </c>
      <c r="M33" s="4" t="s">
        <v>285</v>
      </c>
      <c r="N33" s="4" t="s">
        <v>286</v>
      </c>
      <c r="O33" s="4" t="s">
        <v>34</v>
      </c>
      <c r="P33" s="4" t="s">
        <v>35</v>
      </c>
      <c r="Q33" s="17"/>
      <c r="R33" s="18"/>
      <c r="S33" s="18"/>
      <c r="T33" s="18"/>
      <c r="U33" s="18"/>
      <c r="V33" s="18"/>
      <c r="W33" s="18" t="s">
        <v>37</v>
      </c>
      <c r="X33" s="18"/>
      <c r="Y33" s="18"/>
      <c r="Z33" s="15" t="s">
        <v>1398</v>
      </c>
      <c r="AA33" s="5" t="s">
        <v>287</v>
      </c>
      <c r="AB33" s="13" t="s">
        <v>1569</v>
      </c>
      <c r="AD33" s="6" t="str">
        <f t="shared" si="0"/>
        <v>'21.8'</v>
      </c>
      <c r="AE33" s="6" t="str">
        <f t="shared" si="1"/>
        <v>'21'</v>
      </c>
      <c r="AF33" s="6" t="str">
        <f t="shared" si="2"/>
        <v>'8'</v>
      </c>
      <c r="AG33" s="6" t="str">
        <f t="shared" si="3"/>
        <v>'город Когалым'</v>
      </c>
      <c r="AH33" s="6" t="str">
        <f t="shared" si="5"/>
        <v>'города Когалым'</v>
      </c>
      <c r="AI33" s="6" t="str">
        <f t="shared" si="6"/>
        <v>'МКУ УОДСМС (ЦУ) г.Когалым'</v>
      </c>
      <c r="AJ33" s="6" t="str">
        <f t="shared" si="7"/>
        <v>'Муниципальное казённое учреждение «Управление обеспечения деятельности органов местного самоуправления»'</v>
      </c>
      <c r="AK33" s="6" t="str">
        <f t="shared" si="8"/>
        <v>'VladykinaMV@admkogalym.ru'</v>
      </c>
      <c r="AL33" s="6" t="str">
        <f t="shared" si="9"/>
        <v>'+7 (34667) 93540'</v>
      </c>
      <c r="AM33" s="6" t="str">
        <f t="shared" si="10"/>
        <v>'Владыкина Марина Васильевна'</v>
      </c>
      <c r="AN33" s="6" t="str">
        <f t="shared" si="11"/>
        <v>'директора Владыкиной Марины Васильевны'</v>
      </c>
      <c r="AO33" s="6" t="str">
        <f t="shared" si="12"/>
        <v>'М.В.Владыкина'</v>
      </c>
      <c r="AP33" s="6" t="str">
        <f t="shared" si="13"/>
        <v>'628481, ХМАО-Югра, г. Когалым, ул. Дружбы Народов, д.7'</v>
      </c>
      <c r="AQ33" s="6" t="str">
        <f t="shared" si="14"/>
        <v>'8608054371/860801001'</v>
      </c>
      <c r="AR33" s="6" t="str">
        <f t="shared" si="15"/>
        <v>'40102810245370000007'</v>
      </c>
      <c r="AS33" s="6" t="str">
        <f t="shared" si="16"/>
        <v>'РКЦ ХАНТЫ-МАНСИЙСК//УФК по Ханты-Мансийскому автономному округу-Югре г. Ханты-Мансийск'</v>
      </c>
      <c r="AT33" s="6" t="str">
        <f t="shared" si="17"/>
        <v>''</v>
      </c>
      <c r="AU33" s="6" t="str">
        <f t="shared" si="18"/>
        <v>''</v>
      </c>
      <c r="AV33" s="6" t="str">
        <f t="shared" si="19"/>
        <v>''</v>
      </c>
      <c r="AW33" s="6" t="str">
        <f t="shared" si="20"/>
        <v>''</v>
      </c>
      <c r="AX33" s="6" t="str">
        <f t="shared" si="21"/>
        <v>''</v>
      </c>
      <c r="AY33" s="6" t="str">
        <f t="shared" si="22"/>
        <v>''</v>
      </c>
      <c r="AZ33" s="6" t="str">
        <f t="shared" si="23"/>
        <v>'007162163'</v>
      </c>
      <c r="BA33" s="6" t="str">
        <f t="shared" si="24"/>
        <v>''</v>
      </c>
      <c r="BB33" s="6" t="str">
        <f t="shared" si="25"/>
        <v>''</v>
      </c>
      <c r="BC33" s="6" t="str">
        <f t="shared" si="26"/>
        <v>'бюджет города Когалым'</v>
      </c>
      <c r="BD33" s="6" t="str">
        <f t="shared" si="27"/>
        <v>'http://admkogalym.ru/administration/structure/uov/mku-uodoms/index.php'</v>
      </c>
      <c r="BE33" s="6" t="str">
        <f t="shared" si="28"/>
        <v>'000011259'</v>
      </c>
      <c r="BF33" s="6"/>
      <c r="BG33" s="6" t="str">
        <f t="shared" si="29"/>
        <v xml:space="preserve">('21.8', '21', '8', 'город Когалым', 'города Когалым', 'МКУ УОДСМС (ЦУ) г.Когалым', 'Муниципальное казённое учреждение «Управление обеспечения деятельности органов местного самоуправления»', 'VladykinaMV@admkogalym.ru', '+7 (34667) 93540', 'Владыкина Марина Васильевна', 'директора Владыкиной Марины Васильевны', 'М.В.Владыкина', '628481, ХМАО-Югра, г. Когалым, ул. Дружбы Народов, д.7', '8608054371/860801001', '40102810245370000007', 'РКЦ ХАНТЫ-МАНСИЙСК//УФК по Ханты-Мансийскому автономному округу-Югре г. Ханты-Мансийск', '', '', '', '', '', '', '007162163', '', '', 'бюджет города Когалым', 'http://admkogalym.ru/administration/structure/uov/mku-uodoms/index.php', '000011259'), </v>
      </c>
    </row>
    <row r="34" spans="1:59" x14ac:dyDescent="0.25">
      <c r="A34" s="13" t="s">
        <v>1570</v>
      </c>
      <c r="B34" s="14">
        <v>21</v>
      </c>
      <c r="C34" s="14">
        <v>9</v>
      </c>
      <c r="D34" s="15" t="s">
        <v>1358</v>
      </c>
      <c r="E34" s="15" t="s">
        <v>197</v>
      </c>
      <c r="F34" s="10" t="s">
        <v>1371</v>
      </c>
      <c r="G34" s="10" t="s">
        <v>1371</v>
      </c>
      <c r="H34" s="16" t="s">
        <v>288</v>
      </c>
      <c r="I34" s="4" t="s">
        <v>289</v>
      </c>
      <c r="J34" s="3" t="s">
        <v>290</v>
      </c>
      <c r="K34" s="3" t="s">
        <v>291</v>
      </c>
      <c r="L34" s="3" t="s">
        <v>1406</v>
      </c>
      <c r="M34" s="4" t="s">
        <v>292</v>
      </c>
      <c r="N34" s="4" t="s">
        <v>293</v>
      </c>
      <c r="O34" s="4" t="s">
        <v>34</v>
      </c>
      <c r="P34" s="4" t="s">
        <v>35</v>
      </c>
      <c r="Q34" s="17"/>
      <c r="R34" s="18"/>
      <c r="S34" s="18"/>
      <c r="T34" s="18"/>
      <c r="U34" s="18"/>
      <c r="V34" s="18"/>
      <c r="W34" s="18" t="s">
        <v>37</v>
      </c>
      <c r="X34" s="18"/>
      <c r="Y34" s="18"/>
      <c r="Z34" s="15" t="s">
        <v>1398</v>
      </c>
      <c r="AA34" s="5" t="s">
        <v>294</v>
      </c>
      <c r="AB34" s="13" t="s">
        <v>1571</v>
      </c>
      <c r="AD34" s="6" t="str">
        <f t="shared" ref="AD34:AD65" si="30">CONCATENATE("'",TRIM(A34),"'")</f>
        <v>'21.9'</v>
      </c>
      <c r="AE34" s="6" t="str">
        <f t="shared" ref="AE34:AE65" si="31">CONCATENATE("'",TRIM(B34),"'")</f>
        <v>'21'</v>
      </c>
      <c r="AF34" s="6" t="str">
        <f t="shared" ref="AF34:AF65" si="32">CONCATENATE("'",TRIM(C34),"'")</f>
        <v>'9'</v>
      </c>
      <c r="AG34" s="6" t="str">
        <f t="shared" ref="AG34:AG65" si="33">CONCATENATE("'",TRIM(D34),"'")</f>
        <v>'город Когалым'</v>
      </c>
      <c r="AH34" s="6" t="str">
        <f t="shared" si="5"/>
        <v>'города Когалым'</v>
      </c>
      <c r="AI34" s="6" t="str">
        <f t="shared" si="6"/>
        <v>'Управление образования Администрации г. Когалым'</v>
      </c>
      <c r="AJ34" s="6" t="str">
        <f t="shared" si="7"/>
        <v>'Управление образования Администрации г. Когалым'</v>
      </c>
      <c r="AK34" s="6" t="str">
        <f t="shared" si="8"/>
        <v>'uokogalym@admkogalym.ru'</v>
      </c>
      <c r="AL34" s="6" t="str">
        <f t="shared" si="9"/>
        <v>'+7 (34667) 93521'</v>
      </c>
      <c r="AM34" s="6" t="str">
        <f t="shared" si="10"/>
        <v>'Лаврентьева Александра Николаевна'</v>
      </c>
      <c r="AN34" s="6" t="str">
        <f t="shared" si="11"/>
        <v>'исполняющей обязанности начальника Лаврентьевой Александры Николаевны'</v>
      </c>
      <c r="AO34" s="6" t="str">
        <f t="shared" si="12"/>
        <v>'А.Н.Лаврентьева'</v>
      </c>
      <c r="AP34" s="6" t="str">
        <f t="shared" si="13"/>
        <v>'628481, ХМАО-Югра, г. Когалым, ул. Др. Народов, 7, кабинет 402'</v>
      </c>
      <c r="AQ34" s="6" t="str">
        <f t="shared" si="14"/>
        <v>'8608000464/860801001'</v>
      </c>
      <c r="AR34" s="6" t="str">
        <f t="shared" si="15"/>
        <v>'40102810245370000007'</v>
      </c>
      <c r="AS34" s="6" t="str">
        <f t="shared" si="16"/>
        <v>'РКЦ ХАНТЫ-МАНСИЙСК//УФК по Ханты-Мансийскому автономному округу-Югре г. Ханты-Мансийск'</v>
      </c>
      <c r="AT34" s="6" t="str">
        <f t="shared" si="17"/>
        <v>''</v>
      </c>
      <c r="AU34" s="6" t="str">
        <f t="shared" si="18"/>
        <v>''</v>
      </c>
      <c r="AV34" s="6" t="str">
        <f t="shared" si="19"/>
        <v>''</v>
      </c>
      <c r="AW34" s="6" t="str">
        <f t="shared" si="20"/>
        <v>''</v>
      </c>
      <c r="AX34" s="6" t="str">
        <f t="shared" si="21"/>
        <v>''</v>
      </c>
      <c r="AY34" s="6" t="str">
        <f t="shared" si="22"/>
        <v>''</v>
      </c>
      <c r="AZ34" s="6" t="str">
        <f t="shared" si="23"/>
        <v>'007162163'</v>
      </c>
      <c r="BA34" s="6" t="str">
        <f t="shared" si="24"/>
        <v>''</v>
      </c>
      <c r="BB34" s="6" t="str">
        <f t="shared" si="25"/>
        <v>''</v>
      </c>
      <c r="BC34" s="6" t="str">
        <f t="shared" si="26"/>
        <v>'бюджет города Когалым'</v>
      </c>
      <c r="BD34" s="6" t="str">
        <f t="shared" si="27"/>
        <v>'http://uo.admkogalym.ru/'</v>
      </c>
      <c r="BE34" s="6" t="str">
        <f t="shared" si="28"/>
        <v>'000011602'</v>
      </c>
      <c r="BF34" s="6"/>
      <c r="BG34" s="6" t="str">
        <f t="shared" si="29"/>
        <v xml:space="preserve">('21.9', '21', '9', 'город Когалым', 'города Когалым', 'Управление образования Администрации г. Когалым', 'Управление образования Администрации г. Когалым', 'uokogalym@admkogalym.ru', '+7 (34667) 93521', 'Лаврентьева Александра Николаевна', 'исполняющей обязанности начальника Лаврентьевой Александры Николаевны', 'А.Н.Лаврентьева', '628481, ХМАО-Югра, г. Когалым, ул. Др. Народов, 7, кабинет 402', '8608000464/860801001', '40102810245370000007', 'РКЦ ХАНТЫ-МАНСИЙСК//УФК по Ханты-Мансийскому автономному округу-Югре г. Ханты-Мансийск', '', '', '', '', '', '', '007162163', '', '', 'бюджет города Когалым', 'http://uo.admkogalym.ru/', '000011602'), </v>
      </c>
    </row>
    <row r="35" spans="1:59" x14ac:dyDescent="0.25">
      <c r="A35" s="13" t="s">
        <v>1686</v>
      </c>
      <c r="B35" s="14">
        <v>28</v>
      </c>
      <c r="C35" s="14">
        <v>1</v>
      </c>
      <c r="D35" s="15" t="s">
        <v>1364</v>
      </c>
      <c r="E35" s="15" t="s">
        <v>907</v>
      </c>
      <c r="F35" s="10" t="s">
        <v>908</v>
      </c>
      <c r="G35" s="10" t="s">
        <v>909</v>
      </c>
      <c r="H35" s="16" t="s">
        <v>910</v>
      </c>
      <c r="I35" s="4" t="s">
        <v>911</v>
      </c>
      <c r="J35" s="3" t="s">
        <v>912</v>
      </c>
      <c r="K35" s="3" t="s">
        <v>913</v>
      </c>
      <c r="L35" s="3" t="s">
        <v>1469</v>
      </c>
      <c r="M35" s="4" t="s">
        <v>914</v>
      </c>
      <c r="N35" s="4" t="s">
        <v>915</v>
      </c>
      <c r="O35" s="4" t="s">
        <v>34</v>
      </c>
      <c r="P35" s="4" t="s">
        <v>35</v>
      </c>
      <c r="Q35" s="17" t="s">
        <v>916</v>
      </c>
      <c r="R35" s="18"/>
      <c r="S35" s="18"/>
      <c r="T35" s="18"/>
      <c r="U35" s="18"/>
      <c r="V35" s="18" t="s">
        <v>917</v>
      </c>
      <c r="W35" s="18" t="s">
        <v>37</v>
      </c>
      <c r="X35" s="18" t="s">
        <v>918</v>
      </c>
      <c r="Y35" s="18"/>
      <c r="Z35" s="15" t="s">
        <v>1470</v>
      </c>
      <c r="AA35" s="5" t="s">
        <v>919</v>
      </c>
      <c r="AB35" s="13" t="s">
        <v>1687</v>
      </c>
      <c r="AD35" s="6" t="str">
        <f t="shared" si="30"/>
        <v>'28.1'</v>
      </c>
      <c r="AE35" s="6" t="str">
        <f t="shared" si="31"/>
        <v>'28'</v>
      </c>
      <c r="AF35" s="6" t="str">
        <f t="shared" si="32"/>
        <v>'1'</v>
      </c>
      <c r="AG35" s="6" t="str">
        <f t="shared" si="33"/>
        <v>'город Лангепас'</v>
      </c>
      <c r="AH35" s="6" t="str">
        <f t="shared" si="5"/>
        <v>'города Лангепаса'</v>
      </c>
      <c r="AI35" s="6" t="str">
        <f t="shared" si="6"/>
        <v>'ЛГ МАОУ СОШ №5'</v>
      </c>
      <c r="AJ35" s="6" t="str">
        <f t="shared" si="7"/>
        <v>'Лангепасское городское муниципальное автономное общеобразовательное учреждение «Средняя общеобразовательная школа №5»'</v>
      </c>
      <c r="AK35" s="6" t="str">
        <f t="shared" si="8"/>
        <v>'langschool5@mail.ru'</v>
      </c>
      <c r="AL35" s="6" t="str">
        <f t="shared" si="9"/>
        <v>'+7 (34669) 26441, 27586'</v>
      </c>
      <c r="AM35" s="6" t="str">
        <f t="shared" si="10"/>
        <v>'Абатурова Татьяна Николаевна'</v>
      </c>
      <c r="AN35" s="6" t="str">
        <f t="shared" si="11"/>
        <v>'директора Абатуровой Татьяны Николаевны'</v>
      </c>
      <c r="AO35" s="6" t="str">
        <f t="shared" si="12"/>
        <v>'Т.Н.Абатурова'</v>
      </c>
      <c r="AP35" s="6" t="str">
        <f t="shared" si="13"/>
        <v>'628672, ХМАО-Югра, г. Лангепас, ул. Дружбы народов, дом № 7'</v>
      </c>
      <c r="AQ35" s="6" t="str">
        <f t="shared" si="14"/>
        <v>'8607006689/860701001'</v>
      </c>
      <c r="AR35" s="6" t="str">
        <f t="shared" si="15"/>
        <v>'40102810245370000007'</v>
      </c>
      <c r="AS35" s="6" t="str">
        <f t="shared" si="16"/>
        <v>'РКЦ ХАНТЫ-МАНСИЙСК//УФК по Ханты-Мансийскому автономному округу-Югре г. Ханты-Мансийск'</v>
      </c>
      <c r="AT35" s="6" t="str">
        <f t="shared" si="17"/>
        <v>'1028601418515'</v>
      </c>
      <c r="AU35" s="6" t="str">
        <f t="shared" si="18"/>
        <v>''</v>
      </c>
      <c r="AV35" s="6" t="str">
        <f t="shared" si="19"/>
        <v>''</v>
      </c>
      <c r="AW35" s="6" t="str">
        <f t="shared" si="20"/>
        <v>''</v>
      </c>
      <c r="AX35" s="6" t="str">
        <f t="shared" si="21"/>
        <v>''</v>
      </c>
      <c r="AY35" s="6" t="str">
        <f t="shared" si="22"/>
        <v>'03234643718720008700'</v>
      </c>
      <c r="AZ35" s="6" t="str">
        <f t="shared" si="23"/>
        <v>'007162163'</v>
      </c>
      <c r="BA35" s="6" t="str">
        <f t="shared" si="24"/>
        <v>'УФК по Ханты-Мансийскому автономному округу – Югре г. Ханты-Мансийск (департамент финансов г. Лангепаса, ЛГ МАОУ СОШ N5 л/с: 004.11.005.1, 004.11.005.2, 004.11.005.3)'</v>
      </c>
      <c r="BB35" s="6" t="str">
        <f t="shared" si="25"/>
        <v>''</v>
      </c>
      <c r="BC35" s="6" t="str">
        <f t="shared" si="26"/>
        <v>'бюджет города Лангепаса'</v>
      </c>
      <c r="BD35" s="6" t="str">
        <f t="shared" si="27"/>
        <v>'https://lang5.hmaoschool.ru/'</v>
      </c>
      <c r="BE35" s="6" t="str">
        <f t="shared" si="28"/>
        <v>'000011241'</v>
      </c>
      <c r="BF35" s="6"/>
      <c r="BG35" s="6" t="str">
        <f t="shared" si="29"/>
        <v xml:space="preserve">('28.1', '28', '1', 'город Лангепас', 'города Лангепаса', 'ЛГ МАОУ СОШ №5', 'Лангепасское городское муниципальное автономное общеобразовательное учреждение «Средняя общеобразовательная школа №5»', 'langschool5@mail.ru', '+7 (34669) 26441, 27586', 'Абатурова Татьяна Николаевна', 'директора Абатуровой Татьяны Николаевны', 'Т.Н.Абатурова', '628672, ХМАО-Югра, г. Лангепас, ул. Дружбы народов, дом № 7', '8607006689/860701001', '40102810245370000007', 'РКЦ ХАНТЫ-МАНСИЙСК//УФК по Ханты-Мансийскому автономному округу-Югре г. Ханты-Мансийск', '1028601418515', '', '', '', '', '03234643718720008700', '007162163', 'УФК по Ханты-Мансийскому автономному округу – Югре г. Ханты-Мансийск (департамент финансов г. Лангепаса, ЛГ МАОУ СОШ N5 л/с: 004.11.005.1, 004.11.005.2, 004.11.005.3)', '', 'бюджет города Лангепаса', 'https://lang5.hmaoschool.ru/', '000011241'), </v>
      </c>
    </row>
    <row r="36" spans="1:59" x14ac:dyDescent="0.25">
      <c r="A36" s="13" t="s">
        <v>1688</v>
      </c>
      <c r="B36" s="14">
        <v>22</v>
      </c>
      <c r="C36" s="14">
        <v>1</v>
      </c>
      <c r="D36" s="15" t="s">
        <v>1365</v>
      </c>
      <c r="E36" s="15" t="s">
        <v>920</v>
      </c>
      <c r="F36" s="10" t="s">
        <v>921</v>
      </c>
      <c r="G36" s="10" t="s">
        <v>921</v>
      </c>
      <c r="H36" s="16" t="s">
        <v>922</v>
      </c>
      <c r="I36" s="4" t="s">
        <v>923</v>
      </c>
      <c r="J36" s="3" t="s">
        <v>924</v>
      </c>
      <c r="K36" s="3" t="s">
        <v>1372</v>
      </c>
      <c r="L36" s="3" t="s">
        <v>1471</v>
      </c>
      <c r="M36" s="4" t="s">
        <v>925</v>
      </c>
      <c r="N36" s="4" t="s">
        <v>926</v>
      </c>
      <c r="O36" s="4" t="s">
        <v>34</v>
      </c>
      <c r="P36" s="4" t="s">
        <v>35</v>
      </c>
      <c r="Q36" s="17"/>
      <c r="R36" s="18"/>
      <c r="S36" s="18"/>
      <c r="T36" s="18"/>
      <c r="U36" s="18"/>
      <c r="V36" s="18"/>
      <c r="W36" s="18" t="s">
        <v>37</v>
      </c>
      <c r="X36" s="18"/>
      <c r="Y36" s="18"/>
      <c r="Z36" s="15" t="s">
        <v>1472</v>
      </c>
      <c r="AA36" s="5" t="s">
        <v>927</v>
      </c>
      <c r="AB36" s="13" t="s">
        <v>1689</v>
      </c>
      <c r="AD36" s="6" t="str">
        <f t="shared" si="30"/>
        <v>'22.1'</v>
      </c>
      <c r="AE36" s="6" t="str">
        <f t="shared" si="31"/>
        <v>'22'</v>
      </c>
      <c r="AF36" s="6" t="str">
        <f t="shared" si="32"/>
        <v>'1'</v>
      </c>
      <c r="AG36" s="6" t="str">
        <f t="shared" si="33"/>
        <v>'город Нягань'</v>
      </c>
      <c r="AH36" s="6" t="str">
        <f t="shared" si="5"/>
        <v>'города Нягани'</v>
      </c>
      <c r="AI36" s="6" t="str">
        <f t="shared" si="6"/>
        <v>'Комитет образования и науки Администрации г. Нягани'</v>
      </c>
      <c r="AJ36" s="6" t="str">
        <f t="shared" si="7"/>
        <v>'Комитет образования и науки Администрации г. Нягани'</v>
      </c>
      <c r="AK36" s="6" t="str">
        <f t="shared" si="8"/>
        <v>'koin@admnyagan.ru'</v>
      </c>
      <c r="AL36" s="6" t="str">
        <f t="shared" si="9"/>
        <v>'+7 (34672) 26702'</v>
      </c>
      <c r="AM36" s="6" t="str">
        <f t="shared" si="10"/>
        <v>'Ерофеева Ирина Николаевна'</v>
      </c>
      <c r="AN36" s="6" t="str">
        <f t="shared" si="11"/>
        <v>'Председателя Комитета Ерофеевой Ирины Николаевны'</v>
      </c>
      <c r="AO36" s="6" t="str">
        <f t="shared" si="12"/>
        <v>'И.Н.Ерофеева'</v>
      </c>
      <c r="AP36" s="6" t="str">
        <f t="shared" si="13"/>
        <v>'628181, Ханты-Мансийский автономный округ - Югра, г. Нягань, ул.Загородных, д.7А'</v>
      </c>
      <c r="AQ36" s="6" t="str">
        <f t="shared" si="14"/>
        <v>'8610004434/861001001'</v>
      </c>
      <c r="AR36" s="6" t="str">
        <f t="shared" si="15"/>
        <v>'40102810245370000007'</v>
      </c>
      <c r="AS36" s="6" t="str">
        <f t="shared" si="16"/>
        <v>'РКЦ ХАНТЫ-МАНСИЙСК//УФК по Ханты-Мансийскому автономному округу-Югре г. Ханты-Мансийск'</v>
      </c>
      <c r="AT36" s="6" t="str">
        <f t="shared" si="17"/>
        <v>''</v>
      </c>
      <c r="AU36" s="6" t="str">
        <f t="shared" si="18"/>
        <v>''</v>
      </c>
      <c r="AV36" s="6" t="str">
        <f t="shared" si="19"/>
        <v>''</v>
      </c>
      <c r="AW36" s="6" t="str">
        <f t="shared" si="20"/>
        <v>''</v>
      </c>
      <c r="AX36" s="6" t="str">
        <f t="shared" si="21"/>
        <v>''</v>
      </c>
      <c r="AY36" s="6" t="str">
        <f t="shared" si="22"/>
        <v>''</v>
      </c>
      <c r="AZ36" s="6" t="str">
        <f t="shared" si="23"/>
        <v>'007162163'</v>
      </c>
      <c r="BA36" s="6" t="str">
        <f t="shared" si="24"/>
        <v>''</v>
      </c>
      <c r="BB36" s="6" t="str">
        <f t="shared" si="25"/>
        <v>''</v>
      </c>
      <c r="BC36" s="6" t="str">
        <f t="shared" si="26"/>
        <v>'бюджет города Нягани'</v>
      </c>
      <c r="BD36" s="6" t="str">
        <f t="shared" si="27"/>
        <v>'http://edunyagan.ru/'</v>
      </c>
      <c r="BE36" s="6" t="str">
        <f t="shared" si="28"/>
        <v>'000012991'</v>
      </c>
      <c r="BF36" s="6"/>
      <c r="BG36" s="6" t="str">
        <f t="shared" si="29"/>
        <v xml:space="preserve">('22.1', '22', '1', 'город Нягань', 'города Нягани', 'Комитет образования и науки Администрации г. Нягани', 'Комитет образования и науки Администрации г. Нягани', 'koin@admnyagan.ru', '+7 (34672) 26702', 'Ерофеева Ирина Николаевна', 'Председателя Комитета Ерофеевой Ирины Николаевны', 'И.Н.Ерофеева', '628181, Ханты-Мансийский автономный округ - Югра, г. Нягань, ул.Загородных, д.7А', '8610004434/861001001', '40102810245370000007', 'РКЦ ХАНТЫ-МАНСИЙСК//УФК по Ханты-Мансийскому автономному округу-Югре г. Ханты-Мансийск', '', '', '', '', '', '', '007162163', '', '', 'бюджет города Нягани', 'http://edunyagan.ru/', '000012991'), </v>
      </c>
    </row>
    <row r="37" spans="1:59" x14ac:dyDescent="0.25">
      <c r="A37" s="13" t="s">
        <v>1690</v>
      </c>
      <c r="B37" s="14">
        <v>22</v>
      </c>
      <c r="C37" s="14">
        <v>2</v>
      </c>
      <c r="D37" s="15" t="s">
        <v>1365</v>
      </c>
      <c r="E37" s="15" t="s">
        <v>920</v>
      </c>
      <c r="F37" s="10" t="s">
        <v>928</v>
      </c>
      <c r="G37" s="10" t="s">
        <v>929</v>
      </c>
      <c r="H37" s="16" t="s">
        <v>930</v>
      </c>
      <c r="I37" s="4" t="s">
        <v>931</v>
      </c>
      <c r="J37" s="3" t="s">
        <v>932</v>
      </c>
      <c r="K37" s="3" t="s">
        <v>933</v>
      </c>
      <c r="L37" s="3" t="s">
        <v>1473</v>
      </c>
      <c r="M37" s="4" t="s">
        <v>934</v>
      </c>
      <c r="N37" s="4" t="s">
        <v>935</v>
      </c>
      <c r="O37" s="4" t="s">
        <v>34</v>
      </c>
      <c r="P37" s="4" t="s">
        <v>35</v>
      </c>
      <c r="Q37" s="18" t="s">
        <v>936</v>
      </c>
      <c r="R37" s="18"/>
      <c r="S37" s="18"/>
      <c r="T37" s="18"/>
      <c r="U37" s="18"/>
      <c r="V37" s="18"/>
      <c r="W37" s="18" t="s">
        <v>37</v>
      </c>
      <c r="X37" s="18"/>
      <c r="Y37" s="18"/>
      <c r="Z37" s="15" t="s">
        <v>1472</v>
      </c>
      <c r="AA37" s="5" t="s">
        <v>937</v>
      </c>
      <c r="AB37" s="13" t="s">
        <v>1691</v>
      </c>
      <c r="AD37" s="6" t="str">
        <f t="shared" si="30"/>
        <v>'22.2'</v>
      </c>
      <c r="AE37" s="6" t="str">
        <f t="shared" si="31"/>
        <v>'22'</v>
      </c>
      <c r="AF37" s="6" t="str">
        <f t="shared" si="32"/>
        <v>'2'</v>
      </c>
      <c r="AG37" s="6" t="str">
        <f t="shared" si="33"/>
        <v>'город Нягань'</v>
      </c>
      <c r="AH37" s="6" t="str">
        <f t="shared" si="5"/>
        <v>'города Нягани'</v>
      </c>
      <c r="AI37" s="6" t="str">
        <f t="shared" si="6"/>
        <v>'МАОУ МО г. Нягань Гимназия'</v>
      </c>
      <c r="AJ37" s="6" t="str">
        <f t="shared" si="7"/>
        <v>'Муниципальное автономное общеобразовательное учреждение муниципального образования города Нягань «Гимназия»'</v>
      </c>
      <c r="AK37" s="6" t="str">
        <f t="shared" si="8"/>
        <v>'gimnyagan@mail.ru'</v>
      </c>
      <c r="AL37" s="6" t="str">
        <f t="shared" si="9"/>
        <v>'+7 (34672) 60988 (Приёмная), +7 (34672) 60960 (Бухгалтерия)'</v>
      </c>
      <c r="AM37" s="6" t="str">
        <f t="shared" si="10"/>
        <v>'Фрицлер Анатолий Александрович'</v>
      </c>
      <c r="AN37" s="6" t="str">
        <f t="shared" si="11"/>
        <v>'директора Фрицлер Анатолия Александровича'</v>
      </c>
      <c r="AO37" s="6" t="str">
        <f t="shared" si="12"/>
        <v>'А.А.Фрицлер'</v>
      </c>
      <c r="AP37" s="6" t="str">
        <f t="shared" si="13"/>
        <v>'628181, ХМАО-Югра, г. Нягань, 3 мкр, дом 18 628181, ХМАО-Югра, г. Нягань, 3 мкр, дом 24'</v>
      </c>
      <c r="AQ37" s="6" t="str">
        <f t="shared" si="14"/>
        <v>'8610013460/861001001'</v>
      </c>
      <c r="AR37" s="6" t="str">
        <f t="shared" si="15"/>
        <v>'40102810245370000007'</v>
      </c>
      <c r="AS37" s="6" t="str">
        <f t="shared" si="16"/>
        <v>'РКЦ ХАНТЫ-МАНСИЙСК//УФК по Ханты-Мансийскому автономному округу-Югре г. Ханты-Мансийск'</v>
      </c>
      <c r="AT37" s="6" t="str">
        <f t="shared" si="17"/>
        <v>'1028601496043'</v>
      </c>
      <c r="AU37" s="6" t="str">
        <f t="shared" si="18"/>
        <v>''</v>
      </c>
      <c r="AV37" s="6" t="str">
        <f t="shared" si="19"/>
        <v>''</v>
      </c>
      <c r="AW37" s="6" t="str">
        <f t="shared" si="20"/>
        <v>''</v>
      </c>
      <c r="AX37" s="6" t="str">
        <f t="shared" si="21"/>
        <v>''</v>
      </c>
      <c r="AY37" s="6" t="str">
        <f t="shared" si="22"/>
        <v>''</v>
      </c>
      <c r="AZ37" s="6" t="str">
        <f t="shared" si="23"/>
        <v>'007162163'</v>
      </c>
      <c r="BA37" s="6" t="str">
        <f t="shared" si="24"/>
        <v>''</v>
      </c>
      <c r="BB37" s="6" t="str">
        <f t="shared" si="25"/>
        <v>''</v>
      </c>
      <c r="BC37" s="6" t="str">
        <f t="shared" si="26"/>
        <v>'бюджет города Нягани'</v>
      </c>
      <c r="BD37" s="6" t="str">
        <f t="shared" si="27"/>
        <v>'https://www.gimnyagan.ru/'</v>
      </c>
      <c r="BE37" s="6" t="str">
        <f t="shared" si="28"/>
        <v>'000011551'</v>
      </c>
      <c r="BF37" s="6"/>
      <c r="BG37" s="6" t="str">
        <f t="shared" si="29"/>
        <v xml:space="preserve">('22.2', '22', '2', 'город Нягань', 'города Нягани', 'МАОУ МО г. Нягань Гимназия', 'Муниципальное автономное общеобразовательное учреждение муниципального образования города Нягань «Гимназия»', 'gimnyagan@mail.ru', '+7 (34672) 60988 (Приёмная), +7 (34672) 60960 (Бухгалтерия)', 'Фрицлер Анатолий Александрович', 'директора Фрицлер Анатолия Александровича', 'А.А.Фрицлер', '628181, ХМАО-Югра, г. Нягань, 3 мкр, дом 18 628181, ХМАО-Югра, г. Нягань, 3 мкр, дом 24', '8610013460/861001001', '40102810245370000007', 'РКЦ ХАНТЫ-МАНСИЙСК//УФК по Ханты-Мансийскому автономному округу-Югре г. Ханты-Мансийск', '1028601496043', '', '', '', '', '', '007162163', '', '', 'бюджет города Нягани', 'https://www.gimnyagan.ru/', '000011551'), </v>
      </c>
    </row>
    <row r="38" spans="1:59" x14ac:dyDescent="0.25">
      <c r="A38" s="13" t="s">
        <v>1692</v>
      </c>
      <c r="B38" s="14">
        <v>22</v>
      </c>
      <c r="C38" s="14">
        <v>3</v>
      </c>
      <c r="D38" s="15" t="s">
        <v>1365</v>
      </c>
      <c r="E38" s="15" t="s">
        <v>920</v>
      </c>
      <c r="F38" s="10" t="s">
        <v>938</v>
      </c>
      <c r="G38" s="10" t="s">
        <v>939</v>
      </c>
      <c r="H38" s="16" t="s">
        <v>940</v>
      </c>
      <c r="I38" s="4" t="s">
        <v>941</v>
      </c>
      <c r="J38" s="3" t="s">
        <v>942</v>
      </c>
      <c r="K38" s="3" t="s">
        <v>943</v>
      </c>
      <c r="L38" s="3" t="s">
        <v>1474</v>
      </c>
      <c r="M38" s="4" t="s">
        <v>944</v>
      </c>
      <c r="N38" s="4" t="s">
        <v>945</v>
      </c>
      <c r="O38" s="4" t="s">
        <v>34</v>
      </c>
      <c r="P38" s="4" t="s">
        <v>35</v>
      </c>
      <c r="Q38" s="18" t="s">
        <v>946</v>
      </c>
      <c r="R38" s="18"/>
      <c r="S38" s="18"/>
      <c r="T38" s="18"/>
      <c r="U38" s="18"/>
      <c r="V38" s="18"/>
      <c r="W38" s="18" t="s">
        <v>37</v>
      </c>
      <c r="X38" s="18"/>
      <c r="Y38" s="18"/>
      <c r="Z38" s="15" t="s">
        <v>1472</v>
      </c>
      <c r="AA38" s="5" t="s">
        <v>947</v>
      </c>
      <c r="AB38" s="13" t="s">
        <v>1693</v>
      </c>
      <c r="AD38" s="6" t="str">
        <f t="shared" si="30"/>
        <v>'22.3'</v>
      </c>
      <c r="AE38" s="6" t="str">
        <f t="shared" si="31"/>
        <v>'22'</v>
      </c>
      <c r="AF38" s="6" t="str">
        <f t="shared" si="32"/>
        <v>'3'</v>
      </c>
      <c r="AG38" s="6" t="str">
        <f t="shared" si="33"/>
        <v>'город Нягань'</v>
      </c>
      <c r="AH38" s="6" t="str">
        <f t="shared" si="5"/>
        <v>'города Нягани'</v>
      </c>
      <c r="AI38" s="6" t="str">
        <f t="shared" si="6"/>
        <v>'МАОУ МО г. Нягань СОШ №14'</v>
      </c>
      <c r="AJ38" s="6" t="str">
        <f t="shared" si="7"/>
        <v>'Муниципальное автономное общеобразовательное учреждение муниципального образования города Нягань «Средняя общеобразовательная школа №14»'</v>
      </c>
      <c r="AK38" s="6" t="str">
        <f t="shared" si="8"/>
        <v>'School14_86@mail.ru'</v>
      </c>
      <c r="AL38" s="6" t="str">
        <f t="shared" si="9"/>
        <v>'+7 (3467) 226797 (доб. 201) (Директор), +7 (3467) 226797 (доб. 202) (приёмная)'</v>
      </c>
      <c r="AM38" s="6" t="str">
        <f t="shared" si="10"/>
        <v>'Перминова Оксана Валерьевна'</v>
      </c>
      <c r="AN38" s="6" t="str">
        <f t="shared" si="11"/>
        <v>'директора Перминовой Оксаны Валерьевны'</v>
      </c>
      <c r="AO38" s="6" t="str">
        <f t="shared" si="12"/>
        <v>'О.В.Перминова'</v>
      </c>
      <c r="AP38" s="6" t="str">
        <f t="shared" si="13"/>
        <v>'628180, ХМАО-Югра, г. Нягань,, ул. Раимкулова, дом, ст. 10'</v>
      </c>
      <c r="AQ38" s="6" t="str">
        <f t="shared" si="14"/>
        <v>'8610008541/861001001'</v>
      </c>
      <c r="AR38" s="6" t="str">
        <f t="shared" si="15"/>
        <v>'40102810245370000007'</v>
      </c>
      <c r="AS38" s="6" t="str">
        <f t="shared" si="16"/>
        <v>'РКЦ ХАНТЫ-МАНСИЙСК//УФК по Ханты-Мансийскому автономному округу-Югре г. Ханты-Мансийск'</v>
      </c>
      <c r="AT38" s="6" t="str">
        <f t="shared" si="17"/>
        <v>'1028601501345'</v>
      </c>
      <c r="AU38" s="6" t="str">
        <f t="shared" si="18"/>
        <v>''</v>
      </c>
      <c r="AV38" s="6" t="str">
        <f t="shared" si="19"/>
        <v>''</v>
      </c>
      <c r="AW38" s="6" t="str">
        <f t="shared" si="20"/>
        <v>''</v>
      </c>
      <c r="AX38" s="6" t="str">
        <f t="shared" si="21"/>
        <v>''</v>
      </c>
      <c r="AY38" s="6" t="str">
        <f t="shared" si="22"/>
        <v>''</v>
      </c>
      <c r="AZ38" s="6" t="str">
        <f t="shared" si="23"/>
        <v>'007162163'</v>
      </c>
      <c r="BA38" s="6" t="str">
        <f t="shared" si="24"/>
        <v>''</v>
      </c>
      <c r="BB38" s="6" t="str">
        <f t="shared" si="25"/>
        <v>''</v>
      </c>
      <c r="BC38" s="6" t="str">
        <f t="shared" si="26"/>
        <v>'бюджет города Нягани'</v>
      </c>
      <c r="BD38" s="6" t="str">
        <f t="shared" si="27"/>
        <v>'https://86sch14-nyagan.edusite.ru/'</v>
      </c>
      <c r="BE38" s="6" t="str">
        <f t="shared" si="28"/>
        <v>'000011554'</v>
      </c>
      <c r="BF38" s="6"/>
      <c r="BG38" s="6" t="str">
        <f t="shared" si="29"/>
        <v xml:space="preserve">('22.3', '22', '3', 'город Нягань', 'города Нягани', 'МАОУ МО г. Нягань СОШ №14', 'Муниципальное автономное общеобразовательное учреждение муниципального образования города Нягань «Средняя общеобразовательная школа №14»', 'School14_86@mail.ru', '+7 (3467) 226797 (доб. 201) (Директор), +7 (3467) 226797 (доб. 202) (приёмная)', 'Перминова Оксана Валерьевна', 'директора Перминовой Оксаны Валерьевны', 'О.В.Перминова', '628180, ХМАО-Югра, г. Нягань,, ул. Раимкулова, дом, ст. 10', '8610008541/861001001', '40102810245370000007', 'РКЦ ХАНТЫ-МАНСИЙСК//УФК по Ханты-Мансийскому автономному округу-Югре г. Ханты-Мансийск', '1028601501345', '', '', '', '', '', '007162163', '', '', 'бюджет города Нягани', 'https://86sch14-nyagan.edusite.ru/', '000011554'), </v>
      </c>
    </row>
    <row r="39" spans="1:59" x14ac:dyDescent="0.25">
      <c r="A39" s="13" t="s">
        <v>1694</v>
      </c>
      <c r="B39" s="14">
        <v>22</v>
      </c>
      <c r="C39" s="14">
        <v>4</v>
      </c>
      <c r="D39" s="15" t="s">
        <v>1365</v>
      </c>
      <c r="E39" s="15" t="s">
        <v>920</v>
      </c>
      <c r="F39" s="10" t="s">
        <v>948</v>
      </c>
      <c r="G39" s="10" t="s">
        <v>949</v>
      </c>
      <c r="H39" s="16" t="s">
        <v>950</v>
      </c>
      <c r="I39" s="4" t="s">
        <v>951</v>
      </c>
      <c r="J39" s="3" t="s">
        <v>952</v>
      </c>
      <c r="K39" s="3" t="s">
        <v>953</v>
      </c>
      <c r="L39" s="3" t="s">
        <v>1475</v>
      </c>
      <c r="M39" s="4" t="s">
        <v>954</v>
      </c>
      <c r="N39" s="4" t="s">
        <v>955</v>
      </c>
      <c r="O39" s="4" t="s">
        <v>34</v>
      </c>
      <c r="P39" s="4" t="s">
        <v>35</v>
      </c>
      <c r="Q39" s="18" t="s">
        <v>956</v>
      </c>
      <c r="R39" s="18"/>
      <c r="S39" s="18"/>
      <c r="T39" s="18"/>
      <c r="U39" s="18"/>
      <c r="V39" s="18"/>
      <c r="W39" s="18" t="s">
        <v>37</v>
      </c>
      <c r="X39" s="18"/>
      <c r="Y39" s="18"/>
      <c r="Z39" s="15" t="s">
        <v>1472</v>
      </c>
      <c r="AA39" s="5" t="s">
        <v>957</v>
      </c>
      <c r="AB39" s="13" t="s">
        <v>1695</v>
      </c>
      <c r="AD39" s="6" t="str">
        <f t="shared" si="30"/>
        <v>'22.4'</v>
      </c>
      <c r="AE39" s="6" t="str">
        <f t="shared" si="31"/>
        <v>'22'</v>
      </c>
      <c r="AF39" s="6" t="str">
        <f t="shared" si="32"/>
        <v>'4'</v>
      </c>
      <c r="AG39" s="6" t="str">
        <f t="shared" si="33"/>
        <v>'город Нягань'</v>
      </c>
      <c r="AH39" s="6" t="str">
        <f t="shared" si="5"/>
        <v>'города Нягани'</v>
      </c>
      <c r="AI39" s="6" t="str">
        <f t="shared" si="6"/>
        <v>'МАОУ МО г. Нягань СОШ №2'</v>
      </c>
      <c r="AJ39" s="6" t="str">
        <f t="shared" si="7"/>
        <v>'Муниципальное автономное общеобразовательное учреждение муниципального образования города Нягань «Средняя общеобразовательная школа №2»'</v>
      </c>
      <c r="AK39" s="6" t="str">
        <f t="shared" si="8"/>
        <v>'mousosh2.priem@mail.ru'</v>
      </c>
      <c r="AL39" s="6" t="str">
        <f t="shared" si="9"/>
        <v>'+7 (34672) 32768 (директор), +7 (34672) 54741 (приемная), +7 (34672) 68942 (бухгалтерия)'</v>
      </c>
      <c r="AM39" s="6" t="str">
        <f t="shared" si="10"/>
        <v>'Кравченко Василий Иванович'</v>
      </c>
      <c r="AN39" s="6" t="str">
        <f t="shared" si="11"/>
        <v>'директора Кравченко Василия Ивановича'</v>
      </c>
      <c r="AO39" s="6" t="str">
        <f t="shared" si="12"/>
        <v>'В.И.Кравченко'</v>
      </c>
      <c r="AP39" s="6" t="str">
        <f t="shared" si="13"/>
        <v>'628187, ХМАО-Югра, г. Нягань, ул. Пионерская д. 30'</v>
      </c>
      <c r="AQ39" s="6" t="str">
        <f t="shared" si="14"/>
        <v>'8610008608/861001001'</v>
      </c>
      <c r="AR39" s="6" t="str">
        <f t="shared" si="15"/>
        <v>'40102810245370000007'</v>
      </c>
      <c r="AS39" s="6" t="str">
        <f t="shared" si="16"/>
        <v>'РКЦ ХАНТЫ-МАНСИЙСК//УФК по Ханты-Мансийскому автономному округу-Югре г. Ханты-Мансийск'</v>
      </c>
      <c r="AT39" s="6" t="str">
        <f t="shared" si="17"/>
        <v>'1028601497451'</v>
      </c>
      <c r="AU39" s="6" t="str">
        <f t="shared" si="18"/>
        <v>''</v>
      </c>
      <c r="AV39" s="6" t="str">
        <f t="shared" si="19"/>
        <v>''</v>
      </c>
      <c r="AW39" s="6" t="str">
        <f t="shared" si="20"/>
        <v>''</v>
      </c>
      <c r="AX39" s="6" t="str">
        <f t="shared" si="21"/>
        <v>''</v>
      </c>
      <c r="AY39" s="6" t="str">
        <f t="shared" si="22"/>
        <v>''</v>
      </c>
      <c r="AZ39" s="6" t="str">
        <f t="shared" si="23"/>
        <v>'007162163'</v>
      </c>
      <c r="BA39" s="6" t="str">
        <f t="shared" si="24"/>
        <v>''</v>
      </c>
      <c r="BB39" s="6" t="str">
        <f t="shared" si="25"/>
        <v>''</v>
      </c>
      <c r="BC39" s="6" t="str">
        <f t="shared" si="26"/>
        <v>'бюджет города Нягани'</v>
      </c>
      <c r="BD39" s="6" t="str">
        <f t="shared" si="27"/>
        <v>'https://86sch2-nyagan.edusite.ru/'</v>
      </c>
      <c r="BE39" s="6" t="str">
        <f t="shared" si="28"/>
        <v>'000011552'</v>
      </c>
      <c r="BF39" s="6"/>
      <c r="BG39" s="6" t="str">
        <f t="shared" si="29"/>
        <v xml:space="preserve">('22.4', '22', '4', 'город Нягань', 'города Нягани', 'МАОУ МО г. Нягань СОШ №2', 'Муниципальное автономное общеобразовательное учреждение муниципального образования города Нягань «Средняя общеобразовательная школа №2»', 'mousosh2.priem@mail.ru', '+7 (34672) 32768 (директор), +7 (34672) 54741 (приемная), +7 (34672) 68942 (бухгалтерия)', 'Кравченко Василий Иванович', 'директора Кравченко Василия Ивановича', 'В.И.Кравченко', '628187, ХМАО-Югра, г. Нягань, ул. Пионерская д. 30', '8610008608/861001001', '40102810245370000007', 'РКЦ ХАНТЫ-МАНСИЙСК//УФК по Ханты-Мансийскому автономному округу-Югре г. Ханты-Мансийск', '1028601497451', '', '', '', '', '', '007162163', '', '', 'бюджет города Нягани', 'https://86sch2-nyagan.edusite.ru/', '000011552'), </v>
      </c>
    </row>
    <row r="40" spans="1:59" x14ac:dyDescent="0.25">
      <c r="A40" s="13" t="s">
        <v>1696</v>
      </c>
      <c r="B40" s="14">
        <v>22</v>
      </c>
      <c r="C40" s="14">
        <v>5</v>
      </c>
      <c r="D40" s="15" t="s">
        <v>1365</v>
      </c>
      <c r="E40" s="15" t="s">
        <v>920</v>
      </c>
      <c r="F40" s="10" t="s">
        <v>958</v>
      </c>
      <c r="G40" s="10" t="s">
        <v>959</v>
      </c>
      <c r="H40" s="16" t="s">
        <v>960</v>
      </c>
      <c r="I40" s="4" t="s">
        <v>961</v>
      </c>
      <c r="J40" s="3" t="s">
        <v>962</v>
      </c>
      <c r="K40" s="3" t="s">
        <v>963</v>
      </c>
      <c r="L40" s="3" t="s">
        <v>1476</v>
      </c>
      <c r="M40" s="4" t="s">
        <v>964</v>
      </c>
      <c r="N40" s="4" t="s">
        <v>965</v>
      </c>
      <c r="O40" s="4" t="s">
        <v>34</v>
      </c>
      <c r="P40" s="4" t="s">
        <v>35</v>
      </c>
      <c r="Q40" s="18" t="s">
        <v>966</v>
      </c>
      <c r="R40" s="18"/>
      <c r="S40" s="18"/>
      <c r="T40" s="18"/>
      <c r="U40" s="18"/>
      <c r="V40" s="18"/>
      <c r="W40" s="18" t="s">
        <v>37</v>
      </c>
      <c r="X40" s="18"/>
      <c r="Y40" s="18"/>
      <c r="Z40" s="15" t="s">
        <v>1472</v>
      </c>
      <c r="AA40" s="5" t="s">
        <v>967</v>
      </c>
      <c r="AB40" s="13" t="s">
        <v>1697</v>
      </c>
      <c r="AD40" s="6" t="str">
        <f t="shared" si="30"/>
        <v>'22.5'</v>
      </c>
      <c r="AE40" s="6" t="str">
        <f t="shared" si="31"/>
        <v>'22'</v>
      </c>
      <c r="AF40" s="6" t="str">
        <f t="shared" si="32"/>
        <v>'5'</v>
      </c>
      <c r="AG40" s="6" t="str">
        <f t="shared" si="33"/>
        <v>'город Нягань'</v>
      </c>
      <c r="AH40" s="6" t="str">
        <f t="shared" si="5"/>
        <v>'города Нягани'</v>
      </c>
      <c r="AI40" s="6" t="str">
        <f t="shared" si="6"/>
        <v>'МАОУ МО г. Нягань СОШ №6 им. А.И. Гордиенко'</v>
      </c>
      <c r="AJ40" s="6" t="str">
        <f t="shared" si="7"/>
        <v>'Муниципальное автономное общеобразовательное учреждение муниципального образования города Нягань «Средняя общеобразовательная школа №6» имени Августы Ивановны Гордиенко, почетного гражданина города Нягани'</v>
      </c>
      <c r="AK40" s="6" t="str">
        <f t="shared" si="8"/>
        <v>'school6@edunyagan.ru'</v>
      </c>
      <c r="AL40" s="6" t="str">
        <f t="shared" si="9"/>
        <v>'+7 (34672) 62339 (директор), +7 (34672) 55851 (приемная)'</v>
      </c>
      <c r="AM40" s="6" t="str">
        <f t="shared" si="10"/>
        <v>'Волоснёв Олег Георгиевич'</v>
      </c>
      <c r="AN40" s="6" t="str">
        <f t="shared" si="11"/>
        <v>'директора Волоснёва Олега Георгиевича'</v>
      </c>
      <c r="AO40" s="6" t="str">
        <f t="shared" si="12"/>
        <v>'О.Г.Волоснёв'</v>
      </c>
      <c r="AP40" s="6" t="str">
        <f t="shared" si="13"/>
        <v>'628181, ХМАО-Югра, г. Нягань,, 2-ой мкр, дом 31'</v>
      </c>
      <c r="AQ40" s="6" t="str">
        <f t="shared" si="14"/>
        <v>'8610004120/861001001'</v>
      </c>
      <c r="AR40" s="6" t="str">
        <f t="shared" si="15"/>
        <v>'40102810245370000007'</v>
      </c>
      <c r="AS40" s="6" t="str">
        <f t="shared" si="16"/>
        <v>'РКЦ ХАНТЫ-МАНСИЙСК//УФК по Ханты-Мансийскому автономному округу-Югре г. Ханты-Мансийск'</v>
      </c>
      <c r="AT40" s="6" t="str">
        <f t="shared" si="17"/>
        <v>'1028601498727'</v>
      </c>
      <c r="AU40" s="6" t="str">
        <f t="shared" si="18"/>
        <v>''</v>
      </c>
      <c r="AV40" s="6" t="str">
        <f t="shared" si="19"/>
        <v>''</v>
      </c>
      <c r="AW40" s="6" t="str">
        <f t="shared" si="20"/>
        <v>''</v>
      </c>
      <c r="AX40" s="6" t="str">
        <f t="shared" si="21"/>
        <v>''</v>
      </c>
      <c r="AY40" s="6" t="str">
        <f t="shared" si="22"/>
        <v>''</v>
      </c>
      <c r="AZ40" s="6" t="str">
        <f t="shared" si="23"/>
        <v>'007162163'</v>
      </c>
      <c r="BA40" s="6" t="str">
        <f t="shared" si="24"/>
        <v>''</v>
      </c>
      <c r="BB40" s="6" t="str">
        <f t="shared" si="25"/>
        <v>''</v>
      </c>
      <c r="BC40" s="6" t="str">
        <f t="shared" si="26"/>
        <v>'бюджет города Нягани'</v>
      </c>
      <c r="BD40" s="6" t="str">
        <f t="shared" si="27"/>
        <v>'https://86sch6-nyagan.edusite.ru/'</v>
      </c>
      <c r="BE40" s="6" t="str">
        <f t="shared" si="28"/>
        <v>'000011555'</v>
      </c>
      <c r="BF40" s="6"/>
      <c r="BG40" s="6" t="str">
        <f t="shared" si="29"/>
        <v xml:space="preserve">('22.5', '22', '5', 'город Нягань', 'города Нягани', 'МАОУ МО г. Нягань СОШ №6 им. А.И. Гордиенко', 'Муниципальное автономное общеобразовательное учреждение муниципального образования города Нягань «Средняя общеобразовательная школа №6» имени Августы Ивановны Гордиенко, почетного гражданина города Нягани', 'school6@edunyagan.ru', '+7 (34672) 62339 (директор), +7 (34672) 55851 (приемная)', 'Волоснёв Олег Георгиевич', 'директора Волоснёва Олега Георгиевича', 'О.Г.Волоснёв', '628181, ХМАО-Югра, г. Нягань,, 2-ой мкр, дом 31', '8610004120/861001001', '40102810245370000007', 'РКЦ ХАНТЫ-МАНСИЙСК//УФК по Ханты-Мансийскому автономному округу-Югре г. Ханты-Мансийск', '1028601498727', '', '', '', '', '', '007162163', '', '', 'бюджет города Нягани', 'https://86sch6-nyagan.edusite.ru/', '000011555'), </v>
      </c>
    </row>
    <row r="41" spans="1:59" x14ac:dyDescent="0.25">
      <c r="A41" s="13" t="s">
        <v>1698</v>
      </c>
      <c r="B41" s="14">
        <v>22</v>
      </c>
      <c r="C41" s="14">
        <v>6</v>
      </c>
      <c r="D41" s="15" t="s">
        <v>1365</v>
      </c>
      <c r="E41" s="15" t="s">
        <v>920</v>
      </c>
      <c r="F41" s="10" t="s">
        <v>968</v>
      </c>
      <c r="G41" s="10" t="s">
        <v>969</v>
      </c>
      <c r="H41" s="16" t="s">
        <v>970</v>
      </c>
      <c r="I41" s="4" t="s">
        <v>971</v>
      </c>
      <c r="J41" s="3" t="s">
        <v>972</v>
      </c>
      <c r="K41" s="3" t="s">
        <v>973</v>
      </c>
      <c r="L41" s="3" t="s">
        <v>1477</v>
      </c>
      <c r="M41" s="4" t="s">
        <v>974</v>
      </c>
      <c r="N41" s="4" t="s">
        <v>975</v>
      </c>
      <c r="O41" s="4" t="s">
        <v>34</v>
      </c>
      <c r="P41" s="4" t="s">
        <v>35</v>
      </c>
      <c r="Q41" s="18" t="s">
        <v>976</v>
      </c>
      <c r="R41" s="18"/>
      <c r="S41" s="18"/>
      <c r="T41" s="18"/>
      <c r="U41" s="18"/>
      <c r="V41" s="18"/>
      <c r="W41" s="18" t="s">
        <v>37</v>
      </c>
      <c r="X41" s="18"/>
      <c r="Y41" s="18"/>
      <c r="Z41" s="15" t="s">
        <v>1472</v>
      </c>
      <c r="AA41" s="5" t="s">
        <v>977</v>
      </c>
      <c r="AB41" s="13" t="s">
        <v>1699</v>
      </c>
      <c r="AD41" s="6" t="str">
        <f t="shared" si="30"/>
        <v>'22.6'</v>
      </c>
      <c r="AE41" s="6" t="str">
        <f t="shared" si="31"/>
        <v>'22'</v>
      </c>
      <c r="AF41" s="6" t="str">
        <f t="shared" si="32"/>
        <v>'6'</v>
      </c>
      <c r="AG41" s="6" t="str">
        <f t="shared" si="33"/>
        <v>'город Нягань'</v>
      </c>
      <c r="AH41" s="6" t="str">
        <f t="shared" si="5"/>
        <v>'города Нягани'</v>
      </c>
      <c r="AI41" s="6" t="str">
        <f t="shared" si="6"/>
        <v>'МАОУ ОСШ №3'</v>
      </c>
      <c r="AJ41" s="6" t="str">
        <f t="shared" si="7"/>
        <v>'Муниципальное автономное общеобразовательное учреждение муниципального образования города Нягань «Общеобразовательная средняя школа №3»'</v>
      </c>
      <c r="AK41" s="6" t="str">
        <f t="shared" si="8"/>
        <v>'nyagan.school3@yandex.ru'</v>
      </c>
      <c r="AL41" s="6" t="str">
        <f t="shared" si="9"/>
        <v>'+7 (34672) 97303 (приемная), +7 (34672) 64241 (директор)'</v>
      </c>
      <c r="AM41" s="6" t="str">
        <f t="shared" si="10"/>
        <v>'Чешков Рустам Олегович'</v>
      </c>
      <c r="AN41" s="6" t="str">
        <f t="shared" si="11"/>
        <v>'директора Чешкова Рустама Олеговича'</v>
      </c>
      <c r="AO41" s="6" t="str">
        <f t="shared" si="12"/>
        <v>'Р.О.Чешков'</v>
      </c>
      <c r="AP41" s="6" t="str">
        <f t="shared" si="13"/>
        <v>'628180, ХМАО-Югра, г. Нягань,, 1-й мкр, дом 25'</v>
      </c>
      <c r="AQ41" s="6" t="str">
        <f t="shared" si="14"/>
        <v>'8610008598/861001001'</v>
      </c>
      <c r="AR41" s="6" t="str">
        <f t="shared" si="15"/>
        <v>'40102810245370000007'</v>
      </c>
      <c r="AS41" s="6" t="str">
        <f t="shared" si="16"/>
        <v>'РКЦ ХАНТЫ-МАНСИЙСК//УФК по Ханты-Мансийскому автономному округу-Югре г. Ханты-Мансийск'</v>
      </c>
      <c r="AT41" s="6" t="str">
        <f t="shared" si="17"/>
        <v>'1028601496912'</v>
      </c>
      <c r="AU41" s="6" t="str">
        <f t="shared" si="18"/>
        <v>''</v>
      </c>
      <c r="AV41" s="6" t="str">
        <f t="shared" si="19"/>
        <v>''</v>
      </c>
      <c r="AW41" s="6" t="str">
        <f t="shared" si="20"/>
        <v>''</v>
      </c>
      <c r="AX41" s="6" t="str">
        <f t="shared" si="21"/>
        <v>''</v>
      </c>
      <c r="AY41" s="6" t="str">
        <f t="shared" si="22"/>
        <v>''</v>
      </c>
      <c r="AZ41" s="6" t="str">
        <f t="shared" si="23"/>
        <v>'007162163'</v>
      </c>
      <c r="BA41" s="6" t="str">
        <f t="shared" si="24"/>
        <v>''</v>
      </c>
      <c r="BB41" s="6" t="str">
        <f t="shared" si="25"/>
        <v>''</v>
      </c>
      <c r="BC41" s="6" t="str">
        <f t="shared" si="26"/>
        <v>'бюджет города Нягани'</v>
      </c>
      <c r="BD41" s="6" t="str">
        <f t="shared" si="27"/>
        <v>'https://86sch3-nyagan.edusite.ru/'</v>
      </c>
      <c r="BE41" s="6" t="str">
        <f t="shared" si="28"/>
        <v>'000011553'</v>
      </c>
      <c r="BF41" s="6"/>
      <c r="BG41" s="6" t="str">
        <f t="shared" si="29"/>
        <v xml:space="preserve">('22.6', '22', '6', 'город Нягань', 'города Нягани', 'МАОУ ОСШ №3', 'Муниципальное автономное общеобразовательное учреждение муниципального образования города Нягань «Общеобразовательная средняя школа №3»', 'nyagan.school3@yandex.ru', '+7 (34672) 97303 (приемная), +7 (34672) 64241 (директор)', 'Чешков Рустам Олегович', 'директора Чешкова Рустама Олеговича', 'Р.О.Чешков', '628180, ХМАО-Югра, г. Нягань,, 1-й мкр, дом 25', '8610008598/861001001', '40102810245370000007', 'РКЦ ХАНТЫ-МАНСИЙСК//УФК по Ханты-Мансийскому автономному округу-Югре г. Ханты-Мансийск', '1028601496912', '', '', '', '', '', '007162163', '', '', 'бюджет города Нягани', 'https://86sch3-nyagan.edusite.ru/', '000011553'), </v>
      </c>
    </row>
    <row r="42" spans="1:59" x14ac:dyDescent="0.25">
      <c r="A42" s="13" t="s">
        <v>1700</v>
      </c>
      <c r="B42" s="14">
        <v>22</v>
      </c>
      <c r="C42" s="14">
        <v>7</v>
      </c>
      <c r="D42" s="15" t="s">
        <v>1365</v>
      </c>
      <c r="E42" s="15" t="s">
        <v>920</v>
      </c>
      <c r="F42" s="10" t="s">
        <v>198</v>
      </c>
      <c r="G42" s="10" t="s">
        <v>978</v>
      </c>
      <c r="H42" s="16" t="s">
        <v>979</v>
      </c>
      <c r="I42" s="4" t="s">
        <v>980</v>
      </c>
      <c r="J42" s="3" t="s">
        <v>981</v>
      </c>
      <c r="K42" s="3" t="s">
        <v>982</v>
      </c>
      <c r="L42" s="3" t="s">
        <v>1478</v>
      </c>
      <c r="M42" s="4" t="s">
        <v>983</v>
      </c>
      <c r="N42" s="4" t="s">
        <v>984</v>
      </c>
      <c r="O42" s="4" t="s">
        <v>34</v>
      </c>
      <c r="P42" s="4" t="s">
        <v>35</v>
      </c>
      <c r="Q42" s="18" t="s">
        <v>985</v>
      </c>
      <c r="R42" s="18"/>
      <c r="S42" s="18"/>
      <c r="T42" s="18"/>
      <c r="U42" s="18"/>
      <c r="V42" s="18"/>
      <c r="W42" s="18" t="s">
        <v>37</v>
      </c>
      <c r="X42" s="18"/>
      <c r="Y42" s="18"/>
      <c r="Z42" s="15" t="s">
        <v>1472</v>
      </c>
      <c r="AA42" s="5" t="s">
        <v>986</v>
      </c>
      <c r="AB42" s="13" t="s">
        <v>1701</v>
      </c>
      <c r="AD42" s="6" t="str">
        <f t="shared" si="30"/>
        <v>'22.7'</v>
      </c>
      <c r="AE42" s="6" t="str">
        <f t="shared" si="31"/>
        <v>'22'</v>
      </c>
      <c r="AF42" s="6" t="str">
        <f t="shared" si="32"/>
        <v>'7'</v>
      </c>
      <c r="AG42" s="6" t="str">
        <f t="shared" si="33"/>
        <v>'город Нягань'</v>
      </c>
      <c r="AH42" s="6" t="str">
        <f t="shared" si="5"/>
        <v>'города Нягани'</v>
      </c>
      <c r="AI42" s="6" t="str">
        <f t="shared" si="6"/>
        <v>'МАОУ СОШ №1'</v>
      </c>
      <c r="AJ42" s="6" t="str">
        <f t="shared" si="7"/>
        <v>'Муниципальное автономное общеобразовательное учреждение муниципального образования города Нягань «Средняя общеобразовательная школа №1»'</v>
      </c>
      <c r="AK42" s="6" t="str">
        <f t="shared" si="8"/>
        <v>'Nyagan-sch1@yandex.ru'</v>
      </c>
      <c r="AL42" s="6" t="str">
        <f t="shared" si="9"/>
        <v>'+7 (3467) 226601 (вн. 201) (секретарь), (вн. 202) (директор)'</v>
      </c>
      <c r="AM42" s="6" t="str">
        <f t="shared" si="10"/>
        <v>'Карпушкина Олеся Ивановна'</v>
      </c>
      <c r="AN42" s="6" t="str">
        <f t="shared" si="11"/>
        <v>'исполняющей обязанности директора Карпушкиной Олеси Ивановны'</v>
      </c>
      <c r="AO42" s="6" t="str">
        <f t="shared" si="12"/>
        <v>'О.И.Карпушкина'</v>
      </c>
      <c r="AP42" s="6" t="str">
        <f t="shared" si="13"/>
        <v>'628180, ХМАО-Югра, г. Нягань,, ул. 30 лет Победы, дом 12'</v>
      </c>
      <c r="AQ42" s="6" t="str">
        <f t="shared" si="14"/>
        <v>'8610008559/861001001'</v>
      </c>
      <c r="AR42" s="6" t="str">
        <f t="shared" si="15"/>
        <v>'40102810245370000007'</v>
      </c>
      <c r="AS42" s="6" t="str">
        <f t="shared" si="16"/>
        <v>'РКЦ ХАНТЫ-МАНСИЙСК//УФК по Ханты-Мансийскому автономному округу-Югре г. Ханты-Мансийск'</v>
      </c>
      <c r="AT42" s="6" t="str">
        <f t="shared" si="17"/>
        <v>'1028601500212'</v>
      </c>
      <c r="AU42" s="6" t="str">
        <f t="shared" si="18"/>
        <v>''</v>
      </c>
      <c r="AV42" s="6" t="str">
        <f t="shared" si="19"/>
        <v>''</v>
      </c>
      <c r="AW42" s="6" t="str">
        <f t="shared" si="20"/>
        <v>''</v>
      </c>
      <c r="AX42" s="6" t="str">
        <f t="shared" si="21"/>
        <v>''</v>
      </c>
      <c r="AY42" s="6" t="str">
        <f t="shared" si="22"/>
        <v>''</v>
      </c>
      <c r="AZ42" s="6" t="str">
        <f t="shared" si="23"/>
        <v>'007162163'</v>
      </c>
      <c r="BA42" s="6" t="str">
        <f t="shared" si="24"/>
        <v>''</v>
      </c>
      <c r="BB42" s="6" t="str">
        <f t="shared" si="25"/>
        <v>''</v>
      </c>
      <c r="BC42" s="6" t="str">
        <f t="shared" si="26"/>
        <v>'бюджет города Нягани'</v>
      </c>
      <c r="BD42" s="6" t="str">
        <f t="shared" si="27"/>
        <v>'https://86sch1-nyagan.edusite.ru/'</v>
      </c>
      <c r="BE42" s="6" t="str">
        <f t="shared" si="28"/>
        <v>'000011210'</v>
      </c>
      <c r="BF42" s="6"/>
      <c r="BG42" s="6" t="str">
        <f t="shared" si="29"/>
        <v xml:space="preserve">('22.7', '22', '7', 'город Нягань', 'города Нягани', 'МАОУ СОШ №1', 'Муниципальное автономное общеобразовательное учреждение муниципального образования города Нягань «Средняя общеобразовательная школа №1»', 'Nyagan-sch1@yandex.ru', '+7 (3467) 226601 (вн. 201) (секретарь), (вн. 202) (директор)', 'Карпушкина Олеся Ивановна', 'исполняющей обязанности директора Карпушкиной Олеси Ивановны', 'О.И.Карпушкина', '628180, ХМАО-Югра, г. Нягань,, ул. 30 лет Победы, дом 12', '8610008559/861001001', '40102810245370000007', 'РКЦ ХАНТЫ-МАНСИЙСК//УФК по Ханты-Мансийскому автономному округу-Югре г. Ханты-Мансийск', '1028601500212', '', '', '', '', '', '007162163', '', '', 'бюджет города Нягани', 'https://86sch1-nyagan.edusite.ru/', '000011210'), </v>
      </c>
    </row>
    <row r="43" spans="1:59" x14ac:dyDescent="0.25">
      <c r="A43" s="13" t="s">
        <v>1702</v>
      </c>
      <c r="B43" s="14">
        <v>23</v>
      </c>
      <c r="C43" s="14">
        <v>1</v>
      </c>
      <c r="D43" s="15" t="s">
        <v>1366</v>
      </c>
      <c r="E43" s="15" t="s">
        <v>987</v>
      </c>
      <c r="F43" s="10" t="s">
        <v>988</v>
      </c>
      <c r="G43" s="10" t="s">
        <v>989</v>
      </c>
      <c r="H43" s="16" t="s">
        <v>990</v>
      </c>
      <c r="I43" s="4" t="s">
        <v>991</v>
      </c>
      <c r="J43" s="3" t="s">
        <v>992</v>
      </c>
      <c r="K43" s="3" t="s">
        <v>993</v>
      </c>
      <c r="L43" s="3" t="s">
        <v>1479</v>
      </c>
      <c r="M43" s="4" t="s">
        <v>994</v>
      </c>
      <c r="N43" s="4" t="s">
        <v>995</v>
      </c>
      <c r="O43" s="4" t="s">
        <v>34</v>
      </c>
      <c r="P43" s="4" t="s">
        <v>35</v>
      </c>
      <c r="Q43" s="18" t="s">
        <v>996</v>
      </c>
      <c r="R43" s="18"/>
      <c r="S43" s="18"/>
      <c r="T43" s="18"/>
      <c r="U43" s="18"/>
      <c r="V43" s="18"/>
      <c r="W43" s="18" t="s">
        <v>37</v>
      </c>
      <c r="X43" s="18"/>
      <c r="Y43" s="18"/>
      <c r="Z43" s="15" t="s">
        <v>1480</v>
      </c>
      <c r="AA43" s="5" t="s">
        <v>997</v>
      </c>
      <c r="AB43" s="13" t="s">
        <v>1703</v>
      </c>
      <c r="AD43" s="6" t="str">
        <f t="shared" si="30"/>
        <v>'23.1'</v>
      </c>
      <c r="AE43" s="6" t="str">
        <f t="shared" si="31"/>
        <v>'23'</v>
      </c>
      <c r="AF43" s="6" t="str">
        <f t="shared" si="32"/>
        <v>'1'</v>
      </c>
      <c r="AG43" s="6" t="str">
        <f t="shared" si="33"/>
        <v>'город Пыть-Ях'</v>
      </c>
      <c r="AH43" s="6" t="str">
        <f t="shared" si="5"/>
        <v>'города Пыть-Яха'</v>
      </c>
      <c r="AI43" s="6" t="str">
        <f t="shared" si="6"/>
        <v>'МАОУ КСОШ-ДС'</v>
      </c>
      <c r="AJ43" s="6" t="str">
        <f t="shared" si="7"/>
        <v>'Муниципальное автономное общеобразовательное учреждение «Комплекс средняя общеобразовательная школа-детский сад»'</v>
      </c>
      <c r="AK43" s="6" t="str">
        <f t="shared" si="8"/>
        <v>'kompleks-pyt@mail.ru'</v>
      </c>
      <c r="AL43" s="6" t="str">
        <f t="shared" si="9"/>
        <v>'+7 (3463) 422158, +7 (3463) 429181 доб.208 (директор)'</v>
      </c>
      <c r="AM43" s="6" t="str">
        <f t="shared" si="10"/>
        <v>'Данилов Константин Евгеньевич'</v>
      </c>
      <c r="AN43" s="6" t="str">
        <f t="shared" si="11"/>
        <v>'директора Данилова Константина Евгеньевича'</v>
      </c>
      <c r="AO43" s="6" t="str">
        <f t="shared" si="12"/>
        <v>'К.Е.Данилов'</v>
      </c>
      <c r="AP43" s="6" t="str">
        <f t="shared" si="13"/>
        <v>'628383, ХМАО-Югра, г. Пыть-Ях, микрорайон №2а "Лесников", ул. Железнодорожная, 5'</v>
      </c>
      <c r="AQ43" s="6" t="str">
        <f t="shared" si="14"/>
        <v>'8612009244/861201001'</v>
      </c>
      <c r="AR43" s="6" t="str">
        <f t="shared" si="15"/>
        <v>'40102810245370000007'</v>
      </c>
      <c r="AS43" s="6" t="str">
        <f t="shared" si="16"/>
        <v>'РКЦ ХАНТЫ-МАНСИЙСК//УФК по Ханты-Мансийскому автономному округу-Югре г. Ханты-Мансийск'</v>
      </c>
      <c r="AT43" s="6" t="str">
        <f t="shared" si="17"/>
        <v>'1028601541803'</v>
      </c>
      <c r="AU43" s="6" t="str">
        <f t="shared" si="18"/>
        <v>''</v>
      </c>
      <c r="AV43" s="6" t="str">
        <f t="shared" si="19"/>
        <v>''</v>
      </c>
      <c r="AW43" s="6" t="str">
        <f t="shared" si="20"/>
        <v>''</v>
      </c>
      <c r="AX43" s="6" t="str">
        <f t="shared" si="21"/>
        <v>''</v>
      </c>
      <c r="AY43" s="6" t="str">
        <f t="shared" si="22"/>
        <v>''</v>
      </c>
      <c r="AZ43" s="6" t="str">
        <f t="shared" si="23"/>
        <v>'007162163'</v>
      </c>
      <c r="BA43" s="6" t="str">
        <f t="shared" si="24"/>
        <v>''</v>
      </c>
      <c r="BB43" s="6" t="str">
        <f t="shared" si="25"/>
        <v>''</v>
      </c>
      <c r="BC43" s="6" t="str">
        <f t="shared" si="26"/>
        <v>'бюджет города Пыть-Яха'</v>
      </c>
      <c r="BD43" s="6" t="str">
        <f t="shared" si="27"/>
        <v>'http://kompleks-pyt.ru/'</v>
      </c>
      <c r="BE43" s="6" t="str">
        <f t="shared" si="28"/>
        <v>'000011557'</v>
      </c>
      <c r="BF43" s="6"/>
      <c r="BG43" s="6" t="str">
        <f t="shared" si="29"/>
        <v xml:space="preserve">('23.1', '23', '1', 'город Пыть-Ях', 'города Пыть-Яха', 'МАОУ КСОШ-ДС', 'Муниципальное автономное общеобразовательное учреждение «Комплекс средняя общеобразовательная школа-детский сад»', 'kompleks-pyt@mail.ru', '+7 (3463) 422158, +7 (3463) 429181 доб.208 (директор)', 'Данилов Константин Евгеньевич', 'директора Данилова Константина Евгеньевича', 'К.Е.Данилов', '628383, ХМАО-Югра, г. Пыть-Ях, микрорайон №2а "Лесников", ул. Железнодорожная, 5', '8612009244/861201001', '40102810245370000007', 'РКЦ ХАНТЫ-МАНСИЙСК//УФК по Ханты-Мансийскому автономному округу-Югре г. Ханты-Мансийск', '1028601541803', '', '', '', '', '', '007162163', '', '', 'бюджет города Пыть-Яха', 'http://kompleks-pyt.ru/', '000011557'), </v>
      </c>
    </row>
    <row r="44" spans="1:59" x14ac:dyDescent="0.25">
      <c r="A44" s="13" t="s">
        <v>1704</v>
      </c>
      <c r="B44" s="14">
        <v>23</v>
      </c>
      <c r="C44" s="14">
        <v>2</v>
      </c>
      <c r="D44" s="15" t="s">
        <v>1366</v>
      </c>
      <c r="E44" s="15" t="s">
        <v>987</v>
      </c>
      <c r="F44" s="10" t="s">
        <v>998</v>
      </c>
      <c r="G44" s="10" t="s">
        <v>999</v>
      </c>
      <c r="H44" s="16" t="s">
        <v>1000</v>
      </c>
      <c r="I44" s="4" t="s">
        <v>1001</v>
      </c>
      <c r="J44" s="3" t="s">
        <v>1002</v>
      </c>
      <c r="K44" s="3" t="s">
        <v>1003</v>
      </c>
      <c r="L44" s="3" t="s">
        <v>1481</v>
      </c>
      <c r="M44" s="4" t="s">
        <v>1004</v>
      </c>
      <c r="N44" s="4" t="s">
        <v>1005</v>
      </c>
      <c r="O44" s="4" t="s">
        <v>34</v>
      </c>
      <c r="P44" s="4" t="s">
        <v>35</v>
      </c>
      <c r="Q44" s="17"/>
      <c r="R44" s="18"/>
      <c r="S44" s="18"/>
      <c r="T44" s="18"/>
      <c r="U44" s="18"/>
      <c r="V44" s="18"/>
      <c r="W44" s="18" t="s">
        <v>37</v>
      </c>
      <c r="X44" s="18"/>
      <c r="Y44" s="18"/>
      <c r="Z44" s="15" t="s">
        <v>1480</v>
      </c>
      <c r="AA44" s="5" t="s">
        <v>1006</v>
      </c>
      <c r="AB44" s="13" t="s">
        <v>1705</v>
      </c>
      <c r="AD44" s="6" t="str">
        <f t="shared" si="30"/>
        <v>'23.2'</v>
      </c>
      <c r="AE44" s="6" t="str">
        <f t="shared" si="31"/>
        <v>'23'</v>
      </c>
      <c r="AF44" s="6" t="str">
        <f t="shared" si="32"/>
        <v>'2'</v>
      </c>
      <c r="AG44" s="6" t="str">
        <f t="shared" si="33"/>
        <v>'город Пыть-Ях'</v>
      </c>
      <c r="AH44" s="6" t="str">
        <f t="shared" si="5"/>
        <v>'города Пыть-Яха'</v>
      </c>
      <c r="AI44" s="6" t="str">
        <f t="shared" si="6"/>
        <v>'МАУДО ЦДТ'</v>
      </c>
      <c r="AJ44" s="6" t="str">
        <f t="shared" si="7"/>
        <v>'Муниципальное автономное учреждение дополнительного образования «Центр детского творчества»'</v>
      </c>
      <c r="AK44" s="6" t="str">
        <f t="shared" si="8"/>
        <v>'cdt-2011@mail.ru'</v>
      </c>
      <c r="AL44" s="6" t="str">
        <f t="shared" si="9"/>
        <v>'+7 (3463) 429344 (приёмная)'</v>
      </c>
      <c r="AM44" s="6" t="str">
        <f t="shared" si="10"/>
        <v>'Храмцова Наталья Ивановна'</v>
      </c>
      <c r="AN44" s="6" t="str">
        <f t="shared" si="11"/>
        <v>'директора Храмцовой Натальи Ивановны'</v>
      </c>
      <c r="AO44" s="6" t="str">
        <f t="shared" si="12"/>
        <v>'Н.И.Храмцова'</v>
      </c>
      <c r="AP44" s="6" t="str">
        <f t="shared" si="13"/>
        <v>'ХМАО-Югра, г. Пыть-Ях, мкрн. 2, "Нефтяников", дом 4 а'</v>
      </c>
      <c r="AQ44" s="6" t="str">
        <f t="shared" si="14"/>
        <v>'8612009004/861201001'</v>
      </c>
      <c r="AR44" s="6" t="str">
        <f t="shared" si="15"/>
        <v>'40102810245370000007'</v>
      </c>
      <c r="AS44" s="6" t="str">
        <f t="shared" si="16"/>
        <v>'РКЦ ХАНТЫ-МАНСИЙСК//УФК по Ханты-Мансийскому автономному округу-Югре г. Ханты-Мансийск'</v>
      </c>
      <c r="AT44" s="6" t="str">
        <f t="shared" si="17"/>
        <v>''</v>
      </c>
      <c r="AU44" s="6" t="str">
        <f t="shared" si="18"/>
        <v>''</v>
      </c>
      <c r="AV44" s="6" t="str">
        <f t="shared" si="19"/>
        <v>''</v>
      </c>
      <c r="AW44" s="6" t="str">
        <f t="shared" si="20"/>
        <v>''</v>
      </c>
      <c r="AX44" s="6" t="str">
        <f t="shared" si="21"/>
        <v>''</v>
      </c>
      <c r="AY44" s="6" t="str">
        <f t="shared" si="22"/>
        <v>''</v>
      </c>
      <c r="AZ44" s="6" t="str">
        <f t="shared" si="23"/>
        <v>'007162163'</v>
      </c>
      <c r="BA44" s="6" t="str">
        <f t="shared" si="24"/>
        <v>''</v>
      </c>
      <c r="BB44" s="6" t="str">
        <f t="shared" si="25"/>
        <v>''</v>
      </c>
      <c r="BC44" s="6" t="str">
        <f t="shared" si="26"/>
        <v>'бюджет города Пыть-Яха'</v>
      </c>
      <c r="BD44" s="6" t="str">
        <f t="shared" si="27"/>
        <v>'https://цдтпыть-ях.рф/'</v>
      </c>
      <c r="BE44" s="6" t="str">
        <f t="shared" si="28"/>
        <v>'000011543'</v>
      </c>
      <c r="BF44" s="6"/>
      <c r="BG44" s="6" t="str">
        <f t="shared" si="29"/>
        <v xml:space="preserve">('23.2', '23', '2', 'город Пыть-Ях', 'города Пыть-Яха', 'МАУДО ЦДТ', 'Муниципальное автономное учреждение дополнительного образования «Центр детского творчества»', 'cdt-2011@mail.ru', '+7 (3463) 429344 (приёмная)', 'Храмцова Наталья Ивановна', 'директора Храмцовой Натальи Ивановны', 'Н.И.Храмцова', 'ХМАО-Югра, г. Пыть-Ях, мкрн. 2, "Нефтяников", дом 4 а', '8612009004/861201001', '40102810245370000007', 'РКЦ ХАНТЫ-МАНСИЙСК//УФК по Ханты-Мансийскому автономному округу-Югре г. Ханты-Мансийск', '', '', '', '', '', '', '007162163', '', '', 'бюджет города Пыть-Яха', 'https://цдтпыть-ях.рф/', '000011543'), </v>
      </c>
    </row>
    <row r="45" spans="1:59" x14ac:dyDescent="0.25">
      <c r="A45" s="13" t="s">
        <v>1706</v>
      </c>
      <c r="B45" s="14">
        <v>23</v>
      </c>
      <c r="C45" s="14">
        <v>3</v>
      </c>
      <c r="D45" s="15" t="s">
        <v>1366</v>
      </c>
      <c r="E45" s="15" t="s">
        <v>987</v>
      </c>
      <c r="F45" s="10" t="s">
        <v>1007</v>
      </c>
      <c r="G45" s="10" t="s">
        <v>1008</v>
      </c>
      <c r="H45" s="16" t="s">
        <v>1009</v>
      </c>
      <c r="I45" s="4" t="s">
        <v>1010</v>
      </c>
      <c r="J45" s="3" t="s">
        <v>1011</v>
      </c>
      <c r="K45" s="3" t="s">
        <v>1012</v>
      </c>
      <c r="L45" s="3" t="s">
        <v>1482</v>
      </c>
      <c r="M45" s="4" t="s">
        <v>1013</v>
      </c>
      <c r="N45" s="4" t="s">
        <v>1014</v>
      </c>
      <c r="O45" s="4" t="s">
        <v>34</v>
      </c>
      <c r="P45" s="4" t="s">
        <v>35</v>
      </c>
      <c r="Q45" s="17" t="s">
        <v>1015</v>
      </c>
      <c r="R45" s="18"/>
      <c r="S45" s="18"/>
      <c r="T45" s="18"/>
      <c r="U45" s="18"/>
      <c r="V45" s="18"/>
      <c r="W45" s="18" t="s">
        <v>37</v>
      </c>
      <c r="X45" s="18"/>
      <c r="Y45" s="18"/>
      <c r="Z45" s="15" t="s">
        <v>1480</v>
      </c>
      <c r="AA45" s="5" t="s">
        <v>1016</v>
      </c>
      <c r="AB45" s="13" t="s">
        <v>1707</v>
      </c>
      <c r="AD45" s="6" t="str">
        <f t="shared" si="30"/>
        <v>'23.3'</v>
      </c>
      <c r="AE45" s="6" t="str">
        <f t="shared" si="31"/>
        <v>'23'</v>
      </c>
      <c r="AF45" s="6" t="str">
        <f t="shared" si="32"/>
        <v>'3'</v>
      </c>
      <c r="AG45" s="6" t="str">
        <f t="shared" si="33"/>
        <v>'город Пыть-Ях'</v>
      </c>
      <c r="AH45" s="6" t="str">
        <f t="shared" si="5"/>
        <v>'города Пыть-Яха'</v>
      </c>
      <c r="AI45" s="6" t="str">
        <f t="shared" si="6"/>
        <v>'МБОУ СОШ №1 с углубленным изучением отдельных предметов'</v>
      </c>
      <c r="AJ45" s="6" t="str">
        <f t="shared" si="7"/>
        <v>'Муниципальное бюджетное общеобразовательное учреждение «Средняя общеобразовательная школа №1 с углублённым изучением отдельных предметов»'</v>
      </c>
      <c r="AK45" s="6" t="str">
        <f t="shared" si="8"/>
        <v>'school.pyt.yah@yandex.ru'</v>
      </c>
      <c r="AL45" s="6" t="str">
        <f t="shared" si="9"/>
        <v>'+7 (3463) 420329, +7 (932) 4059779'</v>
      </c>
      <c r="AM45" s="6" t="str">
        <f t="shared" si="10"/>
        <v>'Котова Ирина Владимировна'</v>
      </c>
      <c r="AN45" s="6" t="str">
        <f t="shared" si="11"/>
        <v>'директора Котовой Ирины Владимировны'</v>
      </c>
      <c r="AO45" s="6" t="str">
        <f t="shared" si="12"/>
        <v>'И.В.Котова'</v>
      </c>
      <c r="AP45" s="6" t="str">
        <f t="shared" si="13"/>
        <v>'628380, ХМАО-Югра, г.Пыть-Ях, 2 микрорайон "Нефтяников", дом 5а'</v>
      </c>
      <c r="AQ45" s="6" t="str">
        <f t="shared" si="14"/>
        <v>'8612009220/861201001'</v>
      </c>
      <c r="AR45" s="6" t="str">
        <f t="shared" si="15"/>
        <v>'40102810245370000007'</v>
      </c>
      <c r="AS45" s="6" t="str">
        <f t="shared" si="16"/>
        <v>'РКЦ ХАНТЫ-МАНСИЙСК//УФК по Ханты-Мансийскому автономному округу-Югре г. Ханты-Мансийск'</v>
      </c>
      <c r="AT45" s="6" t="str">
        <f t="shared" si="17"/>
        <v>'1028601541561'</v>
      </c>
      <c r="AU45" s="6" t="str">
        <f t="shared" si="18"/>
        <v>''</v>
      </c>
      <c r="AV45" s="6" t="str">
        <f t="shared" si="19"/>
        <v>''</v>
      </c>
      <c r="AW45" s="6" t="str">
        <f t="shared" si="20"/>
        <v>''</v>
      </c>
      <c r="AX45" s="6" t="str">
        <f t="shared" si="21"/>
        <v>''</v>
      </c>
      <c r="AY45" s="6" t="str">
        <f t="shared" si="22"/>
        <v>''</v>
      </c>
      <c r="AZ45" s="6" t="str">
        <f t="shared" si="23"/>
        <v>'007162163'</v>
      </c>
      <c r="BA45" s="6" t="str">
        <f t="shared" si="24"/>
        <v>''</v>
      </c>
      <c r="BB45" s="6" t="str">
        <f t="shared" si="25"/>
        <v>''</v>
      </c>
      <c r="BC45" s="6" t="str">
        <f t="shared" si="26"/>
        <v>'бюджет города Пыть-Яха'</v>
      </c>
      <c r="BD45" s="6" t="str">
        <f t="shared" si="27"/>
        <v>'https://school1-pytyach.ru/'</v>
      </c>
      <c r="BE45" s="6" t="str">
        <f t="shared" si="28"/>
        <v>'000011558'</v>
      </c>
      <c r="BF45" s="6"/>
      <c r="BG45" s="6" t="str">
        <f t="shared" si="29"/>
        <v xml:space="preserve">('23.3', '23', '3', 'город Пыть-Ях', 'города Пыть-Яха', 'МБОУ СОШ №1 с углубленным изучением отдельных предметов', 'Муниципальное бюджетное общеобразовательное учреждение «Средняя общеобразовательная школа №1 с углублённым изучением отдельных предметов»', 'school.pyt.yah@yandex.ru', '+7 (3463) 420329, +7 (932) 4059779', 'Котова Ирина Владимировна', 'директора Котовой Ирины Владимировны', 'И.В.Котова', '628380, ХМАО-Югра, г.Пыть-Ях, 2 микрорайон "Нефтяников", дом 5а', '8612009220/861201001', '40102810245370000007', 'РКЦ ХАНТЫ-МАНСИЙСК//УФК по Ханты-Мансийскому автономному округу-Югре г. Ханты-Мансийск', '1028601541561', '', '', '', '', '', '007162163', '', '', 'бюджет города Пыть-Яха', 'https://school1-pytyach.ru/', '000011558'), </v>
      </c>
    </row>
    <row r="46" spans="1:59" x14ac:dyDescent="0.25">
      <c r="A46" s="13" t="s">
        <v>1708</v>
      </c>
      <c r="B46" s="14">
        <v>23</v>
      </c>
      <c r="C46" s="14">
        <v>5</v>
      </c>
      <c r="D46" s="15" t="s">
        <v>1366</v>
      </c>
      <c r="E46" s="15" t="s">
        <v>987</v>
      </c>
      <c r="F46" s="10" t="s">
        <v>1017</v>
      </c>
      <c r="G46" s="10" t="s">
        <v>744</v>
      </c>
      <c r="H46" s="16" t="s">
        <v>1018</v>
      </c>
      <c r="I46" s="4" t="s">
        <v>1019</v>
      </c>
      <c r="J46" s="3" t="s">
        <v>1020</v>
      </c>
      <c r="K46" s="3" t="s">
        <v>1021</v>
      </c>
      <c r="L46" s="3" t="s">
        <v>1483</v>
      </c>
      <c r="M46" s="4" t="s">
        <v>1022</v>
      </c>
      <c r="N46" s="4" t="s">
        <v>1023</v>
      </c>
      <c r="O46" s="4" t="s">
        <v>34</v>
      </c>
      <c r="P46" s="4" t="s">
        <v>35</v>
      </c>
      <c r="Q46" s="17" t="s">
        <v>1024</v>
      </c>
      <c r="R46" s="18"/>
      <c r="S46" s="18"/>
      <c r="T46" s="18"/>
      <c r="U46" s="18"/>
      <c r="V46" s="18"/>
      <c r="W46" s="18" t="s">
        <v>37</v>
      </c>
      <c r="X46" s="18" t="s">
        <v>1025</v>
      </c>
      <c r="Y46" s="18" t="s">
        <v>1026</v>
      </c>
      <c r="Z46" s="15" t="s">
        <v>1480</v>
      </c>
      <c r="AA46" s="5" t="s">
        <v>1027</v>
      </c>
      <c r="AB46" s="13" t="s">
        <v>1709</v>
      </c>
      <c r="AD46" s="6" t="str">
        <f t="shared" si="30"/>
        <v>'23.5'</v>
      </c>
      <c r="AE46" s="6" t="str">
        <f t="shared" si="31"/>
        <v>'23'</v>
      </c>
      <c r="AF46" s="6" t="str">
        <f t="shared" si="32"/>
        <v>'5'</v>
      </c>
      <c r="AG46" s="6" t="str">
        <f t="shared" si="33"/>
        <v>'город Пыть-Ях'</v>
      </c>
      <c r="AH46" s="6" t="str">
        <f t="shared" si="5"/>
        <v>'города Пыть-Яха'</v>
      </c>
      <c r="AI46" s="6" t="str">
        <f t="shared" si="6"/>
        <v>'МБОУ СОШ №4'</v>
      </c>
      <c r="AJ46" s="6" t="str">
        <f t="shared" si="7"/>
        <v>'Муниципальное бюджетное общеобразовательное учреждение «Средняя общеобразовательная школа №4»'</v>
      </c>
      <c r="AK46" s="6" t="str">
        <f t="shared" si="8"/>
        <v>'sch_4@list.ru'</v>
      </c>
      <c r="AL46" s="6" t="str">
        <f t="shared" si="9"/>
        <v>'+7 (3463) 424400 (директор), +7 (3463) 426346 (приемная)'</v>
      </c>
      <c r="AM46" s="6" t="str">
        <f t="shared" si="10"/>
        <v>'Харитонова Елена Викторовна'</v>
      </c>
      <c r="AN46" s="6" t="str">
        <f t="shared" si="11"/>
        <v>'директора Харитоновой Елены Викторовны'</v>
      </c>
      <c r="AO46" s="6" t="str">
        <f t="shared" si="12"/>
        <v>'Е.В.Харитонова'</v>
      </c>
      <c r="AP46" s="6" t="str">
        <f t="shared" si="13"/>
        <v>'628383, ХМАО-Югра, г.Пыть-Ях, микрорайон 3 "Кедровый", д.34а'</v>
      </c>
      <c r="AQ46" s="6" t="str">
        <f t="shared" si="14"/>
        <v>'8612009290/861201001'</v>
      </c>
      <c r="AR46" s="6" t="str">
        <f t="shared" si="15"/>
        <v>'40102810245370000007'</v>
      </c>
      <c r="AS46" s="6" t="str">
        <f t="shared" si="16"/>
        <v>'РКЦ ХАНТЫ-МАНСИЙСК//УФК по Ханты-Мансийскому автономному округу-Югре г. Ханты-Мансийск'</v>
      </c>
      <c r="AT46" s="6" t="str">
        <f t="shared" si="17"/>
        <v>'1028601541781'</v>
      </c>
      <c r="AU46" s="6" t="str">
        <f t="shared" si="18"/>
        <v>''</v>
      </c>
      <c r="AV46" s="6" t="str">
        <f t="shared" si="19"/>
        <v>''</v>
      </c>
      <c r="AW46" s="6" t="str">
        <f t="shared" si="20"/>
        <v>''</v>
      </c>
      <c r="AX46" s="6" t="str">
        <f t="shared" si="21"/>
        <v>''</v>
      </c>
      <c r="AY46" s="6" t="str">
        <f t="shared" si="22"/>
        <v>''</v>
      </c>
      <c r="AZ46" s="6" t="str">
        <f t="shared" si="23"/>
        <v>'007162163'</v>
      </c>
      <c r="BA46" s="6" t="str">
        <f t="shared" si="24"/>
        <v>'МКУ Администрация г.Пыть-Яха, МБОУ СОШ №4'</v>
      </c>
      <c r="BB46" s="6" t="str">
        <f t="shared" si="25"/>
        <v>'500.02.004.0'</v>
      </c>
      <c r="BC46" s="6" t="str">
        <f t="shared" si="26"/>
        <v>'бюджет города Пыть-Яха'</v>
      </c>
      <c r="BD46" s="6" t="str">
        <f t="shared" si="27"/>
        <v>'http://sch4.ucoz.ru/'</v>
      </c>
      <c r="BE46" s="6" t="str">
        <f t="shared" si="28"/>
        <v>'000011559'</v>
      </c>
      <c r="BF46" s="6"/>
      <c r="BG46" s="6" t="str">
        <f t="shared" si="29"/>
        <v xml:space="preserve">('23.5', '23', '5', 'город Пыть-Ях', 'города Пыть-Яха', 'МБОУ СОШ №4', 'Муниципальное бюджетное общеобразовательное учреждение «Средняя общеобразовательная школа №4»', 'sch_4@list.ru', '+7 (3463) 424400 (директор), +7 (3463) 426346 (приемная)', 'Харитонова Елена Викторовна', 'директора Харитоновой Елены Викторовны', 'Е.В.Харитонова', '628383, ХМАО-Югра, г.Пыть-Ях, микрорайон 3 "Кедровый", д.34а', '8612009290/861201001', '40102810245370000007', 'РКЦ ХАНТЫ-МАНСИЙСК//УФК по Ханты-Мансийскому автономному округу-Югре г. Ханты-Мансийск', '1028601541781', '', '', '', '', '', '007162163', 'МКУ Администрация г.Пыть-Яха, МБОУ СОШ №4', '500.02.004.0', 'бюджет города Пыть-Яха', 'http://sch4.ucoz.ru/', '000011559'), </v>
      </c>
    </row>
    <row r="47" spans="1:59" x14ac:dyDescent="0.25">
      <c r="A47" s="13" t="s">
        <v>1710</v>
      </c>
      <c r="B47" s="14">
        <v>23</v>
      </c>
      <c r="C47" s="14">
        <v>6</v>
      </c>
      <c r="D47" s="15" t="s">
        <v>1366</v>
      </c>
      <c r="E47" s="15" t="s">
        <v>987</v>
      </c>
      <c r="F47" s="10" t="s">
        <v>1028</v>
      </c>
      <c r="G47" s="10" t="s">
        <v>754</v>
      </c>
      <c r="H47" s="16" t="s">
        <v>1029</v>
      </c>
      <c r="I47" s="4" t="s">
        <v>1030</v>
      </c>
      <c r="J47" s="3" t="s">
        <v>1031</v>
      </c>
      <c r="K47" s="3" t="s">
        <v>1032</v>
      </c>
      <c r="L47" s="3" t="s">
        <v>1484</v>
      </c>
      <c r="M47" s="4" t="s">
        <v>1033</v>
      </c>
      <c r="N47" s="4" t="s">
        <v>1034</v>
      </c>
      <c r="O47" s="4" t="s">
        <v>34</v>
      </c>
      <c r="P47" s="4" t="s">
        <v>35</v>
      </c>
      <c r="Q47" s="18" t="s">
        <v>1035</v>
      </c>
      <c r="R47" s="18"/>
      <c r="S47" s="18"/>
      <c r="T47" s="18"/>
      <c r="U47" s="18"/>
      <c r="V47" s="18"/>
      <c r="W47" s="18" t="s">
        <v>37</v>
      </c>
      <c r="X47" s="18"/>
      <c r="Y47" s="18"/>
      <c r="Z47" s="15" t="s">
        <v>1480</v>
      </c>
      <c r="AA47" s="5" t="s">
        <v>1036</v>
      </c>
      <c r="AB47" s="13" t="s">
        <v>1711</v>
      </c>
      <c r="AD47" s="6" t="str">
        <f t="shared" si="30"/>
        <v>'23.6'</v>
      </c>
      <c r="AE47" s="6" t="str">
        <f t="shared" si="31"/>
        <v>'23'</v>
      </c>
      <c r="AF47" s="6" t="str">
        <f t="shared" si="32"/>
        <v>'6'</v>
      </c>
      <c r="AG47" s="6" t="str">
        <f t="shared" si="33"/>
        <v>'город Пыть-Ях'</v>
      </c>
      <c r="AH47" s="6" t="str">
        <f t="shared" si="5"/>
        <v>'города Пыть-Яха'</v>
      </c>
      <c r="AI47" s="6" t="str">
        <f t="shared" si="6"/>
        <v>'МБОУ СОШ №5'</v>
      </c>
      <c r="AJ47" s="6" t="str">
        <f t="shared" si="7"/>
        <v>'Муниципальное бюджетное общеобразовательное учреждение «Средняя общеобразовательная школа №5»'</v>
      </c>
      <c r="AK47" s="6" t="str">
        <f t="shared" si="8"/>
        <v>'shkola5-pyt@yandex.ru'</v>
      </c>
      <c r="AL47" s="6" t="str">
        <f t="shared" si="9"/>
        <v>'+7 (3463) 465015 (Приемная), +7 (3463) 465014 (Зам. директора)'</v>
      </c>
      <c r="AM47" s="6" t="str">
        <f t="shared" si="10"/>
        <v>'Хахулина Елена Викторовна'</v>
      </c>
      <c r="AN47" s="6" t="str">
        <f t="shared" si="11"/>
        <v>'директора Хахулиной Елены Викторовны'</v>
      </c>
      <c r="AO47" s="6" t="str">
        <f t="shared" si="12"/>
        <v>'Е.В.Хахулина'</v>
      </c>
      <c r="AP47" s="6" t="str">
        <f t="shared" si="13"/>
        <v>'628383, ХМАО-Югра, город Пыть-Ях, 5 микрорайон "Солнечный", дом 5а'</v>
      </c>
      <c r="AQ47" s="6" t="str">
        <f t="shared" si="14"/>
        <v>'8612009276/861201001'</v>
      </c>
      <c r="AR47" s="6" t="str">
        <f t="shared" si="15"/>
        <v>'40102810245370000007'</v>
      </c>
      <c r="AS47" s="6" t="str">
        <f t="shared" si="16"/>
        <v>'РКЦ ХАНТЫ-МАНСИЙСК//УФК по Ханты-Мансийскому автономному округу-Югре г. Ханты-Мансийск'</v>
      </c>
      <c r="AT47" s="6" t="str">
        <f t="shared" si="17"/>
        <v>'1028601542617'</v>
      </c>
      <c r="AU47" s="6" t="str">
        <f t="shared" si="18"/>
        <v>''</v>
      </c>
      <c r="AV47" s="6" t="str">
        <f t="shared" si="19"/>
        <v>''</v>
      </c>
      <c r="AW47" s="6" t="str">
        <f t="shared" si="20"/>
        <v>''</v>
      </c>
      <c r="AX47" s="6" t="str">
        <f t="shared" si="21"/>
        <v>''</v>
      </c>
      <c r="AY47" s="6" t="str">
        <f t="shared" si="22"/>
        <v>''</v>
      </c>
      <c r="AZ47" s="6" t="str">
        <f t="shared" si="23"/>
        <v>'007162163'</v>
      </c>
      <c r="BA47" s="6" t="str">
        <f t="shared" si="24"/>
        <v>''</v>
      </c>
      <c r="BB47" s="6" t="str">
        <f t="shared" si="25"/>
        <v>''</v>
      </c>
      <c r="BC47" s="6" t="str">
        <f t="shared" si="26"/>
        <v>'бюджет города Пыть-Яха'</v>
      </c>
      <c r="BD47" s="6" t="str">
        <f t="shared" si="27"/>
        <v>'http://shkola5-pyt.ucoz.ru/'</v>
      </c>
      <c r="BE47" s="6" t="str">
        <f t="shared" si="28"/>
        <v>'000011560'</v>
      </c>
      <c r="BF47" s="6"/>
      <c r="BG47" s="6" t="str">
        <f t="shared" si="29"/>
        <v xml:space="preserve">('23.6', '23', '6', 'город Пыть-Ях', 'города Пыть-Яха', 'МБОУ СОШ №5', 'Муниципальное бюджетное общеобразовательное учреждение «Средняя общеобразовательная школа №5»', 'shkola5-pyt@yandex.ru', '+7 (3463) 465015 (Приемная), +7 (3463) 465014 (Зам. директора)', 'Хахулина Елена Викторовна', 'директора Хахулиной Елены Викторовны', 'Е.В.Хахулина', '628383, ХМАО-Югра, город Пыть-Ях, 5 микрорайон "Солнечный", дом 5а', '8612009276/861201001', '40102810245370000007', 'РКЦ ХАНТЫ-МАНСИЙСК//УФК по Ханты-Мансийскому автономному округу-Югре г. Ханты-Мансийск', '1028601542617', '', '', '', '', '', '007162163', '', '', 'бюджет города Пыть-Яха', 'http://shkola5-pyt.ucoz.ru/', '000011560'), </v>
      </c>
    </row>
    <row r="48" spans="1:59" x14ac:dyDescent="0.25">
      <c r="A48" s="13" t="s">
        <v>1712</v>
      </c>
      <c r="B48" s="14">
        <v>23</v>
      </c>
      <c r="C48" s="14">
        <v>7</v>
      </c>
      <c r="D48" s="15" t="s">
        <v>1366</v>
      </c>
      <c r="E48" s="15" t="s">
        <v>987</v>
      </c>
      <c r="F48" s="10" t="s">
        <v>1037</v>
      </c>
      <c r="G48" s="10" t="s">
        <v>1038</v>
      </c>
      <c r="H48" s="16" t="s">
        <v>1039</v>
      </c>
      <c r="I48" s="4" t="s">
        <v>1040</v>
      </c>
      <c r="J48" s="3" t="s">
        <v>1041</v>
      </c>
      <c r="K48" s="3" t="s">
        <v>1042</v>
      </c>
      <c r="L48" s="3" t="s">
        <v>1485</v>
      </c>
      <c r="M48" s="4" t="s">
        <v>1043</v>
      </c>
      <c r="N48" s="4" t="s">
        <v>1044</v>
      </c>
      <c r="O48" s="4" t="s">
        <v>34</v>
      </c>
      <c r="P48" s="4" t="s">
        <v>35</v>
      </c>
      <c r="Q48" s="17" t="s">
        <v>1045</v>
      </c>
      <c r="R48" s="18"/>
      <c r="S48" s="18"/>
      <c r="T48" s="18"/>
      <c r="U48" s="18"/>
      <c r="V48" s="18"/>
      <c r="W48" s="18" t="s">
        <v>37</v>
      </c>
      <c r="X48" s="18" t="s">
        <v>1046</v>
      </c>
      <c r="Y48" s="18" t="s">
        <v>1047</v>
      </c>
      <c r="Z48" s="15" t="s">
        <v>1480</v>
      </c>
      <c r="AA48" s="5" t="s">
        <v>1048</v>
      </c>
      <c r="AB48" s="13" t="s">
        <v>1713</v>
      </c>
      <c r="AD48" s="6" t="str">
        <f t="shared" si="30"/>
        <v>'23.7'</v>
      </c>
      <c r="AE48" s="6" t="str">
        <f t="shared" si="31"/>
        <v>'23'</v>
      </c>
      <c r="AF48" s="6" t="str">
        <f t="shared" si="32"/>
        <v>'7'</v>
      </c>
      <c r="AG48" s="6" t="str">
        <f t="shared" si="33"/>
        <v>'город Пыть-Ях'</v>
      </c>
      <c r="AH48" s="6" t="str">
        <f t="shared" si="5"/>
        <v>'города Пыть-Яха'</v>
      </c>
      <c r="AI48" s="6" t="str">
        <f t="shared" si="6"/>
        <v>'МБОУ СОШ №6'</v>
      </c>
      <c r="AJ48" s="6" t="str">
        <f t="shared" si="7"/>
        <v>'Муниципальное бюджетное общеобразовательное учреждение «Средняя общеобразовательная школа №6»'</v>
      </c>
      <c r="AK48" s="6" t="str">
        <f t="shared" si="8"/>
        <v>'school_06@mail.ru'</v>
      </c>
      <c r="AL48" s="6" t="str">
        <f t="shared" si="9"/>
        <v>'+7 (3463) 469262 (Приемная)'</v>
      </c>
      <c r="AM48" s="6" t="str">
        <f t="shared" si="10"/>
        <v>'Поштаренко Ольга Григорьевна'</v>
      </c>
      <c r="AN48" s="6" t="str">
        <f t="shared" si="11"/>
        <v>'директора Поштаренко Ольги Григорьевны'</v>
      </c>
      <c r="AO48" s="6" t="str">
        <f t="shared" si="12"/>
        <v>'О.Г.Поштаренко'</v>
      </c>
      <c r="AP48" s="6" t="str">
        <f t="shared" si="13"/>
        <v>'628383, ХМАО-Югра, г. Пыть-Ях, ул. Магистральная, дом 57'</v>
      </c>
      <c r="AQ48" s="6" t="str">
        <f t="shared" si="14"/>
        <v>'8612014580/861201001'</v>
      </c>
      <c r="AR48" s="6" t="str">
        <f t="shared" si="15"/>
        <v>'40102810245370000007'</v>
      </c>
      <c r="AS48" s="6" t="str">
        <f t="shared" si="16"/>
        <v>'РКЦ ХАНТЫ-МАНСИЙСК//УФК по Ханты-Мансийскому автономному округу-Югре г. Ханты-Мансийск'</v>
      </c>
      <c r="AT48" s="6" t="str">
        <f t="shared" si="17"/>
        <v>'1088619000821'</v>
      </c>
      <c r="AU48" s="6" t="str">
        <f t="shared" si="18"/>
        <v>''</v>
      </c>
      <c r="AV48" s="6" t="str">
        <f t="shared" si="19"/>
        <v>''</v>
      </c>
      <c r="AW48" s="6" t="str">
        <f t="shared" si="20"/>
        <v>''</v>
      </c>
      <c r="AX48" s="6" t="str">
        <f t="shared" si="21"/>
        <v>''</v>
      </c>
      <c r="AY48" s="6" t="str">
        <f t="shared" si="22"/>
        <v>''</v>
      </c>
      <c r="AZ48" s="6" t="str">
        <f t="shared" si="23"/>
        <v>'007162163'</v>
      </c>
      <c r="BA48" s="6" t="str">
        <f t="shared" si="24"/>
        <v>'УФК по Ханты-Мансийскому автономному округу-Югре г. Ханты-Мансийск (МКУ Администрация г.Пыть-Яха, МБОУ СОШ №6'</v>
      </c>
      <c r="BB48" s="6" t="str">
        <f t="shared" si="25"/>
        <v>'500.02.006.0'</v>
      </c>
      <c r="BC48" s="6" t="str">
        <f t="shared" si="26"/>
        <v>'бюджет города Пыть-Яха'</v>
      </c>
      <c r="BD48" s="6" t="str">
        <f t="shared" si="27"/>
        <v>'https://school-06.ru/'</v>
      </c>
      <c r="BE48" s="6" t="str">
        <f t="shared" si="28"/>
        <v>'000011562'</v>
      </c>
      <c r="BF48" s="6"/>
      <c r="BG48" s="6" t="str">
        <f t="shared" si="29"/>
        <v xml:space="preserve">('23.7', '23', '7', 'город Пыть-Ях', 'города Пыть-Яха', 'МБОУ СОШ №6', 'Муниципальное бюджетное общеобразовательное учреждение «Средняя общеобразовательная школа №6»', 'school_06@mail.ru', '+7 (3463) 469262 (Приемная)', 'Поштаренко Ольга Григорьевна', 'директора Поштаренко Ольги Григорьевны', 'О.Г.Поштаренко', '628383, ХМАО-Югра, г. Пыть-Ях, ул. Магистральная, дом 57', '8612014580/861201001', '40102810245370000007', 'РКЦ ХАНТЫ-МАНСИЙСК//УФК по Ханты-Мансийскому автономному округу-Югре г. Ханты-Мансийск', '1088619000821', '', '', '', '', '', '007162163', 'УФК по Ханты-Мансийскому автономному округу-Югре г. Ханты-Мансийск (МКУ Администрация г.Пыть-Яха, МБОУ СОШ №6', '500.02.006.0', 'бюджет города Пыть-Яха', 'https://school-06.ru/', '000011562'), </v>
      </c>
    </row>
    <row r="49" spans="1:59" x14ac:dyDescent="0.25">
      <c r="A49" s="13" t="s">
        <v>1646</v>
      </c>
      <c r="B49" s="14">
        <v>24</v>
      </c>
      <c r="C49" s="14">
        <v>1</v>
      </c>
      <c r="D49" s="15" t="s">
        <v>1361</v>
      </c>
      <c r="E49" s="15" t="s">
        <v>695</v>
      </c>
      <c r="F49" s="10" t="s">
        <v>696</v>
      </c>
      <c r="G49" s="10" t="s">
        <v>697</v>
      </c>
      <c r="H49" s="16" t="s">
        <v>698</v>
      </c>
      <c r="I49" s="4" t="s">
        <v>699</v>
      </c>
      <c r="J49" s="3" t="s">
        <v>700</v>
      </c>
      <c r="K49" s="3" t="s">
        <v>701</v>
      </c>
      <c r="L49" s="3" t="s">
        <v>1446</v>
      </c>
      <c r="M49" s="4" t="s">
        <v>702</v>
      </c>
      <c r="N49" s="4" t="s">
        <v>703</v>
      </c>
      <c r="O49" s="4" t="s">
        <v>34</v>
      </c>
      <c r="P49" s="4" t="s">
        <v>35</v>
      </c>
      <c r="Q49" s="17" t="s">
        <v>704</v>
      </c>
      <c r="R49" s="18" t="s">
        <v>705</v>
      </c>
      <c r="S49" s="18" t="s">
        <v>706</v>
      </c>
      <c r="T49" s="18" t="s">
        <v>707</v>
      </c>
      <c r="U49" s="18"/>
      <c r="V49" s="18" t="s">
        <v>708</v>
      </c>
      <c r="W49" s="18" t="s">
        <v>37</v>
      </c>
      <c r="X49" s="18"/>
      <c r="Y49" s="18"/>
      <c r="Z49" s="15" t="s">
        <v>1447</v>
      </c>
      <c r="AA49" s="5" t="s">
        <v>709</v>
      </c>
      <c r="AB49" s="13" t="s">
        <v>1647</v>
      </c>
      <c r="AD49" s="6" t="str">
        <f t="shared" si="30"/>
        <v>'24.1'</v>
      </c>
      <c r="AE49" s="6" t="str">
        <f t="shared" si="31"/>
        <v>'24'</v>
      </c>
      <c r="AF49" s="6" t="str">
        <f t="shared" si="32"/>
        <v>'1'</v>
      </c>
      <c r="AG49" s="6" t="str">
        <f t="shared" si="33"/>
        <v>'город Урай'</v>
      </c>
      <c r="AH49" s="6" t="str">
        <f t="shared" si="5"/>
        <v>'города Урай'</v>
      </c>
      <c r="AI49" s="6" t="str">
        <f t="shared" si="6"/>
        <v>'МАУ РЦСО г. Урая'</v>
      </c>
      <c r="AJ49" s="6" t="str">
        <f t="shared" si="7"/>
        <v>'Муниципальное автономное учреждение города Урай «Ресурсный центр системы образования»'</v>
      </c>
      <c r="AK49" s="6" t="str">
        <f t="shared" si="8"/>
        <v>'gmc@edu.uray.ru, gracheva-lv@edu.uray.ru'</v>
      </c>
      <c r="AL49" s="6" t="str">
        <f t="shared" si="9"/>
        <v>'+7 (34676) 33488 (доб.825)'</v>
      </c>
      <c r="AM49" s="6" t="str">
        <f t="shared" si="10"/>
        <v>'Грачева Лариса Владимировна'</v>
      </c>
      <c r="AN49" s="6" t="str">
        <f t="shared" si="11"/>
        <v>'директора Грачевой Ларисы Владимировны'</v>
      </c>
      <c r="AO49" s="6" t="str">
        <f t="shared" si="12"/>
        <v>'Л.В.Грачева'</v>
      </c>
      <c r="AP49" s="6" t="str">
        <f t="shared" si="13"/>
        <v>'628285, ХМАО-Югра, г. Урай, микрорайон 2, дом 59'</v>
      </c>
      <c r="AQ49" s="6" t="str">
        <f t="shared" si="14"/>
        <v>'8606013228/860601001'</v>
      </c>
      <c r="AR49" s="6" t="str">
        <f t="shared" si="15"/>
        <v>'40102810245370000007'</v>
      </c>
      <c r="AS49" s="6" t="str">
        <f t="shared" si="16"/>
        <v>'РКЦ ХАНТЫ-МАНСИЙСК//УФК по Ханты-Мансийскому автономному округу-Югре г. Ханты-Мансийск'</v>
      </c>
      <c r="AT49" s="6" t="str">
        <f t="shared" si="17"/>
        <v>'1098606000130'</v>
      </c>
      <c r="AU49" s="6" t="str">
        <f t="shared" si="18"/>
        <v>'71878000'</v>
      </c>
      <c r="AV49" s="6" t="str">
        <f t="shared" si="19"/>
        <v>'60884413'</v>
      </c>
      <c r="AW49" s="6" t="str">
        <f t="shared" si="20"/>
        <v>'71138000000'</v>
      </c>
      <c r="AX49" s="6" t="str">
        <f t="shared" si="21"/>
        <v>''</v>
      </c>
      <c r="AY49" s="6" t="str">
        <f t="shared" si="22"/>
        <v>'03234643718780008700'</v>
      </c>
      <c r="AZ49" s="6" t="str">
        <f t="shared" si="23"/>
        <v>'007162163'</v>
      </c>
      <c r="BA49" s="6" t="str">
        <f t="shared" si="24"/>
        <v>''</v>
      </c>
      <c r="BB49" s="6" t="str">
        <f t="shared" si="25"/>
        <v>''</v>
      </c>
      <c r="BC49" s="6" t="str">
        <f t="shared" si="26"/>
        <v>'бюджет города Урай'</v>
      </c>
      <c r="BD49" s="6" t="str">
        <f t="shared" si="27"/>
        <v>'http://edu.uray.ru/'</v>
      </c>
      <c r="BE49" s="6" t="str">
        <f t="shared" si="28"/>
        <v>'000010548'</v>
      </c>
      <c r="BF49" s="6"/>
      <c r="BG49" s="6" t="str">
        <f t="shared" si="29"/>
        <v xml:space="preserve">('24.1', '24', '1', 'город Урай', 'города Урай', 'МАУ РЦСО г. Урая', 'Муниципальное автономное учреждение города Урай «Ресурсный центр системы образования»', 'gmc@edu.uray.ru, gracheva-lv@edu.uray.ru', '+7 (34676) 33488 (доб.825)', 'Грачева Лариса Владимировна', 'директора Грачевой Ларисы Владимировны', 'Л.В.Грачева', '628285, ХМАО-Югра, г. Урай, микрорайон 2, дом 59', '8606013228/860601001', '40102810245370000007', 'РКЦ ХАНТЫ-МАНСИЙСК//УФК по Ханты-Мансийскому автономному округу-Югре г. Ханты-Мансийск', '1098606000130', '71878000', '60884413', '71138000000', '', '03234643718780008700', '007162163', '', '', 'бюджет города Урай', 'http://edu.uray.ru/', '000010548'), </v>
      </c>
    </row>
    <row r="50" spans="1:59" x14ac:dyDescent="0.25">
      <c r="A50" s="13" t="s">
        <v>1648</v>
      </c>
      <c r="B50" s="14">
        <v>24</v>
      </c>
      <c r="C50" s="14">
        <v>2</v>
      </c>
      <c r="D50" s="15" t="s">
        <v>1361</v>
      </c>
      <c r="E50" s="15" t="s">
        <v>695</v>
      </c>
      <c r="F50" s="10" t="s">
        <v>710</v>
      </c>
      <c r="G50" s="10" t="s">
        <v>711</v>
      </c>
      <c r="H50" s="19" t="s">
        <v>712</v>
      </c>
      <c r="I50" s="4" t="s">
        <v>713</v>
      </c>
      <c r="J50" s="3" t="s">
        <v>714</v>
      </c>
      <c r="K50" s="3" t="s">
        <v>715</v>
      </c>
      <c r="L50" s="3" t="s">
        <v>1448</v>
      </c>
      <c r="M50" s="4" t="s">
        <v>716</v>
      </c>
      <c r="N50" s="4" t="s">
        <v>717</v>
      </c>
      <c r="O50" s="4" t="s">
        <v>34</v>
      </c>
      <c r="P50" s="4" t="s">
        <v>35</v>
      </c>
      <c r="Q50" s="17" t="s">
        <v>718</v>
      </c>
      <c r="R50" s="18"/>
      <c r="S50" s="18"/>
      <c r="T50" s="18"/>
      <c r="U50" s="18"/>
      <c r="V50" s="18" t="s">
        <v>719</v>
      </c>
      <c r="W50" s="18" t="s">
        <v>37</v>
      </c>
      <c r="X50" s="18"/>
      <c r="Y50" s="18" t="s">
        <v>720</v>
      </c>
      <c r="Z50" s="15" t="s">
        <v>1447</v>
      </c>
      <c r="AA50" s="5" t="s">
        <v>721</v>
      </c>
      <c r="AB50" s="13" t="s">
        <v>1649</v>
      </c>
      <c r="AD50" s="6" t="str">
        <f t="shared" si="30"/>
        <v>'24.2'</v>
      </c>
      <c r="AE50" s="6" t="str">
        <f t="shared" si="31"/>
        <v>'24'</v>
      </c>
      <c r="AF50" s="6" t="str">
        <f t="shared" si="32"/>
        <v>'2'</v>
      </c>
      <c r="AG50" s="6" t="str">
        <f t="shared" si="33"/>
        <v>'город Урай'</v>
      </c>
      <c r="AH50" s="6" t="str">
        <f t="shared" si="5"/>
        <v>'города Урай'</v>
      </c>
      <c r="AI50" s="6" t="str">
        <f t="shared" si="6"/>
        <v>'МБОУ Гимназия им. А.И. Яковлева'</v>
      </c>
      <c r="AJ50" s="6" t="str">
        <f t="shared" si="7"/>
        <v>'Муниципальное бюджетное общеобразовательное учреждение «Гимназия имени Анатолия Иосифовича Яковлева»'</v>
      </c>
      <c r="AK50" s="6" t="str">
        <f t="shared" si="8"/>
        <v>'gimnaziya@edu.uray.ru'</v>
      </c>
      <c r="AL50" s="6" t="str">
        <f t="shared" si="9"/>
        <v>'+7 (37676) 24011 (приемная), +7 (37676) 23899 (бухгалтерия)'</v>
      </c>
      <c r="AM50" s="6" t="str">
        <f t="shared" si="10"/>
        <v>'Овденко Наталья Борисовна'</v>
      </c>
      <c r="AN50" s="6" t="str">
        <f t="shared" si="11"/>
        <v>'директора Овденко Натальи Борисовны'</v>
      </c>
      <c r="AO50" s="6" t="str">
        <f t="shared" si="12"/>
        <v>'Н.Б.Овденко'</v>
      </c>
      <c r="AP50" s="6" t="str">
        <f t="shared" si="13"/>
        <v>'628285, ХМАО-Югра, г. Урай, микрорайон Западный, дом 8'</v>
      </c>
      <c r="AQ50" s="6" t="str">
        <f t="shared" si="14"/>
        <v>'8606003244/860601001'</v>
      </c>
      <c r="AR50" s="6" t="str">
        <f t="shared" si="15"/>
        <v>'40102810245370000007'</v>
      </c>
      <c r="AS50" s="6" t="str">
        <f t="shared" si="16"/>
        <v>'РКЦ ХАНТЫ-МАНСИЙСК//УФК по Ханты-Мансийскому автономному округу-Югре г. Ханты-Мансийск'</v>
      </c>
      <c r="AT50" s="6" t="str">
        <f t="shared" si="17"/>
        <v>'1028601391532'</v>
      </c>
      <c r="AU50" s="6" t="str">
        <f t="shared" si="18"/>
        <v>''</v>
      </c>
      <c r="AV50" s="6" t="str">
        <f t="shared" si="19"/>
        <v>''</v>
      </c>
      <c r="AW50" s="6" t="str">
        <f t="shared" si="20"/>
        <v>''</v>
      </c>
      <c r="AX50" s="6" t="str">
        <f t="shared" si="21"/>
        <v>''</v>
      </c>
      <c r="AY50" s="6" t="str">
        <f t="shared" si="22"/>
        <v>'40701810400001000000'</v>
      </c>
      <c r="AZ50" s="6" t="str">
        <f t="shared" si="23"/>
        <v>'007162163'</v>
      </c>
      <c r="BA50" s="6" t="str">
        <f t="shared" si="24"/>
        <v>''</v>
      </c>
      <c r="BB50" s="6" t="str">
        <f t="shared" si="25"/>
        <v>'231.11.014.7'</v>
      </c>
      <c r="BC50" s="6" t="str">
        <f t="shared" si="26"/>
        <v>'бюджет города Урай'</v>
      </c>
      <c r="BD50" s="6" t="str">
        <f t="shared" si="27"/>
        <v>'http://gimnaziya-uray.ru/'</v>
      </c>
      <c r="BE50" s="6" t="str">
        <f t="shared" si="28"/>
        <v>'000010799'</v>
      </c>
      <c r="BF50" s="6"/>
      <c r="BG50" s="6" t="str">
        <f t="shared" si="29"/>
        <v xml:space="preserve">('24.2', '24', '2', 'город Урай', 'города Урай', 'МБОУ Гимназия им. А.И. Яковлева', 'Муниципальное бюджетное общеобразовательное учреждение «Гимназия имени Анатолия Иосифовича Яковлева»', 'gimnaziya@edu.uray.ru', '+7 (37676) 24011 (приемная), +7 (37676) 23899 (бухгалтерия)', 'Овденко Наталья Борисовна', 'директора Овденко Натальи Борисовны', 'Н.Б.Овденко', '628285, ХМАО-Югра, г. Урай, микрорайон Западный, дом 8', '8606003244/860601001', '40102810245370000007', 'РКЦ ХАНТЫ-МАНСИЙСК//УФК по Ханты-Мансийскому автономному округу-Югре г. Ханты-Мансийск', '1028601391532', '', '', '', '', '40701810400001000000', '007162163', '', '231.11.014.7', 'бюджет города Урай', 'http://gimnaziya-uray.ru/', '000010799'), </v>
      </c>
    </row>
    <row r="51" spans="1:59" x14ac:dyDescent="0.25">
      <c r="A51" s="13" t="s">
        <v>1650</v>
      </c>
      <c r="B51" s="14">
        <v>24</v>
      </c>
      <c r="C51" s="14">
        <v>3</v>
      </c>
      <c r="D51" s="15" t="s">
        <v>1361</v>
      </c>
      <c r="E51" s="15" t="s">
        <v>695</v>
      </c>
      <c r="F51" s="10" t="s">
        <v>722</v>
      </c>
      <c r="G51" s="10" t="s">
        <v>723</v>
      </c>
      <c r="H51" s="19" t="s">
        <v>724</v>
      </c>
      <c r="I51" s="4" t="s">
        <v>725</v>
      </c>
      <c r="J51" s="3" t="s">
        <v>726</v>
      </c>
      <c r="K51" s="3" t="s">
        <v>727</v>
      </c>
      <c r="L51" s="3" t="s">
        <v>1449</v>
      </c>
      <c r="M51" s="4" t="s">
        <v>728</v>
      </c>
      <c r="N51" s="4" t="s">
        <v>729</v>
      </c>
      <c r="O51" s="4" t="s">
        <v>34</v>
      </c>
      <c r="P51" s="4" t="s">
        <v>35</v>
      </c>
      <c r="Q51" s="17" t="s">
        <v>730</v>
      </c>
      <c r="R51" s="18"/>
      <c r="S51" s="18"/>
      <c r="T51" s="18"/>
      <c r="U51" s="18"/>
      <c r="V51" s="18" t="s">
        <v>719</v>
      </c>
      <c r="W51" s="18" t="s">
        <v>37</v>
      </c>
      <c r="X51" s="18"/>
      <c r="Y51" s="18">
        <v>231100221</v>
      </c>
      <c r="Z51" s="15" t="s">
        <v>1447</v>
      </c>
      <c r="AA51" s="5" t="s">
        <v>731</v>
      </c>
      <c r="AB51" s="13" t="s">
        <v>1651</v>
      </c>
      <c r="AD51" s="6" t="str">
        <f t="shared" si="30"/>
        <v>'24.3'</v>
      </c>
      <c r="AE51" s="6" t="str">
        <f t="shared" si="31"/>
        <v>'24'</v>
      </c>
      <c r="AF51" s="6" t="str">
        <f t="shared" si="32"/>
        <v>'3'</v>
      </c>
      <c r="AG51" s="6" t="str">
        <f t="shared" si="33"/>
        <v>'город Урай'</v>
      </c>
      <c r="AH51" s="6" t="str">
        <f t="shared" si="5"/>
        <v>'города Урай'</v>
      </c>
      <c r="AI51" s="6" t="str">
        <f t="shared" si="6"/>
        <v>'МБОУ СОШ №12 г. Урай'</v>
      </c>
      <c r="AJ51" s="6" t="str">
        <f t="shared" si="7"/>
        <v>'Муниципальное бюджетное общеобразовательное учреждение «Средняя общеобразовательная школа №12»'</v>
      </c>
      <c r="AK51" s="6" t="str">
        <f t="shared" si="8"/>
        <v>'school12@edu.uray.ru, urayscool12@mail.ru'</v>
      </c>
      <c r="AL51" s="6" t="str">
        <f t="shared" si="9"/>
        <v>'+7 (34676) 20750 (Директор), +7 (34676) 20766 (Приемная)'</v>
      </c>
      <c r="AM51" s="6" t="str">
        <f t="shared" si="10"/>
        <v>'Блохина Елена Александровна'</v>
      </c>
      <c r="AN51" s="6" t="str">
        <f t="shared" si="11"/>
        <v>'директора Блохиной Елены Александровны'</v>
      </c>
      <c r="AO51" s="6" t="str">
        <f t="shared" si="12"/>
        <v>'Е.А.Блохина'</v>
      </c>
      <c r="AP51" s="6" t="str">
        <f t="shared" si="13"/>
        <v>'628285, ХМАО-Югра, г.Урай, мкр. 2 дом 82'</v>
      </c>
      <c r="AQ51" s="6" t="str">
        <f t="shared" si="14"/>
        <v>'8606006887/860601001'</v>
      </c>
      <c r="AR51" s="6" t="str">
        <f t="shared" si="15"/>
        <v>'40102810245370000007'</v>
      </c>
      <c r="AS51" s="6" t="str">
        <f t="shared" si="16"/>
        <v>'РКЦ ХАНТЫ-МАНСИЙСК//УФК по Ханты-Мансийскому автономному округу-Югре г. Ханты-Мансийск'</v>
      </c>
      <c r="AT51" s="6" t="str">
        <f t="shared" si="17"/>
        <v>'1028601392885'</v>
      </c>
      <c r="AU51" s="6" t="str">
        <f t="shared" si="18"/>
        <v>''</v>
      </c>
      <c r="AV51" s="6" t="str">
        <f t="shared" si="19"/>
        <v>''</v>
      </c>
      <c r="AW51" s="6" t="str">
        <f t="shared" si="20"/>
        <v>''</v>
      </c>
      <c r="AX51" s="6" t="str">
        <f t="shared" si="21"/>
        <v>''</v>
      </c>
      <c r="AY51" s="6" t="str">
        <f t="shared" si="22"/>
        <v>'40701810400001000000'</v>
      </c>
      <c r="AZ51" s="6" t="str">
        <f t="shared" si="23"/>
        <v>'007162163'</v>
      </c>
      <c r="BA51" s="6" t="str">
        <f t="shared" si="24"/>
        <v>''</v>
      </c>
      <c r="BB51" s="6" t="str">
        <f t="shared" si="25"/>
        <v>'231100221'</v>
      </c>
      <c r="BC51" s="6" t="str">
        <f t="shared" si="26"/>
        <v>'бюджет города Урай'</v>
      </c>
      <c r="BD51" s="6" t="str">
        <f t="shared" si="27"/>
        <v>'http://12.org.ru/'</v>
      </c>
      <c r="BE51" s="6" t="str">
        <f t="shared" si="28"/>
        <v>'000010804'</v>
      </c>
      <c r="BF51" s="6"/>
      <c r="BG51" s="6" t="str">
        <f t="shared" si="29"/>
        <v xml:space="preserve">('24.3', '24', '3', 'город Урай', 'города Урай', 'МБОУ СОШ №12 г. Урай', 'Муниципальное бюджетное общеобразовательное учреждение «Средняя общеобразовательная школа №12»', 'school12@edu.uray.ru, urayscool12@mail.ru', '+7 (34676) 20750 (Директор), +7 (34676) 20766 (Приемная)', 'Блохина Елена Александровна', 'директора Блохиной Елены Александровны', 'Е.А.Блохина', '628285, ХМАО-Югра, г.Урай, мкр. 2 дом 82', '8606006887/860601001', '40102810245370000007', 'РКЦ ХАНТЫ-МАНСИЙСК//УФК по Ханты-Мансийскому автономному округу-Югре г. Ханты-Мансийск', '1028601392885', '', '', '', '', '40701810400001000000', '007162163', '', '231100221', 'бюджет города Урай', 'http://12.org.ru/', '000010804'), </v>
      </c>
    </row>
    <row r="52" spans="1:59" x14ac:dyDescent="0.25">
      <c r="A52" s="13" t="s">
        <v>1652</v>
      </c>
      <c r="B52" s="14">
        <v>24</v>
      </c>
      <c r="C52" s="14">
        <v>4</v>
      </c>
      <c r="D52" s="15" t="s">
        <v>1361</v>
      </c>
      <c r="E52" s="15" t="s">
        <v>695</v>
      </c>
      <c r="F52" s="10" t="s">
        <v>732</v>
      </c>
      <c r="G52" s="10" t="s">
        <v>733</v>
      </c>
      <c r="H52" s="19" t="s">
        <v>734</v>
      </c>
      <c r="I52" s="4" t="s">
        <v>735</v>
      </c>
      <c r="J52" s="3" t="s">
        <v>736</v>
      </c>
      <c r="K52" s="3" t="s">
        <v>737</v>
      </c>
      <c r="L52" s="3" t="s">
        <v>1450</v>
      </c>
      <c r="M52" s="4" t="s">
        <v>738</v>
      </c>
      <c r="N52" s="4" t="s">
        <v>739</v>
      </c>
      <c r="O52" s="4" t="s">
        <v>34</v>
      </c>
      <c r="P52" s="4" t="s">
        <v>35</v>
      </c>
      <c r="Q52" s="17" t="s">
        <v>740</v>
      </c>
      <c r="R52" s="18"/>
      <c r="S52" s="18"/>
      <c r="T52" s="18"/>
      <c r="U52" s="18"/>
      <c r="V52" s="18" t="s">
        <v>719</v>
      </c>
      <c r="W52" s="18" t="s">
        <v>37</v>
      </c>
      <c r="X52" s="18"/>
      <c r="Y52" s="18" t="s">
        <v>741</v>
      </c>
      <c r="Z52" s="15" t="s">
        <v>1447</v>
      </c>
      <c r="AA52" s="5" t="s">
        <v>742</v>
      </c>
      <c r="AB52" s="13" t="s">
        <v>1653</v>
      </c>
      <c r="AD52" s="6" t="str">
        <f t="shared" si="30"/>
        <v>'24.4'</v>
      </c>
      <c r="AE52" s="6" t="str">
        <f t="shared" si="31"/>
        <v>'24'</v>
      </c>
      <c r="AF52" s="6" t="str">
        <f t="shared" si="32"/>
        <v>'4'</v>
      </c>
      <c r="AG52" s="6" t="str">
        <f t="shared" si="33"/>
        <v>'город Урай'</v>
      </c>
      <c r="AH52" s="6" t="str">
        <f t="shared" si="5"/>
        <v>'города Урай'</v>
      </c>
      <c r="AI52" s="6" t="str">
        <f t="shared" si="6"/>
        <v>'МБОУ СОШ №2 г. Урай'</v>
      </c>
      <c r="AJ52" s="6" t="str">
        <f t="shared" si="7"/>
        <v>'Муниципальное бюджетное общеобразовательное учреждение «Средняя общеобразовательная школа №2»'</v>
      </c>
      <c r="AK52" s="6" t="str">
        <f t="shared" si="8"/>
        <v>'school2@edu.uray.ru'</v>
      </c>
      <c r="AL52" s="6" t="str">
        <f t="shared" si="9"/>
        <v>'+7 (34676) 20174 (приемная), +7 (34676) 20173 (бухгалтерия)'</v>
      </c>
      <c r="AM52" s="6" t="str">
        <f t="shared" si="10"/>
        <v>'Чирятьева Татьяна Дмитриевна'</v>
      </c>
      <c r="AN52" s="6" t="str">
        <f t="shared" si="11"/>
        <v>'директора Чирятьевой Татьяны Дмитриевны'</v>
      </c>
      <c r="AO52" s="6" t="str">
        <f t="shared" si="12"/>
        <v>'Т.Д.Чирятьева'</v>
      </c>
      <c r="AP52" s="6" t="str">
        <f t="shared" si="13"/>
        <v>'628285, ХМАО-Югра, г. Урай, ул. Нагорная, дом 24'</v>
      </c>
      <c r="AQ52" s="6" t="str">
        <f t="shared" si="14"/>
        <v>'8606006823/860601001'</v>
      </c>
      <c r="AR52" s="6" t="str">
        <f t="shared" si="15"/>
        <v>'40102810245370000007'</v>
      </c>
      <c r="AS52" s="6" t="str">
        <f t="shared" si="16"/>
        <v>'РКЦ ХАНТЫ-МАНСИЙСК//УФК по Ханты-Мансийскому автономному округу-Югре г. Ханты-Мансийск'</v>
      </c>
      <c r="AT52" s="6" t="str">
        <f t="shared" si="17"/>
        <v>'1028601391400'</v>
      </c>
      <c r="AU52" s="6" t="str">
        <f t="shared" si="18"/>
        <v>''</v>
      </c>
      <c r="AV52" s="6" t="str">
        <f t="shared" si="19"/>
        <v>''</v>
      </c>
      <c r="AW52" s="6" t="str">
        <f t="shared" si="20"/>
        <v>''</v>
      </c>
      <c r="AX52" s="6" t="str">
        <f t="shared" si="21"/>
        <v>''</v>
      </c>
      <c r="AY52" s="6" t="str">
        <f t="shared" si="22"/>
        <v>'40701810400001000000'</v>
      </c>
      <c r="AZ52" s="6" t="str">
        <f t="shared" si="23"/>
        <v>'007162163'</v>
      </c>
      <c r="BA52" s="6" t="str">
        <f t="shared" si="24"/>
        <v>''</v>
      </c>
      <c r="BB52" s="6" t="str">
        <f t="shared" si="25"/>
        <v>'231100151;231110157; 231140152;231140153'</v>
      </c>
      <c r="BC52" s="6" t="str">
        <f t="shared" si="26"/>
        <v>'бюджет города Урай'</v>
      </c>
      <c r="BD52" s="6" t="str">
        <f t="shared" si="27"/>
        <v>'https://86sch2.edusite.ru/'</v>
      </c>
      <c r="BE52" s="6" t="str">
        <f t="shared" si="28"/>
        <v>'000010801'</v>
      </c>
      <c r="BF52" s="6"/>
      <c r="BG52" s="6" t="str">
        <f t="shared" si="29"/>
        <v xml:space="preserve">('24.4', '24', '4', 'город Урай', 'города Урай', 'МБОУ СОШ №2 г. Урай', 'Муниципальное бюджетное общеобразовательное учреждение «Средняя общеобразовательная школа №2»', 'school2@edu.uray.ru', '+7 (34676) 20174 (приемная), +7 (34676) 20173 (бухгалтерия)', 'Чирятьева Татьяна Дмитриевна', 'директора Чирятьевой Татьяны Дмитриевны', 'Т.Д.Чирятьева', '628285, ХМАО-Югра, г. Урай, ул. Нагорная, дом 24', '8606006823/860601001', '40102810245370000007', 'РКЦ ХАНТЫ-МАНСИЙСК//УФК по Ханты-Мансийскому автономному округу-Югре г. Ханты-Мансийск', '1028601391400', '', '', '', '', '40701810400001000000', '007162163', '', '231100151;231110157; 231140152;231140153', 'бюджет города Урай', 'https://86sch2.edusite.ru/', '000010801'), </v>
      </c>
    </row>
    <row r="53" spans="1:59" x14ac:dyDescent="0.25">
      <c r="A53" s="13" t="s">
        <v>1654</v>
      </c>
      <c r="B53" s="14">
        <v>24</v>
      </c>
      <c r="C53" s="14">
        <v>5</v>
      </c>
      <c r="D53" s="15" t="s">
        <v>1361</v>
      </c>
      <c r="E53" s="15" t="s">
        <v>695</v>
      </c>
      <c r="F53" s="10" t="s">
        <v>743</v>
      </c>
      <c r="G53" s="10" t="s">
        <v>744</v>
      </c>
      <c r="H53" s="19" t="s">
        <v>745</v>
      </c>
      <c r="I53" s="4" t="s">
        <v>746</v>
      </c>
      <c r="J53" s="3" t="s">
        <v>747</v>
      </c>
      <c r="K53" s="3" t="s">
        <v>748</v>
      </c>
      <c r="L53" s="3" t="s">
        <v>1451</v>
      </c>
      <c r="M53" s="4" t="s">
        <v>749</v>
      </c>
      <c r="N53" s="4" t="s">
        <v>750</v>
      </c>
      <c r="O53" s="4" t="s">
        <v>34</v>
      </c>
      <c r="P53" s="4" t="s">
        <v>35</v>
      </c>
      <c r="Q53" s="17" t="s">
        <v>751</v>
      </c>
      <c r="R53" s="18"/>
      <c r="S53" s="18"/>
      <c r="T53" s="18"/>
      <c r="U53" s="18"/>
      <c r="V53" s="18" t="s">
        <v>719</v>
      </c>
      <c r="W53" s="18" t="s">
        <v>37</v>
      </c>
      <c r="X53" s="18"/>
      <c r="Y53" s="18">
        <v>231100161</v>
      </c>
      <c r="Z53" s="15" t="s">
        <v>1447</v>
      </c>
      <c r="AA53" s="5" t="s">
        <v>752</v>
      </c>
      <c r="AB53" s="13" t="s">
        <v>1655</v>
      </c>
      <c r="AD53" s="6" t="str">
        <f t="shared" si="30"/>
        <v>'24.5'</v>
      </c>
      <c r="AE53" s="6" t="str">
        <f t="shared" si="31"/>
        <v>'24'</v>
      </c>
      <c r="AF53" s="6" t="str">
        <f t="shared" si="32"/>
        <v>'5'</v>
      </c>
      <c r="AG53" s="6" t="str">
        <f t="shared" si="33"/>
        <v>'город Урай'</v>
      </c>
      <c r="AH53" s="6" t="str">
        <f t="shared" si="5"/>
        <v>'города Урай'</v>
      </c>
      <c r="AI53" s="6" t="str">
        <f t="shared" si="6"/>
        <v>'МБОУ СОШ №4 г. Урай'</v>
      </c>
      <c r="AJ53" s="6" t="str">
        <f t="shared" si="7"/>
        <v>'Муниципальное бюджетное общеобразовательное учреждение «Средняя общеобразовательная школа №4»'</v>
      </c>
      <c r="AK53" s="6" t="str">
        <f t="shared" si="8"/>
        <v>'school4@edu.uray.ru'</v>
      </c>
      <c r="AL53" s="6" t="str">
        <f t="shared" si="9"/>
        <v>'+7 (34676) 22011 (директор)'</v>
      </c>
      <c r="AM53" s="6" t="str">
        <f t="shared" si="10"/>
        <v>'Менщикова Наталья Владимировна'</v>
      </c>
      <c r="AN53" s="6" t="str">
        <f t="shared" si="11"/>
        <v>'директора Менщиковой Натальи Владимировны'</v>
      </c>
      <c r="AO53" s="6" t="str">
        <f t="shared" si="12"/>
        <v>'Н.В.Менщикова'</v>
      </c>
      <c r="AP53" s="6" t="str">
        <f t="shared" si="13"/>
        <v>'628285, ХМАО-Югра, г. Урай, ул. Маяковская, 17'</v>
      </c>
      <c r="AQ53" s="6" t="str">
        <f t="shared" si="14"/>
        <v>'8606004167/860601001'</v>
      </c>
      <c r="AR53" s="6" t="str">
        <f t="shared" si="15"/>
        <v>'40102810245370000007'</v>
      </c>
      <c r="AS53" s="6" t="str">
        <f t="shared" si="16"/>
        <v>'РКЦ ХАНТЫ-МАНСИЙСК//УФК по Ханты-Мансийскому автономному округу-Югре г. Ханты-Мансийск'</v>
      </c>
      <c r="AT53" s="6" t="str">
        <f t="shared" si="17"/>
        <v>'1028601391994'</v>
      </c>
      <c r="AU53" s="6" t="str">
        <f t="shared" si="18"/>
        <v>''</v>
      </c>
      <c r="AV53" s="6" t="str">
        <f t="shared" si="19"/>
        <v>''</v>
      </c>
      <c r="AW53" s="6" t="str">
        <f t="shared" si="20"/>
        <v>''</v>
      </c>
      <c r="AX53" s="6" t="str">
        <f t="shared" si="21"/>
        <v>''</v>
      </c>
      <c r="AY53" s="6" t="str">
        <f t="shared" si="22"/>
        <v>'40701810400001000000'</v>
      </c>
      <c r="AZ53" s="6" t="str">
        <f t="shared" si="23"/>
        <v>'007162163'</v>
      </c>
      <c r="BA53" s="6" t="str">
        <f t="shared" si="24"/>
        <v>''</v>
      </c>
      <c r="BB53" s="6" t="str">
        <f t="shared" si="25"/>
        <v>'231100161'</v>
      </c>
      <c r="BC53" s="6" t="str">
        <f t="shared" si="26"/>
        <v>'бюджет города Урай'</v>
      </c>
      <c r="BD53" s="6" t="str">
        <f t="shared" si="27"/>
        <v>'https://sch4.siteedu.ru/'</v>
      </c>
      <c r="BE53" s="6" t="str">
        <f t="shared" si="28"/>
        <v>'000010802'</v>
      </c>
      <c r="BF53" s="6"/>
      <c r="BG53" s="6" t="str">
        <f t="shared" si="29"/>
        <v xml:space="preserve">('24.5', '24', '5', 'город Урай', 'города Урай', 'МБОУ СОШ №4 г. Урай', 'Муниципальное бюджетное общеобразовательное учреждение «Средняя общеобразовательная школа №4»', 'school4@edu.uray.ru', '+7 (34676) 22011 (директор)', 'Менщикова Наталья Владимировна', 'директора Менщиковой Натальи Владимировны', 'Н.В.Менщикова', '628285, ХМАО-Югра, г. Урай, ул. Маяковская, 17', '8606004167/860601001', '40102810245370000007', 'РКЦ ХАНТЫ-МАНСИЙСК//УФК по Ханты-Мансийскому автономному округу-Югре г. Ханты-Мансийск', '1028601391994', '', '', '', '', '40701810400001000000', '007162163', '', '231100161', 'бюджет города Урай', 'https://sch4.siteedu.ru/', '000010802'), </v>
      </c>
    </row>
    <row r="54" spans="1:59" x14ac:dyDescent="0.25">
      <c r="A54" s="13" t="s">
        <v>1656</v>
      </c>
      <c r="B54" s="14">
        <v>24</v>
      </c>
      <c r="C54" s="14">
        <v>6</v>
      </c>
      <c r="D54" s="15" t="s">
        <v>1361</v>
      </c>
      <c r="E54" s="15" t="s">
        <v>695</v>
      </c>
      <c r="F54" s="10" t="s">
        <v>753</v>
      </c>
      <c r="G54" s="10" t="s">
        <v>754</v>
      </c>
      <c r="H54" s="19" t="s">
        <v>755</v>
      </c>
      <c r="I54" s="4" t="s">
        <v>756</v>
      </c>
      <c r="J54" s="3" t="s">
        <v>757</v>
      </c>
      <c r="K54" s="3" t="s">
        <v>758</v>
      </c>
      <c r="L54" s="3" t="s">
        <v>1452</v>
      </c>
      <c r="M54" s="4" t="s">
        <v>759</v>
      </c>
      <c r="N54" s="4" t="s">
        <v>760</v>
      </c>
      <c r="O54" s="4" t="s">
        <v>34</v>
      </c>
      <c r="P54" s="4" t="s">
        <v>35</v>
      </c>
      <c r="Q54" s="17" t="s">
        <v>761</v>
      </c>
      <c r="R54" s="18"/>
      <c r="S54" s="18"/>
      <c r="T54" s="18"/>
      <c r="U54" s="18"/>
      <c r="V54" s="18" t="s">
        <v>719</v>
      </c>
      <c r="W54" s="18" t="s">
        <v>37</v>
      </c>
      <c r="X54" s="18"/>
      <c r="Y54" s="18">
        <v>231100171</v>
      </c>
      <c r="Z54" s="15" t="s">
        <v>1447</v>
      </c>
      <c r="AA54" s="5" t="s">
        <v>762</v>
      </c>
      <c r="AB54" s="13" t="s">
        <v>1657</v>
      </c>
      <c r="AD54" s="6" t="str">
        <f t="shared" si="30"/>
        <v>'24.6'</v>
      </c>
      <c r="AE54" s="6" t="str">
        <f t="shared" si="31"/>
        <v>'24'</v>
      </c>
      <c r="AF54" s="6" t="str">
        <f t="shared" si="32"/>
        <v>'6'</v>
      </c>
      <c r="AG54" s="6" t="str">
        <f t="shared" si="33"/>
        <v>'город Урай'</v>
      </c>
      <c r="AH54" s="6" t="str">
        <f t="shared" si="5"/>
        <v>'города Урай'</v>
      </c>
      <c r="AI54" s="6" t="str">
        <f t="shared" si="6"/>
        <v>'МБОУ СОШ №5 г. Урай'</v>
      </c>
      <c r="AJ54" s="6" t="str">
        <f t="shared" si="7"/>
        <v>'Муниципальное бюджетное общеобразовательное учреждение «Средняя общеобразовательная школа №5»'</v>
      </c>
      <c r="AK54" s="6" t="str">
        <f t="shared" si="8"/>
        <v>'school5@edu.uray.ru'</v>
      </c>
      <c r="AL54" s="6" t="str">
        <f t="shared" si="9"/>
        <v>'+7 (34676) 22296'</v>
      </c>
      <c r="AM54" s="6" t="str">
        <f t="shared" si="10"/>
        <v>'Зорина Лилия Разифовна'</v>
      </c>
      <c r="AN54" s="6" t="str">
        <f t="shared" si="11"/>
        <v>'директора Зориной Лилии Разифовны'</v>
      </c>
      <c r="AO54" s="6" t="str">
        <f t="shared" si="12"/>
        <v>'Л.Р.Зорина'</v>
      </c>
      <c r="AP54" s="6" t="str">
        <f t="shared" si="13"/>
        <v>'628285, ХМАО-Югра, г. Урай, микрорайон 3, д.4'</v>
      </c>
      <c r="AQ54" s="6" t="str">
        <f t="shared" si="14"/>
        <v>'8606004216/860601001'</v>
      </c>
      <c r="AR54" s="6" t="str">
        <f t="shared" si="15"/>
        <v>'40102810245370000007'</v>
      </c>
      <c r="AS54" s="6" t="str">
        <f t="shared" si="16"/>
        <v>'РКЦ ХАНТЫ-МАНСИЙСК//УФК по Ханты-Мансийскому автономному округу-Югре г. Ханты-Мансийск'</v>
      </c>
      <c r="AT54" s="6" t="str">
        <f t="shared" si="17"/>
        <v>'1028601391521'</v>
      </c>
      <c r="AU54" s="6" t="str">
        <f t="shared" si="18"/>
        <v>''</v>
      </c>
      <c r="AV54" s="6" t="str">
        <f t="shared" si="19"/>
        <v>''</v>
      </c>
      <c r="AW54" s="6" t="str">
        <f t="shared" si="20"/>
        <v>''</v>
      </c>
      <c r="AX54" s="6" t="str">
        <f t="shared" si="21"/>
        <v>''</v>
      </c>
      <c r="AY54" s="6" t="str">
        <f t="shared" si="22"/>
        <v>'40701810400001000000'</v>
      </c>
      <c r="AZ54" s="6" t="str">
        <f t="shared" si="23"/>
        <v>'007162163'</v>
      </c>
      <c r="BA54" s="6" t="str">
        <f t="shared" si="24"/>
        <v>''</v>
      </c>
      <c r="BB54" s="6" t="str">
        <f t="shared" si="25"/>
        <v>'231100171'</v>
      </c>
      <c r="BC54" s="6" t="str">
        <f t="shared" si="26"/>
        <v>'бюджет города Урай'</v>
      </c>
      <c r="BD54" s="6" t="str">
        <f t="shared" si="27"/>
        <v>'https://86sch5.edusite.ru/'</v>
      </c>
      <c r="BE54" s="6" t="str">
        <f t="shared" si="28"/>
        <v>'000010551'</v>
      </c>
      <c r="BF54" s="6"/>
      <c r="BG54" s="6" t="str">
        <f t="shared" si="29"/>
        <v xml:space="preserve">('24.6', '24', '6', 'город Урай', 'города Урай', 'МБОУ СОШ №5 г. Урай', 'Муниципальное бюджетное общеобразовательное учреждение «Средняя общеобразовательная школа №5»', 'school5@edu.uray.ru', '+7 (34676) 22296', 'Зорина Лилия Разифовна', 'директора Зориной Лилии Разифовны', 'Л.Р.Зорина', '628285, ХМАО-Югра, г. Урай, микрорайон 3, д.4', '8606004216/860601001', '40102810245370000007', 'РКЦ ХАНТЫ-МАНСИЙСК//УФК по Ханты-Мансийскому автономному округу-Югре г. Ханты-Мансийск', '1028601391521', '', '', '', '', '40701810400001000000', '007162163', '', '231100171', 'бюджет города Урай', 'https://86sch5.edusite.ru/', '000010551'), </v>
      </c>
    </row>
    <row r="55" spans="1:59" x14ac:dyDescent="0.25">
      <c r="A55" s="13" t="s">
        <v>1658</v>
      </c>
      <c r="B55" s="14">
        <v>24</v>
      </c>
      <c r="C55" s="14">
        <v>7</v>
      </c>
      <c r="D55" s="15" t="s">
        <v>1361</v>
      </c>
      <c r="E55" s="15" t="s">
        <v>695</v>
      </c>
      <c r="F55" s="10" t="s">
        <v>763</v>
      </c>
      <c r="G55" s="10" t="s">
        <v>764</v>
      </c>
      <c r="H55" s="19" t="s">
        <v>765</v>
      </c>
      <c r="I55" s="4" t="s">
        <v>766</v>
      </c>
      <c r="J55" s="3" t="s">
        <v>1787</v>
      </c>
      <c r="K55" s="3" t="s">
        <v>1788</v>
      </c>
      <c r="L55" s="3" t="s">
        <v>1453</v>
      </c>
      <c r="M55" s="4" t="s">
        <v>767</v>
      </c>
      <c r="N55" s="4" t="s">
        <v>768</v>
      </c>
      <c r="O55" s="4" t="s">
        <v>34</v>
      </c>
      <c r="P55" s="4" t="s">
        <v>35</v>
      </c>
      <c r="Q55" s="18" t="s">
        <v>769</v>
      </c>
      <c r="R55" s="18"/>
      <c r="S55" s="18"/>
      <c r="T55" s="18"/>
      <c r="U55" s="18"/>
      <c r="V55" s="18" t="s">
        <v>719</v>
      </c>
      <c r="W55" s="18" t="s">
        <v>37</v>
      </c>
      <c r="X55" s="18"/>
      <c r="Y55" s="18">
        <v>231100181</v>
      </c>
      <c r="Z55" s="15" t="s">
        <v>1447</v>
      </c>
      <c r="AA55" s="5" t="s">
        <v>770</v>
      </c>
      <c r="AB55" s="13" t="s">
        <v>1659</v>
      </c>
      <c r="AD55" s="6" t="str">
        <f t="shared" si="30"/>
        <v>'24.7'</v>
      </c>
      <c r="AE55" s="6" t="str">
        <f t="shared" si="31"/>
        <v>'24'</v>
      </c>
      <c r="AF55" s="6" t="str">
        <f t="shared" si="32"/>
        <v>'7'</v>
      </c>
      <c r="AG55" s="6" t="str">
        <f t="shared" si="33"/>
        <v>'город Урай'</v>
      </c>
      <c r="AH55" s="6" t="str">
        <f t="shared" si="5"/>
        <v>'города Урай'</v>
      </c>
      <c r="AI55" s="6" t="str">
        <f t="shared" si="6"/>
        <v>'МБОУ СОШ №6 г. Урай'</v>
      </c>
      <c r="AJ55" s="6" t="str">
        <f t="shared" si="7"/>
        <v>'Муниципальное бюджетное общеобразовательное учреждение «Средняя общеобразовательная школа с углубленным изучением отдельных предметов №6»'</v>
      </c>
      <c r="AK55" s="6" t="str">
        <f t="shared" si="8"/>
        <v>'school6@edu.uray.ru'</v>
      </c>
      <c r="AL55" s="6" t="str">
        <f t="shared" si="9"/>
        <v>'+7 (34676) 31538'</v>
      </c>
      <c r="AM55" s="6" t="str">
        <f t="shared" si="10"/>
        <v>'Корзан Елена Сергеевна'</v>
      </c>
      <c r="AN55" s="6" t="str">
        <f t="shared" si="11"/>
        <v>'директора Корзан Елены Сергеевны'</v>
      </c>
      <c r="AO55" s="6" t="str">
        <f t="shared" si="12"/>
        <v>'Е.С.Корзан'</v>
      </c>
      <c r="AP55" s="6" t="str">
        <f t="shared" si="13"/>
        <v>'628285, ХМАО-Югра, город Урай, микрорайон 3, дом 46'</v>
      </c>
      <c r="AQ55" s="6" t="str">
        <f t="shared" si="14"/>
        <v>'8606006799/860601001'</v>
      </c>
      <c r="AR55" s="6" t="str">
        <f t="shared" si="15"/>
        <v>'40102810245370000007'</v>
      </c>
      <c r="AS55" s="6" t="str">
        <f t="shared" si="16"/>
        <v>'РКЦ ХАНТЫ-МАНСИЙСК//УФК по Ханты-Мансийскому автономному округу-Югре г. Ханты-Мансийск'</v>
      </c>
      <c r="AT55" s="6" t="str">
        <f t="shared" si="17"/>
        <v>'1028601391940'</v>
      </c>
      <c r="AU55" s="6" t="str">
        <f t="shared" si="18"/>
        <v>''</v>
      </c>
      <c r="AV55" s="6" t="str">
        <f t="shared" si="19"/>
        <v>''</v>
      </c>
      <c r="AW55" s="6" t="str">
        <f t="shared" si="20"/>
        <v>''</v>
      </c>
      <c r="AX55" s="6" t="str">
        <f t="shared" si="21"/>
        <v>''</v>
      </c>
      <c r="AY55" s="6" t="str">
        <f t="shared" si="22"/>
        <v>'40701810400001000000'</v>
      </c>
      <c r="AZ55" s="6" t="str">
        <f t="shared" si="23"/>
        <v>'007162163'</v>
      </c>
      <c r="BA55" s="6" t="str">
        <f t="shared" si="24"/>
        <v>''</v>
      </c>
      <c r="BB55" s="6" t="str">
        <f t="shared" si="25"/>
        <v>'231100181'</v>
      </c>
      <c r="BC55" s="6" t="str">
        <f t="shared" si="26"/>
        <v>'бюджет города Урай'</v>
      </c>
      <c r="BD55" s="6" t="str">
        <f t="shared" si="27"/>
        <v>'https://86sch6.edusite.ru/'</v>
      </c>
      <c r="BE55" s="6" t="str">
        <f t="shared" si="28"/>
        <v>'000010803'</v>
      </c>
      <c r="BF55" s="6"/>
      <c r="BG55" s="6" t="str">
        <f t="shared" si="29"/>
        <v xml:space="preserve">('24.7', '24', '7', 'город Урай', 'города Урай', 'МБОУ СОШ №6 г. Урай', 'Муниципальное бюджетное общеобразовательное учреждение «Средняя общеобразовательная школа с углубленным изучением отдельных предметов №6»', 'school6@edu.uray.ru', '+7 (34676) 31538', 'Корзан Елена Сергеевна', 'директора Корзан Елены Сергеевны', 'Е.С.Корзан', '628285, ХМАО-Югра, город Урай, микрорайон 3, дом 46', '8606006799/860601001', '40102810245370000007', 'РКЦ ХАНТЫ-МАНСИЙСК//УФК по Ханты-Мансийскому автономному округу-Югре г. Ханты-Мансийск', '1028601391940', '', '', '', '', '40701810400001000000', '007162163', '', '231100181', 'бюджет города Урай', 'https://86sch6.edusite.ru/', '000010803'), </v>
      </c>
    </row>
    <row r="56" spans="1:59" x14ac:dyDescent="0.25">
      <c r="A56" s="13" t="s">
        <v>1660</v>
      </c>
      <c r="B56" s="14">
        <v>24</v>
      </c>
      <c r="C56" s="14">
        <v>8</v>
      </c>
      <c r="D56" s="15" t="s">
        <v>1361</v>
      </c>
      <c r="E56" s="15" t="s">
        <v>695</v>
      </c>
      <c r="F56" s="10" t="s">
        <v>1370</v>
      </c>
      <c r="G56" s="10" t="s">
        <v>1370</v>
      </c>
      <c r="H56" s="16" t="s">
        <v>771</v>
      </c>
      <c r="I56" s="4" t="s">
        <v>772</v>
      </c>
      <c r="J56" s="3" t="s">
        <v>773</v>
      </c>
      <c r="K56" s="3" t="s">
        <v>774</v>
      </c>
      <c r="L56" s="3" t="s">
        <v>1454</v>
      </c>
      <c r="M56" s="4" t="s">
        <v>775</v>
      </c>
      <c r="N56" s="4" t="s">
        <v>776</v>
      </c>
      <c r="O56" s="4" t="s">
        <v>34</v>
      </c>
      <c r="P56" s="4" t="s">
        <v>35</v>
      </c>
      <c r="Q56" s="17" t="s">
        <v>777</v>
      </c>
      <c r="R56" s="18"/>
      <c r="S56" s="18"/>
      <c r="T56" s="18"/>
      <c r="U56" s="18"/>
      <c r="V56" s="18"/>
      <c r="W56" s="18" t="s">
        <v>37</v>
      </c>
      <c r="X56" s="18"/>
      <c r="Y56" s="18"/>
      <c r="Z56" s="15" t="s">
        <v>1447</v>
      </c>
      <c r="AA56" s="5" t="s">
        <v>778</v>
      </c>
      <c r="AB56" s="13" t="s">
        <v>1661</v>
      </c>
      <c r="AD56" s="6" t="str">
        <f t="shared" si="30"/>
        <v>'24.8'</v>
      </c>
      <c r="AE56" s="6" t="str">
        <f t="shared" si="31"/>
        <v>'24'</v>
      </c>
      <c r="AF56" s="6" t="str">
        <f t="shared" si="32"/>
        <v>'8'</v>
      </c>
      <c r="AG56" s="6" t="str">
        <f t="shared" si="33"/>
        <v>'город Урай'</v>
      </c>
      <c r="AH56" s="6" t="str">
        <f t="shared" si="5"/>
        <v>'города Урай'</v>
      </c>
      <c r="AI56" s="6" t="str">
        <f t="shared" si="6"/>
        <v>'Управление образования и молодежной политики Администрации г. Урай'</v>
      </c>
      <c r="AJ56" s="6" t="str">
        <f t="shared" si="7"/>
        <v>'Управление образования и молодежной политики Администрации г. Урай'</v>
      </c>
      <c r="AK56" s="6" t="str">
        <f t="shared" si="8"/>
        <v>'uo@edu.uray.ru'</v>
      </c>
      <c r="AL56" s="6" t="str">
        <f t="shared" si="9"/>
        <v>'+7 (34676) 23169'</v>
      </c>
      <c r="AM56" s="6" t="str">
        <f t="shared" si="10"/>
        <v>'Зайцева Лариса Викторовна'</v>
      </c>
      <c r="AN56" s="6" t="str">
        <f t="shared" si="11"/>
        <v>'Начальника управления Зайцевой Ларисы Викторовны'</v>
      </c>
      <c r="AO56" s="6" t="str">
        <f t="shared" si="12"/>
        <v>'Л.В.Зайцева'</v>
      </c>
      <c r="AP56" s="6" t="str">
        <f t="shared" si="13"/>
        <v>'628285, ХМАО-Югра, г. Урай, мкр.2, д.59'</v>
      </c>
      <c r="AQ56" s="6" t="str">
        <f t="shared" si="14"/>
        <v>'8606006005/860601001'</v>
      </c>
      <c r="AR56" s="6" t="str">
        <f t="shared" si="15"/>
        <v>'40102810245370000007'</v>
      </c>
      <c r="AS56" s="6" t="str">
        <f t="shared" si="16"/>
        <v>'РКЦ ХАНТЫ-МАНСИЙСК//УФК по Ханты-Мансийскому автономному округу-Югре г. Ханты-Мансийск'</v>
      </c>
      <c r="AT56" s="6" t="str">
        <f t="shared" si="17"/>
        <v>'1028601391081'</v>
      </c>
      <c r="AU56" s="6" t="str">
        <f t="shared" si="18"/>
        <v>''</v>
      </c>
      <c r="AV56" s="6" t="str">
        <f t="shared" si="19"/>
        <v>''</v>
      </c>
      <c r="AW56" s="6" t="str">
        <f t="shared" si="20"/>
        <v>''</v>
      </c>
      <c r="AX56" s="6" t="str">
        <f t="shared" si="21"/>
        <v>''</v>
      </c>
      <c r="AY56" s="6" t="str">
        <f t="shared" si="22"/>
        <v>''</v>
      </c>
      <c r="AZ56" s="6" t="str">
        <f t="shared" si="23"/>
        <v>'007162163'</v>
      </c>
      <c r="BA56" s="6" t="str">
        <f t="shared" si="24"/>
        <v>''</v>
      </c>
      <c r="BB56" s="6" t="str">
        <f t="shared" si="25"/>
        <v>''</v>
      </c>
      <c r="BC56" s="6" t="str">
        <f t="shared" si="26"/>
        <v>'бюджет города Урай'</v>
      </c>
      <c r="BD56" s="6" t="str">
        <f t="shared" si="27"/>
        <v>'http://www.edu.uray.ru/'</v>
      </c>
      <c r="BE56" s="6" t="str">
        <f t="shared" si="28"/>
        <v>'000010805'</v>
      </c>
      <c r="BF56" s="6"/>
      <c r="BG56" s="6" t="str">
        <f t="shared" si="29"/>
        <v xml:space="preserve">('24.8', '24', '8', 'город Урай', 'города Урай', 'Управление образования и молодежной политики Администрации г. Урай', 'Управление образования и молодежной политики Администрации г. Урай', 'uo@edu.uray.ru', '+7 (34676) 23169', 'Зайцева Лариса Викторовна', 'Начальника управления Зайцевой Ларисы Викторовны', 'Л.В.Зайцева', '628285, ХМАО-Югра, г. Урай, мкр.2, д.59', '8606006005/860601001', '40102810245370000007', 'РКЦ ХАНТЫ-МАНСИЙСК//УФК по Ханты-Мансийскому автономному округу-Югре г. Ханты-Мансийск', '1028601391081', '', '', '', '', '', '007162163', '', '', 'бюджет города Урай', 'http://www.edu.uray.ru/', '000010805'), </v>
      </c>
    </row>
    <row r="57" spans="1:59" x14ac:dyDescent="0.25">
      <c r="A57" s="13" t="s">
        <v>1714</v>
      </c>
      <c r="B57" s="14">
        <v>25</v>
      </c>
      <c r="C57" s="14">
        <v>1</v>
      </c>
      <c r="D57" s="15" t="s">
        <v>1367</v>
      </c>
      <c r="E57" s="15" t="s">
        <v>1049</v>
      </c>
      <c r="F57" s="10" t="s">
        <v>1050</v>
      </c>
      <c r="G57" s="10" t="s">
        <v>1051</v>
      </c>
      <c r="H57" s="16" t="s">
        <v>1052</v>
      </c>
      <c r="I57" s="4" t="s">
        <v>1053</v>
      </c>
      <c r="J57" s="3" t="s">
        <v>1054</v>
      </c>
      <c r="K57" s="3" t="s">
        <v>1055</v>
      </c>
      <c r="L57" s="3" t="s">
        <v>1486</v>
      </c>
      <c r="M57" s="4" t="s">
        <v>1056</v>
      </c>
      <c r="N57" s="4" t="s">
        <v>1057</v>
      </c>
      <c r="O57" s="4" t="s">
        <v>34</v>
      </c>
      <c r="P57" s="4" t="s">
        <v>35</v>
      </c>
      <c r="Q57" s="17"/>
      <c r="R57" s="18"/>
      <c r="S57" s="18"/>
      <c r="T57" s="18"/>
      <c r="U57" s="18"/>
      <c r="V57" s="18"/>
      <c r="W57" s="18" t="s">
        <v>37</v>
      </c>
      <c r="X57" s="18"/>
      <c r="Y57" s="18"/>
      <c r="Z57" s="15" t="s">
        <v>1487</v>
      </c>
      <c r="AA57" s="5" t="s">
        <v>1058</v>
      </c>
      <c r="AB57" s="13" t="s">
        <v>1715</v>
      </c>
      <c r="AD57" s="6" t="str">
        <f t="shared" si="30"/>
        <v>'25.1'</v>
      </c>
      <c r="AE57" s="6" t="str">
        <f t="shared" si="31"/>
        <v>'25'</v>
      </c>
      <c r="AF57" s="6" t="str">
        <f t="shared" si="32"/>
        <v>'1'</v>
      </c>
      <c r="AG57" s="6" t="str">
        <f t="shared" si="33"/>
        <v>'город Ханты-Мансийск'</v>
      </c>
      <c r="AH57" s="6" t="str">
        <f t="shared" si="5"/>
        <v>'города Ханты-Мансийска'</v>
      </c>
      <c r="AI57" s="6" t="str">
        <f t="shared" si="6"/>
        <v>'МБОУ Гимназия №1'</v>
      </c>
      <c r="AJ57" s="6" t="str">
        <f t="shared" si="7"/>
        <v>'Муниципальное бюджетное общеобразовательное учреждение «Гимназия №1»'</v>
      </c>
      <c r="AK57" s="6" t="str">
        <f t="shared" si="8"/>
        <v>'gimnazium2006@yandex.ru'</v>
      </c>
      <c r="AL57" s="6" t="str">
        <f t="shared" si="9"/>
        <v>'+7 (3467) 359610'</v>
      </c>
      <c r="AM57" s="6" t="str">
        <f t="shared" si="10"/>
        <v>'Шишкина Римма Иозапасовна'</v>
      </c>
      <c r="AN57" s="6" t="str">
        <f t="shared" si="11"/>
        <v>'директора Шишкиной Риммы Иозапасовны'</v>
      </c>
      <c r="AO57" s="6" t="str">
        <f t="shared" si="12"/>
        <v>'Р.И.Шишкина'</v>
      </c>
      <c r="AP57" s="6" t="str">
        <f t="shared" si="13"/>
        <v>'628001, ХМАО-Югра, г. Ханты-Мансийск, ул. Ямская, дом 6'</v>
      </c>
      <c r="AQ57" s="6" t="str">
        <f t="shared" si="14"/>
        <v>'8601017878/860101001'</v>
      </c>
      <c r="AR57" s="6" t="str">
        <f t="shared" si="15"/>
        <v>'40102810245370000007'</v>
      </c>
      <c r="AS57" s="6" t="str">
        <f t="shared" si="16"/>
        <v>'РКЦ ХАНТЫ-МАНСИЙСК//УФК по Ханты-Мансийскому автономному округу-Югре г. Ханты-Мансийск'</v>
      </c>
      <c r="AT57" s="6" t="str">
        <f t="shared" si="17"/>
        <v>''</v>
      </c>
      <c r="AU57" s="6" t="str">
        <f t="shared" si="18"/>
        <v>''</v>
      </c>
      <c r="AV57" s="6" t="str">
        <f t="shared" si="19"/>
        <v>''</v>
      </c>
      <c r="AW57" s="6" t="str">
        <f t="shared" si="20"/>
        <v>''</v>
      </c>
      <c r="AX57" s="6" t="str">
        <f t="shared" si="21"/>
        <v>''</v>
      </c>
      <c r="AY57" s="6" t="str">
        <f t="shared" si="22"/>
        <v>''</v>
      </c>
      <c r="AZ57" s="6" t="str">
        <f t="shared" si="23"/>
        <v>'007162163'</v>
      </c>
      <c r="BA57" s="6" t="str">
        <f t="shared" si="24"/>
        <v>''</v>
      </c>
      <c r="BB57" s="6" t="str">
        <f t="shared" si="25"/>
        <v>''</v>
      </c>
      <c r="BC57" s="6" t="str">
        <f t="shared" si="26"/>
        <v>'бюджет города Ханты-Мансийска'</v>
      </c>
      <c r="BD57" s="6" t="str">
        <f t="shared" si="27"/>
        <v>'https://гимназия1.рф/'</v>
      </c>
      <c r="BE57" s="6" t="str">
        <f t="shared" si="28"/>
        <v>'000011211'</v>
      </c>
      <c r="BF57" s="6"/>
      <c r="BG57" s="6" t="str">
        <f t="shared" si="29"/>
        <v xml:space="preserve">('25.1', '25', '1', 'город Ханты-Мансийск', 'города Ханты-Мансийска', 'МБОУ Гимназия №1', 'Муниципальное бюджетное общеобразовательное учреждение «Гимназия №1»', 'gimnazium2006@yandex.ru', '+7 (3467) 359610', 'Шишкина Римма Иозапасовна', 'директора Шишкиной Риммы Иозапасовны', 'Р.И.Шишкина', '628001, ХМАО-Югра, г. Ханты-Мансийск, ул. Ямская, дом 6', '8601017878/860101001', '40102810245370000007', 'РКЦ ХАНТЫ-МАНСИЙСК//УФК по Ханты-Мансийскому автономному округу-Югре г. Ханты-Мансийск', '', '', '', '', '', '', '007162163', '', '', 'бюджет города Ханты-Мансийска', 'https://гимназия1.рф/', '000011211'), </v>
      </c>
    </row>
    <row r="58" spans="1:59" x14ac:dyDescent="0.25">
      <c r="A58" s="13" t="s">
        <v>1716</v>
      </c>
      <c r="B58" s="14">
        <v>25</v>
      </c>
      <c r="C58" s="14">
        <v>2</v>
      </c>
      <c r="D58" s="15" t="s">
        <v>1367</v>
      </c>
      <c r="E58" s="15" t="s">
        <v>1049</v>
      </c>
      <c r="F58" s="10" t="s">
        <v>1059</v>
      </c>
      <c r="G58" s="10" t="s">
        <v>1060</v>
      </c>
      <c r="H58" s="16" t="s">
        <v>1061</v>
      </c>
      <c r="I58" s="4" t="s">
        <v>1062</v>
      </c>
      <c r="J58" s="3" t="s">
        <v>1063</v>
      </c>
      <c r="K58" s="3" t="s">
        <v>1064</v>
      </c>
      <c r="L58" s="3" t="s">
        <v>1488</v>
      </c>
      <c r="M58" s="4" t="s">
        <v>1065</v>
      </c>
      <c r="N58" s="4" t="s">
        <v>1066</v>
      </c>
      <c r="O58" s="4" t="s">
        <v>34</v>
      </c>
      <c r="P58" s="4" t="s">
        <v>35</v>
      </c>
      <c r="Q58" s="17"/>
      <c r="R58" s="18"/>
      <c r="S58" s="18"/>
      <c r="T58" s="18"/>
      <c r="U58" s="18"/>
      <c r="V58" s="18"/>
      <c r="W58" s="18" t="s">
        <v>37</v>
      </c>
      <c r="X58" s="18"/>
      <c r="Y58" s="18"/>
      <c r="Z58" s="15" t="s">
        <v>1487</v>
      </c>
      <c r="AA58" s="5" t="s">
        <v>1067</v>
      </c>
      <c r="AB58" s="13" t="s">
        <v>1717</v>
      </c>
      <c r="AD58" s="6" t="str">
        <f t="shared" si="30"/>
        <v>'25.2'</v>
      </c>
      <c r="AE58" s="6" t="str">
        <f t="shared" si="31"/>
        <v>'25'</v>
      </c>
      <c r="AF58" s="6" t="str">
        <f t="shared" si="32"/>
        <v>'2'</v>
      </c>
      <c r="AG58" s="6" t="str">
        <f t="shared" si="33"/>
        <v>'город Ханты-Мансийск'</v>
      </c>
      <c r="AH58" s="6" t="str">
        <f t="shared" si="5"/>
        <v>'города Ханты-Мансийска'</v>
      </c>
      <c r="AI58" s="6" t="str">
        <f t="shared" si="6"/>
        <v>'МБОУ СОШ №1 им. Созонова Ю. Г.'</v>
      </c>
      <c r="AJ58" s="6" t="str">
        <f t="shared" si="7"/>
        <v>'Муниципальное бюджетное общеобразовательное учреждение «Средняя общеобразовательная школа №1 имени Созонова Юрия Георгиевича»'</v>
      </c>
      <c r="AK58" s="6" t="str">
        <f t="shared" si="8"/>
        <v>'school1-hmao@yandex.ru'</v>
      </c>
      <c r="AL58" s="6" t="str">
        <f t="shared" si="9"/>
        <v>'+7 (3467) 356106 (приёмная), +7 (3467) 388048 (добавочный 200)'</v>
      </c>
      <c r="AM58" s="6" t="str">
        <f t="shared" si="10"/>
        <v>'Пуртова Татьяна Николаевна'</v>
      </c>
      <c r="AN58" s="6" t="str">
        <f t="shared" si="11"/>
        <v>'директора Пуртовой Татьяны Николаевны'</v>
      </c>
      <c r="AO58" s="6" t="str">
        <f t="shared" si="12"/>
        <v>'Т.Н.Пуртова'</v>
      </c>
      <c r="AP58" s="6" t="str">
        <f t="shared" si="13"/>
        <v>'628012, ХМАО-Югра, г. Ханты-Мансийск, ул. Комсомольская, д.40, 38'</v>
      </c>
      <c r="AQ58" s="6" t="str">
        <f t="shared" si="14"/>
        <v>'8601009323/860101001'</v>
      </c>
      <c r="AR58" s="6" t="str">
        <f t="shared" si="15"/>
        <v>'40102810245370000007'</v>
      </c>
      <c r="AS58" s="6" t="str">
        <f t="shared" si="16"/>
        <v>'РКЦ ХАНТЫ-МАНСИЙСК//УФК по Ханты-Мансийскому автономному округу-Югре г. Ханты-Мансийск'</v>
      </c>
      <c r="AT58" s="6" t="str">
        <f t="shared" si="17"/>
        <v>''</v>
      </c>
      <c r="AU58" s="6" t="str">
        <f t="shared" si="18"/>
        <v>''</v>
      </c>
      <c r="AV58" s="6" t="str">
        <f t="shared" si="19"/>
        <v>''</v>
      </c>
      <c r="AW58" s="6" t="str">
        <f t="shared" si="20"/>
        <v>''</v>
      </c>
      <c r="AX58" s="6" t="str">
        <f t="shared" si="21"/>
        <v>''</v>
      </c>
      <c r="AY58" s="6" t="str">
        <f t="shared" si="22"/>
        <v>''</v>
      </c>
      <c r="AZ58" s="6" t="str">
        <f t="shared" si="23"/>
        <v>'007162163'</v>
      </c>
      <c r="BA58" s="6" t="str">
        <f t="shared" si="24"/>
        <v>''</v>
      </c>
      <c r="BB58" s="6" t="str">
        <f t="shared" si="25"/>
        <v>''</v>
      </c>
      <c r="BC58" s="6" t="str">
        <f t="shared" si="26"/>
        <v>'бюджет города Ханты-Мансийска'</v>
      </c>
      <c r="BD58" s="6" t="str">
        <f t="shared" si="27"/>
        <v>'https://school1-sozonov.ru/'</v>
      </c>
      <c r="BE58" s="6" t="str">
        <f t="shared" si="28"/>
        <v>'000012331'</v>
      </c>
      <c r="BF58" s="6"/>
      <c r="BG58" s="6" t="str">
        <f t="shared" si="29"/>
        <v xml:space="preserve">('25.2', '25', '2', 'город Ханты-Мансийск', 'города Ханты-Мансийска', 'МБОУ СОШ №1 им. Созонова Ю. Г.', 'Муниципальное бюджетное общеобразовательное учреждение «Средняя общеобразовательная школа №1 имени Созонова Юрия Георгиевича»', 'school1-hmao@yandex.ru', '+7 (3467) 356106 (приёмная), +7 (3467) 388048 (добавочный 200)', 'Пуртова Татьяна Николаевна', 'директора Пуртовой Татьяны Николаевны', 'Т.Н.Пуртова', '628012, ХМАО-Югра, г. Ханты-Мансийск, ул. Комсомольская, д.40, 38', '8601009323/860101001', '40102810245370000007', 'РКЦ ХАНТЫ-МАНСИЙСК//УФК по Ханты-Мансийскому автономному округу-Югре г. Ханты-Мансийск', '', '', '', '', '', '', '007162163', '', '', 'бюджет города Ханты-Мансийска', 'https://school1-sozonov.ru/', '000012331'), </v>
      </c>
    </row>
    <row r="59" spans="1:59" x14ac:dyDescent="0.25">
      <c r="A59" s="13" t="s">
        <v>1718</v>
      </c>
      <c r="B59" s="14">
        <v>25</v>
      </c>
      <c r="C59" s="14">
        <v>3</v>
      </c>
      <c r="D59" s="15" t="s">
        <v>1367</v>
      </c>
      <c r="E59" s="15" t="s">
        <v>1049</v>
      </c>
      <c r="F59" s="10" t="s">
        <v>1068</v>
      </c>
      <c r="G59" s="10" t="s">
        <v>1069</v>
      </c>
      <c r="H59" s="16" t="s">
        <v>1070</v>
      </c>
      <c r="I59" s="4" t="s">
        <v>1071</v>
      </c>
      <c r="J59" s="3" t="s">
        <v>1072</v>
      </c>
      <c r="K59" s="3" t="s">
        <v>1073</v>
      </c>
      <c r="L59" s="3" t="s">
        <v>1489</v>
      </c>
      <c r="M59" s="4" t="s">
        <v>1074</v>
      </c>
      <c r="N59" s="4" t="s">
        <v>1075</v>
      </c>
      <c r="O59" s="4" t="s">
        <v>34</v>
      </c>
      <c r="P59" s="4" t="s">
        <v>35</v>
      </c>
      <c r="Q59" s="17"/>
      <c r="R59" s="18"/>
      <c r="S59" s="18"/>
      <c r="T59" s="18"/>
      <c r="U59" s="18"/>
      <c r="V59" s="18"/>
      <c r="W59" s="18" t="s">
        <v>37</v>
      </c>
      <c r="X59" s="18"/>
      <c r="Y59" s="18"/>
      <c r="Z59" s="15" t="s">
        <v>1487</v>
      </c>
      <c r="AA59" s="5" t="s">
        <v>1076</v>
      </c>
      <c r="AB59" s="13" t="s">
        <v>1719</v>
      </c>
      <c r="AD59" s="6" t="str">
        <f t="shared" si="30"/>
        <v>'25.3'</v>
      </c>
      <c r="AE59" s="6" t="str">
        <f t="shared" si="31"/>
        <v>'25'</v>
      </c>
      <c r="AF59" s="6" t="str">
        <f t="shared" si="32"/>
        <v>'3'</v>
      </c>
      <c r="AG59" s="6" t="str">
        <f t="shared" si="33"/>
        <v>'город Ханты-Мансийск'</v>
      </c>
      <c r="AH59" s="6" t="str">
        <f t="shared" si="5"/>
        <v>'города Ханты-Мансийска'</v>
      </c>
      <c r="AI59" s="6" t="str">
        <f t="shared" si="6"/>
        <v>'МБОУ СОШ №2'</v>
      </c>
      <c r="AJ59" s="6" t="str">
        <f t="shared" si="7"/>
        <v>'Муниципальное бюджетное общеобразовательное учреждение «Средняя общеобразовательная школа №2» города Ханты-Мансийска'</v>
      </c>
      <c r="AK59" s="6" t="str">
        <f t="shared" si="8"/>
        <v>'school2xm@yandex.ru'</v>
      </c>
      <c r="AL59" s="6" t="str">
        <f t="shared" si="9"/>
        <v>'+7 (3467) 339621'</v>
      </c>
      <c r="AM59" s="6" t="str">
        <f t="shared" si="10"/>
        <v>'Лобанов Алексей Николаевич'</v>
      </c>
      <c r="AN59" s="6" t="str">
        <f t="shared" si="11"/>
        <v>'директора Лобанова Алексея Николаевича'</v>
      </c>
      <c r="AO59" s="6" t="str">
        <f t="shared" si="12"/>
        <v>'А.Н.Лобанов'</v>
      </c>
      <c r="AP59" s="6" t="str">
        <f t="shared" si="13"/>
        <v>'628001, ХМАО-Югра, г. Ханты-Мансийск, ул. Луговая, 15'</v>
      </c>
      <c r="AQ59" s="6" t="str">
        <f t="shared" si="14"/>
        <v>'8601006121/860101001'</v>
      </c>
      <c r="AR59" s="6" t="str">
        <f t="shared" si="15"/>
        <v>'40102810245370000007'</v>
      </c>
      <c r="AS59" s="6" t="str">
        <f t="shared" si="16"/>
        <v>'РКЦ ХАНТЫ-МАНСИЙСК//УФК по Ханты-Мансийскому автономному округу-Югре г. Ханты-Мансийск'</v>
      </c>
      <c r="AT59" s="6" t="str">
        <f t="shared" si="17"/>
        <v>''</v>
      </c>
      <c r="AU59" s="6" t="str">
        <f t="shared" si="18"/>
        <v>''</v>
      </c>
      <c r="AV59" s="6" t="str">
        <f t="shared" si="19"/>
        <v>''</v>
      </c>
      <c r="AW59" s="6" t="str">
        <f t="shared" si="20"/>
        <v>''</v>
      </c>
      <c r="AX59" s="6" t="str">
        <f t="shared" si="21"/>
        <v>''</v>
      </c>
      <c r="AY59" s="6" t="str">
        <f t="shared" si="22"/>
        <v>''</v>
      </c>
      <c r="AZ59" s="6" t="str">
        <f t="shared" si="23"/>
        <v>'007162163'</v>
      </c>
      <c r="BA59" s="6" t="str">
        <f t="shared" si="24"/>
        <v>''</v>
      </c>
      <c r="BB59" s="6" t="str">
        <f t="shared" si="25"/>
        <v>''</v>
      </c>
      <c r="BC59" s="6" t="str">
        <f t="shared" si="26"/>
        <v>'бюджет города Ханты-Мансийска'</v>
      </c>
      <c r="BD59" s="6" t="str">
        <f t="shared" si="27"/>
        <v>'http://2school.ru/'</v>
      </c>
      <c r="BE59" s="6" t="str">
        <f t="shared" si="28"/>
        <v>'000013067'</v>
      </c>
      <c r="BF59" s="6"/>
      <c r="BG59" s="6" t="str">
        <f t="shared" si="29"/>
        <v xml:space="preserve">('25.3', '25', '3', 'город Ханты-Мансийск', 'города Ханты-Мансийска', 'МБОУ СОШ №2', 'Муниципальное бюджетное общеобразовательное учреждение «Средняя общеобразовательная школа №2» города Ханты-Мансийска', 'school2xm@yandex.ru', '+7 (3467) 339621', 'Лобанов Алексей Николаевич', 'директора Лобанова Алексея Николаевича', 'А.Н.Лобанов', '628001, ХМАО-Югра, г. Ханты-Мансийск, ул. Луговая, 15', '8601006121/860101001', '40102810245370000007', 'РКЦ ХАНТЫ-МАНСИЙСК//УФК по Ханты-Мансийскому автономному округу-Югре г. Ханты-Мансийск', '', '', '', '', '', '', '007162163', '', '', 'бюджет города Ханты-Мансийска', 'http://2school.ru/', '000013067'), </v>
      </c>
    </row>
    <row r="60" spans="1:59" x14ac:dyDescent="0.25">
      <c r="A60" s="13" t="s">
        <v>1720</v>
      </c>
      <c r="B60" s="14">
        <v>25</v>
      </c>
      <c r="C60" s="14">
        <v>4</v>
      </c>
      <c r="D60" s="15" t="s">
        <v>1367</v>
      </c>
      <c r="E60" s="15" t="s">
        <v>1049</v>
      </c>
      <c r="F60" s="10" t="s">
        <v>1017</v>
      </c>
      <c r="G60" s="10" t="s">
        <v>744</v>
      </c>
      <c r="H60" s="16" t="s">
        <v>1077</v>
      </c>
      <c r="I60" s="4" t="s">
        <v>1078</v>
      </c>
      <c r="J60" s="3" t="s">
        <v>1079</v>
      </c>
      <c r="K60" s="3" t="s">
        <v>1080</v>
      </c>
      <c r="L60" s="3" t="s">
        <v>1490</v>
      </c>
      <c r="M60" s="4" t="s">
        <v>1081</v>
      </c>
      <c r="N60" s="4" t="s">
        <v>1082</v>
      </c>
      <c r="O60" s="4" t="s">
        <v>34</v>
      </c>
      <c r="P60" s="4" t="s">
        <v>35</v>
      </c>
      <c r="Q60" s="17"/>
      <c r="R60" s="18"/>
      <c r="S60" s="18"/>
      <c r="T60" s="18"/>
      <c r="U60" s="18"/>
      <c r="V60" s="18"/>
      <c r="W60" s="18" t="s">
        <v>37</v>
      </c>
      <c r="X60" s="18"/>
      <c r="Y60" s="18"/>
      <c r="Z60" s="15" t="s">
        <v>1487</v>
      </c>
      <c r="AA60" s="5" t="s">
        <v>1083</v>
      </c>
      <c r="AB60" s="13" t="s">
        <v>1721</v>
      </c>
      <c r="AD60" s="6" t="str">
        <f t="shared" si="30"/>
        <v>'25.4'</v>
      </c>
      <c r="AE60" s="6" t="str">
        <f t="shared" si="31"/>
        <v>'25'</v>
      </c>
      <c r="AF60" s="6" t="str">
        <f t="shared" si="32"/>
        <v>'4'</v>
      </c>
      <c r="AG60" s="6" t="str">
        <f t="shared" si="33"/>
        <v>'город Ханты-Мансийск'</v>
      </c>
      <c r="AH60" s="6" t="str">
        <f t="shared" si="5"/>
        <v>'города Ханты-Мансийска'</v>
      </c>
      <c r="AI60" s="6" t="str">
        <f t="shared" si="6"/>
        <v>'МБОУ СОШ №4'</v>
      </c>
      <c r="AJ60" s="6" t="str">
        <f t="shared" si="7"/>
        <v>'Муниципальное бюджетное общеобразовательное учреждение «Средняя общеобразовательная школа №4»'</v>
      </c>
      <c r="AK60" s="6" t="str">
        <f t="shared" si="8"/>
        <v>'school4-hm@yandex.ru'</v>
      </c>
      <c r="AL60" s="6" t="str">
        <f t="shared" si="9"/>
        <v>'+7 (3467) 388404 (доб. 328) (директор)'</v>
      </c>
      <c r="AM60" s="6" t="str">
        <f t="shared" si="10"/>
        <v>'Репский Василий Михайлович'</v>
      </c>
      <c r="AN60" s="6" t="str">
        <f t="shared" si="11"/>
        <v>'директора Репского Василия Михайловича'</v>
      </c>
      <c r="AO60" s="6" t="str">
        <f t="shared" si="12"/>
        <v>'В.М.Репский'</v>
      </c>
      <c r="AP60" s="6" t="str">
        <f t="shared" si="13"/>
        <v>'628001, ХМАО-Югра, г. Ханты-Мансийск, улица Анны Коньковой, 8'</v>
      </c>
      <c r="AQ60" s="6" t="str">
        <f t="shared" si="14"/>
        <v>'8601051741/860101001'</v>
      </c>
      <c r="AR60" s="6" t="str">
        <f t="shared" si="15"/>
        <v>'40102810245370000007'</v>
      </c>
      <c r="AS60" s="6" t="str">
        <f t="shared" si="16"/>
        <v>'РКЦ ХАНТЫ-МАНСИЙСК//УФК по Ханты-Мансийскому автономному округу-Югре г. Ханты-Мансийск'</v>
      </c>
      <c r="AT60" s="6" t="str">
        <f t="shared" si="17"/>
        <v>''</v>
      </c>
      <c r="AU60" s="6" t="str">
        <f t="shared" si="18"/>
        <v>''</v>
      </c>
      <c r="AV60" s="6" t="str">
        <f t="shared" si="19"/>
        <v>''</v>
      </c>
      <c r="AW60" s="6" t="str">
        <f t="shared" si="20"/>
        <v>''</v>
      </c>
      <c r="AX60" s="6" t="str">
        <f t="shared" si="21"/>
        <v>''</v>
      </c>
      <c r="AY60" s="6" t="str">
        <f t="shared" si="22"/>
        <v>''</v>
      </c>
      <c r="AZ60" s="6" t="str">
        <f t="shared" si="23"/>
        <v>'007162163'</v>
      </c>
      <c r="BA60" s="6" t="str">
        <f t="shared" si="24"/>
        <v>''</v>
      </c>
      <c r="BB60" s="6" t="str">
        <f t="shared" si="25"/>
        <v>''</v>
      </c>
      <c r="BC60" s="6" t="str">
        <f t="shared" si="26"/>
        <v>'бюджет города Ханты-Мансийска'</v>
      </c>
      <c r="BD60" s="6" t="str">
        <f t="shared" si="27"/>
        <v>'http://school4hm.ru/'</v>
      </c>
      <c r="BE60" s="6" t="str">
        <f t="shared" si="28"/>
        <v>'000012967'</v>
      </c>
      <c r="BF60" s="6"/>
      <c r="BG60" s="6" t="str">
        <f t="shared" si="29"/>
        <v xml:space="preserve">('25.4', '25', '4', 'город Ханты-Мансийск', 'города Ханты-Мансийска', 'МБОУ СОШ №4', 'Муниципальное бюджетное общеобразовательное учреждение «Средняя общеобразовательная школа №4»', 'school4-hm@yandex.ru', '+7 (3467) 388404 (доб. 328) (директор)', 'Репский Василий Михайлович', 'директора Репского Василия Михайловича', 'В.М.Репский', '628001, ХМАО-Югра, г. Ханты-Мансийск, улица Анны Коньковой, 8', '8601051741/860101001', '40102810245370000007', 'РКЦ ХАНТЫ-МАНСИЙСК//УФК по Ханты-Мансийскому автономному округу-Югре г. Ханты-Мансийск', '', '', '', '', '', '', '007162163', '', '', 'бюджет города Ханты-Мансийска', 'http://school4hm.ru/', '000012967'), </v>
      </c>
    </row>
    <row r="61" spans="1:59" x14ac:dyDescent="0.25">
      <c r="A61" s="13" t="s">
        <v>1722</v>
      </c>
      <c r="B61" s="14">
        <v>25</v>
      </c>
      <c r="C61" s="14">
        <v>5</v>
      </c>
      <c r="D61" s="15" t="s">
        <v>1367</v>
      </c>
      <c r="E61" s="15" t="s">
        <v>1049</v>
      </c>
      <c r="F61" s="10" t="s">
        <v>1028</v>
      </c>
      <c r="G61" s="10" t="s">
        <v>1084</v>
      </c>
      <c r="H61" s="16" t="s">
        <v>1085</v>
      </c>
      <c r="I61" s="4" t="s">
        <v>1086</v>
      </c>
      <c r="J61" s="3" t="s">
        <v>1087</v>
      </c>
      <c r="K61" s="3" t="s">
        <v>1088</v>
      </c>
      <c r="L61" s="3" t="s">
        <v>1491</v>
      </c>
      <c r="M61" s="4" t="s">
        <v>1089</v>
      </c>
      <c r="N61" s="4" t="s">
        <v>1090</v>
      </c>
      <c r="O61" s="4" t="s">
        <v>34</v>
      </c>
      <c r="P61" s="4" t="s">
        <v>35</v>
      </c>
      <c r="Q61" s="17"/>
      <c r="R61" s="18"/>
      <c r="S61" s="18"/>
      <c r="T61" s="18"/>
      <c r="U61" s="18"/>
      <c r="V61" s="18"/>
      <c r="W61" s="18" t="s">
        <v>37</v>
      </c>
      <c r="X61" s="18"/>
      <c r="Y61" s="18"/>
      <c r="Z61" s="15" t="s">
        <v>1487</v>
      </c>
      <c r="AA61" s="5" t="s">
        <v>1091</v>
      </c>
      <c r="AB61" s="13" t="s">
        <v>1723</v>
      </c>
      <c r="AD61" s="6" t="str">
        <f t="shared" si="30"/>
        <v>'25.5'</v>
      </c>
      <c r="AE61" s="6" t="str">
        <f t="shared" si="31"/>
        <v>'25'</v>
      </c>
      <c r="AF61" s="6" t="str">
        <f t="shared" si="32"/>
        <v>'5'</v>
      </c>
      <c r="AG61" s="6" t="str">
        <f t="shared" si="33"/>
        <v>'город Ханты-Мансийск'</v>
      </c>
      <c r="AH61" s="6" t="str">
        <f t="shared" si="5"/>
        <v>'города Ханты-Мансийска'</v>
      </c>
      <c r="AI61" s="6" t="str">
        <f t="shared" si="6"/>
        <v>'МБОУ СОШ №5'</v>
      </c>
      <c r="AJ61" s="6" t="str">
        <f t="shared" si="7"/>
        <v>'Муниципальное бюджетное общеобразовательное учреждение «Средняя общеобразовательная школа №5» имени Безноскова Ивана Захаровича'</v>
      </c>
      <c r="AK61" s="6" t="str">
        <f t="shared" si="8"/>
        <v>'school5hmao@mail.ru'</v>
      </c>
      <c r="AL61" s="6" t="str">
        <f t="shared" si="9"/>
        <v>'+7 (3467) 333287, 323287 (доб. 215) (директор)'</v>
      </c>
      <c r="AM61" s="6" t="str">
        <f t="shared" si="10"/>
        <v>'Кузьменкова Валентина Михайловна'</v>
      </c>
      <c r="AN61" s="6" t="str">
        <f t="shared" si="11"/>
        <v>'директора Кузьменковой Валентины Михайловны'</v>
      </c>
      <c r="AO61" s="6" t="str">
        <f t="shared" si="12"/>
        <v>'В.М.Кузьменкова'</v>
      </c>
      <c r="AP61" s="6" t="str">
        <f t="shared" si="13"/>
        <v>'628012, ХМАО-Югра, г. Ханты-Мансийск, улица Свердлова, 27'</v>
      </c>
      <c r="AQ61" s="6" t="str">
        <f t="shared" si="14"/>
        <v>'8601011450/860101001'</v>
      </c>
      <c r="AR61" s="6" t="str">
        <f t="shared" si="15"/>
        <v>'40102810245370000007'</v>
      </c>
      <c r="AS61" s="6" t="str">
        <f t="shared" si="16"/>
        <v>'РКЦ ХАНТЫ-МАНСИЙСК//УФК по Ханты-Мансийскому автономному округу-Югре г. Ханты-Мансийск'</v>
      </c>
      <c r="AT61" s="6" t="str">
        <f t="shared" si="17"/>
        <v>''</v>
      </c>
      <c r="AU61" s="6" t="str">
        <f t="shared" si="18"/>
        <v>''</v>
      </c>
      <c r="AV61" s="6" t="str">
        <f t="shared" si="19"/>
        <v>''</v>
      </c>
      <c r="AW61" s="6" t="str">
        <f t="shared" si="20"/>
        <v>''</v>
      </c>
      <c r="AX61" s="6" t="str">
        <f t="shared" si="21"/>
        <v>''</v>
      </c>
      <c r="AY61" s="6" t="str">
        <f t="shared" si="22"/>
        <v>''</v>
      </c>
      <c r="AZ61" s="6" t="str">
        <f t="shared" si="23"/>
        <v>'007162163'</v>
      </c>
      <c r="BA61" s="6" t="str">
        <f t="shared" si="24"/>
        <v>''</v>
      </c>
      <c r="BB61" s="6" t="str">
        <f t="shared" si="25"/>
        <v>''</v>
      </c>
      <c r="BC61" s="6" t="str">
        <f t="shared" si="26"/>
        <v>'бюджет города Ханты-Мансийска'</v>
      </c>
      <c r="BD61" s="6" t="str">
        <f t="shared" si="27"/>
        <v>'http://www.school5xm.ru/'</v>
      </c>
      <c r="BE61" s="6" t="str">
        <f t="shared" si="28"/>
        <v>'000011191'</v>
      </c>
      <c r="BF61" s="6"/>
      <c r="BG61" s="6" t="str">
        <f t="shared" si="29"/>
        <v xml:space="preserve">('25.5', '25', '5', 'город Ханты-Мансийск', 'города Ханты-Мансийска', 'МБОУ СОШ №5', 'Муниципальное бюджетное общеобразовательное учреждение «Средняя общеобразовательная школа №5» имени Безноскова Ивана Захаровича', 'school5hmao@mail.ru', '+7 (3467) 333287, 323287 (доб. 215) (директор)', 'Кузьменкова Валентина Михайловна', 'директора Кузьменковой Валентины Михайловны', 'В.М.Кузьменкова', '628012, ХМАО-Югра, г. Ханты-Мансийск, улица Свердлова, 27', '8601011450/860101001', '40102810245370000007', 'РКЦ ХАНТЫ-МАНСИЙСК//УФК по Ханты-Мансийскому автономному округу-Югре г. Ханты-Мансийск', '', '', '', '', '', '', '007162163', '', '', 'бюджет города Ханты-Мансийска', 'http://www.school5xm.ru/', '000011191'), </v>
      </c>
    </row>
    <row r="62" spans="1:59" x14ac:dyDescent="0.25">
      <c r="A62" s="13" t="s">
        <v>1724</v>
      </c>
      <c r="B62" s="14">
        <v>25</v>
      </c>
      <c r="C62" s="14">
        <v>6</v>
      </c>
      <c r="D62" s="15" t="s">
        <v>1367</v>
      </c>
      <c r="E62" s="15" t="s">
        <v>1049</v>
      </c>
      <c r="F62" s="10" t="s">
        <v>1092</v>
      </c>
      <c r="G62" s="10" t="s">
        <v>1093</v>
      </c>
      <c r="H62" s="16" t="s">
        <v>1094</v>
      </c>
      <c r="I62" s="4" t="s">
        <v>1095</v>
      </c>
      <c r="J62" s="3" t="s">
        <v>1096</v>
      </c>
      <c r="K62" s="3" t="s">
        <v>1097</v>
      </c>
      <c r="L62" s="3" t="s">
        <v>1492</v>
      </c>
      <c r="M62" s="4" t="s">
        <v>1098</v>
      </c>
      <c r="N62" s="4" t="s">
        <v>1099</v>
      </c>
      <c r="O62" s="4" t="s">
        <v>34</v>
      </c>
      <c r="P62" s="4" t="s">
        <v>35</v>
      </c>
      <c r="Q62" s="17"/>
      <c r="R62" s="18"/>
      <c r="S62" s="18"/>
      <c r="T62" s="18"/>
      <c r="U62" s="18"/>
      <c r="V62" s="18"/>
      <c r="W62" s="18" t="s">
        <v>37</v>
      </c>
      <c r="X62" s="18"/>
      <c r="Y62" s="18"/>
      <c r="Z62" s="15" t="s">
        <v>1487</v>
      </c>
      <c r="AA62" s="5" t="s">
        <v>1100</v>
      </c>
      <c r="AB62" s="13" t="s">
        <v>1725</v>
      </c>
      <c r="AD62" s="6" t="str">
        <f t="shared" si="30"/>
        <v>'25.6'</v>
      </c>
      <c r="AE62" s="6" t="str">
        <f t="shared" si="31"/>
        <v>'25'</v>
      </c>
      <c r="AF62" s="6" t="str">
        <f t="shared" si="32"/>
        <v>'6'</v>
      </c>
      <c r="AG62" s="6" t="str">
        <f t="shared" si="33"/>
        <v>'город Ханты-Мансийск'</v>
      </c>
      <c r="AH62" s="6" t="str">
        <f t="shared" si="5"/>
        <v>'города Ханты-Мансийска'</v>
      </c>
      <c r="AI62" s="6" t="str">
        <f t="shared" si="6"/>
        <v>'МБОУ СОШ №6 им. Сирина Н.И.'</v>
      </c>
      <c r="AJ62" s="6" t="str">
        <f t="shared" si="7"/>
        <v>'Муниципальное бюджетное общеобразовательное учреждение «Средняя общеобразовательная школа №6 имени Сирина Николая Ивановича»'</v>
      </c>
      <c r="AK62" s="6" t="str">
        <f t="shared" si="8"/>
        <v>'schol6h-m86@yandex.ru'</v>
      </c>
      <c r="AL62" s="6" t="str">
        <f t="shared" si="9"/>
        <v>'+7 (3467) 328664'</v>
      </c>
      <c r="AM62" s="6" t="str">
        <f t="shared" si="10"/>
        <v>'Москвина Светлана Олеговна'</v>
      </c>
      <c r="AN62" s="6" t="str">
        <f t="shared" si="11"/>
        <v>'директора Москвиной Светланы Олеговны'</v>
      </c>
      <c r="AO62" s="6" t="str">
        <f t="shared" si="12"/>
        <v>'С.О.Москвина'</v>
      </c>
      <c r="AP62" s="6" t="str">
        <f t="shared" si="13"/>
        <v>'628012, ХМАО-Югра, г. Ханты-Мансийск, ул. Рознина, д. 27'</v>
      </c>
      <c r="AQ62" s="6" t="str">
        <f t="shared" si="14"/>
        <v>'8601013496/860101001'</v>
      </c>
      <c r="AR62" s="6" t="str">
        <f t="shared" si="15"/>
        <v>'40102810245370000007'</v>
      </c>
      <c r="AS62" s="6" t="str">
        <f t="shared" si="16"/>
        <v>'РКЦ ХАНТЫ-МАНСИЙСК//УФК по Ханты-Мансийскому автономному округу-Югре г. Ханты-Мансийск'</v>
      </c>
      <c r="AT62" s="6" t="str">
        <f t="shared" si="17"/>
        <v>''</v>
      </c>
      <c r="AU62" s="6" t="str">
        <f t="shared" si="18"/>
        <v>''</v>
      </c>
      <c r="AV62" s="6" t="str">
        <f t="shared" si="19"/>
        <v>''</v>
      </c>
      <c r="AW62" s="6" t="str">
        <f t="shared" si="20"/>
        <v>''</v>
      </c>
      <c r="AX62" s="6" t="str">
        <f t="shared" si="21"/>
        <v>''</v>
      </c>
      <c r="AY62" s="6" t="str">
        <f t="shared" si="22"/>
        <v>''</v>
      </c>
      <c r="AZ62" s="6" t="str">
        <f t="shared" si="23"/>
        <v>'007162163'</v>
      </c>
      <c r="BA62" s="6" t="str">
        <f t="shared" si="24"/>
        <v>''</v>
      </c>
      <c r="BB62" s="6" t="str">
        <f t="shared" si="25"/>
        <v>''</v>
      </c>
      <c r="BC62" s="6" t="str">
        <f t="shared" si="26"/>
        <v>'бюджет города Ханты-Мансийска'</v>
      </c>
      <c r="BD62" s="6" t="str">
        <f t="shared" si="27"/>
        <v>'http://shkola6hm.ru/'</v>
      </c>
      <c r="BE62" s="6" t="str">
        <f t="shared" si="28"/>
        <v>'000011159'</v>
      </c>
      <c r="BF62" s="6"/>
      <c r="BG62" s="6" t="str">
        <f t="shared" si="29"/>
        <v xml:space="preserve">('25.6', '25', '6', 'город Ханты-Мансийск', 'города Ханты-Мансийска', 'МБОУ СОШ №6 им. Сирина Н.И.', 'Муниципальное бюджетное общеобразовательное учреждение «Средняя общеобразовательная школа №6 имени Сирина Николая Ивановича»', 'schol6h-m86@yandex.ru', '+7 (3467) 328664', 'Москвина Светлана Олеговна', 'директора Москвиной Светланы Олеговны', 'С.О.Москвина', '628012, ХМАО-Югра, г. Ханты-Мансийск, ул. Рознина, д. 27', '8601013496/860101001', '40102810245370000007', 'РКЦ ХАНТЫ-МАНСИЙСК//УФК по Ханты-Мансийскому автономному округу-Югре г. Ханты-Мансийск', '', '', '', '', '', '', '007162163', '', '', 'бюджет города Ханты-Мансийска', 'http://shkola6hm.ru/', '000011159'), </v>
      </c>
    </row>
    <row r="63" spans="1:59" x14ac:dyDescent="0.25">
      <c r="A63" s="13" t="s">
        <v>1726</v>
      </c>
      <c r="B63" s="14">
        <v>25</v>
      </c>
      <c r="C63" s="14">
        <v>7</v>
      </c>
      <c r="D63" s="15" t="s">
        <v>1367</v>
      </c>
      <c r="E63" s="15" t="s">
        <v>1049</v>
      </c>
      <c r="F63" s="10" t="s">
        <v>1101</v>
      </c>
      <c r="G63" s="10" t="s">
        <v>1102</v>
      </c>
      <c r="H63" s="16" t="s">
        <v>1103</v>
      </c>
      <c r="I63" s="4" t="s">
        <v>1104</v>
      </c>
      <c r="J63" s="3" t="s">
        <v>1105</v>
      </c>
      <c r="K63" s="3" t="s">
        <v>1106</v>
      </c>
      <c r="L63" s="3" t="s">
        <v>1493</v>
      </c>
      <c r="M63" s="4" t="s">
        <v>1107</v>
      </c>
      <c r="N63" s="4" t="s">
        <v>1108</v>
      </c>
      <c r="O63" s="4" t="s">
        <v>34</v>
      </c>
      <c r="P63" s="4" t="s">
        <v>35</v>
      </c>
      <c r="Q63" s="17"/>
      <c r="R63" s="18"/>
      <c r="S63" s="18"/>
      <c r="T63" s="18"/>
      <c r="U63" s="18"/>
      <c r="V63" s="18"/>
      <c r="W63" s="18" t="s">
        <v>37</v>
      </c>
      <c r="X63" s="18"/>
      <c r="Y63" s="18"/>
      <c r="Z63" s="15" t="s">
        <v>1487</v>
      </c>
      <c r="AA63" s="5" t="s">
        <v>1109</v>
      </c>
      <c r="AB63" s="13" t="s">
        <v>1727</v>
      </c>
      <c r="AD63" s="6" t="str">
        <f t="shared" si="30"/>
        <v>'25.7'</v>
      </c>
      <c r="AE63" s="6" t="str">
        <f t="shared" si="31"/>
        <v>'25'</v>
      </c>
      <c r="AF63" s="6" t="str">
        <f t="shared" si="32"/>
        <v>'7'</v>
      </c>
      <c r="AG63" s="6" t="str">
        <f t="shared" si="33"/>
        <v>'город Ханты-Мансийск'</v>
      </c>
      <c r="AH63" s="6" t="str">
        <f t="shared" si="5"/>
        <v>'города Ханты-Мансийска'</v>
      </c>
      <c r="AI63" s="6" t="str">
        <f t="shared" si="6"/>
        <v>'МБОУ СОШ №8'</v>
      </c>
      <c r="AJ63" s="6" t="str">
        <f t="shared" si="7"/>
        <v>'Муниципальное бюджетное общеобразовательное учреждение «Средняя общеобразовательная школа №8»'</v>
      </c>
      <c r="AK63" s="6" t="str">
        <f t="shared" si="8"/>
        <v>'school8hmansy@mail.ru'</v>
      </c>
      <c r="AL63" s="6" t="str">
        <f t="shared" si="9"/>
        <v>'+7 (3467) 322491'</v>
      </c>
      <c r="AM63" s="6" t="str">
        <f t="shared" si="10"/>
        <v>'Федулова Людмила Николаевна'</v>
      </c>
      <c r="AN63" s="6" t="str">
        <f t="shared" si="11"/>
        <v>'директора Федуловой Людмилы Николаевны'</v>
      </c>
      <c r="AO63" s="6" t="str">
        <f t="shared" si="12"/>
        <v>'Л.Н.Федулова'</v>
      </c>
      <c r="AP63" s="6" t="str">
        <f t="shared" si="13"/>
        <v>'628002, ХМАО-Югра, г. Ханты-Мансийск, ул. Гагарина, д.133а'</v>
      </c>
      <c r="AQ63" s="6" t="str">
        <f t="shared" si="14"/>
        <v>'8601011442/860101001'</v>
      </c>
      <c r="AR63" s="6" t="str">
        <f t="shared" si="15"/>
        <v>'40102810245370000007'</v>
      </c>
      <c r="AS63" s="6" t="str">
        <f t="shared" si="16"/>
        <v>'РКЦ ХАНТЫ-МАНСИЙСК//УФК по Ханты-Мансийскому автономному округу-Югре г. Ханты-Мансийск'</v>
      </c>
      <c r="AT63" s="6" t="str">
        <f t="shared" si="17"/>
        <v>''</v>
      </c>
      <c r="AU63" s="6" t="str">
        <f t="shared" si="18"/>
        <v>''</v>
      </c>
      <c r="AV63" s="6" t="str">
        <f t="shared" si="19"/>
        <v>''</v>
      </c>
      <c r="AW63" s="6" t="str">
        <f t="shared" si="20"/>
        <v>''</v>
      </c>
      <c r="AX63" s="6" t="str">
        <f t="shared" si="21"/>
        <v>''</v>
      </c>
      <c r="AY63" s="6" t="str">
        <f t="shared" si="22"/>
        <v>''</v>
      </c>
      <c r="AZ63" s="6" t="str">
        <f t="shared" si="23"/>
        <v>'007162163'</v>
      </c>
      <c r="BA63" s="6" t="str">
        <f t="shared" si="24"/>
        <v>''</v>
      </c>
      <c r="BB63" s="6" t="str">
        <f t="shared" si="25"/>
        <v>''</v>
      </c>
      <c r="BC63" s="6" t="str">
        <f t="shared" si="26"/>
        <v>'бюджет города Ханты-Мансийска'</v>
      </c>
      <c r="BD63" s="6" t="str">
        <f t="shared" si="27"/>
        <v>'http://school8-hm.ru/'</v>
      </c>
      <c r="BE63" s="6" t="str">
        <f t="shared" si="28"/>
        <v>'000011168'</v>
      </c>
      <c r="BF63" s="6"/>
      <c r="BG63" s="6" t="str">
        <f t="shared" si="29"/>
        <v xml:space="preserve">('25.7', '25', '7', 'город Ханты-Мансийск', 'города Ханты-Мансийска', 'МБОУ СОШ №8', 'Муниципальное бюджетное общеобразовательное учреждение «Средняя общеобразовательная школа №8»', 'school8hmansy@mail.ru', '+7 (3467) 322491', 'Федулова Людмила Николаевна', 'директора Федуловой Людмилы Николаевны', 'Л.Н.Федулова', '628002, ХМАО-Югра, г. Ханты-Мансийск, ул. Гагарина, д.133а', '8601011442/860101001', '40102810245370000007', 'РКЦ ХАНТЫ-МАНСИЙСК//УФК по Ханты-Мансийскому автономному округу-Югре г. Ханты-Мансийск', '', '', '', '', '', '', '007162163', '', '', 'бюджет города Ханты-Мансийска', 'http://school8-hm.ru/', '000011168'), </v>
      </c>
    </row>
    <row r="64" spans="1:59" x14ac:dyDescent="0.25">
      <c r="A64" s="13" t="s">
        <v>1728</v>
      </c>
      <c r="B64" s="14">
        <v>25</v>
      </c>
      <c r="C64" s="14">
        <v>8</v>
      </c>
      <c r="D64" s="15" t="s">
        <v>1367</v>
      </c>
      <c r="E64" s="15" t="s">
        <v>1049</v>
      </c>
      <c r="F64" s="10" t="s">
        <v>1110</v>
      </c>
      <c r="G64" s="10" t="s">
        <v>1111</v>
      </c>
      <c r="H64" s="16" t="s">
        <v>1112</v>
      </c>
      <c r="I64" s="4" t="s">
        <v>1113</v>
      </c>
      <c r="J64" s="3" t="s">
        <v>1114</v>
      </c>
      <c r="K64" s="3" t="s">
        <v>1115</v>
      </c>
      <c r="L64" s="3" t="s">
        <v>1494</v>
      </c>
      <c r="M64" s="4" t="s">
        <v>1116</v>
      </c>
      <c r="N64" s="4" t="s">
        <v>1117</v>
      </c>
      <c r="O64" s="4" t="s">
        <v>34</v>
      </c>
      <c r="P64" s="4" t="s">
        <v>35</v>
      </c>
      <c r="Q64" s="17"/>
      <c r="R64" s="18"/>
      <c r="S64" s="18"/>
      <c r="T64" s="18"/>
      <c r="U64" s="18"/>
      <c r="V64" s="18"/>
      <c r="W64" s="18" t="s">
        <v>37</v>
      </c>
      <c r="X64" s="18"/>
      <c r="Y64" s="18"/>
      <c r="Z64" s="15" t="s">
        <v>1487</v>
      </c>
      <c r="AA64" s="5" t="s">
        <v>1118</v>
      </c>
      <c r="AB64" s="13" t="s">
        <v>1729</v>
      </c>
      <c r="AD64" s="6" t="str">
        <f t="shared" si="30"/>
        <v>'25.8'</v>
      </c>
      <c r="AE64" s="6" t="str">
        <f t="shared" si="31"/>
        <v>'25'</v>
      </c>
      <c r="AF64" s="6" t="str">
        <f t="shared" si="32"/>
        <v>'8'</v>
      </c>
      <c r="AG64" s="6" t="str">
        <f t="shared" si="33"/>
        <v>'город Ханты-Мансийск'</v>
      </c>
      <c r="AH64" s="6" t="str">
        <f t="shared" si="5"/>
        <v>'города Ханты-Мансийска'</v>
      </c>
      <c r="AI64" s="6" t="str">
        <f t="shared" si="6"/>
        <v>'МБОУ Центр образования №7 им. Дунина-Горкавича А.А.'</v>
      </c>
      <c r="AJ64" s="6" t="str">
        <f t="shared" si="7"/>
        <v>'Муниципальное бюджетное общеобразовательное учреждение «Центр образования №7 имени Дунина-Горкавича Александра Александровича»'</v>
      </c>
      <c r="AK64" s="6" t="str">
        <f t="shared" si="8"/>
        <v>'school7.hm@yandex.ru'</v>
      </c>
      <c r="AL64" s="6" t="str">
        <f t="shared" si="9"/>
        <v>'+7 (3467) 388831'</v>
      </c>
      <c r="AM64" s="6" t="str">
        <f t="shared" si="10"/>
        <v>'Букренева Ксения Геннадьевна'</v>
      </c>
      <c r="AN64" s="6" t="str">
        <f t="shared" si="11"/>
        <v>'директора Букреневой Ксении Геннадьевны'</v>
      </c>
      <c r="AO64" s="6" t="str">
        <f t="shared" si="12"/>
        <v>'К.Г.Букренева'</v>
      </c>
      <c r="AP64" s="6" t="str">
        <f t="shared" si="13"/>
        <v>'628007, ХМАО-Югра, г. Ханты-Мансийск, улица Строителей, дом 90б.'</v>
      </c>
      <c r="AQ64" s="6" t="str">
        <f t="shared" si="14"/>
        <v>'8601055471/860101001'</v>
      </c>
      <c r="AR64" s="6" t="str">
        <f t="shared" si="15"/>
        <v>'40102810245370000007'</v>
      </c>
      <c r="AS64" s="6" t="str">
        <f t="shared" si="16"/>
        <v>'РКЦ ХАНТЫ-МАНСИЙСК//УФК по Ханты-Мансийскому автономному округу-Югре г. Ханты-Мансийск'</v>
      </c>
      <c r="AT64" s="6" t="str">
        <f t="shared" si="17"/>
        <v>''</v>
      </c>
      <c r="AU64" s="6" t="str">
        <f t="shared" si="18"/>
        <v>''</v>
      </c>
      <c r="AV64" s="6" t="str">
        <f t="shared" si="19"/>
        <v>''</v>
      </c>
      <c r="AW64" s="6" t="str">
        <f t="shared" si="20"/>
        <v>''</v>
      </c>
      <c r="AX64" s="6" t="str">
        <f t="shared" si="21"/>
        <v>''</v>
      </c>
      <c r="AY64" s="6" t="str">
        <f t="shared" si="22"/>
        <v>''</v>
      </c>
      <c r="AZ64" s="6" t="str">
        <f t="shared" si="23"/>
        <v>'007162163'</v>
      </c>
      <c r="BA64" s="6" t="str">
        <f t="shared" si="24"/>
        <v>''</v>
      </c>
      <c r="BB64" s="6" t="str">
        <f t="shared" si="25"/>
        <v>''</v>
      </c>
      <c r="BC64" s="6" t="str">
        <f t="shared" si="26"/>
        <v>'бюджет города Ханты-Мансийска'</v>
      </c>
      <c r="BD64" s="6" t="str">
        <f t="shared" si="27"/>
        <v>'http://school7hm.ru/'</v>
      </c>
      <c r="BE64" s="6" t="str">
        <f t="shared" si="28"/>
        <v>'000011167'</v>
      </c>
      <c r="BF64" s="6"/>
      <c r="BG64" s="6" t="str">
        <f t="shared" si="29"/>
        <v xml:space="preserve">('25.8', '25', '8', 'город Ханты-Мансийск', 'города Ханты-Мансийска', 'МБОУ Центр образования №7 им. Дунина-Горкавича А.А.', 'Муниципальное бюджетное общеобразовательное учреждение «Центр образования №7 имени Дунина-Горкавича Александра Александровича»', 'school7.hm@yandex.ru', '+7 (3467) 388831', 'Букренева Ксения Геннадьевна', 'директора Букреневой Ксении Геннадьевны', 'К.Г.Букренева', '628007, ХМАО-Югра, г. Ханты-Мансийск, улица Строителей, дом 90б.', '8601055471/860101001', '40102810245370000007', 'РКЦ ХАНТЫ-МАНСИЙСК//УФК по Ханты-Мансийскому автономному округу-Югре г. Ханты-Мансийск', '', '', '', '', '', '', '007162163', '', '', 'бюджет города Ханты-Мансийска', 'http://school7hm.ru/', '000011167'), </v>
      </c>
    </row>
    <row r="65" spans="1:59" x14ac:dyDescent="0.25">
      <c r="A65" s="13" t="s">
        <v>1730</v>
      </c>
      <c r="B65" s="14">
        <v>25</v>
      </c>
      <c r="C65" s="14">
        <v>9</v>
      </c>
      <c r="D65" s="15" t="s">
        <v>1367</v>
      </c>
      <c r="E65" s="15" t="s">
        <v>1049</v>
      </c>
      <c r="F65" s="10" t="s">
        <v>1119</v>
      </c>
      <c r="G65" s="10" t="s">
        <v>1120</v>
      </c>
      <c r="H65" s="16" t="s">
        <v>1121</v>
      </c>
      <c r="I65" s="4" t="s">
        <v>1122</v>
      </c>
      <c r="J65" s="3" t="s">
        <v>1123</v>
      </c>
      <c r="K65" s="3" t="s">
        <v>1124</v>
      </c>
      <c r="L65" s="3" t="s">
        <v>1495</v>
      </c>
      <c r="M65" s="4" t="s">
        <v>1125</v>
      </c>
      <c r="N65" s="4" t="s">
        <v>1126</v>
      </c>
      <c r="O65" s="4" t="s">
        <v>34</v>
      </c>
      <c r="P65" s="4" t="s">
        <v>35</v>
      </c>
      <c r="Q65" s="17" t="s">
        <v>1127</v>
      </c>
      <c r="R65" s="18">
        <v>71871000001</v>
      </c>
      <c r="S65" s="18">
        <v>59200409</v>
      </c>
      <c r="T65" s="18"/>
      <c r="U65" s="18"/>
      <c r="V65" s="18"/>
      <c r="W65" s="18" t="s">
        <v>37</v>
      </c>
      <c r="X65" s="18"/>
      <c r="Y65" s="18"/>
      <c r="Z65" s="15" t="s">
        <v>1487</v>
      </c>
      <c r="AA65" s="5" t="s">
        <v>1128</v>
      </c>
      <c r="AB65" s="13" t="s">
        <v>1731</v>
      </c>
      <c r="AD65" s="6" t="str">
        <f t="shared" si="30"/>
        <v>'25.9'</v>
      </c>
      <c r="AE65" s="6" t="str">
        <f t="shared" si="31"/>
        <v>'25'</v>
      </c>
      <c r="AF65" s="6" t="str">
        <f t="shared" si="32"/>
        <v>'9'</v>
      </c>
      <c r="AG65" s="6" t="str">
        <f t="shared" si="33"/>
        <v>'город Ханты-Мансийск'</v>
      </c>
      <c r="AH65" s="6" t="str">
        <f t="shared" si="5"/>
        <v>'города Ханты-Мансийска'</v>
      </c>
      <c r="AI65" s="6" t="str">
        <f t="shared" si="6"/>
        <v>'МКУ ДО ЦРО'</v>
      </c>
      <c r="AJ65" s="6" t="str">
        <f t="shared" si="7"/>
        <v>'Муниципальное казенное учреждение дополнительного образования «Центр развития образования»'</v>
      </c>
      <c r="AK65" s="6" t="str">
        <f t="shared" si="8"/>
        <v>'cro-hm@yandex.ru'</v>
      </c>
      <c r="AL65" s="6" t="str">
        <f t="shared" si="9"/>
        <v>'+7 (3467) 333379'</v>
      </c>
      <c r="AM65" s="6" t="str">
        <f t="shared" si="10"/>
        <v>'Котельникова Галина Новомировна'</v>
      </c>
      <c r="AN65" s="6" t="str">
        <f t="shared" si="11"/>
        <v>'директора Котельниковой Галины Новомировны'</v>
      </c>
      <c r="AO65" s="6" t="str">
        <f t="shared" si="12"/>
        <v>'Г.Н.Котельникова'</v>
      </c>
      <c r="AP65" s="6" t="str">
        <f t="shared" si="13"/>
        <v>'628012, ХМАО-Югра, г. Ханты-Мансийск, улица Рознина, дом 35'</v>
      </c>
      <c r="AQ65" s="6" t="str">
        <f t="shared" si="14"/>
        <v>'8601039198/860101001'</v>
      </c>
      <c r="AR65" s="6" t="str">
        <f t="shared" si="15"/>
        <v>'40102810245370000007'</v>
      </c>
      <c r="AS65" s="6" t="str">
        <f t="shared" si="16"/>
        <v>'РКЦ ХАНТЫ-МАНСИЙСК//УФК по Ханты-Мансийскому автономному округу-Югре г. Ханты-Мансийск'</v>
      </c>
      <c r="AT65" s="6" t="str">
        <f t="shared" si="17"/>
        <v>'1098601001751'</v>
      </c>
      <c r="AU65" s="6" t="str">
        <f t="shared" si="18"/>
        <v>'71871000001'</v>
      </c>
      <c r="AV65" s="6" t="str">
        <f t="shared" si="19"/>
        <v>'59200409'</v>
      </c>
      <c r="AW65" s="6" t="str">
        <f t="shared" si="20"/>
        <v>''</v>
      </c>
      <c r="AX65" s="6" t="str">
        <f t="shared" si="21"/>
        <v>''</v>
      </c>
      <c r="AY65" s="6" t="str">
        <f t="shared" si="22"/>
        <v>''</v>
      </c>
      <c r="AZ65" s="6" t="str">
        <f t="shared" si="23"/>
        <v>'007162163'</v>
      </c>
      <c r="BA65" s="6" t="str">
        <f t="shared" si="24"/>
        <v>''</v>
      </c>
      <c r="BB65" s="6" t="str">
        <f t="shared" si="25"/>
        <v>''</v>
      </c>
      <c r="BC65" s="6" t="str">
        <f t="shared" si="26"/>
        <v>'бюджет города Ханты-Мансийска'</v>
      </c>
      <c r="BD65" s="6" t="str">
        <f t="shared" si="27"/>
        <v>'http://cro-hm.ru/'</v>
      </c>
      <c r="BE65" s="6" t="str">
        <f t="shared" si="28"/>
        <v>'000011542'</v>
      </c>
      <c r="BF65" s="6"/>
      <c r="BG65" s="6" t="str">
        <f t="shared" si="29"/>
        <v xml:space="preserve">('25.9', '25', '9', 'город Ханты-Мансийск', 'города Ханты-Мансийска', 'МКУ ДО ЦРО', 'Муниципальное казенное учреждение дополнительного образования «Центр развития образования»', 'cro-hm@yandex.ru', '+7 (3467) 333379', 'Котельникова Галина Новомировна', 'директора Котельниковой Галины Новомировны', 'Г.Н.Котельникова', '628012, ХМАО-Югра, г. Ханты-Мансийск, улица Рознина, дом 35', '8601039198/860101001', '40102810245370000007', 'РКЦ ХАНТЫ-МАНСИЙСК//УФК по Ханты-Мансийскому автономному округу-Югре г. Ханты-Мансийск', '1098601001751', '71871000001', '59200409', '', '', '', '007162163', '', '', 'бюджет города Ханты-Мансийска', 'http://cro-hm.ru/', '000011542'), </v>
      </c>
    </row>
    <row r="66" spans="1:59" x14ac:dyDescent="0.25">
      <c r="A66" s="13" t="s">
        <v>1732</v>
      </c>
      <c r="B66" s="14">
        <v>26</v>
      </c>
      <c r="C66" s="14">
        <v>1</v>
      </c>
      <c r="D66" s="15" t="s">
        <v>1368</v>
      </c>
      <c r="E66" s="15" t="s">
        <v>1129</v>
      </c>
      <c r="F66" s="10" t="s">
        <v>1130</v>
      </c>
      <c r="G66" s="10" t="s">
        <v>1131</v>
      </c>
      <c r="H66" s="16" t="s">
        <v>1132</v>
      </c>
      <c r="I66" s="4" t="s">
        <v>1133</v>
      </c>
      <c r="J66" s="3" t="s">
        <v>1134</v>
      </c>
      <c r="K66" s="3" t="s">
        <v>1135</v>
      </c>
      <c r="L66" s="3" t="s">
        <v>1496</v>
      </c>
      <c r="M66" s="4" t="s">
        <v>1136</v>
      </c>
      <c r="N66" s="4" t="s">
        <v>1137</v>
      </c>
      <c r="O66" s="4" t="s">
        <v>34</v>
      </c>
      <c r="P66" s="4" t="s">
        <v>35</v>
      </c>
      <c r="Q66" s="18" t="s">
        <v>1138</v>
      </c>
      <c r="R66" s="18"/>
      <c r="S66" s="18"/>
      <c r="T66" s="18"/>
      <c r="U66" s="18"/>
      <c r="V66" s="18"/>
      <c r="W66" s="18" t="s">
        <v>37</v>
      </c>
      <c r="X66" s="18"/>
      <c r="Y66" s="18"/>
      <c r="Z66" s="15" t="s">
        <v>1497</v>
      </c>
      <c r="AA66" s="5" t="s">
        <v>1139</v>
      </c>
      <c r="AB66" s="13" t="s">
        <v>1733</v>
      </c>
      <c r="AD66" s="6" t="str">
        <f t="shared" ref="AD66:AD97" si="34">CONCATENATE("'",TRIM(A66),"'")</f>
        <v>'26.1'</v>
      </c>
      <c r="AE66" s="6" t="str">
        <f t="shared" ref="AE66:AE97" si="35">CONCATENATE("'",TRIM(B66),"'")</f>
        <v>'26'</v>
      </c>
      <c r="AF66" s="6" t="str">
        <f t="shared" ref="AF66:AF97" si="36">CONCATENATE("'",TRIM(C66),"'")</f>
        <v>'1'</v>
      </c>
      <c r="AG66" s="6" t="str">
        <f t="shared" ref="AG66:AG97" si="37">CONCATENATE("'",TRIM(D66),"'")</f>
        <v>'город Югорск'</v>
      </c>
      <c r="AH66" s="6" t="str">
        <f t="shared" si="5"/>
        <v>'города Югорска'</v>
      </c>
      <c r="AI66" s="6" t="str">
        <f t="shared" si="6"/>
        <v>'Лицей им. Г.Ф. Атякшева'</v>
      </c>
      <c r="AJ66" s="6" t="str">
        <f t="shared" si="7"/>
        <v>'Муниципальное бюджетное общеобразовательное учреждение «Лицей им.Г.Ф.Атякшева»'</v>
      </c>
      <c r="AK66" s="6" t="str">
        <f t="shared" si="8"/>
        <v>'litsey.yugorsk@mail.ru'</v>
      </c>
      <c r="AL66" s="6" t="str">
        <f t="shared" si="9"/>
        <v>'+7 (34675) 24830'</v>
      </c>
      <c r="AM66" s="6" t="str">
        <f t="shared" si="10"/>
        <v>'Павлюк Елена Юрьевна'</v>
      </c>
      <c r="AN66" s="6" t="str">
        <f t="shared" si="11"/>
        <v>'директора Павлюк Елены Юрьевны'</v>
      </c>
      <c r="AO66" s="6" t="str">
        <f t="shared" si="12"/>
        <v>'Е.Ю.Павлюк'</v>
      </c>
      <c r="AP66" s="6" t="str">
        <f t="shared" si="13"/>
        <v>'628260, ХМАО-Югра, г. Югорск, ул. Ленина, 24'</v>
      </c>
      <c r="AQ66" s="6" t="str">
        <f t="shared" si="14"/>
        <v>'8622002632/862201001'</v>
      </c>
      <c r="AR66" s="6" t="str">
        <f t="shared" si="15"/>
        <v>'40102810245370000007'</v>
      </c>
      <c r="AS66" s="6" t="str">
        <f t="shared" si="16"/>
        <v>'РКЦ ХАНТЫ-МАНСИЙСК//УФК по Ханты-Мансийскому автономному округу-Югре г. Ханты-Мансийск'</v>
      </c>
      <c r="AT66" s="6" t="str">
        <f t="shared" si="17"/>
        <v>'1028601845832'</v>
      </c>
      <c r="AU66" s="6" t="str">
        <f t="shared" si="18"/>
        <v>''</v>
      </c>
      <c r="AV66" s="6" t="str">
        <f t="shared" si="19"/>
        <v>''</v>
      </c>
      <c r="AW66" s="6" t="str">
        <f t="shared" si="20"/>
        <v>''</v>
      </c>
      <c r="AX66" s="6" t="str">
        <f t="shared" si="21"/>
        <v>''</v>
      </c>
      <c r="AY66" s="6" t="str">
        <f t="shared" si="22"/>
        <v>''</v>
      </c>
      <c r="AZ66" s="6" t="str">
        <f t="shared" si="23"/>
        <v>'007162163'</v>
      </c>
      <c r="BA66" s="6" t="str">
        <f t="shared" si="24"/>
        <v>''</v>
      </c>
      <c r="BB66" s="6" t="str">
        <f t="shared" si="25"/>
        <v>''</v>
      </c>
      <c r="BC66" s="6" t="str">
        <f t="shared" si="26"/>
        <v>'бюджет города Югорска'</v>
      </c>
      <c r="BD66" s="6" t="str">
        <f t="shared" si="27"/>
        <v>'https://лицейюгорск.рф/'</v>
      </c>
      <c r="BE66" s="6" t="str">
        <f t="shared" si="28"/>
        <v>'000011544'</v>
      </c>
      <c r="BF66" s="6"/>
      <c r="BG66" s="6" t="str">
        <f t="shared" si="29"/>
        <v xml:space="preserve">('26.1', '26', '1', 'город Югорск', 'города Югорска', 'Лицей им. Г.Ф. Атякшева', 'Муниципальное бюджетное общеобразовательное учреждение «Лицей им.Г.Ф.Атякшева»', 'litsey.yugorsk@mail.ru', '+7 (34675) 24830', 'Павлюк Елена Юрьевна', 'директора Павлюк Елены Юрьевны', 'Е.Ю.Павлюк', '628260, ХМАО-Югра, г. Югорск, ул. Ленина, 24', '8622002632/862201001', '40102810245370000007', 'РКЦ ХАНТЫ-МАНСИЙСК//УФК по Ханты-Мансийскому автономному округу-Югре г. Ханты-Мансийск', '1028601845832', '', '', '', '', '', '007162163', '', '', 'бюджет города Югорска', 'https://лицейюгорск.рф/', '000011544'), </v>
      </c>
    </row>
    <row r="67" spans="1:59" x14ac:dyDescent="0.25">
      <c r="A67" s="13" t="s">
        <v>1734</v>
      </c>
      <c r="B67" s="14">
        <v>26</v>
      </c>
      <c r="C67" s="14">
        <v>2</v>
      </c>
      <c r="D67" s="15" t="s">
        <v>1368</v>
      </c>
      <c r="E67" s="15" t="s">
        <v>1129</v>
      </c>
      <c r="F67" s="10" t="s">
        <v>1140</v>
      </c>
      <c r="G67" s="10" t="s">
        <v>1141</v>
      </c>
      <c r="H67" s="16" t="s">
        <v>1142</v>
      </c>
      <c r="I67" s="4" t="s">
        <v>1143</v>
      </c>
      <c r="J67" s="3" t="s">
        <v>1144</v>
      </c>
      <c r="K67" s="3" t="s">
        <v>1145</v>
      </c>
      <c r="L67" s="3" t="s">
        <v>1498</v>
      </c>
      <c r="M67" s="4" t="s">
        <v>1146</v>
      </c>
      <c r="N67" s="4" t="s">
        <v>1147</v>
      </c>
      <c r="O67" s="4" t="s">
        <v>34</v>
      </c>
      <c r="P67" s="4" t="s">
        <v>35</v>
      </c>
      <c r="Q67" s="17" t="s">
        <v>1148</v>
      </c>
      <c r="R67" s="18">
        <v>71887000</v>
      </c>
      <c r="S67" s="18">
        <v>32725744</v>
      </c>
      <c r="T67" s="18"/>
      <c r="U67" s="18"/>
      <c r="V67" s="18" t="s">
        <v>1149</v>
      </c>
      <c r="W67" s="18" t="s">
        <v>1378</v>
      </c>
      <c r="X67" s="18"/>
      <c r="Y67" s="18"/>
      <c r="Z67" s="15" t="s">
        <v>1497</v>
      </c>
      <c r="AA67" s="5" t="s">
        <v>1150</v>
      </c>
      <c r="AB67" s="13" t="s">
        <v>1735</v>
      </c>
      <c r="AD67" s="6" t="str">
        <f t="shared" si="34"/>
        <v>'26.2'</v>
      </c>
      <c r="AE67" s="6" t="str">
        <f t="shared" si="35"/>
        <v>'26'</v>
      </c>
      <c r="AF67" s="6" t="str">
        <f t="shared" si="36"/>
        <v>'2'</v>
      </c>
      <c r="AG67" s="6" t="str">
        <f t="shared" si="37"/>
        <v>'город Югорск'</v>
      </c>
      <c r="AH67" s="6" t="str">
        <f t="shared" ref="AH67:AH129" si="38">CONCATENATE("'",TRIM(E67),"'")</f>
        <v>'города Югорска'</v>
      </c>
      <c r="AI67" s="6" t="str">
        <f t="shared" ref="AI67:AI129" si="39">CONCATENATE("'",TRIM(F67),"'")</f>
        <v>'МБОУ Гимназия'</v>
      </c>
      <c r="AJ67" s="6" t="str">
        <f t="shared" ref="AJ67:AJ129" si="40">CONCATENATE("'",TRIM(G67),"'")</f>
        <v>'Муниципальное бюджетное общеобразовательное учреждение «Гимназия»'</v>
      </c>
      <c r="AK67" s="6" t="str">
        <f t="shared" ref="AK67:AK129" si="41">CONCATENATE("'",TRIM(H67),"'")</f>
        <v>'gimnaziya-yugorsk@mail.ru'</v>
      </c>
      <c r="AL67" s="6" t="str">
        <f t="shared" ref="AL67:AL129" si="42">CONCATENATE("'",TRIM(I67),"'")</f>
        <v>'+7 (34675) 70803, 24073'</v>
      </c>
      <c r="AM67" s="6" t="str">
        <f t="shared" ref="AM67:AM129" si="43">CONCATENATE("'",TRIM(J67),"'")</f>
        <v>'Погребняк Виталий Владимирович'</v>
      </c>
      <c r="AN67" s="6" t="str">
        <f t="shared" ref="AN67:AN129" si="44">CONCATENATE("'",TRIM(K67),"'")</f>
        <v>'директора Погребняка Виталия Владимировича'</v>
      </c>
      <c r="AO67" s="6" t="str">
        <f t="shared" ref="AO67:AO129" si="45">CONCATENATE("'",TRIM(L67),"'")</f>
        <v>'В.В.Погребняк'</v>
      </c>
      <c r="AP67" s="6" t="str">
        <f t="shared" ref="AP67:AP129" si="46">CONCATENATE("'",TRIM(M67),"'")</f>
        <v>'628260, ХМАО-Югра, г. Югорск, ул. Мира, д. 6'</v>
      </c>
      <c r="AQ67" s="6" t="str">
        <f t="shared" ref="AQ67:AQ129" si="47">CONCATENATE("'",TRIM(N67),"'")</f>
        <v>'8622001011/862201001'</v>
      </c>
      <c r="AR67" s="6" t="str">
        <f t="shared" ref="AR67:AR129" si="48">CONCATENATE("'",TRIM(O67),"'")</f>
        <v>'40102810245370000007'</v>
      </c>
      <c r="AS67" s="6" t="str">
        <f t="shared" ref="AS67:AS129" si="49">CONCATENATE("'",TRIM(P67),"'")</f>
        <v>'РКЦ ХАНТЫ-МАНСИЙСК//УФК по Ханты-Мансийскому автономному округу-Югре г. Ханты-Мансийск'</v>
      </c>
      <c r="AT67" s="6" t="str">
        <f t="shared" ref="AT67:AT129" si="50">CONCATENATE("'",TRIM(Q67),"'")</f>
        <v>'1028601845381'</v>
      </c>
      <c r="AU67" s="6" t="str">
        <f t="shared" ref="AU67:AU129" si="51">CONCATENATE("'",TRIM(R67),"'")</f>
        <v>'71887000'</v>
      </c>
      <c r="AV67" s="6" t="str">
        <f t="shared" ref="AV67:AV129" si="52">CONCATENATE("'",TRIM(S67),"'")</f>
        <v>'32725744'</v>
      </c>
      <c r="AW67" s="6" t="str">
        <f t="shared" ref="AW67:AW129" si="53">CONCATENATE("'",TRIM(T67),"'")</f>
        <v>''</v>
      </c>
      <c r="AX67" s="6" t="str">
        <f t="shared" ref="AX67:AX129" si="54">CONCATENATE("'",TRIM(U67),"'")</f>
        <v>''</v>
      </c>
      <c r="AY67" s="6" t="str">
        <f t="shared" ref="AY67:AY129" si="55">CONCATENATE("'",TRIM(V67),"'")</f>
        <v>'40701810800063000000'</v>
      </c>
      <c r="AZ67" s="6" t="str">
        <f t="shared" ref="AZ67:AZ129" si="56">CONCATENATE("'",TRIM(W67),"'")</f>
        <v>'047162782'</v>
      </c>
      <c r="BA67" s="6" t="str">
        <f t="shared" ref="BA67:BA129" si="57">CONCATENATE("'",TRIM(X67),"'")</f>
        <v>''</v>
      </c>
      <c r="BB67" s="6" t="str">
        <f t="shared" ref="BB67:BB129" si="58">CONCATENATE("'",TRIM(Y67),"'")</f>
        <v>''</v>
      </c>
      <c r="BC67" s="6" t="str">
        <f t="shared" ref="BC67:BC129" si="59">CONCATENATE("'",TRIM(Z67),"'")</f>
        <v>'бюджет города Югорска'</v>
      </c>
      <c r="BD67" s="6" t="str">
        <f t="shared" ref="BD67:BD129" si="60">CONCATENATE("'",TRIM(AA67),"'")</f>
        <v>'https://gymnaziya-yugorsk.edusite.ru/'</v>
      </c>
      <c r="BE67" s="6" t="str">
        <f t="shared" ref="BE67:BE129" si="61">CONCATENATE("'",TRIM(AB67),"'")</f>
        <v>'000011541'</v>
      </c>
      <c r="BF67" s="6"/>
      <c r="BG67" s="6" t="str">
        <f t="shared" ref="BG67:BG129" si="62">CONCATENATE("(",AD67,", ",AE67,", ",AF67,", ",AG67,", ",AH67,", ",AI67,", ",AJ67,", ",AK67,", ",AL67,", ",AM67,", ",AN67,", ",AO67,", ",AP67,", ",AQ67,", ",AR67,", ",AS67,", ",AT67,", ",AU67,", ",AV67,", ",AW67,", ",AX67,", ",AY67,", ",AZ67,", ",BA67,", ",BB67,", ",BC67,", ",BD67,", ",BE67,"), ")</f>
        <v xml:space="preserve">('26.2', '26', '2', 'город Югорск', 'города Югорска', 'МБОУ Гимназия', 'Муниципальное бюджетное общеобразовательное учреждение «Гимназия»', 'gimnaziya-yugorsk@mail.ru', '+7 (34675) 70803, 24073', 'Погребняк Виталий Владимирович', 'директора Погребняка Виталия Владимировича', 'В.В.Погребняк', '628260, ХМАО-Югра, г. Югорск, ул. Мира, д. 6', '8622001011/862201001', '40102810245370000007', 'РКЦ ХАНТЫ-МАНСИЙСК//УФК по Ханты-Мансийскому автономному округу-Югре г. Ханты-Мансийск', '1028601845381', '71887000', '32725744', '', '', '40701810800063000000', '047162782', '', '', 'бюджет города Югорска', 'https://gymnaziya-yugorsk.edusite.ru/', '000011541'), </v>
      </c>
    </row>
    <row r="68" spans="1:59" x14ac:dyDescent="0.25">
      <c r="A68" s="13" t="s">
        <v>1736</v>
      </c>
      <c r="B68" s="14">
        <v>26</v>
      </c>
      <c r="C68" s="14">
        <v>3</v>
      </c>
      <c r="D68" s="15" t="s">
        <v>1368</v>
      </c>
      <c r="E68" s="15" t="s">
        <v>1129</v>
      </c>
      <c r="F68" s="10" t="s">
        <v>1151</v>
      </c>
      <c r="G68" s="10" t="s">
        <v>733</v>
      </c>
      <c r="H68" s="16" t="s">
        <v>1152</v>
      </c>
      <c r="I68" s="4" t="s">
        <v>1153</v>
      </c>
      <c r="J68" s="3" t="s">
        <v>1154</v>
      </c>
      <c r="K68" s="3" t="s">
        <v>1155</v>
      </c>
      <c r="L68" s="3" t="s">
        <v>1499</v>
      </c>
      <c r="M68" s="4" t="s">
        <v>1156</v>
      </c>
      <c r="N68" s="4" t="s">
        <v>1737</v>
      </c>
      <c r="O68" s="4" t="s">
        <v>34</v>
      </c>
      <c r="P68" s="4" t="s">
        <v>35</v>
      </c>
      <c r="Q68" s="18" t="s">
        <v>1157</v>
      </c>
      <c r="R68" s="18"/>
      <c r="S68" s="18"/>
      <c r="T68" s="18"/>
      <c r="U68" s="18"/>
      <c r="V68" s="18"/>
      <c r="W68" s="18" t="s">
        <v>37</v>
      </c>
      <c r="X68" s="18"/>
      <c r="Y68" s="18"/>
      <c r="Z68" s="15" t="s">
        <v>1497</v>
      </c>
      <c r="AA68" s="5" t="s">
        <v>1158</v>
      </c>
      <c r="AB68" s="13" t="s">
        <v>1738</v>
      </c>
      <c r="AD68" s="6" t="str">
        <f t="shared" si="34"/>
        <v>'26.3'</v>
      </c>
      <c r="AE68" s="6" t="str">
        <f t="shared" si="35"/>
        <v>'26'</v>
      </c>
      <c r="AF68" s="6" t="str">
        <f t="shared" si="36"/>
        <v>'3'</v>
      </c>
      <c r="AG68" s="6" t="str">
        <f t="shared" si="37"/>
        <v>'город Югорск'</v>
      </c>
      <c r="AH68" s="6" t="str">
        <f t="shared" si="38"/>
        <v>'города Югорска'</v>
      </c>
      <c r="AI68" s="6" t="str">
        <f t="shared" si="39"/>
        <v>'СОШ №2 г.Югорск'</v>
      </c>
      <c r="AJ68" s="6" t="str">
        <f t="shared" si="40"/>
        <v>'Муниципальное бюджетное общеобразовательное учреждение «Средняя общеобразовательная школа №2»'</v>
      </c>
      <c r="AK68" s="6" t="str">
        <f t="shared" si="41"/>
        <v>'yugorskschool2@mail.ru'</v>
      </c>
      <c r="AL68" s="6" t="str">
        <f t="shared" si="42"/>
        <v>'+7 (34675) 71551'</v>
      </c>
      <c r="AM68" s="6" t="str">
        <f t="shared" si="43"/>
        <v>'Ефремова Ирина Александровна'</v>
      </c>
      <c r="AN68" s="6" t="str">
        <f t="shared" si="44"/>
        <v>'директора Ефремовой Ирины Александровны'</v>
      </c>
      <c r="AO68" s="6" t="str">
        <f t="shared" si="45"/>
        <v>'И.А.Ефремова'</v>
      </c>
      <c r="AP68" s="6" t="str">
        <f t="shared" si="46"/>
        <v>'628260, ХМАО-Югра, г. Югорск, ул. Мира, 85'</v>
      </c>
      <c r="AQ68" s="6" t="str">
        <f t="shared" si="47"/>
        <v>'8622002625/862201001'</v>
      </c>
      <c r="AR68" s="6" t="str">
        <f t="shared" si="48"/>
        <v>'40102810245370000007'</v>
      </c>
      <c r="AS68" s="6" t="str">
        <f t="shared" si="49"/>
        <v>'РКЦ ХАНТЫ-МАНСИЙСК//УФК по Ханты-Мансийскому автономному округу-Югре г. Ханты-Мансийск'</v>
      </c>
      <c r="AT68" s="6" t="str">
        <f t="shared" si="50"/>
        <v>'1028601845656'</v>
      </c>
      <c r="AU68" s="6" t="str">
        <f t="shared" si="51"/>
        <v>''</v>
      </c>
      <c r="AV68" s="6" t="str">
        <f t="shared" si="52"/>
        <v>''</v>
      </c>
      <c r="AW68" s="6" t="str">
        <f t="shared" si="53"/>
        <v>''</v>
      </c>
      <c r="AX68" s="6" t="str">
        <f t="shared" si="54"/>
        <v>''</v>
      </c>
      <c r="AY68" s="6" t="str">
        <f t="shared" si="55"/>
        <v>''</v>
      </c>
      <c r="AZ68" s="6" t="str">
        <f t="shared" si="56"/>
        <v>'007162163'</v>
      </c>
      <c r="BA68" s="6" t="str">
        <f t="shared" si="57"/>
        <v>''</v>
      </c>
      <c r="BB68" s="6" t="str">
        <f t="shared" si="58"/>
        <v>''</v>
      </c>
      <c r="BC68" s="6" t="str">
        <f t="shared" si="59"/>
        <v>'бюджет города Югорска'</v>
      </c>
      <c r="BD68" s="6" t="str">
        <f t="shared" si="60"/>
        <v>'https://www.yugschool2.ru/'</v>
      </c>
      <c r="BE68" s="6" t="str">
        <f t="shared" si="61"/>
        <v>'000011545'</v>
      </c>
      <c r="BF68" s="6"/>
      <c r="BG68" s="6" t="str">
        <f t="shared" si="62"/>
        <v xml:space="preserve">('26.3', '26', '3', 'город Югорск', 'города Югорска', 'СОШ №2 г.Югорск', 'Муниципальное бюджетное общеобразовательное учреждение «Средняя общеобразовательная школа №2»', 'yugorskschool2@mail.ru', '+7 (34675) 71551', 'Ефремова Ирина Александровна', 'директора Ефремовой Ирины Александровны', 'И.А.Ефремова', '628260, ХМАО-Югра, г. Югорск, ул. Мира, 85', '8622002625/862201001', '40102810245370000007', 'РКЦ ХАНТЫ-МАНСИЙСК//УФК по Ханты-Мансийскому автономному округу-Югре г. Ханты-Мансийск', '1028601845656', '', '', '', '', '', '007162163', '', '', 'бюджет города Югорска', 'https://www.yugschool2.ru/', '000011545'), </v>
      </c>
    </row>
    <row r="69" spans="1:59" x14ac:dyDescent="0.25">
      <c r="A69" s="13" t="s">
        <v>1739</v>
      </c>
      <c r="B69" s="14">
        <v>26</v>
      </c>
      <c r="C69" s="14">
        <v>4</v>
      </c>
      <c r="D69" s="15" t="s">
        <v>1368</v>
      </c>
      <c r="E69" s="15" t="s">
        <v>1129</v>
      </c>
      <c r="F69" s="10" t="s">
        <v>1159</v>
      </c>
      <c r="G69" s="10" t="s">
        <v>754</v>
      </c>
      <c r="H69" s="16" t="s">
        <v>1160</v>
      </c>
      <c r="I69" s="4" t="s">
        <v>1161</v>
      </c>
      <c r="J69" s="3" t="s">
        <v>1162</v>
      </c>
      <c r="K69" s="3" t="s">
        <v>1163</v>
      </c>
      <c r="L69" s="3" t="s">
        <v>1500</v>
      </c>
      <c r="M69" s="4" t="s">
        <v>1164</v>
      </c>
      <c r="N69" s="4" t="s">
        <v>1165</v>
      </c>
      <c r="O69" s="4" t="s">
        <v>34</v>
      </c>
      <c r="P69" s="4" t="s">
        <v>35</v>
      </c>
      <c r="Q69" s="18" t="s">
        <v>1166</v>
      </c>
      <c r="R69" s="18"/>
      <c r="S69" s="18"/>
      <c r="T69" s="18"/>
      <c r="U69" s="18"/>
      <c r="V69" s="18"/>
      <c r="W69" s="18" t="s">
        <v>37</v>
      </c>
      <c r="X69" s="18"/>
      <c r="Y69" s="18"/>
      <c r="Z69" s="15" t="s">
        <v>1497</v>
      </c>
      <c r="AA69" s="5" t="s">
        <v>1167</v>
      </c>
      <c r="AB69" s="13" t="s">
        <v>1740</v>
      </c>
      <c r="AD69" s="6" t="str">
        <f t="shared" si="34"/>
        <v>'26.4'</v>
      </c>
      <c r="AE69" s="6" t="str">
        <f t="shared" si="35"/>
        <v>'26'</v>
      </c>
      <c r="AF69" s="6" t="str">
        <f t="shared" si="36"/>
        <v>'4'</v>
      </c>
      <c r="AG69" s="6" t="str">
        <f t="shared" si="37"/>
        <v>'город Югорск'</v>
      </c>
      <c r="AH69" s="6" t="str">
        <f t="shared" si="38"/>
        <v>'города Югорска'</v>
      </c>
      <c r="AI69" s="6" t="str">
        <f t="shared" si="39"/>
        <v>'СОШ №5 г.Югорск'</v>
      </c>
      <c r="AJ69" s="6" t="str">
        <f t="shared" si="40"/>
        <v>'Муниципальное бюджетное общеобразовательное учреждение «Средняя общеобразовательная школа №5»'</v>
      </c>
      <c r="AK69" s="6" t="str">
        <f t="shared" si="41"/>
        <v>'five-school@yandex.ru'</v>
      </c>
      <c r="AL69" s="6" t="str">
        <f t="shared" si="42"/>
        <v>'+7 (34675) 75707'</v>
      </c>
      <c r="AM69" s="6" t="str">
        <f t="shared" si="43"/>
        <v>'Балуева Людмила Николаевна'</v>
      </c>
      <c r="AN69" s="6" t="str">
        <f t="shared" si="44"/>
        <v>'директора Балуевой Людмилы Николаевны'</v>
      </c>
      <c r="AO69" s="6" t="str">
        <f t="shared" si="45"/>
        <v>'Л.Н.Балуева'</v>
      </c>
      <c r="AP69" s="6" t="str">
        <f t="shared" si="46"/>
        <v>'628263, ХМАО-Югра, город Югорск, улица Садовая, дом 1б'</v>
      </c>
      <c r="AQ69" s="6" t="str">
        <f t="shared" si="47"/>
        <v>'8622002720/862201001'</v>
      </c>
      <c r="AR69" s="6" t="str">
        <f t="shared" si="48"/>
        <v>'40102810245370000007'</v>
      </c>
      <c r="AS69" s="6" t="str">
        <f t="shared" si="49"/>
        <v>'РКЦ ХАНТЫ-МАНСИЙСК//УФК по Ханты-Мансийскому автономному округу-Югре г. Ханты-Мансийск'</v>
      </c>
      <c r="AT69" s="6" t="str">
        <f t="shared" si="50"/>
        <v>'1028601845623'</v>
      </c>
      <c r="AU69" s="6" t="str">
        <f t="shared" si="51"/>
        <v>''</v>
      </c>
      <c r="AV69" s="6" t="str">
        <f t="shared" si="52"/>
        <v>''</v>
      </c>
      <c r="AW69" s="6" t="str">
        <f t="shared" si="53"/>
        <v>''</v>
      </c>
      <c r="AX69" s="6" t="str">
        <f t="shared" si="54"/>
        <v>''</v>
      </c>
      <c r="AY69" s="6" t="str">
        <f t="shared" si="55"/>
        <v>''</v>
      </c>
      <c r="AZ69" s="6" t="str">
        <f t="shared" si="56"/>
        <v>'007162163'</v>
      </c>
      <c r="BA69" s="6" t="str">
        <f t="shared" si="57"/>
        <v>''</v>
      </c>
      <c r="BB69" s="6" t="str">
        <f t="shared" si="58"/>
        <v>''</v>
      </c>
      <c r="BC69" s="6" t="str">
        <f t="shared" si="59"/>
        <v>'бюджет города Югорска'</v>
      </c>
      <c r="BD69" s="6" t="str">
        <f t="shared" si="60"/>
        <v>'http://yugorsk-five-school.ru/'</v>
      </c>
      <c r="BE69" s="6" t="str">
        <f t="shared" si="61"/>
        <v>'000011546'</v>
      </c>
      <c r="BF69" s="6"/>
      <c r="BG69" s="6" t="str">
        <f t="shared" si="62"/>
        <v xml:space="preserve">('26.4', '26', '4', 'город Югорск', 'города Югорска', 'СОШ №5 г.Югорск', 'Муниципальное бюджетное общеобразовательное учреждение «Средняя общеобразовательная школа №5»', 'five-school@yandex.ru', '+7 (34675) 75707', 'Балуева Людмила Николаевна', 'директора Балуевой Людмилы Николаевны', 'Л.Н.Балуева', '628263, ХМАО-Югра, город Югорск, улица Садовая, дом 1б', '8622002720/862201001', '40102810245370000007', 'РКЦ ХАНТЫ-МАНСИЙСК//УФК по Ханты-Мансийскому автономному округу-Югре г. Ханты-Мансийск', '1028601845623', '', '', '', '', '', '007162163', '', '', 'бюджет города Югорска', 'http://yugorsk-five-school.ru/', '000011546'), </v>
      </c>
    </row>
    <row r="70" spans="1:59" x14ac:dyDescent="0.25">
      <c r="A70" s="13" t="s">
        <v>1741</v>
      </c>
      <c r="B70" s="14">
        <v>26</v>
      </c>
      <c r="C70" s="14">
        <v>5</v>
      </c>
      <c r="D70" s="15" t="s">
        <v>1368</v>
      </c>
      <c r="E70" s="15" t="s">
        <v>1129</v>
      </c>
      <c r="F70" s="10" t="s">
        <v>1168</v>
      </c>
      <c r="G70" s="10" t="s">
        <v>1038</v>
      </c>
      <c r="H70" s="16" t="s">
        <v>1169</v>
      </c>
      <c r="I70" s="4" t="s">
        <v>1170</v>
      </c>
      <c r="J70" s="3" t="s">
        <v>1171</v>
      </c>
      <c r="K70" s="3" t="s">
        <v>1172</v>
      </c>
      <c r="L70" s="3" t="s">
        <v>1501</v>
      </c>
      <c r="M70" s="4" t="s">
        <v>1173</v>
      </c>
      <c r="N70" s="4" t="s">
        <v>1174</v>
      </c>
      <c r="O70" s="4" t="s">
        <v>34</v>
      </c>
      <c r="P70" s="4" t="s">
        <v>35</v>
      </c>
      <c r="Q70" s="18" t="s">
        <v>1175</v>
      </c>
      <c r="R70" s="18"/>
      <c r="S70" s="18"/>
      <c r="T70" s="18"/>
      <c r="U70" s="18"/>
      <c r="V70" s="18"/>
      <c r="W70" s="18" t="s">
        <v>37</v>
      </c>
      <c r="X70" s="18"/>
      <c r="Y70" s="18"/>
      <c r="Z70" s="15" t="s">
        <v>1497</v>
      </c>
      <c r="AA70" s="5" t="s">
        <v>1176</v>
      </c>
      <c r="AB70" s="13" t="s">
        <v>1742</v>
      </c>
      <c r="AD70" s="6" t="str">
        <f t="shared" si="34"/>
        <v>'26.5'</v>
      </c>
      <c r="AE70" s="6" t="str">
        <f t="shared" si="35"/>
        <v>'26'</v>
      </c>
      <c r="AF70" s="6" t="str">
        <f t="shared" si="36"/>
        <v>'5'</v>
      </c>
      <c r="AG70" s="6" t="str">
        <f t="shared" si="37"/>
        <v>'город Югорск'</v>
      </c>
      <c r="AH70" s="6" t="str">
        <f t="shared" si="38"/>
        <v>'города Югорска'</v>
      </c>
      <c r="AI70" s="6" t="str">
        <f t="shared" si="39"/>
        <v>'СОШ №6 г.Югорск'</v>
      </c>
      <c r="AJ70" s="6" t="str">
        <f t="shared" si="40"/>
        <v>'Муниципальное бюджетное общеобразовательное учреждение «Средняя общеобразовательная школа №6»'</v>
      </c>
      <c r="AK70" s="6" t="str">
        <f t="shared" si="41"/>
        <v>'school-62007@yandex.ru'</v>
      </c>
      <c r="AL70" s="6" t="str">
        <f t="shared" si="42"/>
        <v>'+7 (34675) 68737'</v>
      </c>
      <c r="AM70" s="6" t="str">
        <f t="shared" si="43"/>
        <v>'Комисаренко Евгения Борисовна'</v>
      </c>
      <c r="AN70" s="6" t="str">
        <f t="shared" si="44"/>
        <v>'директора Комисаренко Евгении Борисовны'</v>
      </c>
      <c r="AO70" s="6" t="str">
        <f t="shared" si="45"/>
        <v>'Е.Б.Комисаренко'</v>
      </c>
      <c r="AP70" s="6" t="str">
        <f t="shared" si="46"/>
        <v>'628260, ХМАО-Югра, г.Югорск, ул. Ермака, д.7'</v>
      </c>
      <c r="AQ70" s="6" t="str">
        <f t="shared" si="47"/>
        <v>'8622009268/862201001'</v>
      </c>
      <c r="AR70" s="6" t="str">
        <f t="shared" si="48"/>
        <v>'40102810245370000007'</v>
      </c>
      <c r="AS70" s="6" t="str">
        <f t="shared" si="49"/>
        <v>'РКЦ ХАНТЫ-МАНСИЙСК//УФК по Ханты-Мансийскому автономному округу-Югре г. Ханты-Мансийск'</v>
      </c>
      <c r="AT70" s="6" t="str">
        <f t="shared" si="50"/>
        <v>'1048600300539'</v>
      </c>
      <c r="AU70" s="6" t="str">
        <f t="shared" si="51"/>
        <v>''</v>
      </c>
      <c r="AV70" s="6" t="str">
        <f t="shared" si="52"/>
        <v>''</v>
      </c>
      <c r="AW70" s="6" t="str">
        <f t="shared" si="53"/>
        <v>''</v>
      </c>
      <c r="AX70" s="6" t="str">
        <f t="shared" si="54"/>
        <v>''</v>
      </c>
      <c r="AY70" s="6" t="str">
        <f t="shared" si="55"/>
        <v>''</v>
      </c>
      <c r="AZ70" s="6" t="str">
        <f t="shared" si="56"/>
        <v>'007162163'</v>
      </c>
      <c r="BA70" s="6" t="str">
        <f t="shared" si="57"/>
        <v>''</v>
      </c>
      <c r="BB70" s="6" t="str">
        <f t="shared" si="58"/>
        <v>''</v>
      </c>
      <c r="BC70" s="6" t="str">
        <f t="shared" si="59"/>
        <v>'бюджет города Югорска'</v>
      </c>
      <c r="BD70" s="6" t="str">
        <f t="shared" si="60"/>
        <v>'https://школа6югорск.рф/'</v>
      </c>
      <c r="BE70" s="6" t="str">
        <f t="shared" si="61"/>
        <v>'000011547'</v>
      </c>
      <c r="BF70" s="6"/>
      <c r="BG70" s="6" t="str">
        <f t="shared" si="62"/>
        <v xml:space="preserve">('26.5', '26', '5', 'город Югорск', 'города Югорска', 'СОШ №6 г.Югорск', 'Муниципальное бюджетное общеобразовательное учреждение «Средняя общеобразовательная школа №6»', 'school-62007@yandex.ru', '+7 (34675) 68737', 'Комисаренко Евгения Борисовна', 'директора Комисаренко Евгении Борисовны', 'Е.Б.Комисаренко', '628260, ХМАО-Югра, г.Югорск, ул. Ермака, д.7', '8622009268/862201001', '40102810245370000007', 'РКЦ ХАНТЫ-МАНСИЙСК//УФК по Ханты-Мансийскому автономному округу-Югре г. Ханты-Мансийск', '1048600300539', '', '', '', '', '', '007162163', '', '', 'бюджет города Югорска', 'https://школа6югорск.рф/', '000011547'), </v>
      </c>
    </row>
    <row r="71" spans="1:59" x14ac:dyDescent="0.25">
      <c r="A71" s="13" t="s">
        <v>1743</v>
      </c>
      <c r="B71" s="14">
        <v>26</v>
      </c>
      <c r="C71" s="14">
        <v>6</v>
      </c>
      <c r="D71" s="15" t="s">
        <v>1368</v>
      </c>
      <c r="E71" s="15" t="s">
        <v>1129</v>
      </c>
      <c r="F71" s="10" t="s">
        <v>1177</v>
      </c>
      <c r="G71" s="10" t="s">
        <v>1177</v>
      </c>
      <c r="H71" s="16" t="s">
        <v>1178</v>
      </c>
      <c r="I71" s="4" t="s">
        <v>1179</v>
      </c>
      <c r="J71" s="3" t="s">
        <v>1180</v>
      </c>
      <c r="K71" s="3"/>
      <c r="L71" s="3" t="s">
        <v>1502</v>
      </c>
      <c r="M71" s="4" t="s">
        <v>1181</v>
      </c>
      <c r="N71" s="4" t="s">
        <v>1182</v>
      </c>
      <c r="O71" s="4" t="s">
        <v>34</v>
      </c>
      <c r="P71" s="4" t="s">
        <v>35</v>
      </c>
      <c r="Q71" s="17"/>
      <c r="R71" s="18"/>
      <c r="S71" s="18"/>
      <c r="T71" s="18"/>
      <c r="U71" s="18"/>
      <c r="V71" s="18"/>
      <c r="W71" s="18" t="s">
        <v>37</v>
      </c>
      <c r="X71" s="18"/>
      <c r="Y71" s="18"/>
      <c r="Z71" s="15" t="s">
        <v>1497</v>
      </c>
      <c r="AA71" s="5" t="s">
        <v>1183</v>
      </c>
      <c r="AB71" s="13"/>
      <c r="AD71" s="6" t="str">
        <f t="shared" si="34"/>
        <v>'26.6'</v>
      </c>
      <c r="AE71" s="6" t="str">
        <f t="shared" si="35"/>
        <v>'26'</v>
      </c>
      <c r="AF71" s="6" t="str">
        <f t="shared" si="36"/>
        <v>'6'</v>
      </c>
      <c r="AG71" s="6" t="str">
        <f t="shared" si="37"/>
        <v>'город Югорск'</v>
      </c>
      <c r="AH71" s="6" t="str">
        <f t="shared" si="38"/>
        <v>'города Югорска'</v>
      </c>
      <c r="AI71" s="6" t="str">
        <f t="shared" si="39"/>
        <v>'Управление по образованию Администрации г. Югорска'</v>
      </c>
      <c r="AJ71" s="6" t="str">
        <f t="shared" si="40"/>
        <v>'Управление по образованию Администрации г. Югорска'</v>
      </c>
      <c r="AK71" s="6" t="str">
        <f t="shared" si="41"/>
        <v>'obrazovanie@ugorsk.ru'</v>
      </c>
      <c r="AL71" s="6" t="str">
        <f t="shared" si="42"/>
        <v>'+7 (34675) 72657, 72641'</v>
      </c>
      <c r="AM71" s="6" t="str">
        <f t="shared" si="43"/>
        <v>'Бобровская Наталья Игоревна'</v>
      </c>
      <c r="AN71" s="6" t="str">
        <f t="shared" si="44"/>
        <v>''</v>
      </c>
      <c r="AO71" s="6" t="str">
        <f t="shared" si="45"/>
        <v>'Н.И.Бобровская'</v>
      </c>
      <c r="AP71" s="6" t="str">
        <f t="shared" si="46"/>
        <v>'628260, г. Югорск, Ханты-Мансийский автономный округ-Югра, ул.Геологов, д. 13'</v>
      </c>
      <c r="AQ71" s="6" t="str">
        <f t="shared" si="47"/>
        <v>'8622006919/862201001'</v>
      </c>
      <c r="AR71" s="6" t="str">
        <f t="shared" si="48"/>
        <v>'40102810245370000007'</v>
      </c>
      <c r="AS71" s="6" t="str">
        <f t="shared" si="49"/>
        <v>'РКЦ ХАНТЫ-МАНСИЙСК//УФК по Ханты-Мансийскому автономному округу-Югре г. Ханты-Мансийск'</v>
      </c>
      <c r="AT71" s="6" t="str">
        <f t="shared" si="50"/>
        <v>''</v>
      </c>
      <c r="AU71" s="6" t="str">
        <f t="shared" si="51"/>
        <v>''</v>
      </c>
      <c r="AV71" s="6" t="str">
        <f t="shared" si="52"/>
        <v>''</v>
      </c>
      <c r="AW71" s="6" t="str">
        <f t="shared" si="53"/>
        <v>''</v>
      </c>
      <c r="AX71" s="6" t="str">
        <f t="shared" si="54"/>
        <v>''</v>
      </c>
      <c r="AY71" s="6" t="str">
        <f t="shared" si="55"/>
        <v>''</v>
      </c>
      <c r="AZ71" s="6" t="str">
        <f t="shared" si="56"/>
        <v>'007162163'</v>
      </c>
      <c r="BA71" s="6" t="str">
        <f t="shared" si="57"/>
        <v>''</v>
      </c>
      <c r="BB71" s="6" t="str">
        <f t="shared" si="58"/>
        <v>''</v>
      </c>
      <c r="BC71" s="6" t="str">
        <f t="shared" si="59"/>
        <v>'бюджет города Югорска'</v>
      </c>
      <c r="BD71" s="6" t="str">
        <f t="shared" si="60"/>
        <v>'https://www.uo86.ru/'</v>
      </c>
      <c r="BE71" s="6" t="str">
        <f t="shared" si="61"/>
        <v>''</v>
      </c>
      <c r="BF71" s="6"/>
      <c r="BG71" s="6" t="str">
        <f t="shared" si="62"/>
        <v xml:space="preserve">('26.6', '26', '6', 'город Югорск', 'города Югорска', 'Управление по образованию Администрации г. Югорска', 'Управление по образованию Администрации г. Югорска', 'obrazovanie@ugorsk.ru', '+7 (34675) 72657, 72641', 'Бобровская Наталья Игоревна', '', 'Н.И.Бобровская', '628260, г. Югорск, Ханты-Мансийский автономный округ-Югра, ул.Геологов, д. 13', '8622006919/862201001', '40102810245370000007', 'РКЦ ХАНТЫ-МАНСИЙСК//УФК по Ханты-Мансийскому автономному округу-Югре г. Ханты-Мансийск', '', '', '', '', '', '', '007162163', '', '', 'бюджет города Югорска', 'https://www.uo86.ru/', ''), </v>
      </c>
    </row>
    <row r="72" spans="1:59" x14ac:dyDescent="0.25">
      <c r="A72" s="13" t="s">
        <v>1744</v>
      </c>
      <c r="B72" s="14">
        <v>13</v>
      </c>
      <c r="C72" s="14">
        <v>1</v>
      </c>
      <c r="D72" s="15" t="s">
        <v>1369</v>
      </c>
      <c r="E72" s="15" t="s">
        <v>1184</v>
      </c>
      <c r="F72" s="10" t="s">
        <v>1185</v>
      </c>
      <c r="G72" s="10" t="s">
        <v>1186</v>
      </c>
      <c r="H72" s="16" t="s">
        <v>1187</v>
      </c>
      <c r="I72" s="4" t="s">
        <v>1188</v>
      </c>
      <c r="J72" s="3" t="s">
        <v>1189</v>
      </c>
      <c r="K72" s="3" t="s">
        <v>1190</v>
      </c>
      <c r="L72" s="3" t="s">
        <v>1503</v>
      </c>
      <c r="M72" s="4" t="s">
        <v>1191</v>
      </c>
      <c r="N72" s="4" t="s">
        <v>1192</v>
      </c>
      <c r="O72" s="4" t="s">
        <v>34</v>
      </c>
      <c r="P72" s="4" t="s">
        <v>35</v>
      </c>
      <c r="Q72" s="17" t="s">
        <v>1193</v>
      </c>
      <c r="R72" s="18"/>
      <c r="S72" s="18"/>
      <c r="T72" s="18"/>
      <c r="U72" s="18"/>
      <c r="V72" s="18" t="s">
        <v>1194</v>
      </c>
      <c r="W72" s="18" t="s">
        <v>504</v>
      </c>
      <c r="X72" s="20" t="s">
        <v>1195</v>
      </c>
      <c r="Y72" s="18"/>
      <c r="Z72" s="15" t="s">
        <v>1504</v>
      </c>
      <c r="AA72" s="5" t="s">
        <v>1196</v>
      </c>
      <c r="AB72" s="13" t="s">
        <v>1745</v>
      </c>
      <c r="AD72" s="6" t="str">
        <f t="shared" si="34"/>
        <v>'13.1'</v>
      </c>
      <c r="AE72" s="6" t="str">
        <f t="shared" si="35"/>
        <v>'13'</v>
      </c>
      <c r="AF72" s="6" t="str">
        <f t="shared" si="36"/>
        <v>'1'</v>
      </c>
      <c r="AG72" s="6" t="str">
        <f t="shared" si="37"/>
        <v>'Кондинский район'</v>
      </c>
      <c r="AH72" s="6" t="str">
        <f t="shared" si="38"/>
        <v>'Кондинского района'</v>
      </c>
      <c r="AI72" s="6" t="str">
        <f t="shared" si="39"/>
        <v>'СОШ Алтайская'</v>
      </c>
      <c r="AJ72" s="6" t="str">
        <f t="shared" si="40"/>
        <v>'Муниципальное казенное общеобразовательное учреждение «Алтайская средняя общеобразовательная школа»'</v>
      </c>
      <c r="AK72" s="6" t="str">
        <f t="shared" si="41"/>
        <v>'altaischool@bk.ru'</v>
      </c>
      <c r="AL72" s="6" t="str">
        <f t="shared" si="42"/>
        <v>'+7 (34677) 20067'</v>
      </c>
      <c r="AM72" s="6" t="str">
        <f t="shared" si="43"/>
        <v>'Чернобровина Ольга Сергеевна'</v>
      </c>
      <c r="AN72" s="6" t="str">
        <f t="shared" si="44"/>
        <v>'директора Чернобровиной Ольги Сергеевны'</v>
      </c>
      <c r="AO72" s="6" t="str">
        <f t="shared" si="45"/>
        <v>'О.С.Чернобровина'</v>
      </c>
      <c r="AP72" s="6" t="str">
        <f t="shared" si="46"/>
        <v>'628218, ХМАО-Югра, Кондинский район, с. Алтай, ул. Школьная 10'</v>
      </c>
      <c r="AQ72" s="6" t="str">
        <f t="shared" si="47"/>
        <v>'8616006318/861601001'</v>
      </c>
      <c r="AR72" s="6" t="str">
        <f t="shared" si="48"/>
        <v>'40102810245370000007'</v>
      </c>
      <c r="AS72" s="6" t="str">
        <f t="shared" si="49"/>
        <v>'РКЦ ХАНТЫ-МАНСИЙСК//УФК по Ханты-Мансийскому автономному округу-Югре г. Ханты-Мансийск'</v>
      </c>
      <c r="AT72" s="6" t="str">
        <f t="shared" si="50"/>
        <v>'102860139211'</v>
      </c>
      <c r="AU72" s="6" t="str">
        <f t="shared" si="51"/>
        <v>''</v>
      </c>
      <c r="AV72" s="6" t="str">
        <f t="shared" si="52"/>
        <v>''</v>
      </c>
      <c r="AW72" s="6" t="str">
        <f t="shared" si="53"/>
        <v>''</v>
      </c>
      <c r="AX72" s="6" t="str">
        <f t="shared" si="54"/>
        <v>''</v>
      </c>
      <c r="AY72" s="6" t="str">
        <f t="shared" si="55"/>
        <v>'40204810365770500037'</v>
      </c>
      <c r="AZ72" s="6" t="str">
        <f t="shared" si="56"/>
        <v>'047162000'</v>
      </c>
      <c r="BA72" s="6" t="str">
        <f t="shared" si="57"/>
        <v>'Комитет'</v>
      </c>
      <c r="BB72" s="6" t="str">
        <f t="shared" si="58"/>
        <v>''</v>
      </c>
      <c r="BC72" s="6" t="str">
        <f t="shared" si="59"/>
        <v>'бюджет Кондинского района'</v>
      </c>
      <c r="BD72" s="6" t="str">
        <f t="shared" si="60"/>
        <v>'https://altay.edusite.ru'</v>
      </c>
      <c r="BE72" s="6" t="str">
        <f t="shared" si="61"/>
        <v>'000011525'</v>
      </c>
      <c r="BF72" s="6"/>
      <c r="BG72" s="6" t="str">
        <f t="shared" si="62"/>
        <v xml:space="preserve">('13.1', '13', '1', 'Кондинский район', 'Кондинского района', 'СОШ Алтайская', 'Муниципальное казенное общеобразовательное учреждение «Алтайская средняя общеобразовательная школа»', 'altaischool@bk.ru', '+7 (34677) 20067', 'Чернобровина Ольга Сергеевна', 'директора Чернобровиной Ольги Сергеевны', 'О.С.Чернобровина', '628218, ХМАО-Югра, Кондинский район, с. Алтай, ул. Школьная 10', '8616006318/861601001', '40102810245370000007', 'РКЦ ХАНТЫ-МАНСИЙСК//УФК по Ханты-Мансийскому автономному округу-Югре г. Ханты-Мансийск', '102860139211', '', '', '', '', '40204810365770500037', '047162000', 'Комитет', '', 'бюджет Кондинского района', 'https://altay.edusite.ru', '000011525'), </v>
      </c>
    </row>
    <row r="73" spans="1:59" x14ac:dyDescent="0.25">
      <c r="A73" s="13" t="s">
        <v>1746</v>
      </c>
      <c r="B73" s="14">
        <v>13</v>
      </c>
      <c r="C73" s="14">
        <v>2</v>
      </c>
      <c r="D73" s="15" t="s">
        <v>1369</v>
      </c>
      <c r="E73" s="15" t="s">
        <v>1184</v>
      </c>
      <c r="F73" s="10" t="s">
        <v>1197</v>
      </c>
      <c r="G73" s="10" t="s">
        <v>1198</v>
      </c>
      <c r="H73" s="16" t="s">
        <v>1199</v>
      </c>
      <c r="I73" s="4" t="s">
        <v>1200</v>
      </c>
      <c r="J73" s="3" t="s">
        <v>1201</v>
      </c>
      <c r="K73" s="3" t="s">
        <v>1202</v>
      </c>
      <c r="L73" s="3" t="s">
        <v>1505</v>
      </c>
      <c r="M73" s="4" t="s">
        <v>1203</v>
      </c>
      <c r="N73" s="4" t="s">
        <v>1204</v>
      </c>
      <c r="O73" s="4" t="s">
        <v>34</v>
      </c>
      <c r="P73" s="4" t="s">
        <v>35</v>
      </c>
      <c r="Q73" s="17" t="s">
        <v>1205</v>
      </c>
      <c r="R73" s="18"/>
      <c r="S73" s="18"/>
      <c r="T73" s="18"/>
      <c r="U73" s="18"/>
      <c r="V73" s="18" t="s">
        <v>1206</v>
      </c>
      <c r="W73" s="18" t="s">
        <v>37</v>
      </c>
      <c r="X73" s="18" t="s">
        <v>1207</v>
      </c>
      <c r="Y73" s="18"/>
      <c r="Z73" s="15" t="s">
        <v>1504</v>
      </c>
      <c r="AA73" s="5" t="s">
        <v>1208</v>
      </c>
      <c r="AB73" s="13" t="s">
        <v>1747</v>
      </c>
      <c r="AD73" s="6" t="str">
        <f t="shared" si="34"/>
        <v>'13.2'</v>
      </c>
      <c r="AE73" s="6" t="str">
        <f t="shared" si="35"/>
        <v>'13'</v>
      </c>
      <c r="AF73" s="6" t="str">
        <f t="shared" si="36"/>
        <v>'2'</v>
      </c>
      <c r="AG73" s="6" t="str">
        <f t="shared" si="37"/>
        <v>'Кондинский район'</v>
      </c>
      <c r="AH73" s="6" t="str">
        <f t="shared" si="38"/>
        <v>'Кондинского района'</v>
      </c>
      <c r="AI73" s="6" t="str">
        <f t="shared" si="39"/>
        <v>'СОШ Болчаровская'</v>
      </c>
      <c r="AJ73" s="6" t="str">
        <f t="shared" si="40"/>
        <v>'Муниципальное казенное общеобразовательное учреждение «Болчаровская средняя общеобразовательная школа»'</v>
      </c>
      <c r="AK73" s="6" t="str">
        <f t="shared" si="41"/>
        <v>'bolshkola@yandex.ru'</v>
      </c>
      <c r="AL73" s="6" t="str">
        <f t="shared" si="42"/>
        <v>'+7 (3467) 725378 (директор), +7 (3467) 725374 (бухгалтерия, вахта)'</v>
      </c>
      <c r="AM73" s="6" t="str">
        <f t="shared" si="43"/>
        <v>'Яворских Светлана Викторовна'</v>
      </c>
      <c r="AN73" s="6" t="str">
        <f t="shared" si="44"/>
        <v>'директора Яворских Светланы Викторовны'</v>
      </c>
      <c r="AO73" s="6" t="str">
        <f t="shared" si="45"/>
        <v>'С.В.Яворских'</v>
      </c>
      <c r="AP73" s="6" t="str">
        <f t="shared" si="46"/>
        <v>'628217, ХМАО-Югра, Кондинский район, с. Болчары, ул. Колхозная, д.1'</v>
      </c>
      <c r="AQ73" s="6" t="str">
        <f t="shared" si="47"/>
        <v>'8616001775/861601001'</v>
      </c>
      <c r="AR73" s="6" t="str">
        <f t="shared" si="48"/>
        <v>'40102810245370000007'</v>
      </c>
      <c r="AS73" s="6" t="str">
        <f t="shared" si="49"/>
        <v>'РКЦ ХАНТЫ-МАНСИЙСК//УФК по Ханты-Мансийскому автономному округу-Югре г. Ханты-Мансийск'</v>
      </c>
      <c r="AT73" s="6" t="str">
        <f t="shared" si="50"/>
        <v>'1028601393920'</v>
      </c>
      <c r="AU73" s="6" t="str">
        <f t="shared" si="51"/>
        <v>''</v>
      </c>
      <c r="AV73" s="6" t="str">
        <f t="shared" si="52"/>
        <v>''</v>
      </c>
      <c r="AW73" s="6" t="str">
        <f t="shared" si="53"/>
        <v>''</v>
      </c>
      <c r="AX73" s="6" t="str">
        <f t="shared" si="54"/>
        <v>''</v>
      </c>
      <c r="AY73" s="6" t="str">
        <f t="shared" si="55"/>
        <v>'03231643718160008700'</v>
      </c>
      <c r="AZ73" s="6" t="str">
        <f t="shared" si="56"/>
        <v>'007162163'</v>
      </c>
      <c r="BA73" s="6" t="str">
        <f t="shared" si="57"/>
        <v>'Комитет по финансам (МКОУ Болчаровская СОШ л/с: 231.00.050.1)'</v>
      </c>
      <c r="BB73" s="6" t="str">
        <f t="shared" si="58"/>
        <v>''</v>
      </c>
      <c r="BC73" s="6" t="str">
        <f t="shared" si="59"/>
        <v>'бюджет Кондинского района'</v>
      </c>
      <c r="BD73" s="6" t="str">
        <f t="shared" si="60"/>
        <v>'https://bchari-sch.ru'</v>
      </c>
      <c r="BE73" s="6" t="str">
        <f t="shared" si="61"/>
        <v>'000011526'</v>
      </c>
      <c r="BF73" s="6"/>
      <c r="BG73" s="6" t="str">
        <f t="shared" si="62"/>
        <v xml:space="preserve">('13.2', '13', '2', 'Кондинский район', 'Кондинского района', 'СОШ Болчаровская', 'Муниципальное казенное общеобразовательное учреждение «Болчаровская средняя общеобразовательная школа»', 'bolshkola@yandex.ru', '+7 (3467) 725378 (директор), +7 (3467) 725374 (бухгалтерия, вахта)', 'Яворских Светлана Викторовна', 'директора Яворских Светланы Викторовны', 'С.В.Яворских', '628217, ХМАО-Югра, Кондинский район, с. Болчары, ул. Колхозная, д.1', '8616001775/861601001', '40102810245370000007', 'РКЦ ХАНТЫ-МАНСИЙСК//УФК по Ханты-Мансийскому автономному округу-Югре г. Ханты-Мансийск', '1028601393920', '', '', '', '', '03231643718160008700', '007162163', 'Комитет по финансам (МКОУ Болчаровская СОШ л/с: 231.00.050.1)', '', 'бюджет Кондинского района', 'https://bchari-sch.ru', '000011526'), </v>
      </c>
    </row>
    <row r="74" spans="1:59" x14ac:dyDescent="0.25">
      <c r="A74" s="13" t="s">
        <v>1748</v>
      </c>
      <c r="B74" s="14">
        <v>13</v>
      </c>
      <c r="C74" s="14">
        <v>3</v>
      </c>
      <c r="D74" s="15" t="s">
        <v>1369</v>
      </c>
      <c r="E74" s="15" t="s">
        <v>1184</v>
      </c>
      <c r="F74" s="10" t="s">
        <v>1209</v>
      </c>
      <c r="G74" s="10" t="s">
        <v>1210</v>
      </c>
      <c r="H74" s="16" t="s">
        <v>1211</v>
      </c>
      <c r="I74" s="4" t="s">
        <v>1212</v>
      </c>
      <c r="J74" s="3" t="s">
        <v>1213</v>
      </c>
      <c r="K74" s="3" t="s">
        <v>1214</v>
      </c>
      <c r="L74" s="3" t="s">
        <v>1506</v>
      </c>
      <c r="M74" s="4" t="s">
        <v>1215</v>
      </c>
      <c r="N74" s="4" t="s">
        <v>1216</v>
      </c>
      <c r="O74" s="4" t="s">
        <v>34</v>
      </c>
      <c r="P74" s="4" t="s">
        <v>35</v>
      </c>
      <c r="Q74" s="17" t="s">
        <v>1217</v>
      </c>
      <c r="R74" s="18"/>
      <c r="S74" s="18"/>
      <c r="T74" s="18"/>
      <c r="U74" s="18"/>
      <c r="V74" s="18" t="s">
        <v>1194</v>
      </c>
      <c r="W74" s="18" t="s">
        <v>37</v>
      </c>
      <c r="X74" s="18" t="s">
        <v>1218</v>
      </c>
      <c r="Y74" s="18"/>
      <c r="Z74" s="15" t="s">
        <v>1504</v>
      </c>
      <c r="AA74" s="5" t="s">
        <v>1219</v>
      </c>
      <c r="AB74" s="13" t="s">
        <v>1749</v>
      </c>
      <c r="AD74" s="6" t="str">
        <f t="shared" si="34"/>
        <v>'13.3'</v>
      </c>
      <c r="AE74" s="6" t="str">
        <f t="shared" si="35"/>
        <v>'13'</v>
      </c>
      <c r="AF74" s="6" t="str">
        <f t="shared" si="36"/>
        <v>'3'</v>
      </c>
      <c r="AG74" s="6" t="str">
        <f t="shared" si="37"/>
        <v>'Кондинский район'</v>
      </c>
      <c r="AH74" s="6" t="str">
        <f t="shared" si="38"/>
        <v>'Кондинского района'</v>
      </c>
      <c r="AI74" s="6" t="str">
        <f t="shared" si="39"/>
        <v>'СОШ Кондинская'</v>
      </c>
      <c r="AJ74" s="6" t="str">
        <f t="shared" si="40"/>
        <v>'Муниципальное общеобразовательное учреждение «Кондинская средняя общеобразовательная школа №1»'</v>
      </c>
      <c r="AK74" s="6" t="str">
        <f t="shared" si="41"/>
        <v>'1kondsch@mail.ru'</v>
      </c>
      <c r="AL74" s="6" t="str">
        <f t="shared" si="42"/>
        <v>'+7 (34677) 21254'</v>
      </c>
      <c r="AM74" s="6" t="str">
        <f t="shared" si="43"/>
        <v>'Кузьмина Элеонора Викторовна'</v>
      </c>
      <c r="AN74" s="6" t="str">
        <f t="shared" si="44"/>
        <v>'директора Кузьминой Элеоноры Викторовны'</v>
      </c>
      <c r="AO74" s="6" t="str">
        <f t="shared" si="45"/>
        <v>'Э.В.Кузьмина'</v>
      </c>
      <c r="AP74" s="6" t="str">
        <f t="shared" si="46"/>
        <v>'628210, ХМАО-Югра, Кондинский район, пгт. Кондинское, ул. Советская 16'</v>
      </c>
      <c r="AQ74" s="6" t="str">
        <f t="shared" si="47"/>
        <v>'8616006237/861601001'</v>
      </c>
      <c r="AR74" s="6" t="str">
        <f t="shared" si="48"/>
        <v>'40102810245370000007'</v>
      </c>
      <c r="AS74" s="6" t="str">
        <f t="shared" si="49"/>
        <v>'РКЦ ХАНТЫ-МАНСИЙСК//УФК по Ханты-Мансийскому автономному округу-Югре г. Ханты-Мансийск'</v>
      </c>
      <c r="AT74" s="6" t="str">
        <f t="shared" si="50"/>
        <v>'1028601394051'</v>
      </c>
      <c r="AU74" s="6" t="str">
        <f t="shared" si="51"/>
        <v>''</v>
      </c>
      <c r="AV74" s="6" t="str">
        <f t="shared" si="52"/>
        <v>''</v>
      </c>
      <c r="AW74" s="6" t="str">
        <f t="shared" si="53"/>
        <v>''</v>
      </c>
      <c r="AX74" s="6" t="str">
        <f t="shared" si="54"/>
        <v>''</v>
      </c>
      <c r="AY74" s="6" t="str">
        <f t="shared" si="55"/>
        <v>'40204810365770500037'</v>
      </c>
      <c r="AZ74" s="6" t="str">
        <f t="shared" si="56"/>
        <v>'007162163'</v>
      </c>
      <c r="BA74" s="6" t="str">
        <f t="shared" si="57"/>
        <v>'Комитет по финансам МКОУ Кондинская СОШ л/с: 231.00.039.1'</v>
      </c>
      <c r="BB74" s="6" t="str">
        <f t="shared" si="58"/>
        <v>''</v>
      </c>
      <c r="BC74" s="6" t="str">
        <f t="shared" si="59"/>
        <v>'бюджет Кондинского района'</v>
      </c>
      <c r="BD74" s="6" t="str">
        <f t="shared" si="60"/>
        <v>'http://86sch-kondinskoe.edusite.ru/p169aa1.html'</v>
      </c>
      <c r="BE74" s="6" t="str">
        <f t="shared" si="61"/>
        <v>'000011527'</v>
      </c>
      <c r="BF74" s="6"/>
      <c r="BG74" s="6" t="str">
        <f t="shared" si="62"/>
        <v xml:space="preserve">('13.3', '13', '3', 'Кондинский район', 'Кондинского района', 'СОШ Кондинская', 'Муниципальное общеобразовательное учреждение «Кондинская средняя общеобразовательная школа №1»', '1kondsch@mail.ru', '+7 (34677) 21254', 'Кузьмина Элеонора Викторовна', 'директора Кузьминой Элеоноры Викторовны', 'Э.В.Кузьмина', '628210, ХМАО-Югра, Кондинский район, пгт. Кондинское, ул. Советская 16', '8616006237/861601001', '40102810245370000007', 'РКЦ ХАНТЫ-МАНСИЙСК//УФК по Ханты-Мансийскому автономному округу-Югре г. Ханты-Мансийск', '1028601394051', '', '', '', '', '40204810365770500037', '007162163', 'Комитет по финансам МКОУ Кондинская СОШ л/с: 231.00.039.1', '', 'бюджет Кондинского района', 'http://86sch-kondinskoe.edusite.ru/p169aa1.html', '000011527'), </v>
      </c>
    </row>
    <row r="75" spans="1:59" x14ac:dyDescent="0.25">
      <c r="A75" s="13" t="s">
        <v>1750</v>
      </c>
      <c r="B75" s="14">
        <v>13</v>
      </c>
      <c r="C75" s="14">
        <v>4</v>
      </c>
      <c r="D75" s="15" t="s">
        <v>1369</v>
      </c>
      <c r="E75" s="15" t="s">
        <v>1184</v>
      </c>
      <c r="F75" s="10" t="s">
        <v>1220</v>
      </c>
      <c r="G75" s="10" t="s">
        <v>1221</v>
      </c>
      <c r="H75" s="16" t="s">
        <v>1222</v>
      </c>
      <c r="I75" s="4" t="s">
        <v>1223</v>
      </c>
      <c r="J75" s="3" t="s">
        <v>1224</v>
      </c>
      <c r="K75" s="3" t="s">
        <v>1225</v>
      </c>
      <c r="L75" s="3" t="s">
        <v>1507</v>
      </c>
      <c r="M75" s="4" t="s">
        <v>1226</v>
      </c>
      <c r="N75" s="4" t="s">
        <v>1227</v>
      </c>
      <c r="O75" s="4" t="s">
        <v>34</v>
      </c>
      <c r="P75" s="4" t="s">
        <v>35</v>
      </c>
      <c r="Q75" s="17" t="s">
        <v>1228</v>
      </c>
      <c r="R75" s="18"/>
      <c r="S75" s="18"/>
      <c r="T75" s="18"/>
      <c r="U75" s="18"/>
      <c r="V75" s="18" t="s">
        <v>1206</v>
      </c>
      <c r="W75" s="18" t="s">
        <v>37</v>
      </c>
      <c r="X75" s="18" t="s">
        <v>1229</v>
      </c>
      <c r="Y75" s="18"/>
      <c r="Z75" s="15" t="s">
        <v>1504</v>
      </c>
      <c r="AA75" s="5" t="s">
        <v>1230</v>
      </c>
      <c r="AB75" s="13" t="s">
        <v>1751</v>
      </c>
      <c r="AD75" s="6" t="str">
        <f t="shared" si="34"/>
        <v>'13.4'</v>
      </c>
      <c r="AE75" s="6" t="str">
        <f t="shared" si="35"/>
        <v>'13'</v>
      </c>
      <c r="AF75" s="6" t="str">
        <f t="shared" si="36"/>
        <v>'4'</v>
      </c>
      <c r="AG75" s="6" t="str">
        <f t="shared" si="37"/>
        <v>'Кондинский район'</v>
      </c>
      <c r="AH75" s="6" t="str">
        <f t="shared" si="38"/>
        <v>'Кондинского района'</v>
      </c>
      <c r="AI75" s="6" t="str">
        <f t="shared" si="39"/>
        <v>'СОШ Куминская'</v>
      </c>
      <c r="AJ75" s="6" t="str">
        <f t="shared" si="40"/>
        <v>'Муниципальное казенное общеобразовательное учреждение «Куминская средняя общеобразовательная школа»'</v>
      </c>
      <c r="AK75" s="6" t="str">
        <f t="shared" si="41"/>
        <v>'school_kyma@mail.ru'</v>
      </c>
      <c r="AL75" s="6" t="str">
        <f t="shared" si="42"/>
        <v>'+7 (3467) 739171 (Директор), +7 (3467) 739173 (Заместители директора), +7 (3467) 739384 (Бухгалтерия)'</v>
      </c>
      <c r="AM75" s="6" t="str">
        <f t="shared" si="43"/>
        <v>'Батурин Сергей Николаевич'</v>
      </c>
      <c r="AN75" s="6" t="str">
        <f t="shared" si="44"/>
        <v>'директора Батурина Сергея Николаевича'</v>
      </c>
      <c r="AO75" s="6" t="str">
        <f t="shared" si="45"/>
        <v>'С.Н.Батурин'</v>
      </c>
      <c r="AP75" s="6" t="str">
        <f t="shared" si="46"/>
        <v>'628205, ХМАО-Югра, Кондинский район, пгт. Куминский, ул. П.Морозова, 7'</v>
      </c>
      <c r="AQ75" s="6" t="str">
        <f t="shared" si="47"/>
        <v>'8616003444/861601001'</v>
      </c>
      <c r="AR75" s="6" t="str">
        <f t="shared" si="48"/>
        <v>'40102810245370000007'</v>
      </c>
      <c r="AS75" s="6" t="str">
        <f t="shared" si="49"/>
        <v>'РКЦ ХАНТЫ-МАНСИЙСК//УФК по Ханты-Мансийскому автономному округу-Югре г. Ханты-Мансийск'</v>
      </c>
      <c r="AT75" s="6" t="str">
        <f t="shared" si="50"/>
        <v>'1028601393028'</v>
      </c>
      <c r="AU75" s="6" t="str">
        <f t="shared" si="51"/>
        <v>''</v>
      </c>
      <c r="AV75" s="6" t="str">
        <f t="shared" si="52"/>
        <v>''</v>
      </c>
      <c r="AW75" s="6" t="str">
        <f t="shared" si="53"/>
        <v>''</v>
      </c>
      <c r="AX75" s="6" t="str">
        <f t="shared" si="54"/>
        <v>''</v>
      </c>
      <c r="AY75" s="6" t="str">
        <f t="shared" si="55"/>
        <v>'03231643718160008700'</v>
      </c>
      <c r="AZ75" s="6" t="str">
        <f t="shared" si="56"/>
        <v>'007162163'</v>
      </c>
      <c r="BA75" s="6" t="str">
        <f t="shared" si="57"/>
        <v>'Комитет по финансам (МКОУ Куминская СОШ л/с: 231.00.061.1)'</v>
      </c>
      <c r="BB75" s="6" t="str">
        <f t="shared" si="58"/>
        <v>''</v>
      </c>
      <c r="BC75" s="6" t="str">
        <f t="shared" si="59"/>
        <v>'бюджет Кондинского района'</v>
      </c>
      <c r="BD75" s="6" t="str">
        <f t="shared" si="60"/>
        <v>'https://86sch-kyma.edusite.ru/'</v>
      </c>
      <c r="BE75" s="6" t="str">
        <f t="shared" si="61"/>
        <v>'000011529'</v>
      </c>
      <c r="BF75" s="6"/>
      <c r="BG75" s="6" t="str">
        <f t="shared" si="62"/>
        <v xml:space="preserve">('13.4', '13', '4', 'Кондинский район', 'Кондинского района', 'СОШ Куминская', 'Муниципальное казенное общеобразовательное учреждение «Куминская средняя общеобразовательная школа»', 'school_kyma@mail.ru', '+7 (3467) 739171 (Директор), +7 (3467) 739173 (Заместители директора), +7 (3467) 739384 (Бухгалтерия)', 'Батурин Сергей Николаевич', 'директора Батурина Сергея Николаевича', 'С.Н.Батурин', '628205, ХМАО-Югра, Кондинский район, пгт. Куминский, ул. П.Морозова, 7', '8616003444/861601001', '40102810245370000007', 'РКЦ ХАНТЫ-МАНСИЙСК//УФК по Ханты-Мансийскому автономному округу-Югре г. Ханты-Мансийск', '1028601393028', '', '', '', '', '03231643718160008700', '007162163', 'Комитет по финансам (МКОУ Куминская СОШ л/с: 231.00.061.1)', '', 'бюджет Кондинского района', 'https://86sch-kyma.edusite.ru/', '000011529'), </v>
      </c>
    </row>
    <row r="76" spans="1:59" x14ac:dyDescent="0.25">
      <c r="A76" s="13" t="s">
        <v>1752</v>
      </c>
      <c r="B76" s="14">
        <v>13</v>
      </c>
      <c r="C76" s="14">
        <v>5</v>
      </c>
      <c r="D76" s="15" t="s">
        <v>1369</v>
      </c>
      <c r="E76" s="15" t="s">
        <v>1184</v>
      </c>
      <c r="F76" s="10" t="s">
        <v>1231</v>
      </c>
      <c r="G76" s="10" t="s">
        <v>1232</v>
      </c>
      <c r="H76" s="16" t="s">
        <v>1233</v>
      </c>
      <c r="I76" s="4" t="s">
        <v>1234</v>
      </c>
      <c r="J76" s="3" t="s">
        <v>1235</v>
      </c>
      <c r="K76" s="3" t="s">
        <v>1236</v>
      </c>
      <c r="L76" s="3" t="s">
        <v>1508</v>
      </c>
      <c r="M76" s="4" t="s">
        <v>1237</v>
      </c>
      <c r="N76" s="4" t="s">
        <v>1238</v>
      </c>
      <c r="O76" s="4" t="s">
        <v>34</v>
      </c>
      <c r="P76" s="4" t="s">
        <v>35</v>
      </c>
      <c r="Q76" s="17" t="s">
        <v>1239</v>
      </c>
      <c r="R76" s="18"/>
      <c r="S76" s="18"/>
      <c r="T76" s="18"/>
      <c r="U76" s="18"/>
      <c r="V76" s="18" t="s">
        <v>1206</v>
      </c>
      <c r="W76" s="18" t="s">
        <v>37</v>
      </c>
      <c r="X76" s="18" t="s">
        <v>1240</v>
      </c>
      <c r="Y76" s="18"/>
      <c r="Z76" s="15" t="s">
        <v>1504</v>
      </c>
      <c r="AA76" s="5" t="s">
        <v>1241</v>
      </c>
      <c r="AB76" s="13" t="s">
        <v>1753</v>
      </c>
      <c r="AD76" s="6" t="str">
        <f t="shared" si="34"/>
        <v>'13.5'</v>
      </c>
      <c r="AE76" s="6" t="str">
        <f t="shared" si="35"/>
        <v>'13'</v>
      </c>
      <c r="AF76" s="6" t="str">
        <f t="shared" si="36"/>
        <v>'5'</v>
      </c>
      <c r="AG76" s="6" t="str">
        <f t="shared" si="37"/>
        <v>'Кондинский район'</v>
      </c>
      <c r="AH76" s="6" t="str">
        <f t="shared" si="38"/>
        <v>'Кондинского района'</v>
      </c>
      <c r="AI76" s="6" t="str">
        <f t="shared" si="39"/>
        <v>'СОШ Леушинская'</v>
      </c>
      <c r="AJ76" s="6" t="str">
        <f t="shared" si="40"/>
        <v>'Муниципальное казенное общеобразовательное учреждение «Леушинская средняя общеобразовательная школа»'</v>
      </c>
      <c r="AK76" s="6" t="str">
        <f t="shared" si="41"/>
        <v>'lsosh@mail.ru'</v>
      </c>
      <c r="AL76" s="6" t="str">
        <f t="shared" si="42"/>
        <v>'+7 (34677) 37199'</v>
      </c>
      <c r="AM76" s="6" t="str">
        <f t="shared" si="43"/>
        <v>'Семушин Дмитрий Леонидович'</v>
      </c>
      <c r="AN76" s="6" t="str">
        <f t="shared" si="44"/>
        <v>'директора Семушина Дмитрия Леонидовича'</v>
      </c>
      <c r="AO76" s="6" t="str">
        <f t="shared" si="45"/>
        <v>'Д.Л.Семушин'</v>
      </c>
      <c r="AP76" s="6" t="str">
        <f t="shared" si="46"/>
        <v>'628212, ХМАО-Югра, Кондинский район, с. Леуши, ул. Волгоградская, 55'</v>
      </c>
      <c r="AQ76" s="6" t="str">
        <f t="shared" si="47"/>
        <v>'8616003902/861601001'</v>
      </c>
      <c r="AR76" s="6" t="str">
        <f t="shared" si="48"/>
        <v>'40102810245370000007'</v>
      </c>
      <c r="AS76" s="6" t="str">
        <f t="shared" si="49"/>
        <v>'РКЦ ХАНТЫ-МАНСИЙСК//УФК по Ханты-Мансийскому автономному округу-Югре г. Ханты-Мансийск'</v>
      </c>
      <c r="AT76" s="6" t="str">
        <f t="shared" si="50"/>
        <v>'1028601394678'</v>
      </c>
      <c r="AU76" s="6" t="str">
        <f t="shared" si="51"/>
        <v>''</v>
      </c>
      <c r="AV76" s="6" t="str">
        <f t="shared" si="52"/>
        <v>''</v>
      </c>
      <c r="AW76" s="6" t="str">
        <f t="shared" si="53"/>
        <v>''</v>
      </c>
      <c r="AX76" s="6" t="str">
        <f t="shared" si="54"/>
        <v>''</v>
      </c>
      <c r="AY76" s="6" t="str">
        <f t="shared" si="55"/>
        <v>'03231643718160008700'</v>
      </c>
      <c r="AZ76" s="6" t="str">
        <f t="shared" si="56"/>
        <v>'007162163'</v>
      </c>
      <c r="BA76" s="6" t="str">
        <f t="shared" si="57"/>
        <v>'Комитет по финансам (МКОУ Леушинская СОШ) л/с: 231.00.028.1'</v>
      </c>
      <c r="BB76" s="6" t="str">
        <f t="shared" si="58"/>
        <v>''</v>
      </c>
      <c r="BC76" s="6" t="str">
        <f t="shared" si="59"/>
        <v>'бюджет Кондинского района'</v>
      </c>
      <c r="BD76" s="6" t="str">
        <f t="shared" si="60"/>
        <v>'lsosh.ru'</v>
      </c>
      <c r="BE76" s="6" t="str">
        <f t="shared" si="61"/>
        <v>'000011530'</v>
      </c>
      <c r="BF76" s="6"/>
      <c r="BG76" s="6" t="str">
        <f t="shared" si="62"/>
        <v xml:space="preserve">('13.5', '13', '5', 'Кондинский район', 'Кондинского района', 'СОШ Леушинская', 'Муниципальное казенное общеобразовательное учреждение «Леушинская средняя общеобразовательная школа»', 'lsosh@mail.ru', '+7 (34677) 37199', 'Семушин Дмитрий Леонидович', 'директора Семушина Дмитрия Леонидовича', 'Д.Л.Семушин', '628212, ХМАО-Югра, Кондинский район, с. Леуши, ул. Волгоградская, 55', '8616003902/861601001', '40102810245370000007', 'РКЦ ХАНТЫ-МАНСИЙСК//УФК по Ханты-Мансийскому автономному округу-Югре г. Ханты-Мансийск', '1028601394678', '', '', '', '', '03231643718160008700', '007162163', 'Комитет по финансам (МКОУ Леушинская СОШ) л/с: 231.00.028.1', '', 'бюджет Кондинского района', 'lsosh.ru', '000011530'), </v>
      </c>
    </row>
    <row r="77" spans="1:59" x14ac:dyDescent="0.25">
      <c r="A77" s="13" t="s">
        <v>1754</v>
      </c>
      <c r="B77" s="14">
        <v>13</v>
      </c>
      <c r="C77" s="14">
        <v>6</v>
      </c>
      <c r="D77" s="15" t="s">
        <v>1369</v>
      </c>
      <c r="E77" s="15" t="s">
        <v>1184</v>
      </c>
      <c r="F77" s="10" t="s">
        <v>1242</v>
      </c>
      <c r="G77" s="10" t="s">
        <v>1243</v>
      </c>
      <c r="H77" s="16" t="s">
        <v>1244</v>
      </c>
      <c r="I77" s="4" t="s">
        <v>1245</v>
      </c>
      <c r="J77" s="3" t="s">
        <v>1246</v>
      </c>
      <c r="K77" s="3" t="s">
        <v>1247</v>
      </c>
      <c r="L77" s="3" t="s">
        <v>1509</v>
      </c>
      <c r="M77" s="4" t="s">
        <v>1248</v>
      </c>
      <c r="N77" s="4" t="s">
        <v>1249</v>
      </c>
      <c r="O77" s="4" t="s">
        <v>34</v>
      </c>
      <c r="P77" s="4" t="s">
        <v>35</v>
      </c>
      <c r="Q77" s="17" t="s">
        <v>1250</v>
      </c>
      <c r="R77" s="18"/>
      <c r="S77" s="18"/>
      <c r="T77" s="18"/>
      <c r="U77" s="18"/>
      <c r="V77" s="18" t="s">
        <v>1206</v>
      </c>
      <c r="W77" s="18" t="s">
        <v>37</v>
      </c>
      <c r="X77" s="18" t="s">
        <v>1251</v>
      </c>
      <c r="Y77" s="18"/>
      <c r="Z77" s="15" t="s">
        <v>1504</v>
      </c>
      <c r="AA77" s="5" t="s">
        <v>1252</v>
      </c>
      <c r="AB77" s="13" t="s">
        <v>1755</v>
      </c>
      <c r="AD77" s="6" t="str">
        <f t="shared" si="34"/>
        <v>'13.6'</v>
      </c>
      <c r="AE77" s="6" t="str">
        <f t="shared" si="35"/>
        <v>'13'</v>
      </c>
      <c r="AF77" s="6" t="str">
        <f t="shared" si="36"/>
        <v>'6'</v>
      </c>
      <c r="AG77" s="6" t="str">
        <f t="shared" si="37"/>
        <v>'Кондинский район'</v>
      </c>
      <c r="AH77" s="6" t="str">
        <f t="shared" si="38"/>
        <v>'Кондинского района'</v>
      </c>
      <c r="AI77" s="6" t="str">
        <f t="shared" si="39"/>
        <v>'СОШ Луговская'</v>
      </c>
      <c r="AJ77" s="6" t="str">
        <f t="shared" si="40"/>
        <v>'Муниципальное казенное общеобразовательное учреждение «Луговская средняя общеобразовательная школа»'</v>
      </c>
      <c r="AK77" s="6" t="str">
        <f t="shared" si="41"/>
        <v>'lugschkonda@mail.ru'</v>
      </c>
      <c r="AL77" s="6" t="str">
        <f t="shared" si="42"/>
        <v>'+7 (3467) 738098'</v>
      </c>
      <c r="AM77" s="6" t="str">
        <f t="shared" si="43"/>
        <v>'Ганиярова Елена Оттовна'</v>
      </c>
      <c r="AN77" s="6" t="str">
        <f t="shared" si="44"/>
        <v>'директора Ганияровой Елены Оттовны'</v>
      </c>
      <c r="AO77" s="6" t="str">
        <f t="shared" si="45"/>
        <v>'Е.О.Ганиярова'</v>
      </c>
      <c r="AP77" s="6" t="str">
        <f t="shared" si="46"/>
        <v>'628220, ХМАО-Югра, Кондинский р-н, пгт Луговой, ул. Пушкина, дом 8'</v>
      </c>
      <c r="AQ77" s="6" t="str">
        <f t="shared" si="47"/>
        <v>'8616004688/861601001'</v>
      </c>
      <c r="AR77" s="6" t="str">
        <f t="shared" si="48"/>
        <v>'40102810245370000007'</v>
      </c>
      <c r="AS77" s="6" t="str">
        <f t="shared" si="49"/>
        <v>'РКЦ ХАНТЫ-МАНСИЙСК//УФК по Ханты-Мансийскому автономному округу-Югре г. Ханты-Мансийск'</v>
      </c>
      <c r="AT77" s="6" t="str">
        <f t="shared" si="50"/>
        <v>'1028601393776'</v>
      </c>
      <c r="AU77" s="6" t="str">
        <f t="shared" si="51"/>
        <v>''</v>
      </c>
      <c r="AV77" s="6" t="str">
        <f t="shared" si="52"/>
        <v>''</v>
      </c>
      <c r="AW77" s="6" t="str">
        <f t="shared" si="53"/>
        <v>''</v>
      </c>
      <c r="AX77" s="6" t="str">
        <f t="shared" si="54"/>
        <v>''</v>
      </c>
      <c r="AY77" s="6" t="str">
        <f t="shared" si="55"/>
        <v>'03231643718160008700'</v>
      </c>
      <c r="AZ77" s="6" t="str">
        <f t="shared" si="56"/>
        <v>'007162163'</v>
      </c>
      <c r="BA77" s="6" t="str">
        <f t="shared" si="57"/>
        <v>'Комитет по финансам (МКОУ Луговская СОШ) л/с: 231.00.036.1'</v>
      </c>
      <c r="BB77" s="6" t="str">
        <f t="shared" si="58"/>
        <v>''</v>
      </c>
      <c r="BC77" s="6" t="str">
        <f t="shared" si="59"/>
        <v>'бюджет Кондинского района'</v>
      </c>
      <c r="BD77" s="6" t="str">
        <f t="shared" si="60"/>
        <v>'https://86sch-lugovoi.ru'</v>
      </c>
      <c r="BE77" s="6" t="str">
        <f t="shared" si="61"/>
        <v>'000011531'</v>
      </c>
      <c r="BF77" s="6"/>
      <c r="BG77" s="6" t="str">
        <f t="shared" si="62"/>
        <v xml:space="preserve">('13.6', '13', '6', 'Кондинский район', 'Кондинского района', 'СОШ Луговская', 'Муниципальное казенное общеобразовательное учреждение «Луговская средняя общеобразовательная школа»', 'lugschkonda@mail.ru', '+7 (3467) 738098', 'Ганиярова Елена Оттовна', 'директора Ганияровой Елены Оттовны', 'Е.О.Ганиярова', '628220, ХМАО-Югра, Кондинский р-н, пгт Луговой, ул. Пушкина, дом 8', '8616004688/861601001', '40102810245370000007', 'РКЦ ХАНТЫ-МАНСИЙСК//УФК по Ханты-Мансийскому автономному округу-Югре г. Ханты-Мансийск', '1028601393776', '', '', '', '', '03231643718160008700', '007162163', 'Комитет по финансам (МКОУ Луговская СОШ) л/с: 231.00.036.1', '', 'бюджет Кондинского района', 'https://86sch-lugovoi.ru', '000011531'), </v>
      </c>
    </row>
    <row r="78" spans="1:59" x14ac:dyDescent="0.25">
      <c r="A78" s="13" t="s">
        <v>1756</v>
      </c>
      <c r="B78" s="14">
        <v>13</v>
      </c>
      <c r="C78" s="14">
        <v>7</v>
      </c>
      <c r="D78" s="15" t="s">
        <v>1369</v>
      </c>
      <c r="E78" s="15" t="s">
        <v>1184</v>
      </c>
      <c r="F78" s="10" t="s">
        <v>1253</v>
      </c>
      <c r="G78" s="10" t="s">
        <v>1254</v>
      </c>
      <c r="H78" s="16" t="s">
        <v>1255</v>
      </c>
      <c r="I78" s="4" t="s">
        <v>1256</v>
      </c>
      <c r="J78" s="3" t="s">
        <v>1257</v>
      </c>
      <c r="K78" s="3" t="s">
        <v>1258</v>
      </c>
      <c r="L78" s="3" t="s">
        <v>1510</v>
      </c>
      <c r="M78" s="4" t="s">
        <v>1259</v>
      </c>
      <c r="N78" s="4" t="s">
        <v>1260</v>
      </c>
      <c r="O78" s="4" t="s">
        <v>34</v>
      </c>
      <c r="P78" s="4" t="s">
        <v>35</v>
      </c>
      <c r="Q78" s="17" t="s">
        <v>1261</v>
      </c>
      <c r="R78" s="18"/>
      <c r="S78" s="18"/>
      <c r="T78" s="18"/>
      <c r="U78" s="18"/>
      <c r="V78" s="18" t="s">
        <v>1262</v>
      </c>
      <c r="W78" s="18" t="s">
        <v>37</v>
      </c>
      <c r="X78" s="18" t="s">
        <v>1263</v>
      </c>
      <c r="Y78" s="18" t="s">
        <v>1264</v>
      </c>
      <c r="Z78" s="15" t="s">
        <v>1504</v>
      </c>
      <c r="AA78" s="5" t="s">
        <v>1265</v>
      </c>
      <c r="AB78" s="13" t="s">
        <v>1757</v>
      </c>
      <c r="AD78" s="6" t="str">
        <f t="shared" si="34"/>
        <v>'13.7'</v>
      </c>
      <c r="AE78" s="6" t="str">
        <f t="shared" si="35"/>
        <v>'13'</v>
      </c>
      <c r="AF78" s="6" t="str">
        <f t="shared" si="36"/>
        <v>'7'</v>
      </c>
      <c r="AG78" s="6" t="str">
        <f t="shared" si="37"/>
        <v>'Кондинский район'</v>
      </c>
      <c r="AH78" s="6" t="str">
        <f t="shared" si="38"/>
        <v>'Кондинского района'</v>
      </c>
      <c r="AI78" s="6" t="str">
        <f t="shared" si="39"/>
        <v>'СОШ Междуреченская'</v>
      </c>
      <c r="AJ78" s="6" t="str">
        <f t="shared" si="40"/>
        <v>'Муниципальное бюджетное общеобразовательное учреждение «Междуреченская средняя общеобразовательная школа»'</v>
      </c>
      <c r="AK78" s="6" t="str">
        <f t="shared" si="41"/>
        <v>'m_shkola@mail.ru'</v>
      </c>
      <c r="AL78" s="6" t="str">
        <f t="shared" si="42"/>
        <v>'+7 (3467) 741432'</v>
      </c>
      <c r="AM78" s="6" t="str">
        <f t="shared" si="43"/>
        <v>'Росляков Сергей Петрович'</v>
      </c>
      <c r="AN78" s="6" t="str">
        <f t="shared" si="44"/>
        <v>'директора Рослякова Сергея Петровича'</v>
      </c>
      <c r="AO78" s="6" t="str">
        <f t="shared" si="45"/>
        <v>'С.П.Росляков'</v>
      </c>
      <c r="AP78" s="6" t="str">
        <f t="shared" si="46"/>
        <v>'628200, ХМАО-Югра, Кондинский район, пгт. Междуреченский, ул.Сибирская, 53'</v>
      </c>
      <c r="AQ78" s="6" t="str">
        <f t="shared" si="47"/>
        <v>'8616004991/861601001'</v>
      </c>
      <c r="AR78" s="6" t="str">
        <f t="shared" si="48"/>
        <v>'40102810245370000007'</v>
      </c>
      <c r="AS78" s="6" t="str">
        <f t="shared" si="49"/>
        <v>'РКЦ ХАНТЫ-МАНСИЙСК//УФК по Ханты-Мансийскому автономному округу-Югре г. Ханты-Мансийск'</v>
      </c>
      <c r="AT78" s="6" t="str">
        <f t="shared" si="50"/>
        <v>'1028601393996'</v>
      </c>
      <c r="AU78" s="6" t="str">
        <f t="shared" si="51"/>
        <v>''</v>
      </c>
      <c r="AV78" s="6" t="str">
        <f t="shared" si="52"/>
        <v>''</v>
      </c>
      <c r="AW78" s="6" t="str">
        <f t="shared" si="53"/>
        <v>''</v>
      </c>
      <c r="AX78" s="6" t="str">
        <f t="shared" si="54"/>
        <v>''</v>
      </c>
      <c r="AY78" s="6" t="str">
        <f t="shared" si="55"/>
        <v>'03234643718160008700'</v>
      </c>
      <c r="AZ78" s="6" t="str">
        <f t="shared" si="56"/>
        <v>'007162163'</v>
      </c>
      <c r="BA78" s="6" t="str">
        <f t="shared" si="57"/>
        <v>'Комитет по финансам (МБОУ Междуреченская СОШ) л/с: 231.30.002.1'</v>
      </c>
      <c r="BB78" s="6" t="str">
        <f t="shared" si="58"/>
        <v>'231.30.002.1'</v>
      </c>
      <c r="BC78" s="6" t="str">
        <f t="shared" si="59"/>
        <v>'бюджет Кондинского района'</v>
      </c>
      <c r="BD78" s="6" t="str">
        <f t="shared" si="60"/>
        <v>'http://междуреченскаяшкола.рф'</v>
      </c>
      <c r="BE78" s="6" t="str">
        <f t="shared" si="61"/>
        <v>'000011532'</v>
      </c>
      <c r="BF78" s="6"/>
      <c r="BG78" s="6" t="str">
        <f t="shared" si="62"/>
        <v xml:space="preserve">('13.7', '13', '7', 'Кондинский район', 'Кондинского района', 'СОШ Междуреченская', 'Муниципальное бюджетное общеобразовательное учреждение «Междуреченская средняя общеобразовательная школа»', 'm_shkola@mail.ru', '+7 (3467) 741432', 'Росляков Сергей Петрович', 'директора Рослякова Сергея Петровича', 'С.П.Росляков', '628200, ХМАО-Югра, Кондинский район, пгт. Междуреченский, ул.Сибирская, 53', '8616004991/861601001', '40102810245370000007', 'РКЦ ХАНТЫ-МАНСИЙСК//УФК по Ханты-Мансийскому автономному округу-Югре г. Ханты-Мансийск', '1028601393996', '', '', '', '', '03234643718160008700', '007162163', 'Комитет по финансам (МБОУ Междуреченская СОШ) л/с: 231.30.002.1', '231.30.002.1', 'бюджет Кондинского района', 'http://междуреченскаяшкола.рф', '000011532'), </v>
      </c>
    </row>
    <row r="79" spans="1:59" x14ac:dyDescent="0.25">
      <c r="A79" s="13" t="s">
        <v>1758</v>
      </c>
      <c r="B79" s="14">
        <v>13</v>
      </c>
      <c r="C79" s="14">
        <v>9</v>
      </c>
      <c r="D79" s="15" t="s">
        <v>1369</v>
      </c>
      <c r="E79" s="15" t="s">
        <v>1184</v>
      </c>
      <c r="F79" s="10" t="s">
        <v>1266</v>
      </c>
      <c r="G79" s="10" t="s">
        <v>1267</v>
      </c>
      <c r="H79" s="16" t="s">
        <v>1268</v>
      </c>
      <c r="I79" s="4" t="s">
        <v>1269</v>
      </c>
      <c r="J79" s="3" t="s">
        <v>1270</v>
      </c>
      <c r="K79" s="3" t="s">
        <v>1271</v>
      </c>
      <c r="L79" s="3" t="s">
        <v>1511</v>
      </c>
      <c r="M79" s="4" t="s">
        <v>1272</v>
      </c>
      <c r="N79" s="4" t="s">
        <v>1273</v>
      </c>
      <c r="O79" s="4" t="s">
        <v>34</v>
      </c>
      <c r="P79" s="4" t="s">
        <v>35</v>
      </c>
      <c r="Q79" s="17" t="s">
        <v>1274</v>
      </c>
      <c r="R79" s="18"/>
      <c r="S79" s="18"/>
      <c r="T79" s="18"/>
      <c r="U79" s="18"/>
      <c r="V79" s="18" t="s">
        <v>1206</v>
      </c>
      <c r="W79" s="18" t="s">
        <v>37</v>
      </c>
      <c r="X79" s="18" t="s">
        <v>1275</v>
      </c>
      <c r="Y79" s="18"/>
      <c r="Z79" s="15" t="s">
        <v>1504</v>
      </c>
      <c r="AA79" s="5" t="s">
        <v>1276</v>
      </c>
      <c r="AB79" s="13" t="s">
        <v>1759</v>
      </c>
      <c r="AD79" s="6" t="str">
        <f t="shared" si="34"/>
        <v>'13.9'</v>
      </c>
      <c r="AE79" s="6" t="str">
        <f t="shared" si="35"/>
        <v>'13'</v>
      </c>
      <c r="AF79" s="6" t="str">
        <f t="shared" si="36"/>
        <v>'9'</v>
      </c>
      <c r="AG79" s="6" t="str">
        <f t="shared" si="37"/>
        <v>'Кондинский район'</v>
      </c>
      <c r="AH79" s="6" t="str">
        <f t="shared" si="38"/>
        <v>'Кондинского района'</v>
      </c>
      <c r="AI79" s="6" t="str">
        <f t="shared" si="39"/>
        <v>'СОШ Морткинская'</v>
      </c>
      <c r="AJ79" s="6" t="str">
        <f t="shared" si="40"/>
        <v>'Муниципальное казенное общеобразовательное учреждение «Морткинская средняя общеобразовательная школа»'</v>
      </c>
      <c r="AK79" s="6" t="str">
        <f t="shared" si="41"/>
        <v>'mortka-school@yandex.ru'</v>
      </c>
      <c r="AL79" s="6" t="str">
        <f t="shared" si="42"/>
        <v>'+7 (3467) 730345'</v>
      </c>
      <c r="AM79" s="6" t="str">
        <f t="shared" si="43"/>
        <v>'Мурашина Ольга Геннадьевна'</v>
      </c>
      <c r="AN79" s="6" t="str">
        <f t="shared" si="44"/>
        <v>'директора Мурашиной Ольги Геннадьевны'</v>
      </c>
      <c r="AO79" s="6" t="str">
        <f t="shared" si="45"/>
        <v>'О.Г.Мурашина'</v>
      </c>
      <c r="AP79" s="6" t="str">
        <f t="shared" si="46"/>
        <v>'628206 ХМАО-Югра, Кондинский район, пгт. Мортка ул. Путейская, 16'</v>
      </c>
      <c r="AQ79" s="6" t="str">
        <f t="shared" si="47"/>
        <v>'8616003927/861601001'</v>
      </c>
      <c r="AR79" s="6" t="str">
        <f t="shared" si="48"/>
        <v>'40102810245370000007'</v>
      </c>
      <c r="AS79" s="6" t="str">
        <f t="shared" si="49"/>
        <v>'РКЦ ХАНТЫ-МАНСИЙСК//УФК по Ханты-Мансийскому автономному округу-Югре г. Ханты-Мансийск'</v>
      </c>
      <c r="AT79" s="6" t="str">
        <f t="shared" si="50"/>
        <v>'1028601393831'</v>
      </c>
      <c r="AU79" s="6" t="str">
        <f t="shared" si="51"/>
        <v>''</v>
      </c>
      <c r="AV79" s="6" t="str">
        <f t="shared" si="52"/>
        <v>''</v>
      </c>
      <c r="AW79" s="6" t="str">
        <f t="shared" si="53"/>
        <v>''</v>
      </c>
      <c r="AX79" s="6" t="str">
        <f t="shared" si="54"/>
        <v>''</v>
      </c>
      <c r="AY79" s="6" t="str">
        <f t="shared" si="55"/>
        <v>'03231643718160008700'</v>
      </c>
      <c r="AZ79" s="6" t="str">
        <f t="shared" si="56"/>
        <v>'007162163'</v>
      </c>
      <c r="BA79" s="6" t="str">
        <f t="shared" si="57"/>
        <v>'Комитет по финансам (МКОУ Морткинская СОШ) л/с: 231.00.062.1'</v>
      </c>
      <c r="BB79" s="6" t="str">
        <f t="shared" si="58"/>
        <v>''</v>
      </c>
      <c r="BC79" s="6" t="str">
        <f t="shared" si="59"/>
        <v>'бюджет Кондинского района'</v>
      </c>
      <c r="BD79" s="6" t="str">
        <f t="shared" si="60"/>
        <v>'http://www.86sch-mortka.edusite.ru/'</v>
      </c>
      <c r="BE79" s="6" t="str">
        <f t="shared" si="61"/>
        <v>'000011533'</v>
      </c>
      <c r="BF79" s="6"/>
      <c r="BG79" s="6" t="str">
        <f t="shared" si="62"/>
        <v xml:space="preserve">('13.9', '13', '9', 'Кондинский район', 'Кондинского района', 'СОШ Морткинская', 'Муниципальное казенное общеобразовательное учреждение «Морткинская средняя общеобразовательная школа»', 'mortka-school@yandex.ru', '+7 (3467) 730345', 'Мурашина Ольга Геннадьевна', 'директора Мурашиной Ольги Геннадьевны', 'О.Г.Мурашина', '628206 ХМАО-Югра, Кондинский район, пгт. Мортка ул. Путейская, 16', '8616003927/861601001', '40102810245370000007', 'РКЦ ХАНТЫ-МАНСИЙСК//УФК по Ханты-Мансийскому автономному округу-Югре г. Ханты-Мансийск', '1028601393831', '', '', '', '', '03231643718160008700', '007162163', 'Комитет по финансам (МКОУ Морткинская СОШ) л/с: 231.00.062.1', '', 'бюджет Кондинского района', 'http://www.86sch-mortka.edusite.ru/', '000011533'), </v>
      </c>
    </row>
    <row r="80" spans="1:59" x14ac:dyDescent="0.25">
      <c r="A80" s="13" t="s">
        <v>1760</v>
      </c>
      <c r="B80" s="14">
        <v>13</v>
      </c>
      <c r="C80" s="14">
        <v>10</v>
      </c>
      <c r="D80" s="15" t="s">
        <v>1369</v>
      </c>
      <c r="E80" s="15" t="s">
        <v>1184</v>
      </c>
      <c r="F80" s="10" t="s">
        <v>1277</v>
      </c>
      <c r="G80" s="10" t="s">
        <v>1278</v>
      </c>
      <c r="H80" s="16" t="s">
        <v>1279</v>
      </c>
      <c r="I80" s="4" t="s">
        <v>1280</v>
      </c>
      <c r="J80" s="3" t="s">
        <v>1281</v>
      </c>
      <c r="K80" s="3" t="s">
        <v>1282</v>
      </c>
      <c r="L80" s="3" t="s">
        <v>1512</v>
      </c>
      <c r="M80" s="4" t="s">
        <v>1283</v>
      </c>
      <c r="N80" s="4" t="s">
        <v>1284</v>
      </c>
      <c r="O80" s="4" t="s">
        <v>34</v>
      </c>
      <c r="P80" s="4" t="s">
        <v>35</v>
      </c>
      <c r="Q80" s="17" t="s">
        <v>1285</v>
      </c>
      <c r="R80" s="18"/>
      <c r="S80" s="18"/>
      <c r="T80" s="18"/>
      <c r="U80" s="18"/>
      <c r="V80" s="18" t="s">
        <v>1194</v>
      </c>
      <c r="W80" s="18" t="s">
        <v>504</v>
      </c>
      <c r="X80" s="18" t="s">
        <v>1286</v>
      </c>
      <c r="Y80" s="18"/>
      <c r="Z80" s="15" t="s">
        <v>1504</v>
      </c>
      <c r="AA80" s="5" t="s">
        <v>1287</v>
      </c>
      <c r="AB80" s="13" t="s">
        <v>1761</v>
      </c>
      <c r="AD80" s="6" t="str">
        <f t="shared" si="34"/>
        <v>'13.10'</v>
      </c>
      <c r="AE80" s="6" t="str">
        <f t="shared" si="35"/>
        <v>'13'</v>
      </c>
      <c r="AF80" s="6" t="str">
        <f t="shared" si="36"/>
        <v>'10'</v>
      </c>
      <c r="AG80" s="6" t="str">
        <f t="shared" si="37"/>
        <v>'Кондинский район'</v>
      </c>
      <c r="AH80" s="6" t="str">
        <f t="shared" si="38"/>
        <v>'Кондинского района'</v>
      </c>
      <c r="AI80" s="6" t="str">
        <f t="shared" si="39"/>
        <v>'СОШ Мулымская'</v>
      </c>
      <c r="AJ80" s="6" t="str">
        <f t="shared" si="40"/>
        <v>'Муниципальное казенное общеобразовательное учреждение «Мулымская средняя общеобразовательная школа»'</v>
      </c>
      <c r="AK80" s="6" t="str">
        <f t="shared" si="41"/>
        <v>'mulchol@yandex.ru'</v>
      </c>
      <c r="AL80" s="6" t="str">
        <f t="shared" si="42"/>
        <v>'+7 (34677) 55272'</v>
      </c>
      <c r="AM80" s="6" t="str">
        <f t="shared" si="43"/>
        <v>'Добрынина Наталья Владимировна'</v>
      </c>
      <c r="AN80" s="6" t="str">
        <f t="shared" si="44"/>
        <v>'директора Добрыниной Натальи Владимировны'</v>
      </c>
      <c r="AO80" s="6" t="str">
        <f t="shared" si="45"/>
        <v>'Н.В.Добрынина'</v>
      </c>
      <c r="AP80" s="6" t="str">
        <f t="shared" si="46"/>
        <v>'628231, ХМАО-Югра, Кондинский, п.Мулымья, Лесная, дом № 6А'</v>
      </c>
      <c r="AQ80" s="6" t="str">
        <f t="shared" si="47"/>
        <v>'8616006131/861601001'</v>
      </c>
      <c r="AR80" s="6" t="str">
        <f t="shared" si="48"/>
        <v>'40102810245370000007'</v>
      </c>
      <c r="AS80" s="6" t="str">
        <f t="shared" si="49"/>
        <v>'РКЦ ХАНТЫ-МАНСИЙСК//УФК по Ханты-Мансийскому автономному округу-Югре г. Ханты-Мансийск'</v>
      </c>
      <c r="AT80" s="6" t="str">
        <f t="shared" si="50"/>
        <v>'1028601395690'</v>
      </c>
      <c r="AU80" s="6" t="str">
        <f t="shared" si="51"/>
        <v>''</v>
      </c>
      <c r="AV80" s="6" t="str">
        <f t="shared" si="52"/>
        <v>''</v>
      </c>
      <c r="AW80" s="6" t="str">
        <f t="shared" si="53"/>
        <v>''</v>
      </c>
      <c r="AX80" s="6" t="str">
        <f t="shared" si="54"/>
        <v>''</v>
      </c>
      <c r="AY80" s="6" t="str">
        <f t="shared" si="55"/>
        <v>'40204810365770500037'</v>
      </c>
      <c r="AZ80" s="6" t="str">
        <f t="shared" si="56"/>
        <v>'047162000'</v>
      </c>
      <c r="BA80" s="6" t="str">
        <f t="shared" si="57"/>
        <v>'Комитет по финансам МКОУ Мулымская СОШ л/с: 231.00.003.1'</v>
      </c>
      <c r="BB80" s="6" t="str">
        <f t="shared" si="58"/>
        <v>''</v>
      </c>
      <c r="BC80" s="6" t="str">
        <f t="shared" si="59"/>
        <v>'бюджет Кондинского района'</v>
      </c>
      <c r="BD80" s="6" t="str">
        <f t="shared" si="60"/>
        <v>'https://mulman.hmaoschool.ru/'</v>
      </c>
      <c r="BE80" s="6" t="str">
        <f t="shared" si="61"/>
        <v>'000011534'</v>
      </c>
      <c r="BF80" s="6"/>
      <c r="BG80" s="6" t="str">
        <f t="shared" si="62"/>
        <v xml:space="preserve">('13.10', '13', '10', 'Кондинский район', 'Кондинского района', 'СОШ Мулымская', 'Муниципальное казенное общеобразовательное учреждение «Мулымская средняя общеобразовательная школа»', 'mulchol@yandex.ru', '+7 (34677) 55272', 'Добрынина Наталья Владимировна', 'директора Добрыниной Натальи Владимировны', 'Н.В.Добрынина', '628231, ХМАО-Югра, Кондинский, п.Мулымья, Лесная, дом № 6А', '8616006131/861601001', '40102810245370000007', 'РКЦ ХАНТЫ-МАНСИЙСК//УФК по Ханты-Мансийскому автономному округу-Югре г. Ханты-Мансийск', '1028601395690', '', '', '', '', '40204810365770500037', '047162000', 'Комитет по финансам МКОУ Мулымская СОШ л/с: 231.00.003.1', '', 'бюджет Кондинского района', 'https://mulman.hmaoschool.ru/', '000011534'), </v>
      </c>
    </row>
    <row r="81" spans="1:59" x14ac:dyDescent="0.25">
      <c r="A81" s="13" t="s">
        <v>1762</v>
      </c>
      <c r="B81" s="14">
        <v>13</v>
      </c>
      <c r="C81" s="14">
        <v>11</v>
      </c>
      <c r="D81" s="15" t="s">
        <v>1369</v>
      </c>
      <c r="E81" s="15" t="s">
        <v>1184</v>
      </c>
      <c r="F81" s="10" t="s">
        <v>1288</v>
      </c>
      <c r="G81" s="10" t="s">
        <v>1289</v>
      </c>
      <c r="H81" s="16" t="s">
        <v>1290</v>
      </c>
      <c r="I81" s="4" t="s">
        <v>1291</v>
      </c>
      <c r="J81" s="3" t="s">
        <v>1292</v>
      </c>
      <c r="K81" s="3" t="s">
        <v>1293</v>
      </c>
      <c r="L81" s="3" t="s">
        <v>1513</v>
      </c>
      <c r="M81" s="4" t="s">
        <v>1294</v>
      </c>
      <c r="N81" s="4" t="s">
        <v>1295</v>
      </c>
      <c r="O81" s="4" t="s">
        <v>34</v>
      </c>
      <c r="P81" s="4" t="s">
        <v>35</v>
      </c>
      <c r="Q81" s="17" t="s">
        <v>1296</v>
      </c>
      <c r="R81" s="18"/>
      <c r="S81" s="18"/>
      <c r="T81" s="18"/>
      <c r="U81" s="18"/>
      <c r="V81" s="18" t="s">
        <v>1206</v>
      </c>
      <c r="W81" s="18" t="s">
        <v>37</v>
      </c>
      <c r="X81" s="18" t="s">
        <v>1297</v>
      </c>
      <c r="Y81" s="18"/>
      <c r="Z81" s="15" t="s">
        <v>1504</v>
      </c>
      <c r="AA81" s="5" t="s">
        <v>1298</v>
      </c>
      <c r="AB81" s="13" t="s">
        <v>1763</v>
      </c>
      <c r="AD81" s="6" t="str">
        <f t="shared" si="34"/>
        <v>'13.11'</v>
      </c>
      <c r="AE81" s="6" t="str">
        <f t="shared" si="35"/>
        <v>'13'</v>
      </c>
      <c r="AF81" s="6" t="str">
        <f t="shared" si="36"/>
        <v>'11'</v>
      </c>
      <c r="AG81" s="6" t="str">
        <f t="shared" si="37"/>
        <v>'Кондинский район'</v>
      </c>
      <c r="AH81" s="6" t="str">
        <f t="shared" si="38"/>
        <v>'Кондинского района'</v>
      </c>
      <c r="AI81" s="6" t="str">
        <f t="shared" si="39"/>
        <v>'СОШ Половинкинская'</v>
      </c>
      <c r="AJ81" s="6" t="str">
        <f t="shared" si="40"/>
        <v>'Муниципальное казенное общеобразовательное учреждение «Половинкинская средняя общеобразовательная школа»'</v>
      </c>
      <c r="AK81" s="6" t="str">
        <f t="shared" si="41"/>
        <v>'polowinka1960@mail.ru'</v>
      </c>
      <c r="AL81" s="6" t="str">
        <f t="shared" si="42"/>
        <v>'+7 (34677) 54311'</v>
      </c>
      <c r="AM81" s="6" t="str">
        <f t="shared" si="43"/>
        <v>'Немзоров Александр Анатольевич'</v>
      </c>
      <c r="AN81" s="6" t="str">
        <f t="shared" si="44"/>
        <v>'директора Немзорова Александра Анатольевича'</v>
      </c>
      <c r="AO81" s="6" t="str">
        <f t="shared" si="45"/>
        <v>'А.А.Немзоров'</v>
      </c>
      <c r="AP81" s="6" t="str">
        <f t="shared" si="46"/>
        <v>'628235, ХМАО-Югра, Кондинский район, п. Половинка, ул. Комсомольская, дом 12'</v>
      </c>
      <c r="AQ81" s="6" t="str">
        <f t="shared" si="47"/>
        <v>'8616006011/861601001'</v>
      </c>
      <c r="AR81" s="6" t="str">
        <f t="shared" si="48"/>
        <v>'40102810245370000007'</v>
      </c>
      <c r="AS81" s="6" t="str">
        <f t="shared" si="49"/>
        <v>'РКЦ ХАНТЫ-МАНСИЙСК//УФК по Ханты-Мансийскому автономному округу-Югре г. Ханты-Мансийск'</v>
      </c>
      <c r="AT81" s="6" t="str">
        <f t="shared" si="50"/>
        <v>'1028601395008'</v>
      </c>
      <c r="AU81" s="6" t="str">
        <f t="shared" si="51"/>
        <v>''</v>
      </c>
      <c r="AV81" s="6" t="str">
        <f t="shared" si="52"/>
        <v>''</v>
      </c>
      <c r="AW81" s="6" t="str">
        <f t="shared" si="53"/>
        <v>''</v>
      </c>
      <c r="AX81" s="6" t="str">
        <f t="shared" si="54"/>
        <v>''</v>
      </c>
      <c r="AY81" s="6" t="str">
        <f t="shared" si="55"/>
        <v>'03231643718160008700'</v>
      </c>
      <c r="AZ81" s="6" t="str">
        <f t="shared" si="56"/>
        <v>'007162163'</v>
      </c>
      <c r="BA81" s="6" t="str">
        <f t="shared" si="57"/>
        <v>'Комитет по финансам (МКОУ Половинкинская СОШ) л/с: 231.00.064.1'</v>
      </c>
      <c r="BB81" s="6" t="str">
        <f t="shared" si="58"/>
        <v>''</v>
      </c>
      <c r="BC81" s="6" t="str">
        <f t="shared" si="59"/>
        <v>'бюджет Кондинского района'</v>
      </c>
      <c r="BD81" s="6" t="str">
        <f t="shared" si="60"/>
        <v>'https://86sch-polowinka.ru/'</v>
      </c>
      <c r="BE81" s="6" t="str">
        <f t="shared" si="61"/>
        <v>'000011535'</v>
      </c>
      <c r="BF81" s="6"/>
      <c r="BG81" s="6" t="str">
        <f t="shared" si="62"/>
        <v xml:space="preserve">('13.11', '13', '11', 'Кондинский район', 'Кондинского района', 'СОШ Половинкинская', 'Муниципальное казенное общеобразовательное учреждение «Половинкинская средняя общеобразовательная школа»', 'polowinka1960@mail.ru', '+7 (34677) 54311', 'Немзоров Александр Анатольевич', 'директора Немзорова Александра Анатольевича', 'А.А.Немзоров', '628235, ХМАО-Югра, Кондинский район, п. Половинка, ул. Комсомольская, дом 12', '8616006011/861601001', '40102810245370000007', 'РКЦ ХАНТЫ-МАНСИЙСК//УФК по Ханты-Мансийскому автономному округу-Югре г. Ханты-Мансийск', '1028601395008', '', '', '', '', '03231643718160008700', '007162163', 'Комитет по финансам (МКОУ Половинкинская СОШ) л/с: 231.00.064.1', '', 'бюджет Кондинского района', 'https://86sch-polowinka.ru/', '000011535'), </v>
      </c>
    </row>
    <row r="82" spans="1:59" x14ac:dyDescent="0.25">
      <c r="A82" s="13" t="s">
        <v>1764</v>
      </c>
      <c r="B82" s="14">
        <v>13</v>
      </c>
      <c r="C82" s="14">
        <v>12</v>
      </c>
      <c r="D82" s="15" t="s">
        <v>1369</v>
      </c>
      <c r="E82" s="15" t="s">
        <v>1184</v>
      </c>
      <c r="F82" s="10" t="s">
        <v>1299</v>
      </c>
      <c r="G82" s="10" t="s">
        <v>1300</v>
      </c>
      <c r="H82" s="16" t="s">
        <v>1301</v>
      </c>
      <c r="I82" s="4" t="s">
        <v>1302</v>
      </c>
      <c r="J82" s="3" t="s">
        <v>1303</v>
      </c>
      <c r="K82" s="3" t="s">
        <v>1304</v>
      </c>
      <c r="L82" s="3" t="s">
        <v>1514</v>
      </c>
      <c r="M82" s="4" t="s">
        <v>1305</v>
      </c>
      <c r="N82" s="4" t="s">
        <v>1306</v>
      </c>
      <c r="O82" s="4" t="s">
        <v>34</v>
      </c>
      <c r="P82" s="4" t="s">
        <v>35</v>
      </c>
      <c r="Q82" s="17" t="s">
        <v>1307</v>
      </c>
      <c r="R82" s="18"/>
      <c r="S82" s="18"/>
      <c r="T82" s="18"/>
      <c r="U82" s="18"/>
      <c r="V82" s="18" t="s">
        <v>1206</v>
      </c>
      <c r="W82" s="18" t="s">
        <v>37</v>
      </c>
      <c r="X82" s="18" t="s">
        <v>1308</v>
      </c>
      <c r="Y82" s="18"/>
      <c r="Z82" s="15" t="s">
        <v>1504</v>
      </c>
      <c r="AA82" s="5" t="s">
        <v>1309</v>
      </c>
      <c r="AB82" s="13" t="s">
        <v>1765</v>
      </c>
      <c r="AD82" s="6" t="str">
        <f t="shared" si="34"/>
        <v>'13.12'</v>
      </c>
      <c r="AE82" s="6" t="str">
        <f t="shared" si="35"/>
        <v>'13'</v>
      </c>
      <c r="AF82" s="6" t="str">
        <f t="shared" si="36"/>
        <v>'12'</v>
      </c>
      <c r="AG82" s="6" t="str">
        <f t="shared" si="37"/>
        <v>'Кондинский район'</v>
      </c>
      <c r="AH82" s="6" t="str">
        <f t="shared" si="38"/>
        <v>'Кондинского района'</v>
      </c>
      <c r="AI82" s="6" t="str">
        <f t="shared" si="39"/>
        <v>'СОШ Ушьинская'</v>
      </c>
      <c r="AJ82" s="6" t="str">
        <f t="shared" si="40"/>
        <v>'Муниципальное казенное общеобразовательное учреждение «Ушьинская средняя общеобразовательная школа»'</v>
      </c>
      <c r="AK82" s="6" t="str">
        <f t="shared" si="41"/>
        <v>'cosh7@yandex.ru'</v>
      </c>
      <c r="AL82" s="6" t="str">
        <f t="shared" si="42"/>
        <v>'+7 (3467) 649158 (Приемная)'</v>
      </c>
      <c r="AM82" s="6" t="str">
        <f t="shared" si="43"/>
        <v>'Мещуров Леонид Иванович'</v>
      </c>
      <c r="AN82" s="6" t="str">
        <f t="shared" si="44"/>
        <v>'директора Мещурова Леонида Ивановича'</v>
      </c>
      <c r="AO82" s="6" t="str">
        <f t="shared" si="45"/>
        <v>'Л.И.Мещуров'</v>
      </c>
      <c r="AP82" s="6" t="str">
        <f t="shared" si="46"/>
        <v>'628236, ХМАО-Югра, Кондинский р-н, д. Ушья, ул. Школьная, дом 9'</v>
      </c>
      <c r="AQ82" s="6" t="str">
        <f t="shared" si="47"/>
        <v>'8606006870/860601001'</v>
      </c>
      <c r="AR82" s="6" t="str">
        <f t="shared" si="48"/>
        <v>'40102810245370000007'</v>
      </c>
      <c r="AS82" s="6" t="str">
        <f t="shared" si="49"/>
        <v>'РКЦ ХАНТЫ-МАНСИЙСК//УФК по Ханты-Мансийскому автономному округу-Югре г. Ханты-Мансийск'</v>
      </c>
      <c r="AT82" s="6" t="str">
        <f t="shared" si="50"/>
        <v>'1028601391565'</v>
      </c>
      <c r="AU82" s="6" t="str">
        <f t="shared" si="51"/>
        <v>''</v>
      </c>
      <c r="AV82" s="6" t="str">
        <f t="shared" si="52"/>
        <v>''</v>
      </c>
      <c r="AW82" s="6" t="str">
        <f t="shared" si="53"/>
        <v>''</v>
      </c>
      <c r="AX82" s="6" t="str">
        <f t="shared" si="54"/>
        <v>''</v>
      </c>
      <c r="AY82" s="6" t="str">
        <f t="shared" si="55"/>
        <v>'03231643718160008700'</v>
      </c>
      <c r="AZ82" s="6" t="str">
        <f t="shared" si="56"/>
        <v>'007162163'</v>
      </c>
      <c r="BA82" s="6" t="str">
        <f t="shared" si="57"/>
        <v>'Комитет по финансам (МКОУ Ушьинская СОШ) л/с: 231.00.065.1'</v>
      </c>
      <c r="BB82" s="6" t="str">
        <f t="shared" si="58"/>
        <v>''</v>
      </c>
      <c r="BC82" s="6" t="str">
        <f t="shared" si="59"/>
        <v>'бюджет Кондинского района'</v>
      </c>
      <c r="BD82" s="6" t="str">
        <f t="shared" si="60"/>
        <v>'https://86sch-ushya.edusite.ru/'</v>
      </c>
      <c r="BE82" s="6" t="str">
        <f t="shared" si="61"/>
        <v>'000011536'</v>
      </c>
      <c r="BF82" s="6"/>
      <c r="BG82" s="6" t="str">
        <f t="shared" si="62"/>
        <v xml:space="preserve">('13.12', '13', '12', 'Кондинский район', 'Кондинского района', 'СОШ Ушьинская', 'Муниципальное казенное общеобразовательное учреждение «Ушьинская средняя общеобразовательная школа»', 'cosh7@yandex.ru', '+7 (3467) 649158 (Приемная)', 'Мещуров Леонид Иванович', 'директора Мещурова Леонида Ивановича', 'Л.И.Мещуров', '628236, ХМАО-Югра, Кондинский р-н, д. Ушья, ул. Школьная, дом 9', '8606006870/860601001', '40102810245370000007', 'РКЦ ХАНТЫ-МАНСИЙСК//УФК по Ханты-Мансийскому автономному округу-Югре г. Ханты-Мансийск', '1028601391565', '', '', '', '', '03231643718160008700', '007162163', 'Комитет по финансам (МКОУ Ушьинская СОШ) л/с: 231.00.065.1', '', 'бюджет Кондинского района', 'https://86sch-ushya.edusite.ru/', '000011536'), </v>
      </c>
    </row>
    <row r="83" spans="1:59" x14ac:dyDescent="0.25">
      <c r="A83" s="13" t="s">
        <v>1766</v>
      </c>
      <c r="B83" s="14">
        <v>13</v>
      </c>
      <c r="C83" s="14">
        <v>13</v>
      </c>
      <c r="D83" s="15" t="s">
        <v>1369</v>
      </c>
      <c r="E83" s="15" t="s">
        <v>1184</v>
      </c>
      <c r="F83" s="10" t="s">
        <v>1310</v>
      </c>
      <c r="G83" s="10" t="s">
        <v>1311</v>
      </c>
      <c r="H83" s="16" t="s">
        <v>1312</v>
      </c>
      <c r="I83" s="4" t="s">
        <v>1313</v>
      </c>
      <c r="J83" s="3" t="s">
        <v>1314</v>
      </c>
      <c r="K83" s="3" t="s">
        <v>1315</v>
      </c>
      <c r="L83" s="3" t="s">
        <v>1515</v>
      </c>
      <c r="M83" s="4" t="s">
        <v>1316</v>
      </c>
      <c r="N83" s="4" t="s">
        <v>1317</v>
      </c>
      <c r="O83" s="4" t="s">
        <v>34</v>
      </c>
      <c r="P83" s="4" t="s">
        <v>35</v>
      </c>
      <c r="Q83" s="17" t="s">
        <v>1318</v>
      </c>
      <c r="R83" s="18"/>
      <c r="S83" s="18"/>
      <c r="T83" s="18"/>
      <c r="U83" s="18"/>
      <c r="V83" s="18" t="s">
        <v>1206</v>
      </c>
      <c r="W83" s="18" t="s">
        <v>37</v>
      </c>
      <c r="X83" s="18" t="s">
        <v>1319</v>
      </c>
      <c r="Y83" s="18" t="s">
        <v>1320</v>
      </c>
      <c r="Z83" s="15" t="s">
        <v>1504</v>
      </c>
      <c r="AA83" s="5" t="s">
        <v>1321</v>
      </c>
      <c r="AB83" s="13" t="s">
        <v>1767</v>
      </c>
      <c r="AD83" s="6" t="str">
        <f t="shared" si="34"/>
        <v>'13.13'</v>
      </c>
      <c r="AE83" s="6" t="str">
        <f t="shared" si="35"/>
        <v>'13'</v>
      </c>
      <c r="AF83" s="6" t="str">
        <f t="shared" si="36"/>
        <v>'13'</v>
      </c>
      <c r="AG83" s="6" t="str">
        <f t="shared" si="37"/>
        <v>'Кондинский район'</v>
      </c>
      <c r="AH83" s="6" t="str">
        <f t="shared" si="38"/>
        <v>'Кондинского района'</v>
      </c>
      <c r="AI83" s="6" t="str">
        <f t="shared" si="39"/>
        <v>'СОШ Чантырская'</v>
      </c>
      <c r="AJ83" s="6" t="str">
        <f t="shared" si="40"/>
        <v>'Муниципальное казенное общеобразовательное учреждение «Чантырская средняя общеобразовательная школа»'</v>
      </c>
      <c r="AK83" s="6" t="str">
        <f t="shared" si="41"/>
        <v>'sobrovina@mail.ru'</v>
      </c>
      <c r="AL83" s="6" t="str">
        <f t="shared" si="42"/>
        <v>'+7 (34677) 57435'</v>
      </c>
      <c r="AM83" s="6" t="str">
        <f t="shared" si="43"/>
        <v>'Собровина Татьяна Сергеевна'</v>
      </c>
      <c r="AN83" s="6" t="str">
        <f t="shared" si="44"/>
        <v>'директора Собровиной Татьяны Сергеевны'</v>
      </c>
      <c r="AO83" s="6" t="str">
        <f t="shared" si="45"/>
        <v>'Т.С.Собровина'</v>
      </c>
      <c r="AP83" s="6" t="str">
        <f t="shared" si="46"/>
        <v>'628233, ХМАО-Югра, Кондинский р-н, с. Чантырья, ул.Шаимская д. 11'</v>
      </c>
      <c r="AQ83" s="6" t="str">
        <f t="shared" si="47"/>
        <v>'8616008227/861601001'</v>
      </c>
      <c r="AR83" s="6" t="str">
        <f t="shared" si="48"/>
        <v>'40102810245370000007'</v>
      </c>
      <c r="AS83" s="6" t="str">
        <f t="shared" si="49"/>
        <v>'РКЦ ХАНТЫ-МАНСИЙСК//УФК по Ханты-Мансийскому автономному округу-Югре г. Ханты-Мансийск'</v>
      </c>
      <c r="AT83" s="6" t="str">
        <f t="shared" si="50"/>
        <v>'1058600100547'</v>
      </c>
      <c r="AU83" s="6" t="str">
        <f t="shared" si="51"/>
        <v>''</v>
      </c>
      <c r="AV83" s="6" t="str">
        <f t="shared" si="52"/>
        <v>''</v>
      </c>
      <c r="AW83" s="6" t="str">
        <f t="shared" si="53"/>
        <v>''</v>
      </c>
      <c r="AX83" s="6" t="str">
        <f t="shared" si="54"/>
        <v>''</v>
      </c>
      <c r="AY83" s="6" t="str">
        <f t="shared" si="55"/>
        <v>'03231643718160008700'</v>
      </c>
      <c r="AZ83" s="6" t="str">
        <f t="shared" si="56"/>
        <v>'007162163'</v>
      </c>
      <c r="BA83" s="6" t="str">
        <f t="shared" si="57"/>
        <v>'Комитет по финансам (МКОУ Чантырская СОШ)'</v>
      </c>
      <c r="BB83" s="6" t="str">
        <f t="shared" si="58"/>
        <v>'231.00.005.1'</v>
      </c>
      <c r="BC83" s="6" t="str">
        <f t="shared" si="59"/>
        <v>'бюджет Кондинского района'</v>
      </c>
      <c r="BD83" s="6" t="str">
        <f t="shared" si="60"/>
        <v>'https://chantyrja.hmaoschool.ru/'</v>
      </c>
      <c r="BE83" s="6" t="str">
        <f t="shared" si="61"/>
        <v>'000011537'</v>
      </c>
      <c r="BF83" s="6"/>
      <c r="BG83" s="6" t="str">
        <f t="shared" si="62"/>
        <v xml:space="preserve">('13.13', '13', '13', 'Кондинский район', 'Кондинского района', 'СОШ Чантырская', 'Муниципальное казенное общеобразовательное учреждение «Чантырская средняя общеобразовательная школа»', 'sobrovina@mail.ru', '+7 (34677) 57435', 'Собровина Татьяна Сергеевна', 'директора Собровиной Татьяны Сергеевны', 'Т.С.Собровина', '628233, ХМАО-Югра, Кондинский р-н, с. Чантырья, ул.Шаимская д. 11', '8616008227/861601001', '40102810245370000007', 'РКЦ ХАНТЫ-МАНСИЙСК//УФК по Ханты-Мансийскому автономному округу-Югре г. Ханты-Мансийск', '1058600100547', '', '', '', '', '03231643718160008700', '007162163', 'Комитет по финансам (МКОУ Чантырская СОШ)', '231.00.005.1', 'бюджет Кондинского района', 'https://chantyrja.hmaoschool.ru/', '000011537'), </v>
      </c>
    </row>
    <row r="84" spans="1:59" x14ac:dyDescent="0.25">
      <c r="A84" s="13" t="s">
        <v>1768</v>
      </c>
      <c r="B84" s="14">
        <v>13</v>
      </c>
      <c r="C84" s="14">
        <v>14</v>
      </c>
      <c r="D84" s="15" t="s">
        <v>1369</v>
      </c>
      <c r="E84" s="15" t="s">
        <v>1184</v>
      </c>
      <c r="F84" s="10" t="s">
        <v>1322</v>
      </c>
      <c r="G84" s="10" t="s">
        <v>1323</v>
      </c>
      <c r="H84" s="16" t="s">
        <v>1324</v>
      </c>
      <c r="I84" s="4" t="s">
        <v>1325</v>
      </c>
      <c r="J84" s="3" t="s">
        <v>1326</v>
      </c>
      <c r="K84" s="3" t="s">
        <v>1327</v>
      </c>
      <c r="L84" s="3" t="s">
        <v>1516</v>
      </c>
      <c r="M84" s="4" t="s">
        <v>1328</v>
      </c>
      <c r="N84" s="4" t="s">
        <v>1329</v>
      </c>
      <c r="O84" s="4" t="s">
        <v>34</v>
      </c>
      <c r="P84" s="4" t="s">
        <v>35</v>
      </c>
      <c r="Q84" s="17" t="s">
        <v>1330</v>
      </c>
      <c r="R84" s="18"/>
      <c r="S84" s="18"/>
      <c r="T84" s="18"/>
      <c r="U84" s="18"/>
      <c r="V84" s="18" t="s">
        <v>1206</v>
      </c>
      <c r="W84" s="18" t="s">
        <v>37</v>
      </c>
      <c r="X84" s="18" t="s">
        <v>1331</v>
      </c>
      <c r="Y84" s="18"/>
      <c r="Z84" s="15" t="s">
        <v>1504</v>
      </c>
      <c r="AA84" s="5" t="s">
        <v>1332</v>
      </c>
      <c r="AB84" s="13" t="s">
        <v>1769</v>
      </c>
      <c r="AD84" s="6" t="str">
        <f t="shared" si="34"/>
        <v>'13.14'</v>
      </c>
      <c r="AE84" s="6" t="str">
        <f t="shared" si="35"/>
        <v>'13'</v>
      </c>
      <c r="AF84" s="6" t="str">
        <f t="shared" si="36"/>
        <v>'14'</v>
      </c>
      <c r="AG84" s="6" t="str">
        <f t="shared" si="37"/>
        <v>'Кондинский район'</v>
      </c>
      <c r="AH84" s="6" t="str">
        <f t="shared" si="38"/>
        <v>'Кондинского района'</v>
      </c>
      <c r="AI84" s="6" t="str">
        <f t="shared" si="39"/>
        <v>'СОШ Шугурская'</v>
      </c>
      <c r="AJ84" s="6" t="str">
        <f t="shared" si="40"/>
        <v>'Муниципальное казенное общеобразовательное учреждение «Шугурская средняя общеобразовательная школа»'</v>
      </c>
      <c r="AK84" s="6" t="str">
        <f t="shared" si="41"/>
        <v>'shugur_school@mail.ru'</v>
      </c>
      <c r="AL84" s="6" t="str">
        <f t="shared" si="42"/>
        <v>'+7 (34677) 52045'</v>
      </c>
      <c r="AM84" s="6" t="str">
        <f t="shared" si="43"/>
        <v>'Нохова Эмилия Максимовна'</v>
      </c>
      <c r="AN84" s="6" t="str">
        <f t="shared" si="44"/>
        <v>'директора Ноховой Эмилии Максимовны'</v>
      </c>
      <c r="AO84" s="6" t="str">
        <f t="shared" si="45"/>
        <v>'Э.М.Нохова'</v>
      </c>
      <c r="AP84" s="6" t="str">
        <f t="shared" si="46"/>
        <v>'628230, ХМАО-Югра, Кондинский р-н, п. Шугур, ул. Школьная, д. 8.'</v>
      </c>
      <c r="AQ84" s="6" t="str">
        <f t="shared" si="47"/>
        <v>'8616006170/861601001'</v>
      </c>
      <c r="AR84" s="6" t="str">
        <f t="shared" si="48"/>
        <v>'40102810245370000007'</v>
      </c>
      <c r="AS84" s="6" t="str">
        <f t="shared" si="49"/>
        <v>'РКЦ ХАНТЫ-МАНСИЙСК//УФК по Ханты-Мансийскому автономному округу-Югре г. Ханты-Мансийск'</v>
      </c>
      <c r="AT84" s="6" t="str">
        <f t="shared" si="50"/>
        <v>'1028601395437'</v>
      </c>
      <c r="AU84" s="6" t="str">
        <f t="shared" si="51"/>
        <v>''</v>
      </c>
      <c r="AV84" s="6" t="str">
        <f t="shared" si="52"/>
        <v>''</v>
      </c>
      <c r="AW84" s="6" t="str">
        <f t="shared" si="53"/>
        <v>''</v>
      </c>
      <c r="AX84" s="6" t="str">
        <f t="shared" si="54"/>
        <v>''</v>
      </c>
      <c r="AY84" s="6" t="str">
        <f t="shared" si="55"/>
        <v>'03231643718160008700'</v>
      </c>
      <c r="AZ84" s="6" t="str">
        <f t="shared" si="56"/>
        <v>'007162163'</v>
      </c>
      <c r="BA84" s="6" t="str">
        <f t="shared" si="57"/>
        <v>'Комитет по финансам (МКОУ Шугурская СОШ) л/с: 231.00.066.1'</v>
      </c>
      <c r="BB84" s="6" t="str">
        <f t="shared" si="58"/>
        <v>''</v>
      </c>
      <c r="BC84" s="6" t="str">
        <f t="shared" si="59"/>
        <v>'бюджет Кондинского района'</v>
      </c>
      <c r="BD84" s="6" t="str">
        <f t="shared" si="60"/>
        <v>'https://shugur.edusite.ru/'</v>
      </c>
      <c r="BE84" s="6" t="str">
        <f t="shared" si="61"/>
        <v>'000011538'</v>
      </c>
      <c r="BF84" s="6"/>
      <c r="BG84" s="6" t="str">
        <f t="shared" si="62"/>
        <v xml:space="preserve">('13.14', '13', '14', 'Кондинский район', 'Кондинского района', 'СОШ Шугурская', 'Муниципальное казенное общеобразовательное учреждение «Шугурская средняя общеобразовательная школа»', 'shugur_school@mail.ru', '+7 (34677) 52045', 'Нохова Эмилия Максимовна', 'директора Ноховой Эмилии Максимовны', 'Э.М.Нохова', '628230, ХМАО-Югра, Кондинский р-н, п. Шугур, ул. Школьная, д. 8.', '8616006170/861601001', '40102810245370000007', 'РКЦ ХАНТЫ-МАНСИЙСК//УФК по Ханты-Мансийскому автономному округу-Югре г. Ханты-Мансийск', '1028601395437', '', '', '', '', '03231643718160008700', '007162163', 'Комитет по финансам (МКОУ Шугурская СОШ) л/с: 231.00.066.1', '', 'бюджет Кондинского района', 'https://shugur.edusite.ru/', '000011538'), </v>
      </c>
    </row>
    <row r="85" spans="1:59" x14ac:dyDescent="0.25">
      <c r="A85" s="13" t="s">
        <v>1770</v>
      </c>
      <c r="B85" s="14">
        <v>13</v>
      </c>
      <c r="C85" s="14">
        <v>15</v>
      </c>
      <c r="D85" s="15" t="s">
        <v>1369</v>
      </c>
      <c r="E85" s="15" t="s">
        <v>1184</v>
      </c>
      <c r="F85" s="10" t="s">
        <v>1333</v>
      </c>
      <c r="G85" s="10" t="s">
        <v>1334</v>
      </c>
      <c r="H85" s="16" t="s">
        <v>1335</v>
      </c>
      <c r="I85" s="4" t="s">
        <v>1336</v>
      </c>
      <c r="J85" s="3" t="s">
        <v>1337</v>
      </c>
      <c r="K85" s="3" t="s">
        <v>1338</v>
      </c>
      <c r="L85" s="3" t="s">
        <v>1517</v>
      </c>
      <c r="M85" s="4" t="s">
        <v>1339</v>
      </c>
      <c r="N85" s="4" t="s">
        <v>1340</v>
      </c>
      <c r="O85" s="4" t="s">
        <v>34</v>
      </c>
      <c r="P85" s="4" t="s">
        <v>35</v>
      </c>
      <c r="Q85" s="17" t="s">
        <v>1341</v>
      </c>
      <c r="R85" s="18"/>
      <c r="S85" s="18"/>
      <c r="T85" s="18"/>
      <c r="U85" s="18"/>
      <c r="V85" s="18" t="s">
        <v>1206</v>
      </c>
      <c r="W85" s="18" t="s">
        <v>37</v>
      </c>
      <c r="X85" s="18" t="s">
        <v>1342</v>
      </c>
      <c r="Y85" s="18"/>
      <c r="Z85" s="15" t="s">
        <v>1504</v>
      </c>
      <c r="AA85" s="5" t="s">
        <v>1343</v>
      </c>
      <c r="AB85" s="13" t="s">
        <v>1771</v>
      </c>
      <c r="AD85" s="6" t="str">
        <f t="shared" si="34"/>
        <v>'13.15'</v>
      </c>
      <c r="AE85" s="6" t="str">
        <f t="shared" si="35"/>
        <v>'13'</v>
      </c>
      <c r="AF85" s="6" t="str">
        <f t="shared" si="36"/>
        <v>'15'</v>
      </c>
      <c r="AG85" s="6" t="str">
        <f t="shared" si="37"/>
        <v>'Кондинский район'</v>
      </c>
      <c r="AH85" s="6" t="str">
        <f t="shared" si="38"/>
        <v>'Кондинского района'</v>
      </c>
      <c r="AI85" s="6" t="str">
        <f t="shared" si="39"/>
        <v>'СОШ Юмасинская'</v>
      </c>
      <c r="AJ85" s="6" t="str">
        <f t="shared" si="40"/>
        <v>'Муниципальное казенное общеобразовательное учреждение «Юмасинская средняя общеобразовательная школа»'</v>
      </c>
      <c r="AK85" s="6" t="str">
        <f t="shared" si="41"/>
        <v>'yumassoh@yandex.ru'</v>
      </c>
      <c r="AL85" s="6" t="str">
        <f t="shared" si="42"/>
        <v>'+7 (34677) 54027, +7 (34677) 53027'</v>
      </c>
      <c r="AM85" s="6" t="str">
        <f t="shared" si="43"/>
        <v>'Бабанаков Вадим Викторович'</v>
      </c>
      <c r="AN85" s="6" t="str">
        <f t="shared" si="44"/>
        <v>'директора Бабанакова Вадима Викторовича'</v>
      </c>
      <c r="AO85" s="6" t="str">
        <f t="shared" si="45"/>
        <v>'В.В.Бабанаков'</v>
      </c>
      <c r="AP85" s="6" t="str">
        <f t="shared" si="46"/>
        <v>'628216, ХМАО-Югра, с. Ямки, ул. Лесная, 30.'</v>
      </c>
      <c r="AQ85" s="6" t="str">
        <f t="shared" si="47"/>
        <v>'8616003910/861601001'</v>
      </c>
      <c r="AR85" s="6" t="str">
        <f t="shared" si="48"/>
        <v>'40102810245370000007'</v>
      </c>
      <c r="AS85" s="6" t="str">
        <f t="shared" si="49"/>
        <v>'РКЦ ХАНТЫ-МАНСИЙСК//УФК по Ханты-Мансийскому автономному округу-Югре г. Ханты-Мансийск'</v>
      </c>
      <c r="AT85" s="6" t="str">
        <f t="shared" si="50"/>
        <v>'1038600100329'</v>
      </c>
      <c r="AU85" s="6" t="str">
        <f t="shared" si="51"/>
        <v>''</v>
      </c>
      <c r="AV85" s="6" t="str">
        <f t="shared" si="52"/>
        <v>''</v>
      </c>
      <c r="AW85" s="6" t="str">
        <f t="shared" si="53"/>
        <v>''</v>
      </c>
      <c r="AX85" s="6" t="str">
        <f t="shared" si="54"/>
        <v>''</v>
      </c>
      <c r="AY85" s="6" t="str">
        <f t="shared" si="55"/>
        <v>'03231643718160008700'</v>
      </c>
      <c r="AZ85" s="6" t="str">
        <f t="shared" si="56"/>
        <v>'007162163'</v>
      </c>
      <c r="BA85" s="6" t="str">
        <f t="shared" si="57"/>
        <v>'Комитет по финансам (МКОУ Юмасинская СОШ) л/с: 231.00.022.1'</v>
      </c>
      <c r="BB85" s="6" t="str">
        <f t="shared" si="58"/>
        <v>''</v>
      </c>
      <c r="BC85" s="6" t="str">
        <f t="shared" si="59"/>
        <v>'бюджет Кондинского района'</v>
      </c>
      <c r="BD85" s="6" t="str">
        <f t="shared" si="60"/>
        <v>'https://yumas.ru/'</v>
      </c>
      <c r="BE85" s="6" t="str">
        <f t="shared" si="61"/>
        <v>'000011539'</v>
      </c>
      <c r="BF85" s="6"/>
      <c r="BG85" s="6" t="str">
        <f t="shared" si="62"/>
        <v xml:space="preserve">('13.15', '13', '15', 'Кондинский район', 'Кондинского района', 'СОШ Юмасинская', 'Муниципальное казенное общеобразовательное учреждение «Юмасинская средняя общеобразовательная школа»', 'yumassoh@yandex.ru', '+7 (34677) 54027, +7 (34677) 53027', 'Бабанаков Вадим Викторович', 'директора Бабанакова Вадима Викторовича', 'В.В.Бабанаков', '628216, ХМАО-Югра, с. Ямки, ул. Лесная, 30.', '8616003910/861601001', '40102810245370000007', 'РКЦ ХАНТЫ-МАНСИЙСК//УФК по Ханты-Мансийскому автономному округу-Югре г. Ханты-Мансийск', '1038600100329', '', '', '', '', '03231643718160008700', '007162163', 'Комитет по финансам (МКОУ Юмасинская СОШ) л/с: 231.00.022.1', '', 'бюджет Кондинского района', 'https://yumas.ru/', '000011539'), </v>
      </c>
    </row>
    <row r="86" spans="1:59" x14ac:dyDescent="0.25">
      <c r="A86" s="13" t="s">
        <v>1772</v>
      </c>
      <c r="B86" s="14">
        <v>13</v>
      </c>
      <c r="C86" s="14">
        <v>16</v>
      </c>
      <c r="D86" s="15" t="s">
        <v>1369</v>
      </c>
      <c r="E86" s="15" t="s">
        <v>1184</v>
      </c>
      <c r="F86" s="10" t="s">
        <v>1344</v>
      </c>
      <c r="G86" s="10" t="s">
        <v>1345</v>
      </c>
      <c r="H86" s="16" t="s">
        <v>1346</v>
      </c>
      <c r="I86" s="4" t="s">
        <v>1347</v>
      </c>
      <c r="J86" s="3" t="s">
        <v>1348</v>
      </c>
      <c r="K86" s="3" t="s">
        <v>1349</v>
      </c>
      <c r="L86" s="3" t="s">
        <v>1518</v>
      </c>
      <c r="M86" s="4" t="s">
        <v>1350</v>
      </c>
      <c r="N86" s="4" t="s">
        <v>1351</v>
      </c>
      <c r="O86" s="4" t="s">
        <v>34</v>
      </c>
      <c r="P86" s="4" t="s">
        <v>35</v>
      </c>
      <c r="Q86" s="17" t="s">
        <v>1352</v>
      </c>
      <c r="R86" s="18"/>
      <c r="S86" s="18"/>
      <c r="T86" s="18"/>
      <c r="U86" s="18"/>
      <c r="V86" s="18" t="s">
        <v>1353</v>
      </c>
      <c r="W86" s="18" t="s">
        <v>504</v>
      </c>
      <c r="X86" s="18" t="s">
        <v>1354</v>
      </c>
      <c r="Y86" s="18"/>
      <c r="Z86" s="15" t="s">
        <v>1504</v>
      </c>
      <c r="AA86" s="5" t="s">
        <v>1355</v>
      </c>
      <c r="AB86" s="13" t="s">
        <v>1773</v>
      </c>
      <c r="AD86" s="6" t="str">
        <f t="shared" si="34"/>
        <v>'13.16'</v>
      </c>
      <c r="AE86" s="6" t="str">
        <f t="shared" si="35"/>
        <v>'13'</v>
      </c>
      <c r="AF86" s="6" t="str">
        <f t="shared" si="36"/>
        <v>'16'</v>
      </c>
      <c r="AG86" s="6" t="str">
        <f t="shared" si="37"/>
        <v>'Кондинский район'</v>
      </c>
      <c r="AH86" s="6" t="str">
        <f t="shared" si="38"/>
        <v>'Кондинского района'</v>
      </c>
      <c r="AI86" s="6" t="str">
        <f t="shared" si="39"/>
        <v>'СОШ Ягодинская'</v>
      </c>
      <c r="AJ86" s="6" t="str">
        <f t="shared" si="40"/>
        <v>'Муниципальное казённое общеобразовательное учреждение «Ягодинская средняя общеобразовательная школа»'</v>
      </c>
      <c r="AK86" s="6" t="str">
        <f t="shared" si="41"/>
        <v>'ys272007@yandex.ru'</v>
      </c>
      <c r="AL86" s="6" t="str">
        <f t="shared" si="42"/>
        <v>'+7 (34677) 51075, +7 (34677) 51083, +7 (34677) 51126, +7 (34677) 51133'</v>
      </c>
      <c r="AM86" s="6" t="str">
        <f t="shared" si="43"/>
        <v>'Путилова Ольга Анатольевна'</v>
      </c>
      <c r="AN86" s="6" t="str">
        <f t="shared" si="44"/>
        <v>'директора Путиловой Ольги Анатольевны'</v>
      </c>
      <c r="AO86" s="6" t="str">
        <f t="shared" si="45"/>
        <v>'О.А.Путилова'</v>
      </c>
      <c r="AP86" s="6" t="str">
        <f t="shared" si="46"/>
        <v>'628213, ХМАО-Югра, Кондинский район, посёлок Ягодный, улица Центральная, дом № 27'</v>
      </c>
      <c r="AQ86" s="6" t="str">
        <f t="shared" si="47"/>
        <v>'8616006195/861601001'</v>
      </c>
      <c r="AR86" s="6" t="str">
        <f t="shared" si="48"/>
        <v>'40102810245370000007'</v>
      </c>
      <c r="AS86" s="6" t="str">
        <f t="shared" si="49"/>
        <v>'РКЦ ХАНТЫ-МАНСИЙСК//УФК по Ханты-Мансийскому автономному округу-Югре г. Ханты-Мансийск'</v>
      </c>
      <c r="AT86" s="6" t="str">
        <f t="shared" si="50"/>
        <v>'1028601393842'</v>
      </c>
      <c r="AU86" s="6" t="str">
        <f t="shared" si="51"/>
        <v>''</v>
      </c>
      <c r="AV86" s="6" t="str">
        <f t="shared" si="52"/>
        <v>''</v>
      </c>
      <c r="AW86" s="6" t="str">
        <f t="shared" si="53"/>
        <v>''</v>
      </c>
      <c r="AX86" s="6" t="str">
        <f t="shared" si="54"/>
        <v>''</v>
      </c>
      <c r="AY86" s="6" t="str">
        <f t="shared" si="55"/>
        <v>'40701810371621000034'</v>
      </c>
      <c r="AZ86" s="6" t="str">
        <f t="shared" si="56"/>
        <v>'047162000'</v>
      </c>
      <c r="BA86" s="6" t="str">
        <f t="shared" si="57"/>
        <v>'Комитет по финансам (МБОУ Ягодинская СОШ) л/с: 231.30.067.1'</v>
      </c>
      <c r="BB86" s="6" t="str">
        <f t="shared" si="58"/>
        <v>''</v>
      </c>
      <c r="BC86" s="6" t="str">
        <f t="shared" si="59"/>
        <v>'бюджет Кондинского района'</v>
      </c>
      <c r="BD86" s="6" t="str">
        <f t="shared" si="60"/>
        <v>'https://yagodny.hmaoschool.ru/'</v>
      </c>
      <c r="BE86" s="6" t="str">
        <f t="shared" si="61"/>
        <v>'000011540'</v>
      </c>
      <c r="BF86" s="6"/>
      <c r="BG86" s="6" t="str">
        <f t="shared" si="62"/>
        <v xml:space="preserve">('13.16', '13', '16', 'Кондинский район', 'Кондинского района', 'СОШ Ягодинская', 'Муниципальное казённое общеобразовательное учреждение «Ягодинская средняя общеобразовательная школа»', 'ys272007@yandex.ru', '+7 (34677) 51075, +7 (34677) 51083, +7 (34677) 51126, +7 (34677) 51133', 'Путилова Ольга Анатольевна', 'директора Путиловой Ольги Анатольевны', 'О.А.Путилова', '628213, ХМАО-Югра, Кондинский район, посёлок Ягодный, улица Центральная, дом № 27', '8616006195/861601001', '40102810245370000007', 'РКЦ ХАНТЫ-МАНСИЙСК//УФК по Ханты-Мансийскому автономному округу-Югре г. Ханты-Мансийск', '1028601393842', '', '', '', '', '40701810371621000034', '047162000', 'Комитет по финансам (МБОУ Ягодинская СОШ) л/с: 231.30.067.1', '', 'бюджет Кондинского района', 'https://yagodny.hmaoschool.ru/', '000011540'), </v>
      </c>
    </row>
    <row r="87" spans="1:59" x14ac:dyDescent="0.25">
      <c r="A87" s="13" t="s">
        <v>1774</v>
      </c>
      <c r="B87" s="21">
        <v>17</v>
      </c>
      <c r="C87" s="21">
        <v>1</v>
      </c>
      <c r="D87" s="13" t="s">
        <v>1775</v>
      </c>
      <c r="E87" s="13" t="s">
        <v>1783</v>
      </c>
      <c r="F87" s="13" t="s">
        <v>1776</v>
      </c>
      <c r="G87" s="13" t="s">
        <v>1785</v>
      </c>
      <c r="H87" s="13"/>
      <c r="I87" s="13"/>
      <c r="J87" s="13" t="s">
        <v>1777</v>
      </c>
      <c r="K87" s="13" t="s">
        <v>1784</v>
      </c>
      <c r="L87" s="13"/>
      <c r="M87" s="13" t="s">
        <v>1778</v>
      </c>
      <c r="N87" s="13" t="s">
        <v>1779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 t="s">
        <v>1780</v>
      </c>
      <c r="AD87" s="6" t="str">
        <f t="shared" si="34"/>
        <v>'17.1'</v>
      </c>
      <c r="AE87" s="6" t="str">
        <f t="shared" si="35"/>
        <v>'17'</v>
      </c>
      <c r="AF87" s="6" t="str">
        <f t="shared" si="36"/>
        <v>'1'</v>
      </c>
      <c r="AG87" s="6" t="str">
        <f t="shared" si="37"/>
        <v>'Нефтеюганский район'</v>
      </c>
      <c r="AH87" s="6" t="str">
        <f t="shared" si="38"/>
        <v>'Нефтеюганского района'</v>
      </c>
      <c r="AI87" s="6" t="str">
        <f t="shared" si="39"/>
        <v>'МАУ ДО "Центр компьютерных технологий"'</v>
      </c>
      <c r="AJ87" s="6" t="str">
        <f t="shared" si="40"/>
        <v>'Муниципальное автономное учреждение дополнительного образования "Центр компьютерных технологий"'</v>
      </c>
      <c r="AK87" s="6" t="str">
        <f t="shared" si="41"/>
        <v>''</v>
      </c>
      <c r="AL87" s="6" t="str">
        <f t="shared" si="42"/>
        <v>''</v>
      </c>
      <c r="AM87" s="6" t="str">
        <f t="shared" si="43"/>
        <v>'Жалнина Елена Юрьевна'</v>
      </c>
      <c r="AN87" s="6" t="str">
        <f t="shared" si="44"/>
        <v>'директора Жалниной Елены Юрьевны'</v>
      </c>
      <c r="AO87" s="6" t="str">
        <f t="shared" si="45"/>
        <v>''</v>
      </c>
      <c r="AP87" s="6" t="str">
        <f t="shared" si="46"/>
        <v>'628331, ХМАО-Югра, Нефтеюганский р-н, пгт. Пойковский, 4 мкр., строение 2а, помещение 2'</v>
      </c>
      <c r="AQ87" s="6" t="str">
        <f t="shared" si="47"/>
        <v>'8619015021/861901001'</v>
      </c>
      <c r="AR87" s="6" t="str">
        <f t="shared" si="48"/>
        <v>''</v>
      </c>
      <c r="AS87" s="6" t="str">
        <f t="shared" si="49"/>
        <v>''</v>
      </c>
      <c r="AT87" s="6" t="str">
        <f t="shared" si="50"/>
        <v>''</v>
      </c>
      <c r="AU87" s="6" t="str">
        <f t="shared" si="51"/>
        <v>''</v>
      </c>
      <c r="AV87" s="6" t="str">
        <f t="shared" si="52"/>
        <v>''</v>
      </c>
      <c r="AW87" s="6" t="str">
        <f t="shared" si="53"/>
        <v>''</v>
      </c>
      <c r="AX87" s="6" t="str">
        <f t="shared" si="54"/>
        <v>''</v>
      </c>
      <c r="AY87" s="6" t="str">
        <f t="shared" si="55"/>
        <v>''</v>
      </c>
      <c r="AZ87" s="6" t="str">
        <f t="shared" si="56"/>
        <v>''</v>
      </c>
      <c r="BA87" s="6" t="str">
        <f t="shared" si="57"/>
        <v>''</v>
      </c>
      <c r="BB87" s="6" t="str">
        <f t="shared" si="58"/>
        <v>''</v>
      </c>
      <c r="BC87" s="6" t="str">
        <f t="shared" si="59"/>
        <v>''</v>
      </c>
      <c r="BD87" s="6" t="str">
        <f t="shared" si="60"/>
        <v>''</v>
      </c>
      <c r="BE87" s="6" t="str">
        <f t="shared" si="61"/>
        <v>'000013097'</v>
      </c>
      <c r="BF87" s="6"/>
      <c r="BG87" s="6" t="str">
        <f t="shared" si="62"/>
        <v xml:space="preserve">('17.1', '17', '1', 'Нефтеюганский район', 'Нефтеюганского района', 'МАУ ДО "Центр компьютерных технологий"', 'Муниципальное автономное учреждение дополнительного образования "Центр компьютерных технологий"', '', '', 'Жалнина Елена Юрьевна', 'директора Жалниной Елены Юрьевны', '', '628331, ХМАО-Югра, Нефтеюганский р-н, пгт. Пойковский, 4 мкр., строение 2а, помещение 2', '8619015021/861901001', '', '', '', '', '', '', '', '', '', '', '', '', '', '000013097'), </v>
      </c>
    </row>
    <row r="88" spans="1:59" x14ac:dyDescent="0.25">
      <c r="A88" s="23" t="s">
        <v>1519</v>
      </c>
      <c r="B88" s="14">
        <v>14</v>
      </c>
      <c r="C88" s="14">
        <v>1</v>
      </c>
      <c r="D88" s="15" t="s">
        <v>1357</v>
      </c>
      <c r="E88" s="15" t="s">
        <v>25</v>
      </c>
      <c r="F88" s="10" t="s">
        <v>26</v>
      </c>
      <c r="G88" s="10" t="s">
        <v>27</v>
      </c>
      <c r="H88" s="19" t="s">
        <v>28</v>
      </c>
      <c r="I88" s="4" t="s">
        <v>29</v>
      </c>
      <c r="J88" s="3" t="s">
        <v>30</v>
      </c>
      <c r="K88" s="3" t="s">
        <v>31</v>
      </c>
      <c r="L88" s="3" t="s">
        <v>1379</v>
      </c>
      <c r="M88" s="4" t="s">
        <v>32</v>
      </c>
      <c r="N88" s="4" t="s">
        <v>33</v>
      </c>
      <c r="O88" s="4" t="s">
        <v>34</v>
      </c>
      <c r="P88" s="4" t="s">
        <v>35</v>
      </c>
      <c r="Q88" s="17" t="s">
        <v>36</v>
      </c>
      <c r="R88" s="18"/>
      <c r="S88" s="18"/>
      <c r="T88" s="18"/>
      <c r="U88" s="18"/>
      <c r="V88" s="18"/>
      <c r="W88" s="18" t="s">
        <v>37</v>
      </c>
      <c r="X88" s="18"/>
      <c r="Y88" s="18"/>
      <c r="Z88" s="15" t="s">
        <v>1380</v>
      </c>
      <c r="AA88" s="5" t="s">
        <v>38</v>
      </c>
      <c r="AB88" s="13" t="s">
        <v>1520</v>
      </c>
      <c r="AD88" s="6" t="str">
        <f t="shared" si="34"/>
        <v>'14.1'</v>
      </c>
      <c r="AE88" s="6" t="str">
        <f t="shared" si="35"/>
        <v>'14'</v>
      </c>
      <c r="AF88" s="6" t="str">
        <f t="shared" si="36"/>
        <v>'1'</v>
      </c>
      <c r="AG88" s="6" t="str">
        <f t="shared" si="37"/>
        <v>'Нижневартовский район'</v>
      </c>
      <c r="AH88" s="6" t="str">
        <f t="shared" si="38"/>
        <v>'Нижневартовского района'</v>
      </c>
      <c r="AI88" s="6" t="str">
        <f t="shared" si="39"/>
        <v>'МБОУ Аганская ОСШ'</v>
      </c>
      <c r="AJ88" s="6" t="str">
        <f t="shared" si="40"/>
        <v>'Муниципальное бюджетное общеобразовательное учреждение «Аганская общеобразовательная средняя школа»'</v>
      </c>
      <c r="AK88" s="6" t="str">
        <f t="shared" si="41"/>
        <v>'shagans@yandex.ru'</v>
      </c>
      <c r="AL88" s="6" t="str">
        <f t="shared" si="42"/>
        <v>'+7 (3466) 952011'</v>
      </c>
      <c r="AM88" s="6" t="str">
        <f t="shared" si="43"/>
        <v>'Шакун Татьяна Викторовна'</v>
      </c>
      <c r="AN88" s="6" t="str">
        <f t="shared" si="44"/>
        <v>'директора Шакун Татьяны Викторовны'</v>
      </c>
      <c r="AO88" s="6" t="str">
        <f t="shared" si="45"/>
        <v>'Т.В.Шакун'</v>
      </c>
      <c r="AP88" s="6" t="str">
        <f t="shared" si="46"/>
        <v>'628637, ХМАО-Югра, Нижневартовский район, п. Аган, ул. Школьная, д.7'</v>
      </c>
      <c r="AQ88" s="6" t="str">
        <f t="shared" si="47"/>
        <v>'8620012829/862001001'</v>
      </c>
      <c r="AR88" s="6" t="str">
        <f t="shared" si="48"/>
        <v>'40102810245370000007'</v>
      </c>
      <c r="AS88" s="6" t="str">
        <f t="shared" si="49"/>
        <v>'РКЦ ХАНТЫ-МАНСИЙСК//УФК по Ханты-Мансийскому автономному округу-Югре г. Ханты-Мансийск'</v>
      </c>
      <c r="AT88" s="6" t="str">
        <f t="shared" si="50"/>
        <v>'1028601867887'</v>
      </c>
      <c r="AU88" s="6" t="str">
        <f t="shared" si="51"/>
        <v>''</v>
      </c>
      <c r="AV88" s="6" t="str">
        <f t="shared" si="52"/>
        <v>''</v>
      </c>
      <c r="AW88" s="6" t="str">
        <f t="shared" si="53"/>
        <v>''</v>
      </c>
      <c r="AX88" s="6" t="str">
        <f t="shared" si="54"/>
        <v>''</v>
      </c>
      <c r="AY88" s="6" t="str">
        <f t="shared" si="55"/>
        <v>''</v>
      </c>
      <c r="AZ88" s="6" t="str">
        <f t="shared" si="56"/>
        <v>'007162163'</v>
      </c>
      <c r="BA88" s="6" t="str">
        <f t="shared" si="57"/>
        <v>''</v>
      </c>
      <c r="BB88" s="6" t="str">
        <f t="shared" si="58"/>
        <v>''</v>
      </c>
      <c r="BC88" s="6" t="str">
        <f t="shared" si="59"/>
        <v>'бюджет Нижневартовского района'</v>
      </c>
      <c r="BD88" s="6" t="str">
        <f t="shared" si="60"/>
        <v>'http://shagans86.ru/'</v>
      </c>
      <c r="BE88" s="6" t="str">
        <f t="shared" si="61"/>
        <v>'000011497'</v>
      </c>
      <c r="BF88" s="6"/>
      <c r="BG88" s="6" t="str">
        <f t="shared" si="62"/>
        <v xml:space="preserve">('14.1', '14', '1', 'Нижневартовский район', 'Нижневартовского района', 'МБОУ Аганская ОСШ', 'Муниципальное бюджетное общеобразовательное учреждение «Аганская общеобразовательная средняя школа»', 'shagans@yandex.ru', '+7 (3466) 952011', 'Шакун Татьяна Викторовна', 'директора Шакун Татьяны Викторовны', 'Т.В.Шакун', '628637, ХМАО-Югра, Нижневартовский район, п. Аган, ул. Школьная, д.7', '8620012829/862001001', '40102810245370000007', 'РКЦ ХАНТЫ-МАНСИЙСК//УФК по Ханты-Мансийскому автономному округу-Югре г. Ханты-Мансийск', '1028601867887', '', '', '', '', '', '007162163', '', '', 'бюджет Нижневартовского района', 'http://shagans86.ru/', '000011497'), </v>
      </c>
    </row>
    <row r="89" spans="1:59" x14ac:dyDescent="0.25">
      <c r="A89" s="23" t="s">
        <v>1521</v>
      </c>
      <c r="B89" s="14">
        <v>14</v>
      </c>
      <c r="C89" s="14">
        <v>2</v>
      </c>
      <c r="D89" s="15" t="s">
        <v>1357</v>
      </c>
      <c r="E89" s="15" t="s">
        <v>25</v>
      </c>
      <c r="F89" s="10" t="s">
        <v>39</v>
      </c>
      <c r="G89" s="10" t="s">
        <v>40</v>
      </c>
      <c r="H89" s="19" t="s">
        <v>41</v>
      </c>
      <c r="I89" s="4" t="s">
        <v>42</v>
      </c>
      <c r="J89" s="3" t="s">
        <v>43</v>
      </c>
      <c r="K89" s="3" t="s">
        <v>44</v>
      </c>
      <c r="L89" s="3" t="s">
        <v>1381</v>
      </c>
      <c r="M89" s="4" t="s">
        <v>45</v>
      </c>
      <c r="N89" s="4" t="s">
        <v>46</v>
      </c>
      <c r="O89" s="4" t="s">
        <v>34</v>
      </c>
      <c r="P89" s="4" t="s">
        <v>35</v>
      </c>
      <c r="Q89" s="17" t="s">
        <v>47</v>
      </c>
      <c r="R89" s="18"/>
      <c r="S89" s="18"/>
      <c r="T89" s="18"/>
      <c r="U89" s="18"/>
      <c r="V89" s="18"/>
      <c r="W89" s="18" t="s">
        <v>37</v>
      </c>
      <c r="X89" s="18"/>
      <c r="Y89" s="18"/>
      <c r="Z89" s="15" t="s">
        <v>1380</v>
      </c>
      <c r="AA89" s="5"/>
      <c r="AB89" s="13" t="s">
        <v>1522</v>
      </c>
      <c r="AD89" s="6" t="str">
        <f t="shared" si="34"/>
        <v>'14.2'</v>
      </c>
      <c r="AE89" s="6" t="str">
        <f t="shared" si="35"/>
        <v>'14'</v>
      </c>
      <c r="AF89" s="6" t="str">
        <f t="shared" si="36"/>
        <v>'2'</v>
      </c>
      <c r="AG89" s="6" t="str">
        <f t="shared" si="37"/>
        <v>'Нижневартовский район'</v>
      </c>
      <c r="AH89" s="6" t="str">
        <f t="shared" si="38"/>
        <v>'Нижневартовского района'</v>
      </c>
      <c r="AI89" s="6" t="str">
        <f t="shared" si="39"/>
        <v>'МБОУ Большетарховская ОСШ'</v>
      </c>
      <c r="AJ89" s="6" t="str">
        <f t="shared" si="40"/>
        <v>'Муниципальное бюджетное общеобразовательное учреждение «Большетарховская общеобразовательная средняя школа»'</v>
      </c>
      <c r="AK89" s="6" t="str">
        <f t="shared" si="41"/>
        <v>'bthmosh@mail.ru; buhshkolbth@mail.ru'</v>
      </c>
      <c r="AL89" s="6" t="str">
        <f t="shared" si="42"/>
        <v>'+7 (3466) 213117'</v>
      </c>
      <c r="AM89" s="6" t="str">
        <f t="shared" si="43"/>
        <v>'Столповских Светлана Васильевна'</v>
      </c>
      <c r="AN89" s="6" t="str">
        <f t="shared" si="44"/>
        <v>'директора Столповских Светланы Васильевны'</v>
      </c>
      <c r="AO89" s="6" t="str">
        <f t="shared" si="45"/>
        <v>'С.В.Столповских'</v>
      </c>
      <c r="AP89" s="6" t="str">
        <f t="shared" si="46"/>
        <v>'628642, ХМАО-Югра, Нижневартовский район, с. Большетархово, ул.Лесная, д.2'</v>
      </c>
      <c r="AQ89" s="6" t="str">
        <f t="shared" si="47"/>
        <v>'8620012787/862001001'</v>
      </c>
      <c r="AR89" s="6" t="str">
        <f t="shared" si="48"/>
        <v>'40102810245370000007'</v>
      </c>
      <c r="AS89" s="6" t="str">
        <f t="shared" si="49"/>
        <v>'РКЦ ХАНТЫ-МАНСИЙСК//УФК по Ханты-Мансийскому автономному округу-Югре г. Ханты-Мансийск'</v>
      </c>
      <c r="AT89" s="6" t="str">
        <f t="shared" si="50"/>
        <v>'1028601867656'</v>
      </c>
      <c r="AU89" s="6" t="str">
        <f t="shared" si="51"/>
        <v>''</v>
      </c>
      <c r="AV89" s="6" t="str">
        <f t="shared" si="52"/>
        <v>''</v>
      </c>
      <c r="AW89" s="6" t="str">
        <f t="shared" si="53"/>
        <v>''</v>
      </c>
      <c r="AX89" s="6" t="str">
        <f t="shared" si="54"/>
        <v>''</v>
      </c>
      <c r="AY89" s="6" t="str">
        <f t="shared" si="55"/>
        <v>''</v>
      </c>
      <c r="AZ89" s="6" t="str">
        <f t="shared" si="56"/>
        <v>'007162163'</v>
      </c>
      <c r="BA89" s="6" t="str">
        <f t="shared" si="57"/>
        <v>''</v>
      </c>
      <c r="BB89" s="6" t="str">
        <f t="shared" si="58"/>
        <v>''</v>
      </c>
      <c r="BC89" s="6" t="str">
        <f t="shared" si="59"/>
        <v>'бюджет Нижневартовского района'</v>
      </c>
      <c r="BD89" s="6" t="str">
        <f t="shared" si="60"/>
        <v>''</v>
      </c>
      <c r="BE89" s="6" t="str">
        <f t="shared" si="61"/>
        <v>'000011292'</v>
      </c>
      <c r="BF89" s="6"/>
      <c r="BG89" s="6" t="str">
        <f t="shared" si="62"/>
        <v xml:space="preserve">('14.2', '14', '2', 'Нижневартовский район', 'Нижневартовского района', 'МБОУ Большетарховская ОСШ', 'Муниципальное бюджетное общеобразовательное учреждение «Большетарховская общеобразовательная средняя школа»', 'bthmosh@mail.ru; buhshkolbth@mail.ru', '+7 (3466) 213117', 'Столповских Светлана Васильевна', 'директора Столповских Светланы Васильевны', 'С.В.Столповских', '628642, ХМАО-Югра, Нижневартовский район, с. Большетархово, ул.Лесная, д.2', '8620012787/862001001', '40102810245370000007', 'РКЦ ХАНТЫ-МАНСИЙСК//УФК по Ханты-Мансийскому автономному округу-Югре г. Ханты-Мансийск', '1028601867656', '', '', '', '', '', '007162163', '', '', 'бюджет Нижневартовского района', '', '000011292'), </v>
      </c>
    </row>
    <row r="90" spans="1:59" x14ac:dyDescent="0.25">
      <c r="A90" s="23" t="s">
        <v>1523</v>
      </c>
      <c r="B90" s="14">
        <v>14</v>
      </c>
      <c r="C90" s="14">
        <v>3</v>
      </c>
      <c r="D90" s="15" t="s">
        <v>1357</v>
      </c>
      <c r="E90" s="15" t="s">
        <v>25</v>
      </c>
      <c r="F90" s="10" t="s">
        <v>48</v>
      </c>
      <c r="G90" s="10" t="s">
        <v>49</v>
      </c>
      <c r="H90" s="19" t="s">
        <v>50</v>
      </c>
      <c r="I90" s="4" t="s">
        <v>51</v>
      </c>
      <c r="J90" s="3" t="s">
        <v>1789</v>
      </c>
      <c r="K90" s="3" t="s">
        <v>52</v>
      </c>
      <c r="L90" s="3" t="s">
        <v>1382</v>
      </c>
      <c r="M90" s="4" t="s">
        <v>53</v>
      </c>
      <c r="N90" s="4" t="s">
        <v>54</v>
      </c>
      <c r="O90" s="4" t="s">
        <v>34</v>
      </c>
      <c r="P90" s="4" t="s">
        <v>35</v>
      </c>
      <c r="Q90" s="17" t="s">
        <v>55</v>
      </c>
      <c r="R90" s="18"/>
      <c r="S90" s="18"/>
      <c r="T90" s="18"/>
      <c r="U90" s="18"/>
      <c r="V90" s="18"/>
      <c r="W90" s="18" t="s">
        <v>37</v>
      </c>
      <c r="X90" s="18"/>
      <c r="Y90" s="18"/>
      <c r="Z90" s="15" t="s">
        <v>1380</v>
      </c>
      <c r="AA90" s="5" t="s">
        <v>56</v>
      </c>
      <c r="AB90" s="13" t="s">
        <v>1524</v>
      </c>
      <c r="AD90" s="6" t="str">
        <f t="shared" si="34"/>
        <v>'14.3'</v>
      </c>
      <c r="AE90" s="6" t="str">
        <f t="shared" si="35"/>
        <v>'14'</v>
      </c>
      <c r="AF90" s="6" t="str">
        <f t="shared" si="36"/>
        <v>'3'</v>
      </c>
      <c r="AG90" s="6" t="str">
        <f t="shared" si="37"/>
        <v>'Нижневартовский район'</v>
      </c>
      <c r="AH90" s="6" t="str">
        <f t="shared" si="38"/>
        <v>'Нижневартовского района'</v>
      </c>
      <c r="AI90" s="6" t="str">
        <f t="shared" si="39"/>
        <v>'МБОУ Варьеганская ОСШ'</v>
      </c>
      <c r="AJ90" s="6" t="str">
        <f t="shared" si="40"/>
        <v>'Муниципальное бюджетное общеобразовательное учреждение «Варьеганская общеобразовательная средняя школа»'</v>
      </c>
      <c r="AK90" s="6" t="str">
        <f t="shared" si="41"/>
        <v>'mouvossh@mail.ru'</v>
      </c>
      <c r="AL90" s="6" t="str">
        <f t="shared" si="42"/>
        <v>'+7 (3466) 850014'</v>
      </c>
      <c r="AM90" s="6" t="str">
        <f t="shared" si="43"/>
        <v>'Антропова Светлана Леонидовна'</v>
      </c>
      <c r="AN90" s="6" t="str">
        <f t="shared" si="44"/>
        <v>'директора Антроповой Светланы Леонидовны'</v>
      </c>
      <c r="AO90" s="6" t="str">
        <f t="shared" si="45"/>
        <v>'С.Л.Антропова'</v>
      </c>
      <c r="AP90" s="6" t="str">
        <f t="shared" si="46"/>
        <v>'628638, ХМАО-Югра, Нижневартовский район, с. Варьеган, ул. Центральная, д.23'</v>
      </c>
      <c r="AQ90" s="6" t="str">
        <f t="shared" si="47"/>
        <v>'8620010476/862001001'</v>
      </c>
      <c r="AR90" s="6" t="str">
        <f t="shared" si="48"/>
        <v>'40102810245370000007'</v>
      </c>
      <c r="AS90" s="6" t="str">
        <f t="shared" si="49"/>
        <v>'РКЦ ХАНТЫ-МАНСИЙСК//УФК по Ханты-Мансийскому автономному округу-Югре г. Ханты-Мансийск'</v>
      </c>
      <c r="AT90" s="6" t="str">
        <f t="shared" si="50"/>
        <v>'1028601868415'</v>
      </c>
      <c r="AU90" s="6" t="str">
        <f t="shared" si="51"/>
        <v>''</v>
      </c>
      <c r="AV90" s="6" t="str">
        <f t="shared" si="52"/>
        <v>''</v>
      </c>
      <c r="AW90" s="6" t="str">
        <f t="shared" si="53"/>
        <v>''</v>
      </c>
      <c r="AX90" s="6" t="str">
        <f t="shared" si="54"/>
        <v>''</v>
      </c>
      <c r="AY90" s="6" t="str">
        <f t="shared" si="55"/>
        <v>''</v>
      </c>
      <c r="AZ90" s="6" t="str">
        <f t="shared" si="56"/>
        <v>'007162163'</v>
      </c>
      <c r="BA90" s="6" t="str">
        <f t="shared" si="57"/>
        <v>''</v>
      </c>
      <c r="BB90" s="6" t="str">
        <f t="shared" si="58"/>
        <v>''</v>
      </c>
      <c r="BC90" s="6" t="str">
        <f t="shared" si="59"/>
        <v>'бюджет Нижневартовского района'</v>
      </c>
      <c r="BD90" s="6" t="str">
        <f t="shared" si="60"/>
        <v>'http://www.86nvr-varyogan.edusite.ru/'</v>
      </c>
      <c r="BE90" s="6" t="str">
        <f t="shared" si="61"/>
        <v>'000011273'</v>
      </c>
      <c r="BF90" s="6"/>
      <c r="BG90" s="6" t="str">
        <f t="shared" si="62"/>
        <v xml:space="preserve">('14.3', '14', '3', 'Нижневартовский район', 'Нижневартовского района', 'МБОУ Варьеганская ОСШ', 'Муниципальное бюджетное общеобразовательное учреждение «Варьеганская общеобразовательная средняя школа»', 'mouvossh@mail.ru', '+7 (3466) 850014', 'Антропова Светлана Леонидовна', 'директора Антроповой Светланы Леонидовны', 'С.Л.Антропова', '628638, ХМАО-Югра, Нижневартовский район, с. Варьеган, ул. Центральная, д.23', '8620010476/862001001', '40102810245370000007', 'РКЦ ХАНТЫ-МАНСИЙСК//УФК по Ханты-Мансийскому автономному округу-Югре г. Ханты-Мансийск', '1028601868415', '', '', '', '', '', '007162163', '', '', 'бюджет Нижневартовского района', 'http://www.86nvr-varyogan.edusite.ru/', '000011273'), </v>
      </c>
    </row>
    <row r="91" spans="1:59" x14ac:dyDescent="0.25">
      <c r="A91" s="23" t="s">
        <v>1525</v>
      </c>
      <c r="B91" s="14">
        <v>14</v>
      </c>
      <c r="C91" s="14">
        <v>4</v>
      </c>
      <c r="D91" s="15" t="s">
        <v>1357</v>
      </c>
      <c r="E91" s="15" t="s">
        <v>25</v>
      </c>
      <c r="F91" s="10" t="s">
        <v>57</v>
      </c>
      <c r="G91" s="10" t="s">
        <v>58</v>
      </c>
      <c r="H91" s="19" t="s">
        <v>59</v>
      </c>
      <c r="I91" s="4" t="s">
        <v>60</v>
      </c>
      <c r="J91" s="3" t="s">
        <v>61</v>
      </c>
      <c r="K91" s="3" t="s">
        <v>62</v>
      </c>
      <c r="L91" s="3" t="s">
        <v>1383</v>
      </c>
      <c r="M91" s="4" t="s">
        <v>63</v>
      </c>
      <c r="N91" s="4" t="s">
        <v>64</v>
      </c>
      <c r="O91" s="4" t="s">
        <v>34</v>
      </c>
      <c r="P91" s="4" t="s">
        <v>35</v>
      </c>
      <c r="Q91" s="17" t="s">
        <v>65</v>
      </c>
      <c r="R91" s="18"/>
      <c r="S91" s="18"/>
      <c r="T91" s="18"/>
      <c r="U91" s="18"/>
      <c r="V91" s="18"/>
      <c r="W91" s="18" t="s">
        <v>37</v>
      </c>
      <c r="X91" s="18"/>
      <c r="Y91" s="18"/>
      <c r="Z91" s="15" t="s">
        <v>1380</v>
      </c>
      <c r="AA91" s="5" t="s">
        <v>66</v>
      </c>
      <c r="AB91" s="13" t="s">
        <v>1526</v>
      </c>
      <c r="AD91" s="6" t="str">
        <f t="shared" si="34"/>
        <v>'14.4'</v>
      </c>
      <c r="AE91" s="6" t="str">
        <f t="shared" si="35"/>
        <v>'14'</v>
      </c>
      <c r="AF91" s="6" t="str">
        <f t="shared" si="36"/>
        <v>'4'</v>
      </c>
      <c r="AG91" s="6" t="str">
        <f t="shared" si="37"/>
        <v>'Нижневартовский район'</v>
      </c>
      <c r="AH91" s="6" t="str">
        <f t="shared" si="38"/>
        <v>'Нижневартовского района'</v>
      </c>
      <c r="AI91" s="6" t="str">
        <f t="shared" si="39"/>
        <v>'МБОУ Ватинская ОСШ'</v>
      </c>
      <c r="AJ91" s="6" t="str">
        <f t="shared" si="40"/>
        <v>'Муниципальное бюджетное общеобразовательное учреждение «Ватинская общеобразовательная средняя школа»'</v>
      </c>
      <c r="AK91" s="6" t="str">
        <f t="shared" si="41"/>
        <v>'vata1557@mail.ru'</v>
      </c>
      <c r="AL91" s="6" t="str">
        <f t="shared" si="42"/>
        <v>'+7 (3466) 213493'</v>
      </c>
      <c r="AM91" s="6" t="str">
        <f t="shared" si="43"/>
        <v>'Туровская Инна Ивановна'</v>
      </c>
      <c r="AN91" s="6" t="str">
        <f t="shared" si="44"/>
        <v>'директора Туровской Инны Ивановны'</v>
      </c>
      <c r="AO91" s="6" t="str">
        <f t="shared" si="45"/>
        <v>'И.И.Туровская'</v>
      </c>
      <c r="AP91" s="6" t="str">
        <f t="shared" si="46"/>
        <v>'628636, ХМАО-Югра, Нижневартовский район, д. Вата, ул. Лесная, д.36'</v>
      </c>
      <c r="AQ91" s="6" t="str">
        <f t="shared" si="47"/>
        <v>'8620012843/862001001'</v>
      </c>
      <c r="AR91" s="6" t="str">
        <f t="shared" si="48"/>
        <v>'40102810245370000007'</v>
      </c>
      <c r="AS91" s="6" t="str">
        <f t="shared" si="49"/>
        <v>'РКЦ ХАНТЫ-МАНСИЙСК//УФК по Ханты-Мансийскому автономному округу-Югре г. Ханты-Мансийск'</v>
      </c>
      <c r="AT91" s="6" t="str">
        <f t="shared" si="50"/>
        <v>'1028601867799'</v>
      </c>
      <c r="AU91" s="6" t="str">
        <f t="shared" si="51"/>
        <v>''</v>
      </c>
      <c r="AV91" s="6" t="str">
        <f t="shared" si="52"/>
        <v>''</v>
      </c>
      <c r="AW91" s="6" t="str">
        <f t="shared" si="53"/>
        <v>''</v>
      </c>
      <c r="AX91" s="6" t="str">
        <f t="shared" si="54"/>
        <v>''</v>
      </c>
      <c r="AY91" s="6" t="str">
        <f t="shared" si="55"/>
        <v>''</v>
      </c>
      <c r="AZ91" s="6" t="str">
        <f t="shared" si="56"/>
        <v>'007162163'</v>
      </c>
      <c r="BA91" s="6" t="str">
        <f t="shared" si="57"/>
        <v>''</v>
      </c>
      <c r="BB91" s="6" t="str">
        <f t="shared" si="58"/>
        <v>''</v>
      </c>
      <c r="BC91" s="6" t="str">
        <f t="shared" si="59"/>
        <v>'бюджет Нижневартовского района'</v>
      </c>
      <c r="BD91" s="6" t="str">
        <f t="shared" si="60"/>
        <v>'www.86nvr-vata.edusite.ru'</v>
      </c>
      <c r="BE91" s="6" t="str">
        <f t="shared" si="61"/>
        <v>'000011513'</v>
      </c>
      <c r="BF91" s="6"/>
      <c r="BG91" s="6" t="str">
        <f t="shared" si="62"/>
        <v xml:space="preserve">('14.4', '14', '4', 'Нижневартовский район', 'Нижневартовского района', 'МБОУ Ватинская ОСШ', 'Муниципальное бюджетное общеобразовательное учреждение «Ватинская общеобразовательная средняя школа»', 'vata1557@mail.ru', '+7 (3466) 213493', 'Туровская Инна Ивановна', 'директора Туровской Инны Ивановны', 'И.И.Туровская', '628636, ХМАО-Югра, Нижневартовский район, д. Вата, ул. Лесная, д.36', '8620012843/862001001', '40102810245370000007', 'РКЦ ХАНТЫ-МАНСИЙСК//УФК по Ханты-Мансийскому автономному округу-Югре г. Ханты-Мансийск', '1028601867799', '', '', '', '', '', '007162163', '', '', 'бюджет Нижневартовского района', 'www.86nvr-vata.edusite.ru', '000011513'), </v>
      </c>
    </row>
    <row r="92" spans="1:59" x14ac:dyDescent="0.25">
      <c r="A92" s="23" t="s">
        <v>1527</v>
      </c>
      <c r="B92" s="14">
        <v>14</v>
      </c>
      <c r="C92" s="14">
        <v>5</v>
      </c>
      <c r="D92" s="15" t="s">
        <v>1357</v>
      </c>
      <c r="E92" s="15" t="s">
        <v>25</v>
      </c>
      <c r="F92" s="10" t="s">
        <v>67</v>
      </c>
      <c r="G92" s="10" t="s">
        <v>68</v>
      </c>
      <c r="H92" s="19" t="s">
        <v>69</v>
      </c>
      <c r="I92" s="4" t="s">
        <v>70</v>
      </c>
      <c r="J92" s="3" t="s">
        <v>71</v>
      </c>
      <c r="K92" s="3" t="s">
        <v>72</v>
      </c>
      <c r="L92" s="3" t="s">
        <v>1384</v>
      </c>
      <c r="M92" s="4" t="s">
        <v>73</v>
      </c>
      <c r="N92" s="4" t="s">
        <v>74</v>
      </c>
      <c r="O92" s="4" t="s">
        <v>34</v>
      </c>
      <c r="P92" s="4" t="s">
        <v>35</v>
      </c>
      <c r="Q92" s="17" t="s">
        <v>75</v>
      </c>
      <c r="R92" s="18"/>
      <c r="S92" s="18"/>
      <c r="T92" s="18"/>
      <c r="U92" s="18"/>
      <c r="V92" s="18"/>
      <c r="W92" s="18" t="s">
        <v>37</v>
      </c>
      <c r="X92" s="18"/>
      <c r="Y92" s="18"/>
      <c r="Z92" s="15" t="s">
        <v>1380</v>
      </c>
      <c r="AA92" s="5" t="s">
        <v>76</v>
      </c>
      <c r="AB92" s="13" t="s">
        <v>1528</v>
      </c>
      <c r="AD92" s="6" t="str">
        <f t="shared" si="34"/>
        <v>'14.5'</v>
      </c>
      <c r="AE92" s="6" t="str">
        <f t="shared" si="35"/>
        <v>'14'</v>
      </c>
      <c r="AF92" s="6" t="str">
        <f t="shared" si="36"/>
        <v>'5'</v>
      </c>
      <c r="AG92" s="6" t="str">
        <f t="shared" si="37"/>
        <v>'Нижневартовский район'</v>
      </c>
      <c r="AH92" s="6" t="str">
        <f t="shared" si="38"/>
        <v>'Нижневартовского района'</v>
      </c>
      <c r="AI92" s="6" t="str">
        <f t="shared" si="39"/>
        <v>'МБОУ Ваховская ОСШ'</v>
      </c>
      <c r="AJ92" s="6" t="str">
        <f t="shared" si="40"/>
        <v>'Муниципальное бюджетное общеобразовательное учреждение «Ваховская общеобразовательная средняя школа»'</v>
      </c>
      <c r="AK92" s="6" t="str">
        <f t="shared" si="41"/>
        <v>'moshvah@mail.ru'</v>
      </c>
      <c r="AL92" s="6" t="str">
        <f t="shared" si="42"/>
        <v>'+7 (3466) 211049'</v>
      </c>
      <c r="AM92" s="6" t="str">
        <f t="shared" si="43"/>
        <v>'Щеблыкина Людмила Владимировна'</v>
      </c>
      <c r="AN92" s="6" t="str">
        <f t="shared" si="44"/>
        <v>'директора Щеблыкиной Людмилы Владимировны'</v>
      </c>
      <c r="AO92" s="6" t="str">
        <f t="shared" si="45"/>
        <v>'Л.В.Щеблыкина'</v>
      </c>
      <c r="AP92" s="6" t="str">
        <f t="shared" si="46"/>
        <v>'628656, ХМАО-Югра, Нижневартовский район, п. Ваховск, ул. Таёжная, д.6'</v>
      </c>
      <c r="AQ92" s="6" t="str">
        <f t="shared" si="47"/>
        <v>'8620012071/862001001'</v>
      </c>
      <c r="AR92" s="6" t="str">
        <f t="shared" si="48"/>
        <v>'40102810245370000007'</v>
      </c>
      <c r="AS92" s="6" t="str">
        <f t="shared" si="49"/>
        <v>'РКЦ ХАНТЫ-МАНСИЙСК//УФК по Ханты-Мансийскому автономному округу-Югре г. Ханты-Мансийск'</v>
      </c>
      <c r="AT92" s="6" t="str">
        <f t="shared" si="50"/>
        <v>'1028601870505'</v>
      </c>
      <c r="AU92" s="6" t="str">
        <f t="shared" si="51"/>
        <v>''</v>
      </c>
      <c r="AV92" s="6" t="str">
        <f t="shared" si="52"/>
        <v>''</v>
      </c>
      <c r="AW92" s="6" t="str">
        <f t="shared" si="53"/>
        <v>''</v>
      </c>
      <c r="AX92" s="6" t="str">
        <f t="shared" si="54"/>
        <v>''</v>
      </c>
      <c r="AY92" s="6" t="str">
        <f t="shared" si="55"/>
        <v>''</v>
      </c>
      <c r="AZ92" s="6" t="str">
        <f t="shared" si="56"/>
        <v>'007162163'</v>
      </c>
      <c r="BA92" s="6" t="str">
        <f t="shared" si="57"/>
        <v>''</v>
      </c>
      <c r="BB92" s="6" t="str">
        <f t="shared" si="58"/>
        <v>''</v>
      </c>
      <c r="BC92" s="6" t="str">
        <f t="shared" si="59"/>
        <v>'бюджет Нижневартовского района'</v>
      </c>
      <c r="BD92" s="6" t="str">
        <f t="shared" si="60"/>
        <v>'www.vahmosh.ru'</v>
      </c>
      <c r="BE92" s="6" t="str">
        <f t="shared" si="61"/>
        <v>'000011290'</v>
      </c>
      <c r="BF92" s="6"/>
      <c r="BG92" s="6" t="str">
        <f t="shared" si="62"/>
        <v xml:space="preserve">('14.5', '14', '5', 'Нижневартовский район', 'Нижневартовского района', 'МБОУ Ваховская ОСШ', 'Муниципальное бюджетное общеобразовательное учреждение «Ваховская общеобразовательная средняя школа»', 'moshvah@mail.ru', '+7 (3466) 211049', 'Щеблыкина Людмила Владимировна', 'директора Щеблыкиной Людмилы Владимировны', 'Л.В.Щеблыкина', '628656, ХМАО-Югра, Нижневартовский район, п. Ваховск, ул. Таёжная, д.6', '8620012071/862001001', '40102810245370000007', 'РКЦ ХАНТЫ-МАНСИЙСК//УФК по Ханты-Мансийскому автономному округу-Югре г. Ханты-Мансийск', '1028601870505', '', '', '', '', '', '007162163', '', '', 'бюджет Нижневартовского района', 'www.vahmosh.ru', '000011290'), </v>
      </c>
    </row>
    <row r="93" spans="1:59" x14ac:dyDescent="0.25">
      <c r="A93" s="23" t="s">
        <v>1529</v>
      </c>
      <c r="B93" s="14">
        <v>14</v>
      </c>
      <c r="C93" s="14">
        <v>6</v>
      </c>
      <c r="D93" s="15" t="s">
        <v>1357</v>
      </c>
      <c r="E93" s="15" t="s">
        <v>25</v>
      </c>
      <c r="F93" s="10" t="s">
        <v>77</v>
      </c>
      <c r="G93" s="10" t="s">
        <v>78</v>
      </c>
      <c r="H93" s="19" t="s">
        <v>79</v>
      </c>
      <c r="I93" s="4" t="s">
        <v>80</v>
      </c>
      <c r="J93" s="3" t="s">
        <v>1790</v>
      </c>
      <c r="K93" s="3" t="s">
        <v>81</v>
      </c>
      <c r="L93" s="3" t="s">
        <v>1385</v>
      </c>
      <c r="M93" s="4" t="s">
        <v>82</v>
      </c>
      <c r="N93" s="4" t="s">
        <v>83</v>
      </c>
      <c r="O93" s="4" t="s">
        <v>34</v>
      </c>
      <c r="P93" s="4" t="s">
        <v>35</v>
      </c>
      <c r="Q93" s="17" t="s">
        <v>84</v>
      </c>
      <c r="R93" s="18" t="s">
        <v>85</v>
      </c>
      <c r="S93" s="18" t="s">
        <v>86</v>
      </c>
      <c r="T93" s="18"/>
      <c r="U93" s="18"/>
      <c r="V93" s="18" t="s">
        <v>87</v>
      </c>
      <c r="W93" s="18" t="s">
        <v>37</v>
      </c>
      <c r="X93" s="18"/>
      <c r="Y93" s="18" t="s">
        <v>88</v>
      </c>
      <c r="Z93" s="15" t="s">
        <v>1380</v>
      </c>
      <c r="AA93" s="5" t="s">
        <v>89</v>
      </c>
      <c r="AB93" s="13" t="s">
        <v>1530</v>
      </c>
      <c r="AD93" s="6" t="str">
        <f t="shared" si="34"/>
        <v>'14.6'</v>
      </c>
      <c r="AE93" s="6" t="str">
        <f t="shared" si="35"/>
        <v>'14'</v>
      </c>
      <c r="AF93" s="6" t="str">
        <f t="shared" si="36"/>
        <v>'6'</v>
      </c>
      <c r="AG93" s="6" t="str">
        <f t="shared" si="37"/>
        <v>'Нижневартовский район'</v>
      </c>
      <c r="AH93" s="6" t="str">
        <f t="shared" si="38"/>
        <v>'Нижневартовского района'</v>
      </c>
      <c r="AI93" s="6" t="str">
        <f t="shared" si="39"/>
        <v>'МБОУ Зайцевореченская ОСШ'</v>
      </c>
      <c r="AJ93" s="6" t="str">
        <f t="shared" si="40"/>
        <v>'Муниципальное бюджетное общеобразовательное учреждение «Зайцевореченская общеобразовательная средняя школа»'</v>
      </c>
      <c r="AK93" s="6" t="str">
        <f t="shared" si="41"/>
        <v>'zaikaossh@yandex.ru'</v>
      </c>
      <c r="AL93" s="6" t="str">
        <f t="shared" si="42"/>
        <v>'+7 (3466) 213709'</v>
      </c>
      <c r="AM93" s="6" t="str">
        <f t="shared" si="43"/>
        <v>'Мацвей Галина Борисовна'</v>
      </c>
      <c r="AN93" s="6" t="str">
        <f t="shared" si="44"/>
        <v>'директора Мацвей Галины Борисовны'</v>
      </c>
      <c r="AO93" s="6" t="str">
        <f t="shared" si="45"/>
        <v>'Г.Б.Мацвей'</v>
      </c>
      <c r="AP93" s="6" t="str">
        <f t="shared" si="46"/>
        <v>'628645, ХМАО-Югра, Нижневартовский район, поселок Зайцева Речка, улица Почтовая, дом 11'</v>
      </c>
      <c r="AQ93" s="6" t="str">
        <f t="shared" si="47"/>
        <v>'8620009880/862001001'</v>
      </c>
      <c r="AR93" s="6" t="str">
        <f t="shared" si="48"/>
        <v>'40102810245370000007'</v>
      </c>
      <c r="AS93" s="6" t="str">
        <f t="shared" si="49"/>
        <v>'РКЦ ХАНТЫ-МАНСИЙСК//УФК по Ханты-Мансийскому автономному округу-Югре г. Ханты-Мансийск'</v>
      </c>
      <c r="AT93" s="6" t="str">
        <f t="shared" si="50"/>
        <v>'1028601867403'</v>
      </c>
      <c r="AU93" s="6" t="str">
        <f t="shared" si="51"/>
        <v>'71819412101'</v>
      </c>
      <c r="AV93" s="6" t="str">
        <f t="shared" si="52"/>
        <v>'44717526'</v>
      </c>
      <c r="AW93" s="6" t="str">
        <f t="shared" si="53"/>
        <v>''</v>
      </c>
      <c r="AX93" s="6" t="str">
        <f t="shared" si="54"/>
        <v>''</v>
      </c>
      <c r="AY93" s="6" t="str">
        <f t="shared" si="55"/>
        <v>'3234643718190000000'</v>
      </c>
      <c r="AZ93" s="6" t="str">
        <f t="shared" si="56"/>
        <v>'007162163'</v>
      </c>
      <c r="BA93" s="6" t="str">
        <f t="shared" si="57"/>
        <v>''</v>
      </c>
      <c r="BB93" s="6" t="str">
        <f t="shared" si="58"/>
        <v>'231.17.101.1'</v>
      </c>
      <c r="BC93" s="6" t="str">
        <f t="shared" si="59"/>
        <v>'бюджет Нижневартовского района'</v>
      </c>
      <c r="BD93" s="6" t="str">
        <f t="shared" si="60"/>
        <v>'http://86nvr-zaikaossh.edusite.ru'</v>
      </c>
      <c r="BE93" s="6" t="str">
        <f t="shared" si="61"/>
        <v>'000011426'</v>
      </c>
      <c r="BF93" s="6"/>
      <c r="BG93" s="6" t="str">
        <f t="shared" si="62"/>
        <v xml:space="preserve">('14.6', '14', '6', 'Нижневартовский район', 'Нижневартовского района', 'МБОУ Зайцевореченская ОСШ', 'Муниципальное бюджетное общеобразовательное учреждение «Зайцевореченская общеобразовательная средняя школа»', 'zaikaossh@yandex.ru', '+7 (3466) 213709', 'Мацвей Галина Борисовна', 'директора Мацвей Галины Борисовны', 'Г.Б.Мацвей', '628645, ХМАО-Югра, Нижневартовский район, поселок Зайцева Речка, улица Почтовая, дом 11', '8620009880/862001001', '40102810245370000007', 'РКЦ ХАНТЫ-МАНСИЙСК//УФК по Ханты-Мансийскому автономному округу-Югре г. Ханты-Мансийск', '1028601867403', '71819412101', '44717526', '', '', '3234643718190000000', '007162163', '', '231.17.101.1', 'бюджет Нижневартовского района', 'http://86nvr-zaikaossh.edusite.ru', '000011426'), </v>
      </c>
    </row>
    <row r="94" spans="1:59" x14ac:dyDescent="0.25">
      <c r="A94" s="23" t="s">
        <v>1531</v>
      </c>
      <c r="B94" s="14">
        <v>14</v>
      </c>
      <c r="C94" s="14">
        <v>7</v>
      </c>
      <c r="D94" s="15" t="s">
        <v>1357</v>
      </c>
      <c r="E94" s="15" t="s">
        <v>25</v>
      </c>
      <c r="F94" s="10" t="s">
        <v>90</v>
      </c>
      <c r="G94" s="10" t="s">
        <v>91</v>
      </c>
      <c r="H94" s="19" t="s">
        <v>92</v>
      </c>
      <c r="I94" s="4" t="s">
        <v>93</v>
      </c>
      <c r="J94" s="3" t="s">
        <v>94</v>
      </c>
      <c r="K94" s="3" t="s">
        <v>95</v>
      </c>
      <c r="L94" s="3" t="s">
        <v>1386</v>
      </c>
      <c r="M94" s="4" t="s">
        <v>96</v>
      </c>
      <c r="N94" s="4" t="s">
        <v>97</v>
      </c>
      <c r="O94" s="4" t="s">
        <v>34</v>
      </c>
      <c r="P94" s="4" t="s">
        <v>35</v>
      </c>
      <c r="Q94" s="17" t="s">
        <v>98</v>
      </c>
      <c r="R94" s="18"/>
      <c r="S94" s="18"/>
      <c r="T94" s="18"/>
      <c r="U94" s="18"/>
      <c r="V94" s="18"/>
      <c r="W94" s="18" t="s">
        <v>37</v>
      </c>
      <c r="X94" s="18"/>
      <c r="Y94" s="18"/>
      <c r="Z94" s="15" t="s">
        <v>1380</v>
      </c>
      <c r="AA94" s="22" t="s">
        <v>99</v>
      </c>
      <c r="AB94" s="13" t="s">
        <v>1532</v>
      </c>
      <c r="AD94" s="6" t="str">
        <f t="shared" si="34"/>
        <v>'14.7'</v>
      </c>
      <c r="AE94" s="6" t="str">
        <f t="shared" si="35"/>
        <v>'14'</v>
      </c>
      <c r="AF94" s="6" t="str">
        <f t="shared" si="36"/>
        <v>'7'</v>
      </c>
      <c r="AG94" s="6" t="str">
        <f t="shared" si="37"/>
        <v>'Нижневартовский район'</v>
      </c>
      <c r="AH94" s="6" t="str">
        <f t="shared" si="38"/>
        <v>'Нижневартовского района'</v>
      </c>
      <c r="AI94" s="6" t="str">
        <f t="shared" si="39"/>
        <v>'МБОУ Излучинская ОСШУИОП №1'</v>
      </c>
      <c r="AJ94" s="6" t="str">
        <f t="shared" si="40"/>
        <v>'Муниципальное бюджетное общеобразовательное учреждение «Излучинская общеобразовательная средняя школа №1 с углубленным изучением отдельных предметов»'</v>
      </c>
      <c r="AK94" s="6" t="str">
        <f t="shared" si="41"/>
        <v>'schizl1s@mail.ru'</v>
      </c>
      <c r="AL94" s="6" t="str">
        <f t="shared" si="42"/>
        <v>'+7 (3466) 282525'</v>
      </c>
      <c r="AM94" s="6" t="str">
        <f t="shared" si="43"/>
        <v>'Задорожный Александр Евгеньевич'</v>
      </c>
      <c r="AN94" s="6" t="str">
        <f t="shared" si="44"/>
        <v>'директора Задорожного Александра Евгеньевича'</v>
      </c>
      <c r="AO94" s="6" t="str">
        <f t="shared" si="45"/>
        <v>'А.Е.Задорожный'</v>
      </c>
      <c r="AP94" s="6" t="str">
        <f t="shared" si="46"/>
        <v>'628634, ХМАО-Югра, Нижневартовский район, пгт. Излучинск, ул. Школьная, д.5'</v>
      </c>
      <c r="AQ94" s="6" t="str">
        <f t="shared" si="47"/>
        <v>'8620010451/862001001'</v>
      </c>
      <c r="AR94" s="6" t="str">
        <f t="shared" si="48"/>
        <v>'40102810245370000007'</v>
      </c>
      <c r="AS94" s="6" t="str">
        <f t="shared" si="49"/>
        <v>'РКЦ ХАНТЫ-МАНСИЙСК//УФК по Ханты-Мансийскому автономному округу-Югре г. Ханты-Мансийск'</v>
      </c>
      <c r="AT94" s="6" t="str">
        <f t="shared" si="50"/>
        <v>'1028601867711'</v>
      </c>
      <c r="AU94" s="6" t="str">
        <f t="shared" si="51"/>
        <v>''</v>
      </c>
      <c r="AV94" s="6" t="str">
        <f t="shared" si="52"/>
        <v>''</v>
      </c>
      <c r="AW94" s="6" t="str">
        <f t="shared" si="53"/>
        <v>''</v>
      </c>
      <c r="AX94" s="6" t="str">
        <f t="shared" si="54"/>
        <v>''</v>
      </c>
      <c r="AY94" s="6" t="str">
        <f t="shared" si="55"/>
        <v>''</v>
      </c>
      <c r="AZ94" s="6" t="str">
        <f t="shared" si="56"/>
        <v>'007162163'</v>
      </c>
      <c r="BA94" s="6" t="str">
        <f t="shared" si="57"/>
        <v>''</v>
      </c>
      <c r="BB94" s="6" t="str">
        <f t="shared" si="58"/>
        <v>''</v>
      </c>
      <c r="BC94" s="6" t="str">
        <f t="shared" si="59"/>
        <v>'бюджет Нижневартовского района'</v>
      </c>
      <c r="BD94" s="6" t="str">
        <f t="shared" si="60"/>
        <v>'http://www.86nvr-izl1.edusite.ru/'</v>
      </c>
      <c r="BE94" s="6" t="str">
        <f t="shared" si="61"/>
        <v>'000011274'</v>
      </c>
      <c r="BF94" s="6"/>
      <c r="BG94" s="6" t="str">
        <f t="shared" si="62"/>
        <v xml:space="preserve">('14.7', '14', '7', 'Нижневартовский район', 'Нижневартовского района', 'МБОУ Излучинская ОСШУИОП №1', 'Муниципальное бюджетное общеобразовательное учреждение «Излучинская общеобразовательная средняя школа №1 с углубленным изучением отдельных предметов»', 'schizl1s@mail.ru', '+7 (3466) 282525', 'Задорожный Александр Евгеньевич', 'директора Задорожного Александра Евгеньевича', 'А.Е.Задорожный', '628634, ХМАО-Югра, Нижневартовский район, пгт. Излучинск, ул. Школьная, д.5', '8620010451/862001001', '40102810245370000007', 'РКЦ ХАНТЫ-МАНСИЙСК//УФК по Ханты-Мансийскому автономному округу-Югре г. Ханты-Мансийск', '1028601867711', '', '', '', '', '', '007162163', '', '', 'бюджет Нижневартовского района', 'http://www.86nvr-izl1.edusite.ru/', '000011274'), </v>
      </c>
    </row>
    <row r="95" spans="1:59" x14ac:dyDescent="0.25">
      <c r="A95" s="23" t="s">
        <v>1533</v>
      </c>
      <c r="B95" s="14">
        <v>14</v>
      </c>
      <c r="C95" s="14">
        <v>8</v>
      </c>
      <c r="D95" s="15" t="s">
        <v>1357</v>
      </c>
      <c r="E95" s="15" t="s">
        <v>25</v>
      </c>
      <c r="F95" s="10" t="s">
        <v>100</v>
      </c>
      <c r="G95" s="10" t="s">
        <v>101</v>
      </c>
      <c r="H95" s="19" t="s">
        <v>102</v>
      </c>
      <c r="I95" s="4" t="s">
        <v>103</v>
      </c>
      <c r="J95" s="3" t="s">
        <v>104</v>
      </c>
      <c r="K95" s="3" t="s">
        <v>105</v>
      </c>
      <c r="L95" s="3" t="s">
        <v>1387</v>
      </c>
      <c r="M95" s="4" t="s">
        <v>106</v>
      </c>
      <c r="N95" s="4" t="s">
        <v>107</v>
      </c>
      <c r="O95" s="4" t="s">
        <v>34</v>
      </c>
      <c r="P95" s="4" t="s">
        <v>35</v>
      </c>
      <c r="Q95" s="17" t="s">
        <v>108</v>
      </c>
      <c r="R95" s="18"/>
      <c r="S95" s="18"/>
      <c r="T95" s="18"/>
      <c r="U95" s="18"/>
      <c r="V95" s="18"/>
      <c r="W95" s="18" t="s">
        <v>37</v>
      </c>
      <c r="X95" s="18"/>
      <c r="Y95" s="18"/>
      <c r="Z95" s="15" t="s">
        <v>1380</v>
      </c>
      <c r="AA95" s="5" t="s">
        <v>109</v>
      </c>
      <c r="AB95" s="13" t="s">
        <v>1534</v>
      </c>
      <c r="AD95" s="6" t="str">
        <f t="shared" si="34"/>
        <v>'14.8'</v>
      </c>
      <c r="AE95" s="6" t="str">
        <f t="shared" si="35"/>
        <v>'14'</v>
      </c>
      <c r="AF95" s="6" t="str">
        <f t="shared" si="36"/>
        <v>'8'</v>
      </c>
      <c r="AG95" s="6" t="str">
        <f t="shared" si="37"/>
        <v>'Нижневартовский район'</v>
      </c>
      <c r="AH95" s="6" t="str">
        <f t="shared" si="38"/>
        <v>'Нижневартовского района'</v>
      </c>
      <c r="AI95" s="6" t="str">
        <f t="shared" si="39"/>
        <v>'МБОУ Излучинская ОСШУИОП №2'</v>
      </c>
      <c r="AJ95" s="6" t="str">
        <f t="shared" si="40"/>
        <v>'Муниципальное бюджетное общеобразовательное учреждение «Излучинская общеобразовательная средняя школа №2 с углубленным изучением отдельных предметов»'</v>
      </c>
      <c r="AK95" s="6" t="str">
        <f t="shared" si="41"/>
        <v>'mosh-2@mail.ru'</v>
      </c>
      <c r="AL95" s="6" t="str">
        <f t="shared" si="42"/>
        <v>'+7 (3466) 283959'</v>
      </c>
      <c r="AM95" s="6" t="str">
        <f t="shared" si="43"/>
        <v>'Авдеева Людмила Владимировна'</v>
      </c>
      <c r="AN95" s="6" t="str">
        <f t="shared" si="44"/>
        <v>'директора Авдеевой Людмилы Владимировны'</v>
      </c>
      <c r="AO95" s="6" t="str">
        <f t="shared" si="45"/>
        <v>'Л.В.Авдеева'</v>
      </c>
      <c r="AP95" s="6" t="str">
        <f t="shared" si="46"/>
        <v>'628634, ХМАО-Югра, Нижневартовский район, пгт. Излучинск, ул. Школьная, д.7'</v>
      </c>
      <c r="AQ95" s="6" t="str">
        <f t="shared" si="47"/>
        <v>'8620009858/862001001'</v>
      </c>
      <c r="AR95" s="6" t="str">
        <f t="shared" si="48"/>
        <v>'40102810245370000007'</v>
      </c>
      <c r="AS95" s="6" t="str">
        <f t="shared" si="49"/>
        <v>'РКЦ ХАНТЫ-МАНСИЙСК//УФК по Ханты-Мансийскому автономному округу-Югре г. Ханты-Мансийск'</v>
      </c>
      <c r="AT95" s="6" t="str">
        <f t="shared" si="50"/>
        <v>'1038603650381'</v>
      </c>
      <c r="AU95" s="6" t="str">
        <f t="shared" si="51"/>
        <v>''</v>
      </c>
      <c r="AV95" s="6" t="str">
        <f t="shared" si="52"/>
        <v>''</v>
      </c>
      <c r="AW95" s="6" t="str">
        <f t="shared" si="53"/>
        <v>''</v>
      </c>
      <c r="AX95" s="6" t="str">
        <f t="shared" si="54"/>
        <v>''</v>
      </c>
      <c r="AY95" s="6" t="str">
        <f t="shared" si="55"/>
        <v>''</v>
      </c>
      <c r="AZ95" s="6" t="str">
        <f t="shared" si="56"/>
        <v>'007162163'</v>
      </c>
      <c r="BA95" s="6" t="str">
        <f t="shared" si="57"/>
        <v>''</v>
      </c>
      <c r="BB95" s="6" t="str">
        <f t="shared" si="58"/>
        <v>''</v>
      </c>
      <c r="BC95" s="6" t="str">
        <f t="shared" si="59"/>
        <v>'бюджет Нижневартовского района'</v>
      </c>
      <c r="BD95" s="6" t="str">
        <f t="shared" si="60"/>
        <v>'http://mosh-2.ru/'</v>
      </c>
      <c r="BE95" s="6" t="str">
        <f t="shared" si="61"/>
        <v>'000011508'</v>
      </c>
      <c r="BF95" s="6"/>
      <c r="BG95" s="6" t="str">
        <f t="shared" si="62"/>
        <v xml:space="preserve">('14.8', '14', '8', 'Нижневартовский район', 'Нижневартовского района', 'МБОУ Излучинская ОСШУИОП №2', 'Муниципальное бюджетное общеобразовательное учреждение «Излучинская общеобразовательная средняя школа №2 с углубленным изучением отдельных предметов»', 'mosh-2@mail.ru', '+7 (3466) 283959', 'Авдеева Людмила Владимировна', 'директора Авдеевой Людмилы Владимировны', 'Л.В.Авдеева', '628634, ХМАО-Югра, Нижневартовский район, пгт. Излучинск, ул. Школьная, д.7', '8620009858/862001001', '40102810245370000007', 'РКЦ ХАНТЫ-МАНСИЙСК//УФК по Ханты-Мансийскому автономному округу-Югре г. Ханты-Мансийск', '1038603650381', '', '', '', '', '', '007162163', '', '', 'бюджет Нижневартовского района', 'http://mosh-2.ru/', '000011508'), </v>
      </c>
    </row>
    <row r="96" spans="1:59" x14ac:dyDescent="0.25">
      <c r="A96" s="23" t="s">
        <v>1535</v>
      </c>
      <c r="B96" s="14">
        <v>14</v>
      </c>
      <c r="C96" s="14">
        <v>9</v>
      </c>
      <c r="D96" s="15" t="s">
        <v>1357</v>
      </c>
      <c r="E96" s="15" t="s">
        <v>25</v>
      </c>
      <c r="F96" s="10" t="s">
        <v>110</v>
      </c>
      <c r="G96" s="10" t="s">
        <v>111</v>
      </c>
      <c r="H96" s="19" t="s">
        <v>112</v>
      </c>
      <c r="I96" s="4" t="s">
        <v>113</v>
      </c>
      <c r="J96" s="3" t="s">
        <v>114</v>
      </c>
      <c r="K96" s="3" t="s">
        <v>115</v>
      </c>
      <c r="L96" s="3" t="s">
        <v>1388</v>
      </c>
      <c r="M96" s="4" t="s">
        <v>116</v>
      </c>
      <c r="N96" s="4" t="s">
        <v>117</v>
      </c>
      <c r="O96" s="4" t="s">
        <v>34</v>
      </c>
      <c r="P96" s="4" t="s">
        <v>35</v>
      </c>
      <c r="Q96" s="17" t="s">
        <v>118</v>
      </c>
      <c r="R96" s="18"/>
      <c r="S96" s="18"/>
      <c r="T96" s="18"/>
      <c r="U96" s="18"/>
      <c r="V96" s="18"/>
      <c r="W96" s="18" t="s">
        <v>37</v>
      </c>
      <c r="X96" s="18"/>
      <c r="Y96" s="18"/>
      <c r="Z96" s="15" t="s">
        <v>1380</v>
      </c>
      <c r="AA96" s="5" t="s">
        <v>119</v>
      </c>
      <c r="AB96" s="13" t="s">
        <v>1536</v>
      </c>
      <c r="AD96" s="6" t="str">
        <f t="shared" si="34"/>
        <v>'14.9'</v>
      </c>
      <c r="AE96" s="6" t="str">
        <f t="shared" si="35"/>
        <v>'14'</v>
      </c>
      <c r="AF96" s="6" t="str">
        <f t="shared" si="36"/>
        <v>'9'</v>
      </c>
      <c r="AG96" s="6" t="str">
        <f t="shared" si="37"/>
        <v>'Нижневартовский район'</v>
      </c>
      <c r="AH96" s="6" t="str">
        <f t="shared" si="38"/>
        <v>'Нижневартовского района'</v>
      </c>
      <c r="AI96" s="6" t="str">
        <f t="shared" si="39"/>
        <v>'МБОУ Корликовская ОСШ'</v>
      </c>
      <c r="AJ96" s="6" t="str">
        <f t="shared" si="40"/>
        <v>'Муниципальное бюджетное общеобразовательное учреждение «Корликовская общеобразовательная средняя школа»'</v>
      </c>
      <c r="AK96" s="6" t="str">
        <f t="shared" si="41"/>
        <v>'skorliki@mail.ru'</v>
      </c>
      <c r="AL96" s="6" t="str">
        <f t="shared" si="42"/>
        <v>'+7 (3466) 215757'</v>
      </c>
      <c r="AM96" s="6" t="str">
        <f t="shared" si="43"/>
        <v>'Хромова Лариса Михайловна'</v>
      </c>
      <c r="AN96" s="6" t="str">
        <f t="shared" si="44"/>
        <v>'директора Хромовой Ларисы Михайловны'</v>
      </c>
      <c r="AO96" s="6" t="str">
        <f t="shared" si="45"/>
        <v>'Л.М.Хромова'</v>
      </c>
      <c r="AP96" s="6" t="str">
        <f t="shared" si="46"/>
        <v>'628651, ХМАО-Югра, Нижневартовский район, с. Корлики, ул. Дружбы, д.2а'</v>
      </c>
      <c r="AQ96" s="6" t="str">
        <f t="shared" si="47"/>
        <v>'8620012681/862001001'</v>
      </c>
      <c r="AR96" s="6" t="str">
        <f t="shared" si="48"/>
        <v>'40102810245370000007'</v>
      </c>
      <c r="AS96" s="6" t="str">
        <f t="shared" si="49"/>
        <v>'РКЦ ХАНТЫ-МАНСИЙСК//УФК по Ханты-Мансийскому автономному округу-Югре г. Ханты-Мансийск'</v>
      </c>
      <c r="AT96" s="6" t="str">
        <f t="shared" si="50"/>
        <v>'1028601866314'</v>
      </c>
      <c r="AU96" s="6" t="str">
        <f t="shared" si="51"/>
        <v>''</v>
      </c>
      <c r="AV96" s="6" t="str">
        <f t="shared" si="52"/>
        <v>''</v>
      </c>
      <c r="AW96" s="6" t="str">
        <f t="shared" si="53"/>
        <v>''</v>
      </c>
      <c r="AX96" s="6" t="str">
        <f t="shared" si="54"/>
        <v>''</v>
      </c>
      <c r="AY96" s="6" t="str">
        <f t="shared" si="55"/>
        <v>''</v>
      </c>
      <c r="AZ96" s="6" t="str">
        <f t="shared" si="56"/>
        <v>'007162163'</v>
      </c>
      <c r="BA96" s="6" t="str">
        <f t="shared" si="57"/>
        <v>''</v>
      </c>
      <c r="BB96" s="6" t="str">
        <f t="shared" si="58"/>
        <v>''</v>
      </c>
      <c r="BC96" s="6" t="str">
        <f t="shared" si="59"/>
        <v>'бюджет Нижневартовского района'</v>
      </c>
      <c r="BD96" s="6" t="str">
        <f t="shared" si="60"/>
        <v>'http://86nvr-korliki.edusite.ru/'</v>
      </c>
      <c r="BE96" s="6" t="str">
        <f t="shared" si="61"/>
        <v>'000011427'</v>
      </c>
      <c r="BF96" s="6"/>
      <c r="BG96" s="6" t="str">
        <f t="shared" si="62"/>
        <v xml:space="preserve">('14.9', '14', '9', 'Нижневартовский район', 'Нижневартовского района', 'МБОУ Корликовская ОСШ', 'Муниципальное бюджетное общеобразовательное учреждение «Корликовская общеобразовательная средняя школа»', 'skorliki@mail.ru', '+7 (3466) 215757', 'Хромова Лариса Михайловна', 'директора Хромовой Ларисы Михайловны', 'Л.М.Хромова', '628651, ХМАО-Югра, Нижневартовский район, с. Корлики, ул. Дружбы, д.2а', '8620012681/862001001', '40102810245370000007', 'РКЦ ХАНТЫ-МАНСИЙСК//УФК по Ханты-Мансийскому автономному округу-Югре г. Ханты-Мансийск', '1028601866314', '', '', '', '', '', '007162163', '', '', 'бюджет Нижневартовского района', 'http://86nvr-korliki.edusite.ru/', '000011427'), </v>
      </c>
    </row>
    <row r="97" spans="1:59" x14ac:dyDescent="0.25">
      <c r="A97" s="23" t="s">
        <v>1537</v>
      </c>
      <c r="B97" s="14">
        <v>14</v>
      </c>
      <c r="C97" s="14">
        <v>10</v>
      </c>
      <c r="D97" s="15" t="s">
        <v>1357</v>
      </c>
      <c r="E97" s="15" t="s">
        <v>25</v>
      </c>
      <c r="F97" s="10" t="s">
        <v>120</v>
      </c>
      <c r="G97" s="10" t="s">
        <v>121</v>
      </c>
      <c r="H97" s="19" t="s">
        <v>122</v>
      </c>
      <c r="I97" s="4" t="s">
        <v>123</v>
      </c>
      <c r="J97" s="3" t="s">
        <v>124</v>
      </c>
      <c r="K97" s="3" t="s">
        <v>125</v>
      </c>
      <c r="L97" s="3" t="s">
        <v>1389</v>
      </c>
      <c r="M97" s="4" t="s">
        <v>126</v>
      </c>
      <c r="N97" s="4" t="s">
        <v>127</v>
      </c>
      <c r="O97" s="4" t="s">
        <v>34</v>
      </c>
      <c r="P97" s="4" t="s">
        <v>35</v>
      </c>
      <c r="Q97" s="17" t="s">
        <v>128</v>
      </c>
      <c r="R97" s="18"/>
      <c r="S97" s="18"/>
      <c r="T97" s="18"/>
      <c r="U97" s="18"/>
      <c r="V97" s="18"/>
      <c r="W97" s="18" t="s">
        <v>37</v>
      </c>
      <c r="X97" s="18"/>
      <c r="Y97" s="18"/>
      <c r="Z97" s="15" t="s">
        <v>1380</v>
      </c>
      <c r="AA97" s="5" t="s">
        <v>129</v>
      </c>
      <c r="AB97" s="13" t="s">
        <v>1538</v>
      </c>
      <c r="AD97" s="6" t="str">
        <f t="shared" si="34"/>
        <v>'14.10'</v>
      </c>
      <c r="AE97" s="6" t="str">
        <f t="shared" si="35"/>
        <v>'14'</v>
      </c>
      <c r="AF97" s="6" t="str">
        <f t="shared" si="36"/>
        <v>'10'</v>
      </c>
      <c r="AG97" s="6" t="str">
        <f t="shared" si="37"/>
        <v>'Нижневартовский район'</v>
      </c>
      <c r="AH97" s="6" t="str">
        <f t="shared" si="38"/>
        <v>'Нижневартовского района'</v>
      </c>
      <c r="AI97" s="6" t="str">
        <f t="shared" si="39"/>
        <v>'МБОУ Ларьякская ОСШ'</v>
      </c>
      <c r="AJ97" s="6" t="str">
        <f t="shared" si="40"/>
        <v>'Муниципальное бюджетное общеобразовательное учреждение «Ларьякская средняя школа»'</v>
      </c>
      <c r="AK97" s="6" t="str">
        <f t="shared" si="41"/>
        <v>'Lariak@mail.ru'</v>
      </c>
      <c r="AL97" s="6" t="str">
        <f t="shared" si="42"/>
        <v>'+7 (3466) 214017'</v>
      </c>
      <c r="AM97" s="6" t="str">
        <f t="shared" si="43"/>
        <v>'Юсковец Владимир Александрович'</v>
      </c>
      <c r="AN97" s="6" t="str">
        <f t="shared" si="44"/>
        <v>'директора Юсковец Владимира Александровича'</v>
      </c>
      <c r="AO97" s="6" t="str">
        <f t="shared" si="45"/>
        <v>'В.А.Юсковец'</v>
      </c>
      <c r="AP97" s="6" t="str">
        <f t="shared" si="46"/>
        <v>'628650, ХМАО-Югра, Нижневартовский район, с. Ларьяк, ул. Кербунова, д.10'</v>
      </c>
      <c r="AQ97" s="6" t="str">
        <f t="shared" si="47"/>
        <v>'8620012868/862001001'</v>
      </c>
      <c r="AR97" s="6" t="str">
        <f t="shared" si="48"/>
        <v>'40102810245370000007'</v>
      </c>
      <c r="AS97" s="6" t="str">
        <f t="shared" si="49"/>
        <v>'РКЦ ХАНТЫ-МАНСИЙСК//УФК по Ханты-Мансийскому автономному округу-Югре г. Ханты-Мансийск'</v>
      </c>
      <c r="AT97" s="6" t="str">
        <f t="shared" si="50"/>
        <v>'1028601867942'</v>
      </c>
      <c r="AU97" s="6" t="str">
        <f t="shared" si="51"/>
        <v>''</v>
      </c>
      <c r="AV97" s="6" t="str">
        <f t="shared" si="52"/>
        <v>''</v>
      </c>
      <c r="AW97" s="6" t="str">
        <f t="shared" si="53"/>
        <v>''</v>
      </c>
      <c r="AX97" s="6" t="str">
        <f t="shared" si="54"/>
        <v>''</v>
      </c>
      <c r="AY97" s="6" t="str">
        <f t="shared" si="55"/>
        <v>''</v>
      </c>
      <c r="AZ97" s="6" t="str">
        <f t="shared" si="56"/>
        <v>'007162163'</v>
      </c>
      <c r="BA97" s="6" t="str">
        <f t="shared" si="57"/>
        <v>''</v>
      </c>
      <c r="BB97" s="6" t="str">
        <f t="shared" si="58"/>
        <v>''</v>
      </c>
      <c r="BC97" s="6" t="str">
        <f t="shared" si="59"/>
        <v>'бюджет Нижневартовского района'</v>
      </c>
      <c r="BD97" s="6" t="str">
        <f t="shared" si="60"/>
        <v>'http://www.86nvr-Lariak.edusite.ru/'</v>
      </c>
      <c r="BE97" s="6" t="str">
        <f t="shared" si="61"/>
        <v>'000011509'</v>
      </c>
      <c r="BF97" s="6"/>
      <c r="BG97" s="6" t="str">
        <f t="shared" si="62"/>
        <v xml:space="preserve">('14.10', '14', '10', 'Нижневартовский район', 'Нижневартовского района', 'МБОУ Ларьякская ОСШ', 'Муниципальное бюджетное общеобразовательное учреждение «Ларьякская средняя школа»', 'Lariak@mail.ru', '+7 (3466) 214017', 'Юсковец Владимир Александрович', 'директора Юсковец Владимира Александровича', 'В.А.Юсковец', '628650, ХМАО-Югра, Нижневартовский район, с. Ларьяк, ул. Кербунова, д.10', '8620012868/862001001', '40102810245370000007', 'РКЦ ХАНТЫ-МАНСИЙСК//УФК по Ханты-Мансийскому автономному округу-Югре г. Ханты-Мансийск', '1028601867942', '', '', '', '', '', '007162163', '', '', 'бюджет Нижневартовского района', 'http://www.86nvr-Lariak.edusite.ru/', '000011509'), </v>
      </c>
    </row>
    <row r="98" spans="1:59" x14ac:dyDescent="0.25">
      <c r="A98" s="23" t="s">
        <v>1539</v>
      </c>
      <c r="B98" s="14">
        <v>14</v>
      </c>
      <c r="C98" s="14">
        <v>11</v>
      </c>
      <c r="D98" s="15" t="s">
        <v>1357</v>
      </c>
      <c r="E98" s="15" t="s">
        <v>25</v>
      </c>
      <c r="F98" s="10" t="s">
        <v>130</v>
      </c>
      <c r="G98" s="10" t="s">
        <v>131</v>
      </c>
      <c r="H98" s="16" t="s">
        <v>132</v>
      </c>
      <c r="I98" s="4" t="s">
        <v>133</v>
      </c>
      <c r="J98" s="3" t="s">
        <v>134</v>
      </c>
      <c r="K98" s="3" t="s">
        <v>135</v>
      </c>
      <c r="L98" s="3" t="s">
        <v>1390</v>
      </c>
      <c r="M98" s="4" t="s">
        <v>136</v>
      </c>
      <c r="N98" s="4" t="s">
        <v>137</v>
      </c>
      <c r="O98" s="4" t="s">
        <v>34</v>
      </c>
      <c r="P98" s="4" t="s">
        <v>35</v>
      </c>
      <c r="Q98" s="17" t="s">
        <v>138</v>
      </c>
      <c r="R98" s="18"/>
      <c r="S98" s="18"/>
      <c r="T98" s="18"/>
      <c r="U98" s="18"/>
      <c r="V98" s="18"/>
      <c r="W98" s="18" t="s">
        <v>37</v>
      </c>
      <c r="X98" s="18"/>
      <c r="Y98" s="18"/>
      <c r="Z98" s="15" t="s">
        <v>1380</v>
      </c>
      <c r="AA98" s="5" t="s">
        <v>139</v>
      </c>
      <c r="AB98" s="13" t="s">
        <v>1540</v>
      </c>
      <c r="AD98" s="6" t="str">
        <f t="shared" ref="AD98:AD129" si="63">CONCATENATE("'",TRIM(A98),"'")</f>
        <v>'14.11'</v>
      </c>
      <c r="AE98" s="6" t="str">
        <f t="shared" ref="AE98:AE129" si="64">CONCATENATE("'",TRIM(B98),"'")</f>
        <v>'14'</v>
      </c>
      <c r="AF98" s="6" t="str">
        <f t="shared" ref="AF98:AF129" si="65">CONCATENATE("'",TRIM(C98),"'")</f>
        <v>'11'</v>
      </c>
      <c r="AG98" s="6" t="str">
        <f t="shared" ref="AG98:AG129" si="66">CONCATENATE("'",TRIM(D98),"'")</f>
        <v>'Нижневартовский район'</v>
      </c>
      <c r="AH98" s="6" t="str">
        <f t="shared" si="38"/>
        <v>'Нижневартовского района'</v>
      </c>
      <c r="AI98" s="6" t="str">
        <f t="shared" si="39"/>
        <v>'МБОУ Новоаганская ОЗШ (Новоаганск)'</v>
      </c>
      <c r="AJ98" s="6" t="str">
        <f t="shared" si="40"/>
        <v>'Муниципальное бюджетное общеобразовательное учреждение «Новоаганская очно-заочная школа»'</v>
      </c>
      <c r="AK98" s="6" t="str">
        <f t="shared" si="41"/>
        <v>'nmosdel@mail.ru; mbvsouiczo@bk.ru'</v>
      </c>
      <c r="AL98" s="6" t="str">
        <f t="shared" si="42"/>
        <v>'+7 (3466) 852425'</v>
      </c>
      <c r="AM98" s="6" t="str">
        <f t="shared" si="43"/>
        <v>'Прасолова Наталья Павловна'</v>
      </c>
      <c r="AN98" s="6" t="str">
        <f t="shared" si="44"/>
        <v>'директора Прасоловой Натальи Павловны'</v>
      </c>
      <c r="AO98" s="6" t="str">
        <f t="shared" si="45"/>
        <v>'Н.П.Прасолова'</v>
      </c>
      <c r="AP98" s="6" t="str">
        <f t="shared" si="46"/>
        <v>'628647, ХМАО-Югра, Нижневартовский район, г.п. Новоаганск, ул. Центральная, д.12а'</v>
      </c>
      <c r="AQ98" s="6" t="str">
        <f t="shared" si="47"/>
        <v>'8620008981/862001001'</v>
      </c>
      <c r="AR98" s="6" t="str">
        <f t="shared" si="48"/>
        <v>'40102810245370000007'</v>
      </c>
      <c r="AS98" s="6" t="str">
        <f t="shared" si="49"/>
        <v>'РКЦ ХАНТЫ-МАНСИЙСК//УФК по Ханты-Мансийскому автономному округу-Югре г. Ханты-Мансийск'</v>
      </c>
      <c r="AT98" s="6" t="str">
        <f t="shared" si="50"/>
        <v>'1028601869306'</v>
      </c>
      <c r="AU98" s="6" t="str">
        <f t="shared" si="51"/>
        <v>''</v>
      </c>
      <c r="AV98" s="6" t="str">
        <f t="shared" si="52"/>
        <v>''</v>
      </c>
      <c r="AW98" s="6" t="str">
        <f t="shared" si="53"/>
        <v>''</v>
      </c>
      <c r="AX98" s="6" t="str">
        <f t="shared" si="54"/>
        <v>''</v>
      </c>
      <c r="AY98" s="6" t="str">
        <f t="shared" si="55"/>
        <v>''</v>
      </c>
      <c r="AZ98" s="6" t="str">
        <f t="shared" si="56"/>
        <v>'007162163'</v>
      </c>
      <c r="BA98" s="6" t="str">
        <f t="shared" si="57"/>
        <v>''</v>
      </c>
      <c r="BB98" s="6" t="str">
        <f t="shared" si="58"/>
        <v>''</v>
      </c>
      <c r="BC98" s="6" t="str">
        <f t="shared" si="59"/>
        <v>'бюджет Нижневартовского района'</v>
      </c>
      <c r="BD98" s="6" t="str">
        <f t="shared" si="60"/>
        <v>'http://naozh.ru'</v>
      </c>
      <c r="BE98" s="6" t="str">
        <f t="shared" si="61"/>
        <v>'000011430'</v>
      </c>
      <c r="BF98" s="6"/>
      <c r="BG98" s="6" t="str">
        <f t="shared" si="62"/>
        <v xml:space="preserve">('14.11', '14', '11', 'Нижневартовский район', 'Нижневартовского района', 'МБОУ Новоаганская ОЗШ (Новоаганск)', 'Муниципальное бюджетное общеобразовательное учреждение «Новоаганская очно-заочная школа»', 'nmosdel@mail.ru; mbvsouiczo@bk.ru', '+7 (3466) 852425', 'Прасолова Наталья Павловна', 'директора Прасоловой Натальи Павловны', 'Н.П.Прасолова', '628647, ХМАО-Югра, Нижневартовский район, г.п. Новоаганск, ул. Центральная, д.12а', '8620008981/862001001', '40102810245370000007', 'РКЦ ХАНТЫ-МАНСИЙСК//УФК по Ханты-Мансийскому автономному округу-Югре г. Ханты-Мансийск', '1028601869306', '', '', '', '', '', '007162163', '', '', 'бюджет Нижневартовского района', 'http://naozh.ru', '000011430'), </v>
      </c>
    </row>
    <row r="99" spans="1:59" x14ac:dyDescent="0.25">
      <c r="A99" s="23" t="s">
        <v>1541</v>
      </c>
      <c r="B99" s="14">
        <v>14</v>
      </c>
      <c r="C99" s="14">
        <v>12</v>
      </c>
      <c r="D99" s="15" t="s">
        <v>1357</v>
      </c>
      <c r="E99" s="15" t="s">
        <v>25</v>
      </c>
      <c r="F99" s="10" t="s">
        <v>140</v>
      </c>
      <c r="G99" s="10" t="s">
        <v>141</v>
      </c>
      <c r="H99" s="19" t="s">
        <v>142</v>
      </c>
      <c r="I99" s="4" t="s">
        <v>143</v>
      </c>
      <c r="J99" s="3" t="s">
        <v>144</v>
      </c>
      <c r="K99" s="3" t="s">
        <v>145</v>
      </c>
      <c r="L99" s="3" t="s">
        <v>1391</v>
      </c>
      <c r="M99" s="4" t="s">
        <v>146</v>
      </c>
      <c r="N99" s="4" t="s">
        <v>147</v>
      </c>
      <c r="O99" s="4" t="s">
        <v>34</v>
      </c>
      <c r="P99" s="4" t="s">
        <v>35</v>
      </c>
      <c r="Q99" s="17" t="s">
        <v>148</v>
      </c>
      <c r="R99" s="18"/>
      <c r="S99" s="18"/>
      <c r="T99" s="18"/>
      <c r="U99" s="18"/>
      <c r="V99" s="18"/>
      <c r="W99" s="18" t="s">
        <v>37</v>
      </c>
      <c r="X99" s="18"/>
      <c r="Y99" s="18"/>
      <c r="Z99" s="15" t="s">
        <v>1380</v>
      </c>
      <c r="AA99" s="5" t="s">
        <v>149</v>
      </c>
      <c r="AB99" s="13" t="s">
        <v>1542</v>
      </c>
      <c r="AD99" s="6" t="str">
        <f t="shared" si="63"/>
        <v>'14.12'</v>
      </c>
      <c r="AE99" s="6" t="str">
        <f t="shared" si="64"/>
        <v>'14'</v>
      </c>
      <c r="AF99" s="6" t="str">
        <f t="shared" si="65"/>
        <v>'12'</v>
      </c>
      <c r="AG99" s="6" t="str">
        <f t="shared" si="66"/>
        <v>'Нижневартовский район'</v>
      </c>
      <c r="AH99" s="6" t="str">
        <f t="shared" si="38"/>
        <v>'Нижневартовского района'</v>
      </c>
      <c r="AI99" s="6" t="str">
        <f t="shared" si="39"/>
        <v>'МБОУ Новоаганская ОСШ № 1'</v>
      </c>
      <c r="AJ99" s="6" t="str">
        <f t="shared" si="40"/>
        <v>'Муниципальное бюджетное общеобразовательное учреждение «Новоаганская общеобразовательная средняя школа №1»'</v>
      </c>
      <c r="AK99" s="6" t="str">
        <f t="shared" si="41"/>
        <v>'shnovs@mail.ru'</v>
      </c>
      <c r="AL99" s="6" t="str">
        <f t="shared" si="42"/>
        <v>'+7 (3466) 852100'</v>
      </c>
      <c r="AM99" s="6" t="str">
        <f t="shared" si="43"/>
        <v>'Константинова Людмила Николаевна'</v>
      </c>
      <c r="AN99" s="6" t="str">
        <f t="shared" si="44"/>
        <v>'директора Константиновой Людмилы Николаевны'</v>
      </c>
      <c r="AO99" s="6" t="str">
        <f t="shared" si="45"/>
        <v>'Л.Н.Константинова'</v>
      </c>
      <c r="AP99" s="6" t="str">
        <f t="shared" si="46"/>
        <v>'628647, ХМАО-Югра, Нижневартовский район, г.п. Новоаганск, ул. 70 лет Октября, д.6а'</v>
      </c>
      <c r="AQ99" s="6" t="str">
        <f t="shared" si="47"/>
        <v>'8620012025/862001001'</v>
      </c>
      <c r="AR99" s="6" t="str">
        <f t="shared" si="48"/>
        <v>'40102810245370000007'</v>
      </c>
      <c r="AS99" s="6" t="str">
        <f t="shared" si="49"/>
        <v>'РКЦ ХАНТЫ-МАНСИЙСК//УФК по Ханты-Мансийскому автономному округу-Югре г. Ханты-Мансийск'</v>
      </c>
      <c r="AT99" s="6" t="str">
        <f t="shared" si="50"/>
        <v>'1028601867601'</v>
      </c>
      <c r="AU99" s="6" t="str">
        <f t="shared" si="51"/>
        <v>''</v>
      </c>
      <c r="AV99" s="6" t="str">
        <f t="shared" si="52"/>
        <v>''</v>
      </c>
      <c r="AW99" s="6" t="str">
        <f t="shared" si="53"/>
        <v>''</v>
      </c>
      <c r="AX99" s="6" t="str">
        <f t="shared" si="54"/>
        <v>''</v>
      </c>
      <c r="AY99" s="6" t="str">
        <f t="shared" si="55"/>
        <v>''</v>
      </c>
      <c r="AZ99" s="6" t="str">
        <f t="shared" si="56"/>
        <v>'007162163'</v>
      </c>
      <c r="BA99" s="6" t="str">
        <f t="shared" si="57"/>
        <v>''</v>
      </c>
      <c r="BB99" s="6" t="str">
        <f t="shared" si="58"/>
        <v>''</v>
      </c>
      <c r="BC99" s="6" t="str">
        <f t="shared" si="59"/>
        <v>'бюджет Нижневартовского района'</v>
      </c>
      <c r="BD99" s="6" t="str">
        <f t="shared" si="60"/>
        <v>'http://www.86nvr-novschool.edusite.ru'</v>
      </c>
      <c r="BE99" s="6" t="str">
        <f t="shared" si="61"/>
        <v>'000011511'</v>
      </c>
      <c r="BF99" s="6"/>
      <c r="BG99" s="6" t="str">
        <f t="shared" si="62"/>
        <v xml:space="preserve">('14.12', '14', '12', 'Нижневартовский район', 'Нижневартовского района', 'МБОУ Новоаганская ОСШ № 1', 'Муниципальное бюджетное общеобразовательное учреждение «Новоаганская общеобразовательная средняя школа №1»', 'shnovs@mail.ru', '+7 (3466) 852100', 'Константинова Людмила Николаевна', 'директора Константиновой Людмилы Николаевны', 'Л.Н.Константинова', '628647, ХМАО-Югра, Нижневартовский район, г.п. Новоаганск, ул. 70 лет Октября, д.6а', '8620012025/862001001', '40102810245370000007', 'РКЦ ХАНТЫ-МАНСИЙСК//УФК по Ханты-Мансийскому автономному округу-Югре г. Ханты-Мансийск', '1028601867601', '', '', '', '', '', '007162163', '', '', 'бюджет Нижневартовского района', 'http://www.86nvr-novschool.edusite.ru', '000011511'), </v>
      </c>
    </row>
    <row r="100" spans="1:59" x14ac:dyDescent="0.25">
      <c r="A100" s="23" t="s">
        <v>1543</v>
      </c>
      <c r="B100" s="14">
        <v>14</v>
      </c>
      <c r="C100" s="14">
        <v>13</v>
      </c>
      <c r="D100" s="15" t="s">
        <v>1357</v>
      </c>
      <c r="E100" s="15" t="s">
        <v>25</v>
      </c>
      <c r="F100" s="10" t="s">
        <v>150</v>
      </c>
      <c r="G100" s="10" t="s">
        <v>151</v>
      </c>
      <c r="H100" s="19" t="s">
        <v>152</v>
      </c>
      <c r="I100" s="4" t="s">
        <v>153</v>
      </c>
      <c r="J100" s="3" t="s">
        <v>154</v>
      </c>
      <c r="K100" s="3" t="s">
        <v>155</v>
      </c>
      <c r="L100" s="3" t="s">
        <v>1392</v>
      </c>
      <c r="M100" s="4" t="s">
        <v>156</v>
      </c>
      <c r="N100" s="4" t="s">
        <v>157</v>
      </c>
      <c r="O100" s="4" t="s">
        <v>34</v>
      </c>
      <c r="P100" s="4" t="s">
        <v>35</v>
      </c>
      <c r="Q100" s="17" t="s">
        <v>158</v>
      </c>
      <c r="R100" s="18"/>
      <c r="S100" s="18"/>
      <c r="T100" s="18"/>
      <c r="U100" s="18"/>
      <c r="V100" s="18"/>
      <c r="W100" s="18" t="s">
        <v>37</v>
      </c>
      <c r="X100" s="18"/>
      <c r="Y100" s="18"/>
      <c r="Z100" s="15" t="s">
        <v>1380</v>
      </c>
      <c r="AA100" s="5" t="s">
        <v>159</v>
      </c>
      <c r="AB100" s="13" t="s">
        <v>1544</v>
      </c>
      <c r="AD100" s="6" t="str">
        <f t="shared" si="63"/>
        <v>'14.13'</v>
      </c>
      <c r="AE100" s="6" t="str">
        <f t="shared" si="64"/>
        <v>'14'</v>
      </c>
      <c r="AF100" s="6" t="str">
        <f t="shared" si="65"/>
        <v>'13'</v>
      </c>
      <c r="AG100" s="6" t="str">
        <f t="shared" si="66"/>
        <v>'Нижневартовский район'</v>
      </c>
      <c r="AH100" s="6" t="str">
        <f t="shared" si="38"/>
        <v>'Нижневартовского района'</v>
      </c>
      <c r="AI100" s="6" t="str">
        <f t="shared" si="39"/>
        <v>'МБОУ Новоаганская ОСШ им.Г.К.Жукова'</v>
      </c>
      <c r="AJ100" s="6" t="str">
        <f t="shared" si="40"/>
        <v>'Муниципальное бюджетное общеобразовательное учреждение «Новоаганская общеобразовательная средняя школа имени маршала Советского Союза Г.К. Жукова»'</v>
      </c>
      <c r="AK100" s="6" t="str">
        <f t="shared" si="41"/>
        <v>'nmoosh@mail.ru; zimina-65@mail.ru'</v>
      </c>
      <c r="AL100" s="6" t="str">
        <f t="shared" si="42"/>
        <v>'+7 (3466) 861060'</v>
      </c>
      <c r="AM100" s="6" t="str">
        <f t="shared" si="43"/>
        <v>'Дубровко Ольга Викторовна'</v>
      </c>
      <c r="AN100" s="6" t="str">
        <f t="shared" si="44"/>
        <v>'директора Дубровко Ольги Викторовны'</v>
      </c>
      <c r="AO100" s="6" t="str">
        <f t="shared" si="45"/>
        <v>'О.В.Дубровко'</v>
      </c>
      <c r="AP100" s="6" t="str">
        <f t="shared" si="46"/>
        <v>'628647, ХМАО-Югра, Нижневартовский район, г.п. Новоаганск, ул. Лесная, д.12а'</v>
      </c>
      <c r="AQ100" s="6" t="str">
        <f t="shared" si="47"/>
        <v>'8620010050/862001001'</v>
      </c>
      <c r="AR100" s="6" t="str">
        <f t="shared" si="48"/>
        <v>'40102810245370000007'</v>
      </c>
      <c r="AS100" s="6" t="str">
        <f t="shared" si="49"/>
        <v>'РКЦ ХАНТЫ-МАНСИЙСК//УФК по Ханты-Мансийскому автономному округу-Югре г. Ханты-Мансийск'</v>
      </c>
      <c r="AT100" s="6" t="str">
        <f t="shared" si="50"/>
        <v>'1028601868096'</v>
      </c>
      <c r="AU100" s="6" t="str">
        <f t="shared" si="51"/>
        <v>''</v>
      </c>
      <c r="AV100" s="6" t="str">
        <f t="shared" si="52"/>
        <v>''</v>
      </c>
      <c r="AW100" s="6" t="str">
        <f t="shared" si="53"/>
        <v>''</v>
      </c>
      <c r="AX100" s="6" t="str">
        <f t="shared" si="54"/>
        <v>''</v>
      </c>
      <c r="AY100" s="6" t="str">
        <f t="shared" si="55"/>
        <v>''</v>
      </c>
      <c r="AZ100" s="6" t="str">
        <f t="shared" si="56"/>
        <v>'007162163'</v>
      </c>
      <c r="BA100" s="6" t="str">
        <f t="shared" si="57"/>
        <v>''</v>
      </c>
      <c r="BB100" s="6" t="str">
        <f t="shared" si="58"/>
        <v>''</v>
      </c>
      <c r="BC100" s="6" t="str">
        <f t="shared" si="59"/>
        <v>'бюджет Нижневартовского района'</v>
      </c>
      <c r="BD100" s="6" t="str">
        <f t="shared" si="60"/>
        <v>'www.nash2.edusite.ru'</v>
      </c>
      <c r="BE100" s="6" t="str">
        <f t="shared" si="61"/>
        <v>'000011510'</v>
      </c>
      <c r="BF100" s="6"/>
      <c r="BG100" s="6" t="str">
        <f t="shared" si="62"/>
        <v xml:space="preserve">('14.13', '14', '13', 'Нижневартовский район', 'Нижневартовского района', 'МБОУ Новоаганская ОСШ им.Г.К.Жукова', 'Муниципальное бюджетное общеобразовательное учреждение «Новоаганская общеобразовательная средняя школа имени маршала Советского Союза Г.К. Жукова»', 'nmoosh@mail.ru; zimina-65@mail.ru', '+7 (3466) 861060', 'Дубровко Ольга Викторовна', 'директора Дубровко Ольги Викторовны', 'О.В.Дубровко', '628647, ХМАО-Югра, Нижневартовский район, г.п. Новоаганск, ул. Лесная, д.12а', '8620010050/862001001', '40102810245370000007', 'РКЦ ХАНТЫ-МАНСИЙСК//УФК по Ханты-Мансийскому автономному округу-Югре г. Ханты-Мансийск', '1028601868096', '', '', '', '', '', '007162163', '', '', 'бюджет Нижневартовского района', 'www.nash2.edusite.ru', '000011510'), </v>
      </c>
    </row>
    <row r="101" spans="1:59" x14ac:dyDescent="0.25">
      <c r="A101" s="23" t="s">
        <v>1545</v>
      </c>
      <c r="B101" s="14">
        <v>14</v>
      </c>
      <c r="C101" s="14">
        <v>14</v>
      </c>
      <c r="D101" s="15" t="s">
        <v>1357</v>
      </c>
      <c r="E101" s="15" t="s">
        <v>25</v>
      </c>
      <c r="F101" s="10" t="s">
        <v>160</v>
      </c>
      <c r="G101" s="10" t="s">
        <v>161</v>
      </c>
      <c r="H101" s="19" t="s">
        <v>162</v>
      </c>
      <c r="I101" s="4" t="s">
        <v>163</v>
      </c>
      <c r="J101" s="3" t="s">
        <v>164</v>
      </c>
      <c r="K101" s="3" t="s">
        <v>165</v>
      </c>
      <c r="L101" s="3" t="s">
        <v>1393</v>
      </c>
      <c r="M101" s="4" t="s">
        <v>166</v>
      </c>
      <c r="N101" s="4" t="s">
        <v>167</v>
      </c>
      <c r="O101" s="4" t="s">
        <v>34</v>
      </c>
      <c r="P101" s="4" t="s">
        <v>35</v>
      </c>
      <c r="Q101" s="17" t="s">
        <v>168</v>
      </c>
      <c r="R101" s="18"/>
      <c r="S101" s="18"/>
      <c r="T101" s="18"/>
      <c r="U101" s="18"/>
      <c r="V101" s="18"/>
      <c r="W101" s="18" t="s">
        <v>37</v>
      </c>
      <c r="X101" s="18"/>
      <c r="Y101" s="18"/>
      <c r="Z101" s="15" t="s">
        <v>1380</v>
      </c>
      <c r="AA101" s="5" t="s">
        <v>169</v>
      </c>
      <c r="AB101" s="13" t="s">
        <v>1546</v>
      </c>
      <c r="AD101" s="6" t="str">
        <f t="shared" si="63"/>
        <v>'14.14'</v>
      </c>
      <c r="AE101" s="6" t="str">
        <f t="shared" si="64"/>
        <v>'14'</v>
      </c>
      <c r="AF101" s="6" t="str">
        <f t="shared" si="65"/>
        <v>'14'</v>
      </c>
      <c r="AG101" s="6" t="str">
        <f t="shared" si="66"/>
        <v>'Нижневартовский район'</v>
      </c>
      <c r="AH101" s="6" t="str">
        <f t="shared" si="38"/>
        <v>'Нижневартовского района'</v>
      </c>
      <c r="AI101" s="6" t="str">
        <f t="shared" si="39"/>
        <v>'МБОУ Охтеурская ОСШ'</v>
      </c>
      <c r="AJ101" s="6" t="str">
        <f t="shared" si="40"/>
        <v>'Муниципальное бюджетное общеобразовательное учреждение «Охтеурская общеобразовательная средняя школа»'</v>
      </c>
      <c r="AK101" s="6" t="str">
        <f t="shared" si="41"/>
        <v>'ohtschool@mail.ru'</v>
      </c>
      <c r="AL101" s="6" t="str">
        <f t="shared" si="42"/>
        <v>'+7 (3466) 212361'</v>
      </c>
      <c r="AM101" s="6" t="str">
        <f t="shared" si="43"/>
        <v>'Павловский Игорь Валерьевич'</v>
      </c>
      <c r="AN101" s="6" t="str">
        <f t="shared" si="44"/>
        <v>'директора Павловского Игоря Валерьевича'</v>
      </c>
      <c r="AO101" s="6" t="str">
        <f t="shared" si="45"/>
        <v>'И.В.Павловский'</v>
      </c>
      <c r="AP101" s="6" t="str">
        <f t="shared" si="46"/>
        <v>'628655, ХМАО-Югра, Нижневартовский район, с. Охтеурье, ул. Летная, д.2а'</v>
      </c>
      <c r="AQ101" s="6" t="str">
        <f t="shared" si="47"/>
        <v>'8620010412/862001001'</v>
      </c>
      <c r="AR101" s="6" t="str">
        <f t="shared" si="48"/>
        <v>'40102810245370000007'</v>
      </c>
      <c r="AS101" s="6" t="str">
        <f t="shared" si="49"/>
        <v>'РКЦ ХАНТЫ-МАНСИЙСК//УФК по Ханты-Мансийскому автономному округу-Югре г. Ханты-Мансийск'</v>
      </c>
      <c r="AT101" s="6" t="str">
        <f t="shared" si="50"/>
        <v>'1028601870967'</v>
      </c>
      <c r="AU101" s="6" t="str">
        <f t="shared" si="51"/>
        <v>''</v>
      </c>
      <c r="AV101" s="6" t="str">
        <f t="shared" si="52"/>
        <v>''</v>
      </c>
      <c r="AW101" s="6" t="str">
        <f t="shared" si="53"/>
        <v>''</v>
      </c>
      <c r="AX101" s="6" t="str">
        <f t="shared" si="54"/>
        <v>''</v>
      </c>
      <c r="AY101" s="6" t="str">
        <f t="shared" si="55"/>
        <v>''</v>
      </c>
      <c r="AZ101" s="6" t="str">
        <f t="shared" si="56"/>
        <v>'007162163'</v>
      </c>
      <c r="BA101" s="6" t="str">
        <f t="shared" si="57"/>
        <v>''</v>
      </c>
      <c r="BB101" s="6" t="str">
        <f t="shared" si="58"/>
        <v>''</v>
      </c>
      <c r="BC101" s="6" t="str">
        <f t="shared" si="59"/>
        <v>'бюджет Нижневартовского района'</v>
      </c>
      <c r="BD101" s="6" t="str">
        <f t="shared" si="60"/>
        <v>'http://ohtshkola.ru/'</v>
      </c>
      <c r="BE101" s="6" t="str">
        <f t="shared" si="61"/>
        <v>'000011428'</v>
      </c>
      <c r="BF101" s="6"/>
      <c r="BG101" s="6" t="str">
        <f t="shared" si="62"/>
        <v xml:space="preserve">('14.14', '14', '14', 'Нижневартовский район', 'Нижневартовского района', 'МБОУ Охтеурская ОСШ', 'Муниципальное бюджетное общеобразовательное учреждение «Охтеурская общеобразовательная средняя школа»', 'ohtschool@mail.ru', '+7 (3466) 212361', 'Павловский Игорь Валерьевич', 'директора Павловского Игоря Валерьевича', 'И.В.Павловский', '628655, ХМАО-Югра, Нижневартовский район, с. Охтеурье, ул. Летная, д.2а', '8620010412/862001001', '40102810245370000007', 'РКЦ ХАНТЫ-МАНСИЙСК//УФК по Ханты-Мансийскому автономному округу-Югре г. Ханты-Мансийск', '1028601870967', '', '', '', '', '', '007162163', '', '', 'бюджет Нижневартовского района', 'http://ohtshkola.ru/', '000011428'), </v>
      </c>
    </row>
    <row r="102" spans="1:59" x14ac:dyDescent="0.25">
      <c r="A102" s="23" t="s">
        <v>1547</v>
      </c>
      <c r="B102" s="14">
        <v>14</v>
      </c>
      <c r="C102" s="14">
        <v>15</v>
      </c>
      <c r="D102" s="15" t="s">
        <v>1357</v>
      </c>
      <c r="E102" s="15" t="s">
        <v>25</v>
      </c>
      <c r="F102" s="10" t="s">
        <v>170</v>
      </c>
      <c r="G102" s="10" t="s">
        <v>171</v>
      </c>
      <c r="H102" s="19" t="s">
        <v>172</v>
      </c>
      <c r="I102" s="4" t="s">
        <v>173</v>
      </c>
      <c r="J102" s="3" t="s">
        <v>174</v>
      </c>
      <c r="K102" s="3" t="s">
        <v>175</v>
      </c>
      <c r="L102" s="3" t="s">
        <v>1394</v>
      </c>
      <c r="M102" s="4" t="s">
        <v>176</v>
      </c>
      <c r="N102" s="4" t="s">
        <v>177</v>
      </c>
      <c r="O102" s="4" t="s">
        <v>34</v>
      </c>
      <c r="P102" s="4" t="s">
        <v>35</v>
      </c>
      <c r="Q102" s="17" t="s">
        <v>178</v>
      </c>
      <c r="R102" s="18"/>
      <c r="S102" s="18"/>
      <c r="T102" s="18"/>
      <c r="U102" s="18"/>
      <c r="V102" s="18"/>
      <c r="W102" s="18" t="s">
        <v>37</v>
      </c>
      <c r="X102" s="18"/>
      <c r="Y102" s="18"/>
      <c r="Z102" s="15" t="s">
        <v>1380</v>
      </c>
      <c r="AA102" s="5" t="s">
        <v>179</v>
      </c>
      <c r="AB102" s="13" t="s">
        <v>1548</v>
      </c>
      <c r="AD102" s="6" t="str">
        <f t="shared" si="63"/>
        <v>'14.15'</v>
      </c>
      <c r="AE102" s="6" t="str">
        <f t="shared" si="64"/>
        <v>'14'</v>
      </c>
      <c r="AF102" s="6" t="str">
        <f t="shared" si="65"/>
        <v>'15'</v>
      </c>
      <c r="AG102" s="6" t="str">
        <f t="shared" si="66"/>
        <v>'Нижневартовский район'</v>
      </c>
      <c r="AH102" s="6" t="str">
        <f t="shared" si="38"/>
        <v>'Нижневартовского района'</v>
      </c>
      <c r="AI102" s="6" t="str">
        <f t="shared" si="39"/>
        <v>'МБОУ Покурская ОСШ'</v>
      </c>
      <c r="AJ102" s="6" t="str">
        <f t="shared" si="40"/>
        <v>'Муниципальное бюджетное общеобразовательное учреждение «Покурская общеобразовательная средняя школа»'</v>
      </c>
      <c r="AK102" s="6" t="str">
        <f t="shared" si="41"/>
        <v>'pokur-sch@yandex.ru'</v>
      </c>
      <c r="AL102" s="6" t="str">
        <f t="shared" si="42"/>
        <v>'+7 (3466) 210132'</v>
      </c>
      <c r="AM102" s="6" t="str">
        <f t="shared" si="43"/>
        <v>'Калинина Любовь Васильевна'</v>
      </c>
      <c r="AN102" s="6" t="str">
        <f t="shared" si="44"/>
        <v>'директора Калининой Любови Васильевны'</v>
      </c>
      <c r="AO102" s="6" t="str">
        <f t="shared" si="45"/>
        <v>'Л.В.Калинина'</v>
      </c>
      <c r="AP102" s="6" t="str">
        <f t="shared" si="46"/>
        <v>'628630, ХМАО-Югра, Нижневартовский район, с. Покур, ул. Белорусская, д.19'</v>
      </c>
      <c r="AQ102" s="6" t="str">
        <f t="shared" si="47"/>
        <v>'8620012836/862001001'</v>
      </c>
      <c r="AR102" s="6" t="str">
        <f t="shared" si="48"/>
        <v>'40102810245370000007'</v>
      </c>
      <c r="AS102" s="6" t="str">
        <f t="shared" si="49"/>
        <v>'РКЦ ХАНТЫ-МАНСИЙСК//УФК по Ханты-Мансийскому автономному округу-Югре г. Ханты-Мансийск'</v>
      </c>
      <c r="AT102" s="6" t="str">
        <f t="shared" si="50"/>
        <v>'1028601868020'</v>
      </c>
      <c r="AU102" s="6" t="str">
        <f t="shared" si="51"/>
        <v>''</v>
      </c>
      <c r="AV102" s="6" t="str">
        <f t="shared" si="52"/>
        <v>''</v>
      </c>
      <c r="AW102" s="6" t="str">
        <f t="shared" si="53"/>
        <v>''</v>
      </c>
      <c r="AX102" s="6" t="str">
        <f t="shared" si="54"/>
        <v>''</v>
      </c>
      <c r="AY102" s="6" t="str">
        <f t="shared" si="55"/>
        <v>''</v>
      </c>
      <c r="AZ102" s="6" t="str">
        <f t="shared" si="56"/>
        <v>'007162163'</v>
      </c>
      <c r="BA102" s="6" t="str">
        <f t="shared" si="57"/>
        <v>''</v>
      </c>
      <c r="BB102" s="6" t="str">
        <f t="shared" si="58"/>
        <v>''</v>
      </c>
      <c r="BC102" s="6" t="str">
        <f t="shared" si="59"/>
        <v>'бюджет Нижневартовского района'</v>
      </c>
      <c r="BD102" s="6" t="str">
        <f t="shared" si="60"/>
        <v>'https://pokur-school.hmansy.eduru.ru/'</v>
      </c>
      <c r="BE102" s="6" t="str">
        <f t="shared" si="61"/>
        <v>'000011512'</v>
      </c>
      <c r="BF102" s="6"/>
      <c r="BG102" s="6" t="str">
        <f t="shared" si="62"/>
        <v xml:space="preserve">('14.15', '14', '15', 'Нижневартовский район', 'Нижневартовского района', 'МБОУ Покурская ОСШ', 'Муниципальное бюджетное общеобразовательное учреждение «Покурская общеобразовательная средняя школа»', 'pokur-sch@yandex.ru', '+7 (3466) 210132', 'Калинина Любовь Васильевна', 'директора Калининой Любови Васильевны', 'Л.В.Калинина', '628630, ХМАО-Югра, Нижневартовский район, с. Покур, ул. Белорусская, д.19', '8620012836/862001001', '40102810245370000007', 'РКЦ ХАНТЫ-МАНСИЙСК//УФК по Ханты-Мансийскому автономному округу-Югре г. Ханты-Мансийск', '1028601868020', '', '', '', '', '', '007162163', '', '', 'бюджет Нижневартовского района', 'https://pokur-school.hmansy.eduru.ru/', '000011512'), </v>
      </c>
    </row>
    <row r="103" spans="1:59" x14ac:dyDescent="0.25">
      <c r="A103" s="23" t="s">
        <v>1549</v>
      </c>
      <c r="B103" s="14">
        <v>14</v>
      </c>
      <c r="C103" s="14">
        <v>16</v>
      </c>
      <c r="D103" s="15" t="s">
        <v>1357</v>
      </c>
      <c r="E103" s="15" t="s">
        <v>25</v>
      </c>
      <c r="F103" s="10" t="s">
        <v>180</v>
      </c>
      <c r="G103" s="10" t="s">
        <v>181</v>
      </c>
      <c r="H103" s="19" t="s">
        <v>182</v>
      </c>
      <c r="I103" s="4" t="s">
        <v>183</v>
      </c>
      <c r="J103" s="3" t="s">
        <v>184</v>
      </c>
      <c r="K103" s="3" t="s">
        <v>185</v>
      </c>
      <c r="L103" s="3" t="s">
        <v>1395</v>
      </c>
      <c r="M103" s="4" t="s">
        <v>186</v>
      </c>
      <c r="N103" s="4" t="s">
        <v>187</v>
      </c>
      <c r="O103" s="4" t="s">
        <v>34</v>
      </c>
      <c r="P103" s="4" t="s">
        <v>35</v>
      </c>
      <c r="Q103" s="17" t="s">
        <v>188</v>
      </c>
      <c r="R103" s="18"/>
      <c r="S103" s="18"/>
      <c r="T103" s="18"/>
      <c r="U103" s="18"/>
      <c r="V103" s="18"/>
      <c r="W103" s="18" t="s">
        <v>37</v>
      </c>
      <c r="X103" s="18"/>
      <c r="Y103" s="18"/>
      <c r="Z103" s="15" t="s">
        <v>1380</v>
      </c>
      <c r="AA103" s="5" t="s">
        <v>189</v>
      </c>
      <c r="AB103" s="13" t="s">
        <v>1550</v>
      </c>
      <c r="AD103" s="6" t="str">
        <f t="shared" si="63"/>
        <v>'14.16'</v>
      </c>
      <c r="AE103" s="6" t="str">
        <f t="shared" si="64"/>
        <v>'14'</v>
      </c>
      <c r="AF103" s="6" t="str">
        <f t="shared" si="65"/>
        <v>'16'</v>
      </c>
      <c r="AG103" s="6" t="str">
        <f t="shared" si="66"/>
        <v>'Нижневартовский район'</v>
      </c>
      <c r="AH103" s="6" t="str">
        <f t="shared" si="38"/>
        <v>'Нижневартовского района'</v>
      </c>
      <c r="AI103" s="6" t="str">
        <f t="shared" si="39"/>
        <v>'МБОУ Чехломеевская ОШ'</v>
      </c>
      <c r="AJ103" s="6" t="str">
        <f t="shared" si="40"/>
        <v>'Муниципальное бюджетное общеобразовательное учреждение «Чехломеевская основная школа»'</v>
      </c>
      <c r="AK103" s="6" t="str">
        <f t="shared" si="41"/>
        <v>'cheklomey@yandex.ru'</v>
      </c>
      <c r="AL103" s="6" t="str">
        <f t="shared" si="42"/>
        <v>'+7 (3466) 214329'</v>
      </c>
      <c r="AM103" s="6" t="str">
        <f t="shared" si="43"/>
        <v>'Комровская Александра Владимировна'</v>
      </c>
      <c r="AN103" s="6" t="str">
        <f t="shared" si="44"/>
        <v>'исполняющей обязанности директора Комровской Александры Владимировны'</v>
      </c>
      <c r="AO103" s="6" t="str">
        <f t="shared" si="45"/>
        <v>'А.В.Комровская'</v>
      </c>
      <c r="AP103" s="6" t="str">
        <f t="shared" si="46"/>
        <v>'628658, ХМАО-Югра, Нижневартовский район, д. Чехломей, ул. Кедровая, д.2А'</v>
      </c>
      <c r="AQ103" s="6" t="str">
        <f t="shared" si="47"/>
        <v>'8620012811/862001001'</v>
      </c>
      <c r="AR103" s="6" t="str">
        <f t="shared" si="48"/>
        <v>'40102810245370000007'</v>
      </c>
      <c r="AS103" s="6" t="str">
        <f t="shared" si="49"/>
        <v>'РКЦ ХАНТЫ-МАНСИЙСК//УФК по Ханты-Мансийскому автономному округу-Югре г. Ханты-Мансийск'</v>
      </c>
      <c r="AT103" s="6" t="str">
        <f t="shared" si="50"/>
        <v>'1028601870351'</v>
      </c>
      <c r="AU103" s="6" t="str">
        <f t="shared" si="51"/>
        <v>''</v>
      </c>
      <c r="AV103" s="6" t="str">
        <f t="shared" si="52"/>
        <v>''</v>
      </c>
      <c r="AW103" s="6" t="str">
        <f t="shared" si="53"/>
        <v>''</v>
      </c>
      <c r="AX103" s="6" t="str">
        <f t="shared" si="54"/>
        <v>''</v>
      </c>
      <c r="AY103" s="6" t="str">
        <f t="shared" si="55"/>
        <v>''</v>
      </c>
      <c r="AZ103" s="6" t="str">
        <f t="shared" si="56"/>
        <v>'007162163'</v>
      </c>
      <c r="BA103" s="6" t="str">
        <f t="shared" si="57"/>
        <v>''</v>
      </c>
      <c r="BB103" s="6" t="str">
        <f t="shared" si="58"/>
        <v>''</v>
      </c>
      <c r="BC103" s="6" t="str">
        <f t="shared" si="59"/>
        <v>'бюджет Нижневартовского района'</v>
      </c>
      <c r="BD103" s="6" t="str">
        <f t="shared" si="60"/>
        <v>'www.86nvr-cheklomey.edusite.ru'</v>
      </c>
      <c r="BE103" s="6" t="str">
        <f t="shared" si="61"/>
        <v>'000011429'</v>
      </c>
      <c r="BF103" s="6"/>
      <c r="BG103" s="6" t="str">
        <f t="shared" si="62"/>
        <v xml:space="preserve">('14.16', '14', '16', 'Нижневартовский район', 'Нижневартовского района', 'МБОУ Чехломеевская ОШ', 'Муниципальное бюджетное общеобразовательное учреждение «Чехломеевская основная школа»', 'cheklomey@yandex.ru', '+7 (3466) 214329', 'Комровская Александра Владимировна', 'исполняющей обязанности директора Комровской Александры Владимировны', 'А.В.Комровская', '628658, ХМАО-Югра, Нижневартовский район, д. Чехломей, ул. Кедровая, д.2А', '8620012811/862001001', '40102810245370000007', 'РКЦ ХАНТЫ-МАНСИЙСК//УФК по Ханты-Мансийскому автономному округу-Югре г. Ханты-Мансийск', '1028601870351', '', '', '', '', '', '007162163', '', '', 'бюджет Нижневартовского района', 'www.86nvr-cheklomey.edusite.ru', '000011429'), </v>
      </c>
    </row>
    <row r="104" spans="1:59" x14ac:dyDescent="0.25">
      <c r="A104" s="23" t="s">
        <v>1551</v>
      </c>
      <c r="B104" s="14">
        <v>15</v>
      </c>
      <c r="C104" s="14" t="s">
        <v>1552</v>
      </c>
      <c r="D104" s="15" t="s">
        <v>1357</v>
      </c>
      <c r="E104" s="15" t="s">
        <v>25</v>
      </c>
      <c r="F104" s="10" t="s">
        <v>190</v>
      </c>
      <c r="G104" s="10" t="s">
        <v>191</v>
      </c>
      <c r="H104" s="19" t="s">
        <v>192</v>
      </c>
      <c r="I104" s="4" t="s">
        <v>193</v>
      </c>
      <c r="J104" s="3" t="s">
        <v>194</v>
      </c>
      <c r="K104" s="3" t="s">
        <v>1373</v>
      </c>
      <c r="L104" s="3" t="s">
        <v>1396</v>
      </c>
      <c r="M104" s="4" t="s">
        <v>195</v>
      </c>
      <c r="N104" s="4" t="s">
        <v>196</v>
      </c>
      <c r="O104" s="4"/>
      <c r="P104" s="4"/>
      <c r="Q104" s="17"/>
      <c r="R104" s="18"/>
      <c r="S104" s="18"/>
      <c r="T104" s="18"/>
      <c r="U104" s="18"/>
      <c r="V104" s="18"/>
      <c r="W104" s="18" t="s">
        <v>37</v>
      </c>
      <c r="X104" s="18"/>
      <c r="Y104" s="18"/>
      <c r="Z104" s="15" t="s">
        <v>1380</v>
      </c>
      <c r="AA104" s="5"/>
      <c r="AB104" s="13" t="s">
        <v>1553</v>
      </c>
      <c r="AD104" s="6" t="str">
        <f t="shared" si="63"/>
        <v>'14.0'</v>
      </c>
      <c r="AE104" s="6" t="str">
        <f t="shared" si="64"/>
        <v>'15'</v>
      </c>
      <c r="AF104" s="6" t="str">
        <f t="shared" si="65"/>
        <v>'0'</v>
      </c>
      <c r="AG104" s="6" t="str">
        <f t="shared" si="66"/>
        <v>'Нижневартовский район'</v>
      </c>
      <c r="AH104" s="6" t="str">
        <f t="shared" si="38"/>
        <v>'Нижневартовского района'</v>
      </c>
      <c r="AI104" s="6" t="str">
        <f t="shared" si="39"/>
        <v>'МАУ ДО «Спектр»'</v>
      </c>
      <c r="AJ104" s="6" t="str">
        <f t="shared" si="40"/>
        <v>'Муниципальное автономное учреждение дополнительного образования «Спектр»'</v>
      </c>
      <c r="AK104" s="6" t="str">
        <f t="shared" si="41"/>
        <v>'RCDOD_SPEKTR@mail.ru'</v>
      </c>
      <c r="AL104" s="6" t="str">
        <f t="shared" si="42"/>
        <v>'+7 (3466) 282508'</v>
      </c>
      <c r="AM104" s="6" t="str">
        <f t="shared" si="43"/>
        <v>'Сорокина Наталия Петровна'</v>
      </c>
      <c r="AN104" s="6" t="str">
        <f t="shared" si="44"/>
        <v>'директора Сорокиной Наталии Петровны'</v>
      </c>
      <c r="AO104" s="6" t="str">
        <f t="shared" si="45"/>
        <v>'Н.П.Сорокина'</v>
      </c>
      <c r="AP104" s="6" t="str">
        <f t="shared" si="46"/>
        <v>'628634, Ханты-Мансийский автономный округ - Югра, Тюменская область, Нижневартовский район, пгт. Излучинск ул. Школьная 12-А'</v>
      </c>
      <c r="AQ104" s="6" t="str">
        <f t="shared" si="47"/>
        <v>'8620012064/862001001'</v>
      </c>
      <c r="AR104" s="6" t="str">
        <f t="shared" si="48"/>
        <v>''</v>
      </c>
      <c r="AS104" s="6" t="str">
        <f t="shared" si="49"/>
        <v>''</v>
      </c>
      <c r="AT104" s="6" t="str">
        <f t="shared" si="50"/>
        <v>''</v>
      </c>
      <c r="AU104" s="6" t="str">
        <f t="shared" si="51"/>
        <v>''</v>
      </c>
      <c r="AV104" s="6" t="str">
        <f t="shared" si="52"/>
        <v>''</v>
      </c>
      <c r="AW104" s="6" t="str">
        <f t="shared" si="53"/>
        <v>''</v>
      </c>
      <c r="AX104" s="6" t="str">
        <f t="shared" si="54"/>
        <v>''</v>
      </c>
      <c r="AY104" s="6" t="str">
        <f t="shared" si="55"/>
        <v>''</v>
      </c>
      <c r="AZ104" s="6" t="str">
        <f t="shared" si="56"/>
        <v>'007162163'</v>
      </c>
      <c r="BA104" s="6" t="str">
        <f t="shared" si="57"/>
        <v>''</v>
      </c>
      <c r="BB104" s="6" t="str">
        <f t="shared" si="58"/>
        <v>''</v>
      </c>
      <c r="BC104" s="6" t="str">
        <f t="shared" si="59"/>
        <v>'бюджет Нижневартовского района'</v>
      </c>
      <c r="BD104" s="6" t="str">
        <f t="shared" si="60"/>
        <v>''</v>
      </c>
      <c r="BE104" s="6" t="str">
        <f t="shared" si="61"/>
        <v>'000012657'</v>
      </c>
      <c r="BF104" s="6"/>
      <c r="BG104" s="6" t="str">
        <f t="shared" si="62"/>
        <v xml:space="preserve">('14.0', '15', '0', 'Нижневартовский район', 'Нижневартовского района', 'МАУ ДО «Спектр»', 'Муниципальное автономное учреждение дополнительного образования «Спектр»', 'RCDOD_SPEKTR@mail.ru', '+7 (3466) 282508', 'Сорокина Наталия Петровна', 'директора Сорокиной Наталии Петровны', 'Н.П.Сорокина', '628634, Ханты-Мансийский автономный округ - Югра, Тюменская область, Нижневартовский район, пгт. Излучинск ул. Школьная 12-А', '8620012064/862001001', '', '', '', '', '', '', '', '', '007162163', '', '', 'бюджет Нижневартовского района', '', '000012657'), </v>
      </c>
    </row>
    <row r="105" spans="1:59" x14ac:dyDescent="0.25">
      <c r="A105" s="13" t="s">
        <v>1662</v>
      </c>
      <c r="B105" s="14">
        <v>0</v>
      </c>
      <c r="C105" s="14">
        <v>1</v>
      </c>
      <c r="D105" s="15" t="s">
        <v>1362</v>
      </c>
      <c r="E105" s="15" t="s">
        <v>779</v>
      </c>
      <c r="F105" s="10" t="s">
        <v>780</v>
      </c>
      <c r="G105" s="10" t="s">
        <v>781</v>
      </c>
      <c r="H105" s="16" t="s">
        <v>1377</v>
      </c>
      <c r="I105" s="4" t="s">
        <v>1376</v>
      </c>
      <c r="J105" s="3" t="s">
        <v>1374</v>
      </c>
      <c r="K105" s="3" t="s">
        <v>1375</v>
      </c>
      <c r="L105" s="3" t="s">
        <v>1455</v>
      </c>
      <c r="M105" s="4" t="s">
        <v>782</v>
      </c>
      <c r="N105" s="4" t="s">
        <v>783</v>
      </c>
      <c r="O105" s="4" t="s">
        <v>34</v>
      </c>
      <c r="P105" s="4" t="s">
        <v>35</v>
      </c>
      <c r="Q105" s="17"/>
      <c r="R105" s="18"/>
      <c r="S105" s="18"/>
      <c r="T105" s="18"/>
      <c r="U105" s="18"/>
      <c r="V105" s="18"/>
      <c r="W105" s="18" t="s">
        <v>37</v>
      </c>
      <c r="X105" s="18"/>
      <c r="Y105" s="18"/>
      <c r="Z105" s="15" t="s">
        <v>1456</v>
      </c>
      <c r="AA105" s="5" t="s">
        <v>784</v>
      </c>
      <c r="AB105" s="13" t="s">
        <v>1663</v>
      </c>
      <c r="AD105" s="6" t="str">
        <f t="shared" si="63"/>
        <v>'0.1'</v>
      </c>
      <c r="AE105" s="6" t="str">
        <f t="shared" si="64"/>
        <v>'0'</v>
      </c>
      <c r="AF105" s="6" t="str">
        <f t="shared" si="65"/>
        <v>'1'</v>
      </c>
      <c r="AG105" s="6" t="str">
        <f t="shared" si="66"/>
        <v>'Ханты-Мансийский автономный округ - Югра'</v>
      </c>
      <c r="AH105" s="6" t="str">
        <f t="shared" si="38"/>
        <v>'Ханты-Мансийского автономного округа - Югры'</v>
      </c>
      <c r="AI105" s="6" t="str">
        <f t="shared" si="39"/>
        <v>'Автономное учреждение Институт развития образования'</v>
      </c>
      <c r="AJ105" s="6" t="str">
        <f t="shared" si="40"/>
        <v>'Автономное учреждение «Институт развития образования»'</v>
      </c>
      <c r="AK105" s="6" t="str">
        <f t="shared" si="41"/>
        <v>'iro@iro86.ru'</v>
      </c>
      <c r="AL105" s="6" t="str">
        <f t="shared" si="42"/>
        <v>'+7 (3467) 388336'</v>
      </c>
      <c r="AM105" s="6" t="str">
        <f t="shared" si="43"/>
        <v>'Клюсова Виктория Викторовна'</v>
      </c>
      <c r="AN105" s="6" t="str">
        <f t="shared" si="44"/>
        <v>'директора Клюсовой Виктории Викторовны'</v>
      </c>
      <c r="AO105" s="6" t="str">
        <f t="shared" si="45"/>
        <v>'В.В.Клюсова'</v>
      </c>
      <c r="AP105" s="6" t="str">
        <f t="shared" si="46"/>
        <v>'628011, ХМАО-Югра, г. Ханты-Мансийск, ул.Чехова, д.12а'</v>
      </c>
      <c r="AQ105" s="6" t="str">
        <f t="shared" si="47"/>
        <v>'8601001660/860101001'</v>
      </c>
      <c r="AR105" s="6" t="str">
        <f t="shared" si="48"/>
        <v>'40102810245370000007'</v>
      </c>
      <c r="AS105" s="6" t="str">
        <f t="shared" si="49"/>
        <v>'РКЦ ХАНТЫ-МАНСИЙСК//УФК по Ханты-Мансийскому автономному округу-Югре г. Ханты-Мансийск'</v>
      </c>
      <c r="AT105" s="6" t="str">
        <f t="shared" si="50"/>
        <v>''</v>
      </c>
      <c r="AU105" s="6" t="str">
        <f t="shared" si="51"/>
        <v>''</v>
      </c>
      <c r="AV105" s="6" t="str">
        <f t="shared" si="52"/>
        <v>''</v>
      </c>
      <c r="AW105" s="6" t="str">
        <f t="shared" si="53"/>
        <v>''</v>
      </c>
      <c r="AX105" s="6" t="str">
        <f t="shared" si="54"/>
        <v>''</v>
      </c>
      <c r="AY105" s="6" t="str">
        <f t="shared" si="55"/>
        <v>''</v>
      </c>
      <c r="AZ105" s="6" t="str">
        <f t="shared" si="56"/>
        <v>'007162163'</v>
      </c>
      <c r="BA105" s="6" t="str">
        <f t="shared" si="57"/>
        <v>''</v>
      </c>
      <c r="BB105" s="6" t="str">
        <f t="shared" si="58"/>
        <v>''</v>
      </c>
      <c r="BC105" s="6" t="str">
        <f t="shared" si="59"/>
        <v>'бюджет Ханты-Мансийского автономного округа - Югры'</v>
      </c>
      <c r="BD105" s="6" t="str">
        <f t="shared" si="60"/>
        <v>'https://iro86.ru/'</v>
      </c>
      <c r="BE105" s="6" t="str">
        <f t="shared" si="61"/>
        <v>'000010704'</v>
      </c>
      <c r="BF105" s="6"/>
      <c r="BG105" s="6" t="str">
        <f t="shared" si="62"/>
        <v xml:space="preserve">('0.1', '0', '1', 'Ханты-Мансийский автономный округ - Югра', 'Ханты-Мансийского автономного округа - Югры', 'Автономное учреждение Институт развития образования', 'Автономное учреждение «Институт развития образования»', 'iro@iro86.ru', '+7 (3467) 388336', 'Клюсова Виктория Викторовна', 'директора Клюсовой Виктории Викторовны', 'В.В.Клюсова', '628011, ХМАО-Югра, г. Ханты-Мансийск, ул.Чехова, д.12а', '8601001660/860101001', '40102810245370000007', 'РКЦ ХАНТЫ-МАНСИЙСК//УФК по Ханты-Мансийскому автономному округу-Югре г. Ханты-Мансийск', '', '', '', '', '', '', '007162163', '', '', 'бюджет Ханты-Мансийского автономного округа - Югры', 'https://iro86.ru/', '000010704'), </v>
      </c>
    </row>
    <row r="106" spans="1:59" x14ac:dyDescent="0.25">
      <c r="A106" s="13" t="s">
        <v>1598</v>
      </c>
      <c r="B106" s="14">
        <v>15</v>
      </c>
      <c r="C106" s="14">
        <v>1</v>
      </c>
      <c r="D106" s="15" t="s">
        <v>1360</v>
      </c>
      <c r="E106" s="15" t="s">
        <v>441</v>
      </c>
      <c r="F106" s="10" t="s">
        <v>442</v>
      </c>
      <c r="G106" s="10" t="s">
        <v>443</v>
      </c>
      <c r="H106" s="19" t="s">
        <v>444</v>
      </c>
      <c r="I106" s="4" t="s">
        <v>445</v>
      </c>
      <c r="J106" s="3" t="s">
        <v>446</v>
      </c>
      <c r="K106" s="3" t="s">
        <v>447</v>
      </c>
      <c r="L106" s="3" t="s">
        <v>1421</v>
      </c>
      <c r="M106" s="4" t="s">
        <v>448</v>
      </c>
      <c r="N106" s="4" t="s">
        <v>449</v>
      </c>
      <c r="O106" s="4" t="s">
        <v>34</v>
      </c>
      <c r="P106" s="4" t="s">
        <v>35</v>
      </c>
      <c r="Q106" s="17"/>
      <c r="R106" s="18"/>
      <c r="S106" s="18"/>
      <c r="T106" s="18"/>
      <c r="U106" s="18"/>
      <c r="V106" s="18"/>
      <c r="W106" s="18" t="s">
        <v>37</v>
      </c>
      <c r="X106" s="18"/>
      <c r="Y106" s="18"/>
      <c r="Z106" s="15" t="s">
        <v>1422</v>
      </c>
      <c r="AA106" s="5" t="s">
        <v>450</v>
      </c>
      <c r="AB106" s="13" t="s">
        <v>1599</v>
      </c>
      <c r="AD106" s="6" t="str">
        <f t="shared" si="63"/>
        <v>'15.1'</v>
      </c>
      <c r="AE106" s="6" t="str">
        <f t="shared" si="64"/>
        <v>'15'</v>
      </c>
      <c r="AF106" s="6" t="str">
        <f t="shared" si="65"/>
        <v>'1'</v>
      </c>
      <c r="AG106" s="6" t="str">
        <f t="shared" si="66"/>
        <v>'Ханты-Мансийский район'</v>
      </c>
      <c r="AH106" s="6" t="str">
        <f t="shared" si="38"/>
        <v>'Ханты-Мансийского района'</v>
      </c>
      <c r="AI106" s="6" t="str">
        <f t="shared" si="39"/>
        <v>'​МКОУ ХМР СОШ п. Бобровский'</v>
      </c>
      <c r="AJ106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п. Бобровский»'</v>
      </c>
      <c r="AK106" s="6" t="str">
        <f t="shared" si="41"/>
        <v>'mvv@bobrovskiy.net, school@bobrovskiy.net'</v>
      </c>
      <c r="AL106" s="6" t="str">
        <f t="shared" si="42"/>
        <v>'+7 (3467) 375716'</v>
      </c>
      <c r="AM106" s="6" t="str">
        <f t="shared" si="43"/>
        <v>'Сивкова Жанна Владимировна'</v>
      </c>
      <c r="AN106" s="6" t="str">
        <f t="shared" si="44"/>
        <v>'директора Сивковой Жанны Владимировны'</v>
      </c>
      <c r="AO106" s="6" t="str">
        <f t="shared" si="45"/>
        <v>'Ж.В.Сивкова'</v>
      </c>
      <c r="AP106" s="6" t="str">
        <f t="shared" si="46"/>
        <v>'628521, ХМАО-Югра, Ханты-Мансийский район, п. Бобровский, Лесная 17.'</v>
      </c>
      <c r="AQ106" s="6" t="str">
        <f t="shared" si="47"/>
        <v>'8618004796/861801001'</v>
      </c>
      <c r="AR106" s="6" t="str">
        <f t="shared" si="48"/>
        <v>'40102810245370000007'</v>
      </c>
      <c r="AS106" s="6" t="str">
        <f t="shared" si="49"/>
        <v>'РКЦ ХАНТЫ-МАНСИЙСК//УФК по Ханты-Мансийскому автономному округу-Югре г. Ханты-Мансийск'</v>
      </c>
      <c r="AT106" s="6" t="str">
        <f t="shared" si="50"/>
        <v>''</v>
      </c>
      <c r="AU106" s="6" t="str">
        <f t="shared" si="51"/>
        <v>''</v>
      </c>
      <c r="AV106" s="6" t="str">
        <f t="shared" si="52"/>
        <v>''</v>
      </c>
      <c r="AW106" s="6" t="str">
        <f t="shared" si="53"/>
        <v>''</v>
      </c>
      <c r="AX106" s="6" t="str">
        <f t="shared" si="54"/>
        <v>''</v>
      </c>
      <c r="AY106" s="6" t="str">
        <f t="shared" si="55"/>
        <v>''</v>
      </c>
      <c r="AZ106" s="6" t="str">
        <f t="shared" si="56"/>
        <v>'007162163'</v>
      </c>
      <c r="BA106" s="6" t="str">
        <f t="shared" si="57"/>
        <v>''</v>
      </c>
      <c r="BB106" s="6" t="str">
        <f t="shared" si="58"/>
        <v>''</v>
      </c>
      <c r="BC106" s="6" t="str">
        <f t="shared" si="59"/>
        <v>'бюджет Ханты-Мансийского района'</v>
      </c>
      <c r="BD106" s="6" t="str">
        <f t="shared" si="60"/>
        <v>'http://www.bobrovskiy.net/'</v>
      </c>
      <c r="BE106" s="6" t="str">
        <f t="shared" si="61"/>
        <v>'000011584'</v>
      </c>
      <c r="BF106" s="6"/>
      <c r="BG106" s="6" t="str">
        <f t="shared" si="62"/>
        <v xml:space="preserve">('15.1', '15', '1', 'Ханты-Мансийский район', 'Ханты-Мансийского района', '​МКОУ ХМР СОШ п. Бобровский', 'Муниципальное казенное общеобразовательное учреждение Ханты-Мансийского района «Средняя общеобразовательная школа п. Бобровский»', 'mvv@bobrovskiy.net, school@bobrovskiy.net', '+7 (3467) 375716', 'Сивкова Жанна Владимировна', 'директора Сивковой Жанны Владимировны', 'Ж.В.Сивкова', '628521, ХМАО-Югра, Ханты-Мансийский район, п. Бобровский, Лесная 17.', '8618004796/861801001', '40102810245370000007', 'РКЦ ХАНТЫ-МАНСИЙСК//УФК по Ханты-Мансийскому автономному округу-Югре г. Ханты-Мансийск', '', '', '', '', '', '', '007162163', '', '', 'бюджет Ханты-Мансийского района', 'http://www.bobrovskiy.net/', '000011584'), </v>
      </c>
    </row>
    <row r="107" spans="1:59" x14ac:dyDescent="0.25">
      <c r="A107" s="13" t="s">
        <v>1600</v>
      </c>
      <c r="B107" s="14">
        <v>15</v>
      </c>
      <c r="C107" s="14">
        <v>2</v>
      </c>
      <c r="D107" s="15" t="s">
        <v>1360</v>
      </c>
      <c r="E107" s="15" t="s">
        <v>441</v>
      </c>
      <c r="F107" s="10" t="s">
        <v>451</v>
      </c>
      <c r="G107" s="10" t="s">
        <v>452</v>
      </c>
      <c r="H107" s="19" t="s">
        <v>453</v>
      </c>
      <c r="I107" s="4" t="s">
        <v>454</v>
      </c>
      <c r="J107" s="3" t="s">
        <v>455</v>
      </c>
      <c r="K107" s="3" t="s">
        <v>456</v>
      </c>
      <c r="L107" s="3" t="s">
        <v>1423</v>
      </c>
      <c r="M107" s="4" t="s">
        <v>457</v>
      </c>
      <c r="N107" s="4" t="s">
        <v>458</v>
      </c>
      <c r="O107" s="4" t="s">
        <v>34</v>
      </c>
      <c r="P107" s="4" t="s">
        <v>35</v>
      </c>
      <c r="Q107" s="18" t="s">
        <v>459</v>
      </c>
      <c r="R107" s="18"/>
      <c r="S107" s="18" t="s">
        <v>460</v>
      </c>
      <c r="T107" s="18" t="s">
        <v>461</v>
      </c>
      <c r="U107" s="18"/>
      <c r="V107" s="18" t="s">
        <v>462</v>
      </c>
      <c r="W107" s="18" t="s">
        <v>37</v>
      </c>
      <c r="X107" s="18"/>
      <c r="Y107" s="18"/>
      <c r="Z107" s="15" t="s">
        <v>1422</v>
      </c>
      <c r="AA107" s="22" t="s">
        <v>463</v>
      </c>
      <c r="AB107" s="13" t="s">
        <v>1601</v>
      </c>
      <c r="AD107" s="6" t="str">
        <f t="shared" si="63"/>
        <v>'15.2'</v>
      </c>
      <c r="AE107" s="6" t="str">
        <f t="shared" si="64"/>
        <v>'15'</v>
      </c>
      <c r="AF107" s="6" t="str">
        <f t="shared" si="65"/>
        <v>'2'</v>
      </c>
      <c r="AG107" s="6" t="str">
        <f t="shared" si="66"/>
        <v>'Ханты-Мансийский район'</v>
      </c>
      <c r="AH107" s="6" t="str">
        <f t="shared" si="38"/>
        <v>'Ханты-Мансийского района'</v>
      </c>
      <c r="AI107" s="6" t="str">
        <f t="shared" si="39"/>
        <v>'​МКОУ ХМР СОШ с. Батово'</v>
      </c>
      <c r="AJ107" s="6" t="str">
        <f t="shared" si="40"/>
        <v>'Муниципальное казенное общеобразовательное учреждение Ханты-Мансийского района «Средняя общеобразовательная школа с. Батово»'</v>
      </c>
      <c r="AK107" s="6" t="str">
        <f t="shared" si="41"/>
        <v>'soh_batowo@list.ru'</v>
      </c>
      <c r="AL107" s="6" t="str">
        <f t="shared" si="42"/>
        <v>'+7 (3467) 372397'</v>
      </c>
      <c r="AM107" s="6" t="str">
        <f t="shared" si="43"/>
        <v>'Постовалов Анатолий Сергеевич'</v>
      </c>
      <c r="AN107" s="6" t="str">
        <f t="shared" si="44"/>
        <v>'директора Постовалова Анатолия Сергеевича'</v>
      </c>
      <c r="AO107" s="6" t="str">
        <f t="shared" si="45"/>
        <v>'А.С.Постовалов'</v>
      </c>
      <c r="AP107" s="6" t="str">
        <f t="shared" si="46"/>
        <v>'628517, ХМАО-Югра, Ханты-Мансийский район, с. Батово, ул. Центральная, дом 50 А'</v>
      </c>
      <c r="AQ107" s="6" t="str">
        <f t="shared" si="47"/>
        <v>'8618004940/861801001'</v>
      </c>
      <c r="AR107" s="6" t="str">
        <f t="shared" si="48"/>
        <v>'40102810245370000007'</v>
      </c>
      <c r="AS107" s="6" t="str">
        <f t="shared" si="49"/>
        <v>'РКЦ ХАНТЫ-МАНСИЙСК//УФК по Ханты-Мансийскому автономному округу-Югре г. Ханты-Мансийск'</v>
      </c>
      <c r="AT107" s="6" t="str">
        <f t="shared" si="50"/>
        <v>'1028600517340'</v>
      </c>
      <c r="AU107" s="6" t="str">
        <f t="shared" si="51"/>
        <v>''</v>
      </c>
      <c r="AV107" s="6" t="str">
        <f t="shared" si="52"/>
        <v>'56081476'</v>
      </c>
      <c r="AW107" s="6" t="str">
        <f t="shared" si="53"/>
        <v>'71129000'</v>
      </c>
      <c r="AX107" s="6" t="str">
        <f t="shared" si="54"/>
        <v>''</v>
      </c>
      <c r="AY107" s="6" t="str">
        <f t="shared" si="55"/>
        <v>'03231643718290008700'</v>
      </c>
      <c r="AZ107" s="6" t="str">
        <f t="shared" si="56"/>
        <v>'007162163'</v>
      </c>
      <c r="BA107" s="6" t="str">
        <f t="shared" si="57"/>
        <v>''</v>
      </c>
      <c r="BB107" s="6" t="str">
        <f t="shared" si="58"/>
        <v>''</v>
      </c>
      <c r="BC107" s="6" t="str">
        <f t="shared" si="59"/>
        <v>'бюджет Ханты-Мансийского района'</v>
      </c>
      <c r="BD107" s="6" t="str">
        <f t="shared" si="60"/>
        <v>'http://soshbatovo.ru/'</v>
      </c>
      <c r="BE107" s="6" t="str">
        <f t="shared" si="61"/>
        <v>'000011583'</v>
      </c>
      <c r="BF107" s="6"/>
      <c r="BG107" s="6" t="str">
        <f t="shared" si="62"/>
        <v xml:space="preserve">('15.2', '15', '2', 'Ханты-Мансийский район', 'Ханты-Мансийского района', '​МКОУ ХМР СОШ с. Батово', 'Муниципальное казенное общеобразовательное учреждение Ханты-Мансийского района «Средняя общеобразовательная школа с. Батово»', 'soh_batowo@list.ru', '+7 (3467) 372397', 'Постовалов Анатолий Сергеевич', 'директора Постовалова Анатолия Сергеевича', 'А.С.Постовалов', '628517, ХМАО-Югра, Ханты-Мансийский район, с. Батово, ул. Центральная, дом 50 А', '8618004940/861801001', '40102810245370000007', 'РКЦ ХАНТЫ-МАНСИЙСК//УФК по Ханты-Мансийскому автономному округу-Югре г. Ханты-Мансийск', '1028600517340', '', '56081476', '71129000', '', '03231643718290008700', '007162163', '', '', 'бюджет Ханты-Мансийского района', 'http://soshbatovo.ru/', '000011583'), </v>
      </c>
    </row>
    <row r="108" spans="1:59" x14ac:dyDescent="0.25">
      <c r="A108" s="13" t="s">
        <v>1602</v>
      </c>
      <c r="B108" s="14">
        <v>15</v>
      </c>
      <c r="C108" s="14">
        <v>3</v>
      </c>
      <c r="D108" s="15" t="s">
        <v>1360</v>
      </c>
      <c r="E108" s="15" t="s">
        <v>441</v>
      </c>
      <c r="F108" s="10" t="s">
        <v>464</v>
      </c>
      <c r="G108" s="10" t="s">
        <v>464</v>
      </c>
      <c r="H108" s="16" t="s">
        <v>465</v>
      </c>
      <c r="I108" s="4" t="s">
        <v>466</v>
      </c>
      <c r="J108" s="3" t="s">
        <v>467</v>
      </c>
      <c r="K108" s="3" t="s">
        <v>468</v>
      </c>
      <c r="L108" s="3" t="s">
        <v>1424</v>
      </c>
      <c r="M108" s="4" t="s">
        <v>469</v>
      </c>
      <c r="N108" s="4" t="s">
        <v>470</v>
      </c>
      <c r="O108" s="4" t="s">
        <v>34</v>
      </c>
      <c r="P108" s="4" t="s">
        <v>35</v>
      </c>
      <c r="Q108" s="17" t="s">
        <v>471</v>
      </c>
      <c r="R108" s="18"/>
      <c r="S108" s="18"/>
      <c r="T108" s="18"/>
      <c r="U108" s="18"/>
      <c r="V108" s="18"/>
      <c r="W108" s="18" t="s">
        <v>37</v>
      </c>
      <c r="X108" s="18"/>
      <c r="Y108" s="18"/>
      <c r="Z108" s="15" t="s">
        <v>1422</v>
      </c>
      <c r="AA108" s="5" t="s">
        <v>472</v>
      </c>
      <c r="AB108" s="13" t="s">
        <v>1603</v>
      </c>
      <c r="AD108" s="6" t="str">
        <f t="shared" si="63"/>
        <v>'15.3'</v>
      </c>
      <c r="AE108" s="6" t="str">
        <f t="shared" si="64"/>
        <v>'15'</v>
      </c>
      <c r="AF108" s="6" t="str">
        <f t="shared" si="65"/>
        <v>'3'</v>
      </c>
      <c r="AG108" s="6" t="str">
        <f t="shared" si="66"/>
        <v>'Ханты-Мансийский район'</v>
      </c>
      <c r="AH108" s="6" t="str">
        <f t="shared" si="38"/>
        <v>'Ханты-Мансийского района'</v>
      </c>
      <c r="AI108" s="6" t="str">
        <f t="shared" si="39"/>
        <v>'Комитет по образованию Администрации Ханты-Мансийского района'</v>
      </c>
      <c r="AJ108" s="6" t="str">
        <f t="shared" si="40"/>
        <v>'Комитет по образованию Администрации Ханты-Мансийского района'</v>
      </c>
      <c r="AK108" s="6" t="str">
        <f t="shared" si="41"/>
        <v>'edu@hmrn.ru'</v>
      </c>
      <c r="AL108" s="6" t="str">
        <f t="shared" si="42"/>
        <v>'+7 (3467) 322556'</v>
      </c>
      <c r="AM108" s="6" t="str">
        <f t="shared" si="43"/>
        <v>'Бусова Марина Николаевна'</v>
      </c>
      <c r="AN108" s="6" t="str">
        <f t="shared" si="44"/>
        <v>'Председателя Бусовой Марины Николаевны'</v>
      </c>
      <c r="AO108" s="6" t="str">
        <f t="shared" si="45"/>
        <v>'М.Н.Бусова'</v>
      </c>
      <c r="AP108" s="6" t="str">
        <f t="shared" si="46"/>
        <v>'628007, ХМАО-Югра, г. Ханты-Мансийск, ул.Чехова, д.68'</v>
      </c>
      <c r="AQ108" s="6" t="str">
        <f t="shared" si="47"/>
        <v>'8618002990/860101001'</v>
      </c>
      <c r="AR108" s="6" t="str">
        <f t="shared" si="48"/>
        <v>'40102810245370000007'</v>
      </c>
      <c r="AS108" s="6" t="str">
        <f t="shared" si="49"/>
        <v>'РКЦ ХАНТЫ-МАНСИЙСК//УФК по Ханты-Мансийскому автономному округу-Югре г. Ханты-Мансийск'</v>
      </c>
      <c r="AT108" s="6" t="str">
        <f t="shared" si="50"/>
        <v>'1028600515558'</v>
      </c>
      <c r="AU108" s="6" t="str">
        <f t="shared" si="51"/>
        <v>''</v>
      </c>
      <c r="AV108" s="6" t="str">
        <f t="shared" si="52"/>
        <v>''</v>
      </c>
      <c r="AW108" s="6" t="str">
        <f t="shared" si="53"/>
        <v>''</v>
      </c>
      <c r="AX108" s="6" t="str">
        <f t="shared" si="54"/>
        <v>''</v>
      </c>
      <c r="AY108" s="6" t="str">
        <f t="shared" si="55"/>
        <v>''</v>
      </c>
      <c r="AZ108" s="6" t="str">
        <f t="shared" si="56"/>
        <v>'007162163'</v>
      </c>
      <c r="BA108" s="6" t="str">
        <f t="shared" si="57"/>
        <v>''</v>
      </c>
      <c r="BB108" s="6" t="str">
        <f t="shared" si="58"/>
        <v>''</v>
      </c>
      <c r="BC108" s="6" t="str">
        <f t="shared" si="59"/>
        <v>'бюджет Ханты-Мансийского района'</v>
      </c>
      <c r="BD108" s="6" t="str">
        <f t="shared" si="60"/>
        <v>'http://www.eduhmrn.ru/'</v>
      </c>
      <c r="BE108" s="6" t="str">
        <f t="shared" si="61"/>
        <v>'000011692'</v>
      </c>
      <c r="BF108" s="6"/>
      <c r="BG108" s="6" t="str">
        <f t="shared" si="62"/>
        <v xml:space="preserve">('15.3', '15', '3', 'Ханты-Мансийский район', 'Ханты-Мансийского района', 'Комитет по образованию Администрации Ханты-Мансийского района', 'Комитет по образованию Администрации Ханты-Мансийского района', 'edu@hmrn.ru', '+7 (3467) 322556', 'Бусова Марина Николаевна', 'Председателя Бусовой Марины Николаевны', 'М.Н.Бусова', '628007, ХМАО-Югра, г. Ханты-Мансийск, ул.Чехова, д.68', '8618002990/860101001', '40102810245370000007', 'РКЦ ХАНТЫ-МАНСИЙСК//УФК по Ханты-Мансийскому автономному округу-Югре г. Ханты-Мансийск', '1028600515558', '', '', '', '', '', '007162163', '', '', 'бюджет Ханты-Мансийского района', 'http://www.eduhmrn.ru/', '000011692'), </v>
      </c>
    </row>
    <row r="109" spans="1:59" x14ac:dyDescent="0.25">
      <c r="A109" s="13" t="s">
        <v>1604</v>
      </c>
      <c r="B109" s="14">
        <v>15</v>
      </c>
      <c r="C109" s="14">
        <v>4</v>
      </c>
      <c r="D109" s="15" t="s">
        <v>1360</v>
      </c>
      <c r="E109" s="15" t="s">
        <v>441</v>
      </c>
      <c r="F109" s="10" t="s">
        <v>473</v>
      </c>
      <c r="G109" s="10" t="s">
        <v>474</v>
      </c>
      <c r="H109" s="16" t="s">
        <v>475</v>
      </c>
      <c r="I109" s="4" t="s">
        <v>476</v>
      </c>
      <c r="J109" s="3" t="s">
        <v>477</v>
      </c>
      <c r="K109" s="3" t="s">
        <v>478</v>
      </c>
      <c r="L109" s="3" t="s">
        <v>1425</v>
      </c>
      <c r="M109" s="4" t="s">
        <v>479</v>
      </c>
      <c r="N109" s="4" t="s">
        <v>480</v>
      </c>
      <c r="O109" s="4" t="s">
        <v>34</v>
      </c>
      <c r="P109" s="4" t="s">
        <v>35</v>
      </c>
      <c r="Q109" s="17" t="s">
        <v>481</v>
      </c>
      <c r="R109" s="18" t="s">
        <v>482</v>
      </c>
      <c r="S109" s="18" t="s">
        <v>483</v>
      </c>
      <c r="T109" s="18"/>
      <c r="U109" s="18"/>
      <c r="V109" s="18"/>
      <c r="W109" s="18" t="s">
        <v>37</v>
      </c>
      <c r="X109" s="18"/>
      <c r="Y109" s="18"/>
      <c r="Z109" s="15" t="s">
        <v>1422</v>
      </c>
      <c r="AA109" s="5" t="s">
        <v>484</v>
      </c>
      <c r="AB109" s="13" t="s">
        <v>1605</v>
      </c>
      <c r="AD109" s="6" t="str">
        <f t="shared" si="63"/>
        <v>'15.4'</v>
      </c>
      <c r="AE109" s="6" t="str">
        <f t="shared" si="64"/>
        <v>'15'</v>
      </c>
      <c r="AF109" s="6" t="str">
        <f t="shared" si="65"/>
        <v>'4'</v>
      </c>
      <c r="AG109" s="6" t="str">
        <f t="shared" si="66"/>
        <v>'Ханты-Мансийский район'</v>
      </c>
      <c r="AH109" s="6" t="str">
        <f t="shared" si="38"/>
        <v>'Ханты-Мансийского района'</v>
      </c>
      <c r="AI109" s="6" t="str">
        <f t="shared" si="39"/>
        <v>'МАОУ ХМР СОШ д. Ярки'</v>
      </c>
      <c r="AJ109" s="6" t="str">
        <f t="shared" si="40"/>
        <v>'Муниципальное автономное общеобразовательное учреждение Ханты-Мансийского района «Средняя общеобразовательная школа д. Ярки»'</v>
      </c>
      <c r="AK109" s="6" t="str">
        <f t="shared" si="41"/>
        <v>'soshyarki@yandex.ru'</v>
      </c>
      <c r="AL109" s="6" t="str">
        <f t="shared" si="42"/>
        <v>'+7 (3467) 360091, +7 (3467) 360071'</v>
      </c>
      <c r="AM109" s="6" t="str">
        <f t="shared" si="43"/>
        <v>'Ковалева Ирина Владимировна'</v>
      </c>
      <c r="AN109" s="6" t="str">
        <f t="shared" si="44"/>
        <v>'директора Ковалевой Ирины Владимировны'</v>
      </c>
      <c r="AO109" s="6" t="str">
        <f t="shared" si="45"/>
        <v>'И.В.Ковалева'</v>
      </c>
      <c r="AP109" s="6" t="str">
        <f t="shared" si="46"/>
        <v>'628511, ХМАО-Югра, Ханты-Мансийский район, д. Ярки, ул. Малиновая, д.4'</v>
      </c>
      <c r="AQ109" s="6" t="str">
        <f t="shared" si="47"/>
        <v>'8601069925/860101001'</v>
      </c>
      <c r="AR109" s="6" t="str">
        <f t="shared" si="48"/>
        <v>'40102810245370000007'</v>
      </c>
      <c r="AS109" s="6" t="str">
        <f t="shared" si="49"/>
        <v>'РКЦ ХАНТЫ-МАНСИЙСК//УФК по Ханты-Мансийскому автономному округу-Югре г. Ханты-Мансийск'</v>
      </c>
      <c r="AT109" s="6" t="str">
        <f t="shared" si="50"/>
        <v>'1208600006845'</v>
      </c>
      <c r="AU109" s="6" t="str">
        <f t="shared" si="51"/>
        <v>'71829412106'</v>
      </c>
      <c r="AV109" s="6" t="str">
        <f t="shared" si="52"/>
        <v>'44712546'</v>
      </c>
      <c r="AW109" s="6" t="str">
        <f t="shared" si="53"/>
        <v>''</v>
      </c>
      <c r="AX109" s="6" t="str">
        <f t="shared" si="54"/>
        <v>''</v>
      </c>
      <c r="AY109" s="6" t="str">
        <f t="shared" si="55"/>
        <v>''</v>
      </c>
      <c r="AZ109" s="6" t="str">
        <f t="shared" si="56"/>
        <v>'007162163'</v>
      </c>
      <c r="BA109" s="6" t="str">
        <f t="shared" si="57"/>
        <v>''</v>
      </c>
      <c r="BB109" s="6" t="str">
        <f t="shared" si="58"/>
        <v>''</v>
      </c>
      <c r="BC109" s="6" t="str">
        <f t="shared" si="59"/>
        <v>'бюджет Ханты-Мансийского района'</v>
      </c>
      <c r="BD109" s="6" t="str">
        <f t="shared" si="60"/>
        <v>'http://www.soshyarki.ru/'</v>
      </c>
      <c r="BE109" s="6" t="str">
        <f t="shared" si="61"/>
        <v>'000013044'</v>
      </c>
      <c r="BF109" s="6"/>
      <c r="BG109" s="6" t="str">
        <f t="shared" si="62"/>
        <v xml:space="preserve">('15.4', '15', '4', 'Ханты-Мансийский район', 'Ханты-Мансийского района', 'МАОУ ХМР СОШ д. Ярки', 'Муниципальное автономное общеобразовательное учреждение Ханты-Мансийского района «Средняя общеобразовательная школа д. Ярки»', 'soshyarki@yandex.ru', '+7 (3467) 360091, +7 (3467) 360071', 'Ковалева Ирина Владимировна', 'директора Ковалевой Ирины Владимировны', 'И.В.Ковалева', '628511, ХМАО-Югра, Ханты-Мансийский район, д. Ярки, ул. Малиновая, д.4', '8601069925/860101001', '40102810245370000007', 'РКЦ ХАНТЫ-МАНСИЙСК//УФК по Ханты-Мансийскому автономному округу-Югре г. Ханты-Мансийск', '1208600006845', '71829412106', '44712546', '', '', '', '007162163', '', '', 'бюджет Ханты-Мансийского района', 'http://www.soshyarki.ru/', '000013044'), </v>
      </c>
    </row>
    <row r="110" spans="1:59" x14ac:dyDescent="0.25">
      <c r="A110" s="13" t="s">
        <v>1606</v>
      </c>
      <c r="B110" s="14">
        <v>15</v>
      </c>
      <c r="C110" s="14">
        <v>5</v>
      </c>
      <c r="D110" s="15" t="s">
        <v>1360</v>
      </c>
      <c r="E110" s="15" t="s">
        <v>441</v>
      </c>
      <c r="F110" s="10" t="s">
        <v>485</v>
      </c>
      <c r="G110" s="10" t="s">
        <v>486</v>
      </c>
      <c r="H110" s="19" t="s">
        <v>487</v>
      </c>
      <c r="I110" s="4" t="s">
        <v>488</v>
      </c>
      <c r="J110" s="3" t="s">
        <v>489</v>
      </c>
      <c r="K110" s="3" t="s">
        <v>490</v>
      </c>
      <c r="L110" s="3" t="s">
        <v>1426</v>
      </c>
      <c r="M110" s="4" t="s">
        <v>491</v>
      </c>
      <c r="N110" s="4" t="s">
        <v>492</v>
      </c>
      <c r="O110" s="4" t="s">
        <v>34</v>
      </c>
      <c r="P110" s="4" t="s">
        <v>35</v>
      </c>
      <c r="Q110" s="18" t="s">
        <v>493</v>
      </c>
      <c r="R110" s="18"/>
      <c r="S110" s="18"/>
      <c r="T110" s="18"/>
      <c r="U110" s="18"/>
      <c r="V110" s="18"/>
      <c r="W110" s="18" t="s">
        <v>37</v>
      </c>
      <c r="X110" s="18"/>
      <c r="Y110" s="18"/>
      <c r="Z110" s="15" t="s">
        <v>1422</v>
      </c>
      <c r="AA110" s="5" t="s">
        <v>494</v>
      </c>
      <c r="AB110" s="13" t="s">
        <v>1607</v>
      </c>
      <c r="AD110" s="6" t="str">
        <f t="shared" si="63"/>
        <v>'15.5'</v>
      </c>
      <c r="AE110" s="6" t="str">
        <f t="shared" si="64"/>
        <v>'15'</v>
      </c>
      <c r="AF110" s="6" t="str">
        <f t="shared" si="65"/>
        <v>'5'</v>
      </c>
      <c r="AG110" s="6" t="str">
        <f t="shared" si="66"/>
        <v>'Ханты-Мансийский район'</v>
      </c>
      <c r="AH110" s="6" t="str">
        <f t="shared" si="38"/>
        <v>'Ханты-Мансийского района'</v>
      </c>
      <c r="AI110" s="6" t="str">
        <f t="shared" si="39"/>
        <v>'МБОУ ХМР СОШ п. Горноправдинск'</v>
      </c>
      <c r="AJ110" s="6" t="str">
        <f t="shared" si="40"/>
        <v>'Муниципальное бюджетное общеобразовательное учреждение Ханты-Мансийского района «Средняя общеобразовательная школа п. Горноправдинск»'</v>
      </c>
      <c r="AK110" s="6" t="str">
        <f t="shared" si="41"/>
        <v>'SOH-GPR@hmrn.ru, sosh-pravdinsk@yandex.ru'</v>
      </c>
      <c r="AL110" s="6" t="str">
        <f t="shared" si="42"/>
        <v>'+7 (3467) 374250, 374253 - Виктория Владимировна'</v>
      </c>
      <c r="AM110" s="6" t="str">
        <f t="shared" si="43"/>
        <v>'Федорчук Ирина Степановна'</v>
      </c>
      <c r="AN110" s="6" t="str">
        <f t="shared" si="44"/>
        <v>'директора Федорчук Ирины Степановны'</v>
      </c>
      <c r="AO110" s="6" t="str">
        <f t="shared" si="45"/>
        <v>'И.С.Федорчук'</v>
      </c>
      <c r="AP110" s="6" t="str">
        <f t="shared" si="46"/>
        <v>'628520, ХМАО-Югра, Ханты-Мансийский район, п. Горноправдинск, ул. Поспелова, 5А'</v>
      </c>
      <c r="AQ110" s="6" t="str">
        <f t="shared" si="47"/>
        <v>'8618004683/861801001'</v>
      </c>
      <c r="AR110" s="6" t="str">
        <f t="shared" si="48"/>
        <v>'40102810245370000007'</v>
      </c>
      <c r="AS110" s="6" t="str">
        <f t="shared" si="49"/>
        <v>'РКЦ ХАНТЫ-МАНСИЙСК//УФК по Ханты-Мансийскому автономному округу-Югре г. Ханты-Мансийск'</v>
      </c>
      <c r="AT110" s="6" t="str">
        <f t="shared" si="50"/>
        <v>'1028600509376'</v>
      </c>
      <c r="AU110" s="6" t="str">
        <f t="shared" si="51"/>
        <v>''</v>
      </c>
      <c r="AV110" s="6" t="str">
        <f t="shared" si="52"/>
        <v>''</v>
      </c>
      <c r="AW110" s="6" t="str">
        <f t="shared" si="53"/>
        <v>''</v>
      </c>
      <c r="AX110" s="6" t="str">
        <f t="shared" si="54"/>
        <v>''</v>
      </c>
      <c r="AY110" s="6" t="str">
        <f t="shared" si="55"/>
        <v>''</v>
      </c>
      <c r="AZ110" s="6" t="str">
        <f t="shared" si="56"/>
        <v>'007162163'</v>
      </c>
      <c r="BA110" s="6" t="str">
        <f t="shared" si="57"/>
        <v>''</v>
      </c>
      <c r="BB110" s="6" t="str">
        <f t="shared" si="58"/>
        <v>''</v>
      </c>
      <c r="BC110" s="6" t="str">
        <f t="shared" si="59"/>
        <v>'бюджет Ханты-Мансийского района'</v>
      </c>
      <c r="BD110" s="6" t="str">
        <f t="shared" si="60"/>
        <v>'http://sosh-pravdinsk.ucoz.ru/'</v>
      </c>
      <c r="BE110" s="6" t="str">
        <f t="shared" si="61"/>
        <v>'000011587'</v>
      </c>
      <c r="BF110" s="6"/>
      <c r="BG110" s="6" t="str">
        <f t="shared" si="62"/>
        <v xml:space="preserve">('15.5', '15', '5', 'Ханты-Мансийский район', 'Ханты-Мансийского района', 'МБОУ ХМР СОШ п. Горноправдинск', 'Муниципальное бюджетное общеобразовательное учреждение Ханты-Мансийского района «Средняя общеобразовательная школа п. Горноправдинск»', 'SOH-GPR@hmrn.ru, sosh-pravdinsk@yandex.ru', '+7 (3467) 374250, 374253 - Виктория Владимировна', 'Федорчук Ирина Степановна', 'директора Федорчук Ирины Степановны', 'И.С.Федорчук', '628520, ХМАО-Югра, Ханты-Мансийский район, п. Горноправдинск, ул. Поспелова, 5А', '8618004683/861801001', '40102810245370000007', 'РКЦ ХАНТЫ-МАНСИЙСК//УФК по Ханты-Мансийскому автономному округу-Югре г. Ханты-Мансийск', '1028600509376', '', '', '', '', '', '007162163', '', '', 'бюджет Ханты-Мансийского района', 'http://sosh-pravdinsk.ucoz.ru/', '000011587'), </v>
      </c>
    </row>
    <row r="111" spans="1:59" x14ac:dyDescent="0.25">
      <c r="A111" s="13" t="s">
        <v>1608</v>
      </c>
      <c r="B111" s="14">
        <v>15</v>
      </c>
      <c r="C111" s="14">
        <v>6</v>
      </c>
      <c r="D111" s="15" t="s">
        <v>1360</v>
      </c>
      <c r="E111" s="15" t="s">
        <v>441</v>
      </c>
      <c r="F111" s="10" t="s">
        <v>495</v>
      </c>
      <c r="G111" s="10" t="s">
        <v>496</v>
      </c>
      <c r="H111" s="19" t="s">
        <v>497</v>
      </c>
      <c r="I111" s="4" t="s">
        <v>498</v>
      </c>
      <c r="J111" s="3" t="s">
        <v>499</v>
      </c>
      <c r="K111" s="3" t="s">
        <v>500</v>
      </c>
      <c r="L111" s="3" t="s">
        <v>1427</v>
      </c>
      <c r="M111" s="4" t="s">
        <v>501</v>
      </c>
      <c r="N111" s="4" t="s">
        <v>502</v>
      </c>
      <c r="O111" s="4" t="s">
        <v>34</v>
      </c>
      <c r="P111" s="4" t="s">
        <v>35</v>
      </c>
      <c r="Q111" s="17" t="s">
        <v>503</v>
      </c>
      <c r="R111" s="18"/>
      <c r="S111" s="18"/>
      <c r="T111" s="18"/>
      <c r="U111" s="18"/>
      <c r="V111" s="18"/>
      <c r="W111" s="18" t="s">
        <v>504</v>
      </c>
      <c r="X111" s="18"/>
      <c r="Y111" s="18" t="s">
        <v>505</v>
      </c>
      <c r="Z111" s="15" t="s">
        <v>1422</v>
      </c>
      <c r="AA111" s="5" t="s">
        <v>506</v>
      </c>
      <c r="AB111" s="13" t="s">
        <v>1609</v>
      </c>
      <c r="AD111" s="6" t="str">
        <f t="shared" si="63"/>
        <v>'15.6'</v>
      </c>
      <c r="AE111" s="6" t="str">
        <f t="shared" si="64"/>
        <v>'15'</v>
      </c>
      <c r="AF111" s="6" t="str">
        <f t="shared" si="65"/>
        <v>'6'</v>
      </c>
      <c r="AG111" s="6" t="str">
        <f t="shared" si="66"/>
        <v>'Ханты-Мансийский район'</v>
      </c>
      <c r="AH111" s="6" t="str">
        <f t="shared" si="38"/>
        <v>'Ханты-Мансийского района'</v>
      </c>
      <c r="AI111" s="6" t="str">
        <f t="shared" si="39"/>
        <v>'МБОУ ХМР СОШ п. Луговской'</v>
      </c>
      <c r="AJ111" s="6" t="str">
        <f t="shared" si="40"/>
        <v>'Муниципальное бюджетное общеобразовательное учреждение Ханты-Мансийского района «Средняя общеобразовательная школа п.Луговской»'</v>
      </c>
      <c r="AK111" s="6" t="str">
        <f t="shared" si="41"/>
        <v>'t78417@mail.ru, soh-lug@hmrn.ru'</v>
      </c>
      <c r="AL111" s="6" t="str">
        <f t="shared" si="42"/>
        <v>'+7 (3467) 378223 (директор), +7 (3467) 378214 (бухгалтерия)'</v>
      </c>
      <c r="AM111" s="6" t="str">
        <f t="shared" si="43"/>
        <v>'Младенцева Татьяна Павловна'</v>
      </c>
      <c r="AN111" s="6" t="str">
        <f t="shared" si="44"/>
        <v>'директора Младенцевой Татьяны Павловны'</v>
      </c>
      <c r="AO111" s="6" t="str">
        <f t="shared" si="45"/>
        <v>'Т.П.Младенцева'</v>
      </c>
      <c r="AP111" s="6" t="str">
        <f t="shared" si="46"/>
        <v>'628532, ХМАО-Югра, Ханты-Мансийский р-н, п. Луговской, ул. Гагарина, дом 2'</v>
      </c>
      <c r="AQ111" s="6" t="str">
        <f t="shared" si="47"/>
        <v>'8618004926/861801001'</v>
      </c>
      <c r="AR111" s="6" t="str">
        <f t="shared" si="48"/>
        <v>'40102810245370000007'</v>
      </c>
      <c r="AS111" s="6" t="str">
        <f t="shared" si="49"/>
        <v>'РКЦ ХАНТЫ-МАНСИЙСК//УФК по Ханты-Мансийскому автономному округу-Югре г. Ханты-Мансийск'</v>
      </c>
      <c r="AT111" s="6" t="str">
        <f t="shared" si="50"/>
        <v>'1028600508749'</v>
      </c>
      <c r="AU111" s="6" t="str">
        <f t="shared" si="51"/>
        <v>''</v>
      </c>
      <c r="AV111" s="6" t="str">
        <f t="shared" si="52"/>
        <v>''</v>
      </c>
      <c r="AW111" s="6" t="str">
        <f t="shared" si="53"/>
        <v>''</v>
      </c>
      <c r="AX111" s="6" t="str">
        <f t="shared" si="54"/>
        <v>''</v>
      </c>
      <c r="AY111" s="6" t="str">
        <f t="shared" si="55"/>
        <v>''</v>
      </c>
      <c r="AZ111" s="6" t="str">
        <f t="shared" si="56"/>
        <v>'047162000'</v>
      </c>
      <c r="BA111" s="6" t="str">
        <f t="shared" si="57"/>
        <v>''</v>
      </c>
      <c r="BB111" s="6" t="str">
        <f t="shared" si="58"/>
        <v>'023.21.001.0'</v>
      </c>
      <c r="BC111" s="6" t="str">
        <f t="shared" si="59"/>
        <v>'бюджет Ханты-Мансийского района'</v>
      </c>
      <c r="BD111" s="6" t="str">
        <f t="shared" si="60"/>
        <v>'https://86schhmr-lugovskoy.edusite.ru/'</v>
      </c>
      <c r="BE111" s="6" t="str">
        <f t="shared" si="61"/>
        <v>'000011593'</v>
      </c>
      <c r="BF111" s="6"/>
      <c r="BG111" s="6" t="str">
        <f t="shared" si="62"/>
        <v xml:space="preserve">('15.6', '15', '6', 'Ханты-Мансийский район', 'Ханты-Мансийского района', 'МБОУ ХМР СОШ п. Луговской', 'Муниципальное бюджетное общеобразовательное учреждение Ханты-Мансийского района «Средняя общеобразовательная школа п.Луговской»', 't78417@mail.ru, soh-lug@hmrn.ru', '+7 (3467) 378223 (директор), +7 (3467) 378214 (бухгалтерия)', 'Младенцева Татьяна Павловна', 'директора Младенцевой Татьяны Павловны', 'Т.П.Младенцева', '628532, ХМАО-Югра, Ханты-Мансийский р-н, п. Луговской, ул. Гагарина, дом 2', '8618004926/861801001', '40102810245370000007', 'РКЦ ХАНТЫ-МАНСИЙСК//УФК по Ханты-Мансийскому автономному округу-Югре г. Ханты-Мансийск', '1028600508749', '', '', '', '', '', '047162000', '', '023.21.001.0', 'бюджет Ханты-Мансийского района', 'https://86schhmr-lugovskoy.edusite.ru/', '000011593'), </v>
      </c>
    </row>
    <row r="112" spans="1:59" x14ac:dyDescent="0.25">
      <c r="A112" s="13" t="s">
        <v>1610</v>
      </c>
      <c r="B112" s="14">
        <v>15</v>
      </c>
      <c r="C112" s="14">
        <v>7</v>
      </c>
      <c r="D112" s="15" t="s">
        <v>1360</v>
      </c>
      <c r="E112" s="15" t="s">
        <v>441</v>
      </c>
      <c r="F112" s="10" t="s">
        <v>507</v>
      </c>
      <c r="G112" s="10" t="s">
        <v>508</v>
      </c>
      <c r="H112" s="19" t="s">
        <v>509</v>
      </c>
      <c r="I112" s="4" t="s">
        <v>510</v>
      </c>
      <c r="J112" s="3" t="s">
        <v>511</v>
      </c>
      <c r="K112" s="3" t="s">
        <v>512</v>
      </c>
      <c r="L112" s="3" t="s">
        <v>1428</v>
      </c>
      <c r="M112" s="4" t="s">
        <v>513</v>
      </c>
      <c r="N112" s="4" t="s">
        <v>514</v>
      </c>
      <c r="O112" s="4" t="s">
        <v>34</v>
      </c>
      <c r="P112" s="4" t="s">
        <v>35</v>
      </c>
      <c r="Q112" s="18" t="s">
        <v>515</v>
      </c>
      <c r="R112" s="18"/>
      <c r="S112" s="18"/>
      <c r="T112" s="18"/>
      <c r="U112" s="18"/>
      <c r="V112" s="18" t="s">
        <v>462</v>
      </c>
      <c r="W112" s="18" t="s">
        <v>37</v>
      </c>
      <c r="X112" s="18"/>
      <c r="Y112" s="18"/>
      <c r="Z112" s="15" t="s">
        <v>1422</v>
      </c>
      <c r="AA112" s="22" t="s">
        <v>516</v>
      </c>
      <c r="AB112" s="13" t="s">
        <v>1611</v>
      </c>
      <c r="AD112" s="6" t="str">
        <f t="shared" si="63"/>
        <v>'15.7'</v>
      </c>
      <c r="AE112" s="6" t="str">
        <f t="shared" si="64"/>
        <v>'15'</v>
      </c>
      <c r="AF112" s="6" t="str">
        <f t="shared" si="65"/>
        <v>'7'</v>
      </c>
      <c r="AG112" s="6" t="str">
        <f t="shared" si="66"/>
        <v>'Ханты-Мансийский район'</v>
      </c>
      <c r="AH112" s="6" t="str">
        <f t="shared" si="38"/>
        <v>'Ханты-Мансийского района'</v>
      </c>
      <c r="AI112" s="6" t="str">
        <f t="shared" si="39"/>
        <v>'МКОУ ХМР ООШ д. Белогорье'</v>
      </c>
      <c r="AJ112" s="6" t="str">
        <f t="shared" si="40"/>
        <v>'Муниципальное казенное общеобразовательное учреждение Ханты-Мансийского района «Основная общеобразовательная школа д. Белогорье»'</v>
      </c>
      <c r="AK112" s="6" t="str">
        <f t="shared" si="41"/>
        <v>'mira12@list.ru'</v>
      </c>
      <c r="AL112" s="6" t="str">
        <f t="shared" si="42"/>
        <v>'+7 (3467) 378617'</v>
      </c>
      <c r="AM112" s="6" t="str">
        <f t="shared" si="43"/>
        <v>'Богомолова Галина Николаевна'</v>
      </c>
      <c r="AN112" s="6" t="str">
        <f t="shared" si="44"/>
        <v>'директора Богомоловой Галины Николаевны'</v>
      </c>
      <c r="AO112" s="6" t="str">
        <f t="shared" si="45"/>
        <v>'Г.Н.Богомолова'</v>
      </c>
      <c r="AP112" s="6" t="str">
        <f t="shared" si="46"/>
        <v>'628531, ХМАО-Югра, Ханты-Мансийский р-н, д. Белогорье, ул. Мира, дом 12'</v>
      </c>
      <c r="AQ112" s="6" t="str">
        <f t="shared" si="47"/>
        <v>'8618004877/861801001'</v>
      </c>
      <c r="AR112" s="6" t="str">
        <f t="shared" si="48"/>
        <v>'40102810245370000007'</v>
      </c>
      <c r="AS112" s="6" t="str">
        <f t="shared" si="49"/>
        <v>'РКЦ ХАНТЫ-МАНСИЙСК//УФК по Ханты-Мансийскому автономному округу-Югре г. Ханты-Мансийск'</v>
      </c>
      <c r="AT112" s="6" t="str">
        <f t="shared" si="50"/>
        <v>'1028600508771'</v>
      </c>
      <c r="AU112" s="6" t="str">
        <f t="shared" si="51"/>
        <v>''</v>
      </c>
      <c r="AV112" s="6" t="str">
        <f t="shared" si="52"/>
        <v>''</v>
      </c>
      <c r="AW112" s="6" t="str">
        <f t="shared" si="53"/>
        <v>''</v>
      </c>
      <c r="AX112" s="6" t="str">
        <f t="shared" si="54"/>
        <v>''</v>
      </c>
      <c r="AY112" s="6" t="str">
        <f t="shared" si="55"/>
        <v>'03231643718290008700'</v>
      </c>
      <c r="AZ112" s="6" t="str">
        <f t="shared" si="56"/>
        <v>'007162163'</v>
      </c>
      <c r="BA112" s="6" t="str">
        <f t="shared" si="57"/>
        <v>''</v>
      </c>
      <c r="BB112" s="6" t="str">
        <f t="shared" si="58"/>
        <v>''</v>
      </c>
      <c r="BC112" s="6" t="str">
        <f t="shared" si="59"/>
        <v>'бюджет Ханты-Мансийского района'</v>
      </c>
      <c r="BD112" s="6" t="str">
        <f t="shared" si="60"/>
        <v>'https://belogore.schoolsite.ru'</v>
      </c>
      <c r="BE112" s="6" t="str">
        <f t="shared" si="61"/>
        <v>'000011578'</v>
      </c>
      <c r="BF112" s="6"/>
      <c r="BG112" s="6" t="str">
        <f t="shared" si="62"/>
        <v xml:space="preserve">('15.7', '15', '7', 'Ханты-Мансийский район', 'Ханты-Мансийского района', 'МКОУ ХМР ООШ д. Белогорье', 'Муниципальное казенное общеобразовательное учреждение Ханты-Мансийского района «Основная общеобразовательная школа д. Белогорье»', 'mira12@list.ru', '+7 (3467) 378617', 'Богомолова Галина Николаевна', 'директора Богомоловой Галины Николаевны', 'Г.Н.Богомолова', '628531, ХМАО-Югра, Ханты-Мансийский р-н, д. Белогорье, ул. Мира, дом 12', '8618004877/861801001', '40102810245370000007', 'РКЦ ХАНТЫ-МАНСИЙСК//УФК по Ханты-Мансийскому автономному округу-Югре г. Ханты-Мансийск', '1028600508771', '', '', '', '', '03231643718290008700', '007162163', '', '', 'бюджет Ханты-Мансийского района', 'https://belogore.schoolsite.ru', '000011578'), </v>
      </c>
    </row>
    <row r="113" spans="1:59" x14ac:dyDescent="0.25">
      <c r="A113" s="13" t="s">
        <v>1612</v>
      </c>
      <c r="B113" s="14">
        <v>15</v>
      </c>
      <c r="C113" s="14">
        <v>8</v>
      </c>
      <c r="D113" s="15" t="s">
        <v>1360</v>
      </c>
      <c r="E113" s="15" t="s">
        <v>441</v>
      </c>
      <c r="F113" s="10" t="s">
        <v>517</v>
      </c>
      <c r="G113" s="10" t="s">
        <v>518</v>
      </c>
      <c r="H113" s="19" t="s">
        <v>519</v>
      </c>
      <c r="I113" s="4" t="s">
        <v>520</v>
      </c>
      <c r="J113" s="3" t="s">
        <v>521</v>
      </c>
      <c r="K113" s="3" t="s">
        <v>522</v>
      </c>
      <c r="L113" s="3" t="s">
        <v>1429</v>
      </c>
      <c r="M113" s="4" t="s">
        <v>523</v>
      </c>
      <c r="N113" s="4" t="s">
        <v>524</v>
      </c>
      <c r="O113" s="4" t="s">
        <v>34</v>
      </c>
      <c r="P113" s="4" t="s">
        <v>35</v>
      </c>
      <c r="Q113" s="18" t="s">
        <v>525</v>
      </c>
      <c r="R113" s="18"/>
      <c r="S113" s="18"/>
      <c r="T113" s="18"/>
      <c r="U113" s="18"/>
      <c r="V113" s="18"/>
      <c r="W113" s="18" t="s">
        <v>37</v>
      </c>
      <c r="X113" s="18"/>
      <c r="Y113" s="18"/>
      <c r="Z113" s="15" t="s">
        <v>1422</v>
      </c>
      <c r="AA113" s="22" t="s">
        <v>526</v>
      </c>
      <c r="AB113" s="13" t="s">
        <v>1613</v>
      </c>
      <c r="AD113" s="6" t="str">
        <f t="shared" si="63"/>
        <v>'15.8'</v>
      </c>
      <c r="AE113" s="6" t="str">
        <f t="shared" si="64"/>
        <v>'15'</v>
      </c>
      <c r="AF113" s="6" t="str">
        <f t="shared" si="65"/>
        <v>'8'</v>
      </c>
      <c r="AG113" s="6" t="str">
        <f t="shared" si="66"/>
        <v>'Ханты-Мансийский район'</v>
      </c>
      <c r="AH113" s="6" t="str">
        <f t="shared" si="38"/>
        <v>'Ханты-Мансийского района'</v>
      </c>
      <c r="AI113" s="6" t="str">
        <f t="shared" si="39"/>
        <v>'МКОУ ХМР ООШ д. Ягурьях'</v>
      </c>
      <c r="AJ113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д. Ягурьях»'</v>
      </c>
      <c r="AK113" s="6" t="str">
        <f t="shared" si="41"/>
        <v>'ooh-jag@hmrn.ru, ooh-jag@yandex.ru'</v>
      </c>
      <c r="AL113" s="6" t="str">
        <f t="shared" si="42"/>
        <v>'+7 (3467) 378706, +7 (3467) 378704'</v>
      </c>
      <c r="AM113" s="6" t="str">
        <f t="shared" si="43"/>
        <v>'Колдашев Митхат Мухитдинович'</v>
      </c>
      <c r="AN113" s="6" t="str">
        <f t="shared" si="44"/>
        <v>'директора Колдашева Митхата Мухитдиновича'</v>
      </c>
      <c r="AO113" s="6" t="str">
        <f t="shared" si="45"/>
        <v>'М.М.Колдашев'</v>
      </c>
      <c r="AP113" s="6" t="str">
        <f t="shared" si="46"/>
        <v>'628542, ХМАО-Югра, Ханты-Мансийский район, деревня Ягурьях, улица Центральная, дом 14'</v>
      </c>
      <c r="AQ113" s="6" t="str">
        <f t="shared" si="47"/>
        <v>'8618004919/861801001'</v>
      </c>
      <c r="AR113" s="6" t="str">
        <f t="shared" si="48"/>
        <v>'40102810245370000007'</v>
      </c>
      <c r="AS113" s="6" t="str">
        <f t="shared" si="49"/>
        <v>'РКЦ ХАНТЫ-МАНСИЙСК//УФК по Ханты-Мансийскому автономному округу-Югре г. Ханты-Мансийск'</v>
      </c>
      <c r="AT113" s="6" t="str">
        <f t="shared" si="50"/>
        <v>'1028600509574'</v>
      </c>
      <c r="AU113" s="6" t="str">
        <f t="shared" si="51"/>
        <v>''</v>
      </c>
      <c r="AV113" s="6" t="str">
        <f t="shared" si="52"/>
        <v>''</v>
      </c>
      <c r="AW113" s="6" t="str">
        <f t="shared" si="53"/>
        <v>''</v>
      </c>
      <c r="AX113" s="6" t="str">
        <f t="shared" si="54"/>
        <v>''</v>
      </c>
      <c r="AY113" s="6" t="str">
        <f t="shared" si="55"/>
        <v>''</v>
      </c>
      <c r="AZ113" s="6" t="str">
        <f t="shared" si="56"/>
        <v>'007162163'</v>
      </c>
      <c r="BA113" s="6" t="str">
        <f t="shared" si="57"/>
        <v>''</v>
      </c>
      <c r="BB113" s="6" t="str">
        <f t="shared" si="58"/>
        <v>''</v>
      </c>
      <c r="BC113" s="6" t="str">
        <f t="shared" si="59"/>
        <v>'бюджет Ханты-Мансийского района'</v>
      </c>
      <c r="BD113" s="6" t="str">
        <f t="shared" si="60"/>
        <v>'http://ooshyaguryah.ru/'</v>
      </c>
      <c r="BE113" s="6" t="str">
        <f t="shared" si="61"/>
        <v>'000011582'</v>
      </c>
      <c r="BF113" s="6"/>
      <c r="BG113" s="6" t="str">
        <f t="shared" si="62"/>
        <v xml:space="preserve">('15.8', '15', '8', 'Ханты-Мансийский район', 'Ханты-Мансийского района', 'МКОУ ХМР ООШ д. Ягурьях', 'Муниципальное казенное общеобразовательное учреждение Ханты-Мансийского района «Средняя общеобразовательная школа д. Ягурьях»', 'ooh-jag@hmrn.ru, ooh-jag@yandex.ru', '+7 (3467) 378706, +7 (3467) 378704', 'Колдашев Митхат Мухитдинович', 'директора Колдашева Митхата Мухитдиновича', 'М.М.Колдашев', '628542, ХМАО-Югра, Ханты-Мансийский район, деревня Ягурьях, улица Центральная, дом 14', '8618004919/861801001', '40102810245370000007', 'РКЦ ХАНТЫ-МАНСИЙСК//УФК по Ханты-Мансийскому автономному округу-Югре г. Ханты-Мансийск', '1028600509574', '', '', '', '', '', '007162163', '', '', 'бюджет Ханты-Мансийского района', 'http://ooshyaguryah.ru/', '000011582'), </v>
      </c>
    </row>
    <row r="114" spans="1:59" x14ac:dyDescent="0.25">
      <c r="A114" s="13" t="s">
        <v>1614</v>
      </c>
      <c r="B114" s="14">
        <v>15</v>
      </c>
      <c r="C114" s="14">
        <v>9</v>
      </c>
      <c r="D114" s="15" t="s">
        <v>1360</v>
      </c>
      <c r="E114" s="15" t="s">
        <v>441</v>
      </c>
      <c r="F114" s="10" t="s">
        <v>527</v>
      </c>
      <c r="G114" s="10" t="s">
        <v>528</v>
      </c>
      <c r="H114" s="16" t="s">
        <v>529</v>
      </c>
      <c r="I114" s="4" t="s">
        <v>530</v>
      </c>
      <c r="J114" s="3" t="s">
        <v>531</v>
      </c>
      <c r="K114" s="3" t="s">
        <v>532</v>
      </c>
      <c r="L114" s="3" t="s">
        <v>1430</v>
      </c>
      <c r="M114" s="4" t="s">
        <v>533</v>
      </c>
      <c r="N114" s="4" t="s">
        <v>534</v>
      </c>
      <c r="O114" s="4" t="s">
        <v>34</v>
      </c>
      <c r="P114" s="4" t="s">
        <v>35</v>
      </c>
      <c r="Q114" s="18" t="s">
        <v>535</v>
      </c>
      <c r="R114" s="18"/>
      <c r="S114" s="18"/>
      <c r="T114" s="18"/>
      <c r="U114" s="18"/>
      <c r="V114" s="18"/>
      <c r="W114" s="18" t="s">
        <v>37</v>
      </c>
      <c r="X114" s="18"/>
      <c r="Y114" s="18"/>
      <c r="Z114" s="15" t="s">
        <v>1422</v>
      </c>
      <c r="AA114" s="5" t="s">
        <v>536</v>
      </c>
      <c r="AB114" s="13" t="s">
        <v>1615</v>
      </c>
      <c r="AD114" s="6" t="str">
        <f t="shared" si="63"/>
        <v>'15.9'</v>
      </c>
      <c r="AE114" s="6" t="str">
        <f t="shared" si="64"/>
        <v>'15'</v>
      </c>
      <c r="AF114" s="6" t="str">
        <f t="shared" si="65"/>
        <v>'9'</v>
      </c>
      <c r="AG114" s="6" t="str">
        <f t="shared" si="66"/>
        <v>'Ханты-Мансийский район'</v>
      </c>
      <c r="AH114" s="6" t="str">
        <f t="shared" si="38"/>
        <v>'Ханты-Мансийского района'</v>
      </c>
      <c r="AI114" s="6" t="str">
        <f t="shared" si="39"/>
        <v>'МКОУ ХМР ООШ им. Бр. Петровых с. Реполово'</v>
      </c>
      <c r="AJ114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им. Бр. Петровых с. Реполово»'</v>
      </c>
      <c r="AK114" s="6" t="str">
        <f t="shared" si="41"/>
        <v>'repolovo@rambler.ru'</v>
      </c>
      <c r="AL114" s="6" t="str">
        <f t="shared" si="42"/>
        <v>'+7 (3467) 377610, +7 (3467) 377610'</v>
      </c>
      <c r="AM114" s="6" t="str">
        <f t="shared" si="43"/>
        <v>'Клименко Марина Ивановна'</v>
      </c>
      <c r="AN114" s="6" t="str">
        <f t="shared" si="44"/>
        <v>'директора Клименко Марины Ивановны'</v>
      </c>
      <c r="AO114" s="6" t="str">
        <f t="shared" si="45"/>
        <v>'М.И.Клименко'</v>
      </c>
      <c r="AP114" s="6" t="str">
        <f t="shared" si="46"/>
        <v>'628515, ХМАО-Югра, Ханты-Мансийский район, с. Реполово, ул. Школьная, д.1'</v>
      </c>
      <c r="AQ114" s="6" t="str">
        <f t="shared" si="47"/>
        <v>'8618004997/861801001'</v>
      </c>
      <c r="AR114" s="6" t="str">
        <f t="shared" si="48"/>
        <v>'40102810245370000007'</v>
      </c>
      <c r="AS114" s="6" t="str">
        <f t="shared" si="49"/>
        <v>'РКЦ ХАНТЫ-МАНСИЙСК//УФК по Ханты-Мансийскому автономному округу-Югре г. Ханты-Мансийск'</v>
      </c>
      <c r="AT114" s="6" t="str">
        <f t="shared" si="50"/>
        <v>'1028600509310'</v>
      </c>
      <c r="AU114" s="6" t="str">
        <f t="shared" si="51"/>
        <v>''</v>
      </c>
      <c r="AV114" s="6" t="str">
        <f t="shared" si="52"/>
        <v>''</v>
      </c>
      <c r="AW114" s="6" t="str">
        <f t="shared" si="53"/>
        <v>''</v>
      </c>
      <c r="AX114" s="6" t="str">
        <f t="shared" si="54"/>
        <v>''</v>
      </c>
      <c r="AY114" s="6" t="str">
        <f t="shared" si="55"/>
        <v>''</v>
      </c>
      <c r="AZ114" s="6" t="str">
        <f t="shared" si="56"/>
        <v>'007162163'</v>
      </c>
      <c r="BA114" s="6" t="str">
        <f t="shared" si="57"/>
        <v>''</v>
      </c>
      <c r="BB114" s="6" t="str">
        <f t="shared" si="58"/>
        <v>''</v>
      </c>
      <c r="BC114" s="6" t="str">
        <f t="shared" si="59"/>
        <v>'бюджет Ханты-Мансийского района'</v>
      </c>
      <c r="BD114" s="6" t="str">
        <f t="shared" si="60"/>
        <v>'http://ooshrepolovo.ru/'</v>
      </c>
      <c r="BE114" s="6" t="str">
        <f t="shared" si="61"/>
        <v>'000011580'</v>
      </c>
      <c r="BF114" s="6"/>
      <c r="BG114" s="6" t="str">
        <f t="shared" si="62"/>
        <v xml:space="preserve">('15.9', '15', '9', 'Ханты-Мансийский район', 'Ханты-Мансийского района', 'МКОУ ХМР ООШ им. Бр. Петровых с. Реполово', 'Муниципальное казенное общеобразовательное учреждение Ханты-Мансийского района «Средняя общеобразовательная школа им. Бр. Петровых с. Реполово»', 'repolovo@rambler.ru', '+7 (3467) 377610, +7 (3467) 377610', 'Клименко Марина Ивановна', 'директора Клименко Марины Ивановны', 'М.И.Клименко', '628515, ХМАО-Югра, Ханты-Мансийский район, с. Реполово, ул. Школьная, д.1', '8618004997/861801001', '40102810245370000007', 'РКЦ ХАНТЫ-МАНСИЙСК//УФК по Ханты-Мансийскому автономному округу-Югре г. Ханты-Мансийск', '1028600509310', '', '', '', '', '', '007162163', '', '', 'бюджет Ханты-Мансийского района', 'http://ooshrepolovo.ru/', '000011580'), </v>
      </c>
    </row>
    <row r="115" spans="1:59" x14ac:dyDescent="0.25">
      <c r="A115" s="13" t="s">
        <v>1616</v>
      </c>
      <c r="B115" s="14">
        <v>15</v>
      </c>
      <c r="C115" s="14">
        <v>10</v>
      </c>
      <c r="D115" s="15" t="s">
        <v>1360</v>
      </c>
      <c r="E115" s="15" t="s">
        <v>441</v>
      </c>
      <c r="F115" s="10" t="s">
        <v>537</v>
      </c>
      <c r="G115" s="10" t="s">
        <v>538</v>
      </c>
      <c r="H115" s="19" t="s">
        <v>539</v>
      </c>
      <c r="I115" s="4" t="s">
        <v>540</v>
      </c>
      <c r="J115" s="3" t="s">
        <v>541</v>
      </c>
      <c r="K115" s="3" t="s">
        <v>542</v>
      </c>
      <c r="L115" s="3" t="s">
        <v>1431</v>
      </c>
      <c r="M115" s="4" t="s">
        <v>543</v>
      </c>
      <c r="N115" s="4" t="s">
        <v>544</v>
      </c>
      <c r="O115" s="4" t="s">
        <v>34</v>
      </c>
      <c r="P115" s="4" t="s">
        <v>35</v>
      </c>
      <c r="Q115" s="18" t="s">
        <v>545</v>
      </c>
      <c r="R115" s="18"/>
      <c r="S115" s="18"/>
      <c r="T115" s="18"/>
      <c r="U115" s="18"/>
      <c r="V115" s="18"/>
      <c r="W115" s="18" t="s">
        <v>37</v>
      </c>
      <c r="X115" s="18"/>
      <c r="Y115" s="18"/>
      <c r="Z115" s="15" t="s">
        <v>1422</v>
      </c>
      <c r="AA115" s="22" t="s">
        <v>546</v>
      </c>
      <c r="AB115" s="13" t="s">
        <v>1617</v>
      </c>
      <c r="AD115" s="6" t="str">
        <f t="shared" si="63"/>
        <v>'15.10'</v>
      </c>
      <c r="AE115" s="6" t="str">
        <f t="shared" si="64"/>
        <v>'15'</v>
      </c>
      <c r="AF115" s="6" t="str">
        <f t="shared" si="65"/>
        <v>'10'</v>
      </c>
      <c r="AG115" s="6" t="str">
        <f t="shared" si="66"/>
        <v>'Ханты-Мансийский район'</v>
      </c>
      <c r="AH115" s="6" t="str">
        <f t="shared" si="38"/>
        <v>'Ханты-Мансийского района'</v>
      </c>
      <c r="AI115" s="6" t="str">
        <f t="shared" si="39"/>
        <v>'МКОУ ХМР ООШ п. Пырьях'</v>
      </c>
      <c r="AJ115" s="6" t="str">
        <f t="shared" si="40"/>
        <v>'Муниципальное казённое общеобразовательное учреждение Ханты - Мансийского района «Основная общеобразовательная школа посёлка Пырьях»'</v>
      </c>
      <c r="AK115" s="6" t="str">
        <f t="shared" si="41"/>
        <v>'ooh-pir@hmrn.ru'</v>
      </c>
      <c r="AL115" s="6" t="str">
        <f t="shared" si="42"/>
        <v>'+7 (3467) 372710'</v>
      </c>
      <c r="AM115" s="6" t="str">
        <f t="shared" si="43"/>
        <v>'Захарова Вера Викторовна'</v>
      </c>
      <c r="AN115" s="6" t="str">
        <f t="shared" si="44"/>
        <v>'директора Захаровой Веры Викторовны'</v>
      </c>
      <c r="AO115" s="6" t="str">
        <f t="shared" si="45"/>
        <v>'В.В.Захарова'</v>
      </c>
      <c r="AP115" s="6" t="str">
        <f t="shared" si="46"/>
        <v>'ХМАО-Югра, Ханты-Мансийский р-н, Пырьях п., Набережная ул., д.4'</v>
      </c>
      <c r="AQ115" s="6" t="str">
        <f t="shared" si="47"/>
        <v>'8618004718/861801001'</v>
      </c>
      <c r="AR115" s="6" t="str">
        <f t="shared" si="48"/>
        <v>'40102810245370000007'</v>
      </c>
      <c r="AS115" s="6" t="str">
        <f t="shared" si="49"/>
        <v>'РКЦ ХАНТЫ-МАНСИЙСК//УФК по Ханты-Мансийскому автономному округу-Югре г. Ханты-Мансийск'</v>
      </c>
      <c r="AT115" s="6" t="str">
        <f t="shared" si="50"/>
        <v>'1038600003298'</v>
      </c>
      <c r="AU115" s="6" t="str">
        <f t="shared" si="51"/>
        <v>''</v>
      </c>
      <c r="AV115" s="6" t="str">
        <f t="shared" si="52"/>
        <v>''</v>
      </c>
      <c r="AW115" s="6" t="str">
        <f t="shared" si="53"/>
        <v>''</v>
      </c>
      <c r="AX115" s="6" t="str">
        <f t="shared" si="54"/>
        <v>''</v>
      </c>
      <c r="AY115" s="6" t="str">
        <f t="shared" si="55"/>
        <v>''</v>
      </c>
      <c r="AZ115" s="6" t="str">
        <f t="shared" si="56"/>
        <v>'007162163'</v>
      </c>
      <c r="BA115" s="6" t="str">
        <f t="shared" si="57"/>
        <v>''</v>
      </c>
      <c r="BB115" s="6" t="str">
        <f t="shared" si="58"/>
        <v>''</v>
      </c>
      <c r="BC115" s="6" t="str">
        <f t="shared" si="59"/>
        <v>'бюджет Ханты-Мансийского района'</v>
      </c>
      <c r="BD115" s="6" t="str">
        <f t="shared" si="60"/>
        <v>'https://86schhmr-piryah.edusite.ru/'</v>
      </c>
      <c r="BE115" s="6" t="str">
        <f t="shared" si="61"/>
        <v>'000011579'</v>
      </c>
      <c r="BF115" s="6"/>
      <c r="BG115" s="6" t="str">
        <f t="shared" si="62"/>
        <v xml:space="preserve">('15.10', '15', '10', 'Ханты-Мансийский район', 'Ханты-Мансийского района', 'МКОУ ХМР ООШ п. Пырьях', 'Муниципальное казённое общеобразовательное учреждение Ханты - Мансийского района «Основная общеобразовательная школа посёлка Пырьях»', 'ooh-pir@hmrn.ru', '+7 (3467) 372710', 'Захарова Вера Викторовна', 'директора Захаровой Веры Викторовны', 'В.В.Захарова', 'ХМАО-Югра, Ханты-Мансийский р-н, Пырьях п., Набережная ул., д.4', '8618004718/861801001', '40102810245370000007', 'РКЦ ХАНТЫ-МАНСИЙСК//УФК по Ханты-Мансийскому автономному округу-Югре г. Ханты-Мансийск', '1038600003298', '', '', '', '', '', '007162163', '', '', 'бюджет Ханты-Мансийского района', 'https://86schhmr-piryah.edusite.ru/', '000011579'), </v>
      </c>
    </row>
    <row r="116" spans="1:59" x14ac:dyDescent="0.25">
      <c r="A116" s="13" t="s">
        <v>1618</v>
      </c>
      <c r="B116" s="14">
        <v>15</v>
      </c>
      <c r="C116" s="14">
        <v>11</v>
      </c>
      <c r="D116" s="15" t="s">
        <v>1360</v>
      </c>
      <c r="E116" s="15" t="s">
        <v>441</v>
      </c>
      <c r="F116" s="10" t="s">
        <v>547</v>
      </c>
      <c r="G116" s="10" t="s">
        <v>548</v>
      </c>
      <c r="H116" s="19" t="s">
        <v>549</v>
      </c>
      <c r="I116" s="4" t="s">
        <v>550</v>
      </c>
      <c r="J116" s="3" t="s">
        <v>551</v>
      </c>
      <c r="K116" s="3" t="s">
        <v>552</v>
      </c>
      <c r="L116" s="3" t="s">
        <v>1432</v>
      </c>
      <c r="M116" s="4" t="s">
        <v>553</v>
      </c>
      <c r="N116" s="4" t="s">
        <v>554</v>
      </c>
      <c r="O116" s="4" t="s">
        <v>34</v>
      </c>
      <c r="P116" s="4" t="s">
        <v>35</v>
      </c>
      <c r="Q116" s="18" t="s">
        <v>555</v>
      </c>
      <c r="R116" s="18"/>
      <c r="S116" s="18"/>
      <c r="T116" s="18"/>
      <c r="U116" s="18"/>
      <c r="V116" s="18"/>
      <c r="W116" s="18" t="s">
        <v>37</v>
      </c>
      <c r="X116" s="18"/>
      <c r="Y116" s="18"/>
      <c r="Z116" s="15" t="s">
        <v>1422</v>
      </c>
      <c r="AA116" s="22" t="s">
        <v>556</v>
      </c>
      <c r="AB116" s="13" t="s">
        <v>1619</v>
      </c>
      <c r="AD116" s="6" t="str">
        <f t="shared" si="63"/>
        <v>'15.11'</v>
      </c>
      <c r="AE116" s="6" t="str">
        <f t="shared" si="64"/>
        <v>'15'</v>
      </c>
      <c r="AF116" s="6" t="str">
        <f t="shared" si="65"/>
        <v>'11'</v>
      </c>
      <c r="AG116" s="6" t="str">
        <f t="shared" si="66"/>
        <v>'Ханты-Мансийский район'</v>
      </c>
      <c r="AH116" s="6" t="str">
        <f t="shared" si="38"/>
        <v>'Ханты-Мансийского района'</v>
      </c>
      <c r="AI116" s="6" t="str">
        <f t="shared" si="39"/>
        <v>'МКОУ ХМР ООШ с. Тюли'</v>
      </c>
      <c r="AJ116" s="6" t="str">
        <f t="shared" si="40"/>
        <v>'Муниципальное казенное общеобразовательное учреждение Ханты-Мансийского района «Средняя общеобразовательная школа с. Тюли»'</v>
      </c>
      <c r="AK116" s="6" t="str">
        <f t="shared" si="41"/>
        <v>'Ooh-Tuli@yandex.ru, Ooh-tul@hmrn.ru'</v>
      </c>
      <c r="AL116" s="6" t="str">
        <f t="shared" si="42"/>
        <v>'+7 (3467) 377919'</v>
      </c>
      <c r="AM116" s="6" t="str">
        <f t="shared" si="43"/>
        <v>'Тычко Валентина Николаевна'</v>
      </c>
      <c r="AN116" s="6" t="str">
        <f t="shared" si="44"/>
        <v>'директора Тычко Валентины Николаевны'</v>
      </c>
      <c r="AO116" s="6" t="str">
        <f t="shared" si="45"/>
        <v>'В.Н.Тычко'</v>
      </c>
      <c r="AP116" s="6" t="str">
        <f t="shared" si="46"/>
        <v>'628512, ХМАО-Югра, Ханты-Мансийский район, с.Тюли, пер. Дружбы, 3'</v>
      </c>
      <c r="AQ116" s="6" t="str">
        <f t="shared" si="47"/>
        <v>'8618004806/861801001'</v>
      </c>
      <c r="AR116" s="6" t="str">
        <f t="shared" si="48"/>
        <v>'40102810245370000007'</v>
      </c>
      <c r="AS116" s="6" t="str">
        <f t="shared" si="49"/>
        <v>'РКЦ ХАНТЫ-МАНСИЙСК//УФК по Ханты-Мансийскому автономному округу-Югре г. Ханты-Мансийск'</v>
      </c>
      <c r="AT116" s="6" t="str">
        <f t="shared" si="50"/>
        <v>'1028600509079'</v>
      </c>
      <c r="AU116" s="6" t="str">
        <f t="shared" si="51"/>
        <v>''</v>
      </c>
      <c r="AV116" s="6" t="str">
        <f t="shared" si="52"/>
        <v>''</v>
      </c>
      <c r="AW116" s="6" t="str">
        <f t="shared" si="53"/>
        <v>''</v>
      </c>
      <c r="AX116" s="6" t="str">
        <f t="shared" si="54"/>
        <v>''</v>
      </c>
      <c r="AY116" s="6" t="str">
        <f t="shared" si="55"/>
        <v>''</v>
      </c>
      <c r="AZ116" s="6" t="str">
        <f t="shared" si="56"/>
        <v>'007162163'</v>
      </c>
      <c r="BA116" s="6" t="str">
        <f t="shared" si="57"/>
        <v>''</v>
      </c>
      <c r="BB116" s="6" t="str">
        <f t="shared" si="58"/>
        <v>''</v>
      </c>
      <c r="BC116" s="6" t="str">
        <f t="shared" si="59"/>
        <v>'бюджет Ханты-Мансийского района'</v>
      </c>
      <c r="BD116" s="6" t="str">
        <f t="shared" si="60"/>
        <v>'https://86schhmr-tuli.edusite.ru/'</v>
      </c>
      <c r="BE116" s="6" t="str">
        <f t="shared" si="61"/>
        <v>'000011581'</v>
      </c>
      <c r="BF116" s="6"/>
      <c r="BG116" s="6" t="str">
        <f t="shared" si="62"/>
        <v xml:space="preserve">('15.11', '15', '11', 'Ханты-Мансийский район', 'Ханты-Мансийского района', 'МКОУ ХМР ООШ с. Тюли', 'Муниципальное казенное общеобразовательное учреждение Ханты-Мансийского района «Средняя общеобразовательная школа с. Тюли»', 'Ooh-Tuli@yandex.ru, Ooh-tul@hmrn.ru', '+7 (3467) 377919', 'Тычко Валентина Николаевна', 'директора Тычко Валентины Николаевны', 'В.Н.Тычко', '628512, ХМАО-Югра, Ханты-Мансийский район, с.Тюли, пер. Дружбы, 3', '8618004806/861801001', '40102810245370000007', 'РКЦ ХАНТЫ-МАНСИЙСК//УФК по Ханты-Мансийскому автономному округу-Югре г. Ханты-Мансийск', '1028600509079', '', '', '', '', '', '007162163', '', '', 'бюджет Ханты-Мансийского района', 'https://86schhmr-tuli.edusite.ru/', '000011581'), </v>
      </c>
    </row>
    <row r="117" spans="1:59" x14ac:dyDescent="0.25">
      <c r="A117" s="13" t="s">
        <v>1620</v>
      </c>
      <c r="B117" s="14">
        <v>15</v>
      </c>
      <c r="C117" s="14">
        <v>12</v>
      </c>
      <c r="D117" s="15" t="s">
        <v>1360</v>
      </c>
      <c r="E117" s="15" t="s">
        <v>441</v>
      </c>
      <c r="F117" s="10" t="s">
        <v>557</v>
      </c>
      <c r="G117" s="10" t="s">
        <v>558</v>
      </c>
      <c r="H117" s="19" t="s">
        <v>559</v>
      </c>
      <c r="I117" s="4" t="s">
        <v>560</v>
      </c>
      <c r="J117" s="3" t="s">
        <v>561</v>
      </c>
      <c r="K117" s="3" t="s">
        <v>562</v>
      </c>
      <c r="L117" s="3" t="s">
        <v>1433</v>
      </c>
      <c r="M117" s="4" t="s">
        <v>563</v>
      </c>
      <c r="N117" s="4" t="s">
        <v>564</v>
      </c>
      <c r="O117" s="4" t="s">
        <v>34</v>
      </c>
      <c r="P117" s="4" t="s">
        <v>35</v>
      </c>
      <c r="Q117" s="18" t="s">
        <v>565</v>
      </c>
      <c r="R117" s="18"/>
      <c r="S117" s="18"/>
      <c r="T117" s="18"/>
      <c r="U117" s="18"/>
      <c r="V117" s="18"/>
      <c r="W117" s="18" t="s">
        <v>37</v>
      </c>
      <c r="X117" s="18"/>
      <c r="Y117" s="18"/>
      <c r="Z117" s="15" t="s">
        <v>1422</v>
      </c>
      <c r="AA117" s="22" t="s">
        <v>566</v>
      </c>
      <c r="AB117" s="13" t="s">
        <v>1621</v>
      </c>
      <c r="AD117" s="6" t="str">
        <f t="shared" si="63"/>
        <v>'15.12'</v>
      </c>
      <c r="AE117" s="6" t="str">
        <f t="shared" si="64"/>
        <v>'15'</v>
      </c>
      <c r="AF117" s="6" t="str">
        <f t="shared" si="65"/>
        <v>'12'</v>
      </c>
      <c r="AG117" s="6" t="str">
        <f t="shared" si="66"/>
        <v>'Ханты-Мансийский район'</v>
      </c>
      <c r="AH117" s="6" t="str">
        <f t="shared" si="38"/>
        <v>'Ханты-Мансийского района'</v>
      </c>
      <c r="AI117" s="6" t="str">
        <f t="shared" si="39"/>
        <v>'МКОУ ХМР СОШ д. Согом'</v>
      </c>
      <c r="AJ117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д.Согом»'</v>
      </c>
      <c r="AK117" s="6" t="str">
        <f t="shared" si="41"/>
        <v>'sogom@mail.ru, soh-sgm@hmrn.ru'</v>
      </c>
      <c r="AL117" s="6" t="str">
        <f t="shared" si="42"/>
        <v>'+7 (3467) 980372, +7 (952) 7220372'</v>
      </c>
      <c r="AM117" s="6" t="str">
        <f t="shared" si="43"/>
        <v>'Горбунова Вера Ивановна'</v>
      </c>
      <c r="AN117" s="6" t="str">
        <f t="shared" si="44"/>
        <v>'директора Горбуновой Веры Ивановны'</v>
      </c>
      <c r="AO117" s="6" t="str">
        <f t="shared" si="45"/>
        <v>'В.И.Горбунова'</v>
      </c>
      <c r="AP117" s="6" t="str">
        <f t="shared" si="46"/>
        <v>'628535, ХМАО-Югра, Ханты-Мансийский район, д. Согом, ул. Молодежная, 2'</v>
      </c>
      <c r="AQ117" s="6" t="str">
        <f t="shared" si="47"/>
        <v>'8618004884/861801001'</v>
      </c>
      <c r="AR117" s="6" t="str">
        <f t="shared" si="48"/>
        <v>'40102810245370000007'</v>
      </c>
      <c r="AS117" s="6" t="str">
        <f t="shared" si="49"/>
        <v>'РКЦ ХАНТЫ-МАНСИЙСК//УФК по Ханты-Мансийскому автономному округу-Югре г. Ханты-Мансийск'</v>
      </c>
      <c r="AT117" s="6" t="str">
        <f t="shared" si="50"/>
        <v>'1028600508639'</v>
      </c>
      <c r="AU117" s="6" t="str">
        <f t="shared" si="51"/>
        <v>''</v>
      </c>
      <c r="AV117" s="6" t="str">
        <f t="shared" si="52"/>
        <v>''</v>
      </c>
      <c r="AW117" s="6" t="str">
        <f t="shared" si="53"/>
        <v>''</v>
      </c>
      <c r="AX117" s="6" t="str">
        <f t="shared" si="54"/>
        <v>''</v>
      </c>
      <c r="AY117" s="6" t="str">
        <f t="shared" si="55"/>
        <v>''</v>
      </c>
      <c r="AZ117" s="6" t="str">
        <f t="shared" si="56"/>
        <v>'007162163'</v>
      </c>
      <c r="BA117" s="6" t="str">
        <f t="shared" si="57"/>
        <v>''</v>
      </c>
      <c r="BB117" s="6" t="str">
        <f t="shared" si="58"/>
        <v>''</v>
      </c>
      <c r="BC117" s="6" t="str">
        <f t="shared" si="59"/>
        <v>'бюджет Ханты-Мансийского района'</v>
      </c>
      <c r="BD117" s="6" t="str">
        <f t="shared" si="60"/>
        <v>'https://sogom.edusite.ru/'</v>
      </c>
      <c r="BE117" s="6" t="str">
        <f t="shared" si="61"/>
        <v>'000011597'</v>
      </c>
      <c r="BF117" s="6"/>
      <c r="BG117" s="6" t="str">
        <f t="shared" si="62"/>
        <v xml:space="preserve">('15.12', '15', '12', 'Ханты-Мансийский район', 'Ханты-Мансийского района', 'МКОУ ХМР СОШ д. Согом', 'Муниципальное казенное общеобразовательное учреждение Ханты-Мансийского района «Средняя общеобразовательная школа д.Согом»', 'sogom@mail.ru, soh-sgm@hmrn.ru', '+7 (3467) 980372, +7 (952) 7220372', 'Горбунова Вера Ивановна', 'директора Горбуновой Веры Ивановны', 'В.И.Горбунова', '628535, ХМАО-Югра, Ханты-Мансийский район, д. Согом, ул. Молодежная, 2', '8618004884/861801001', '40102810245370000007', 'РКЦ ХАНТЫ-МАНСИЙСК//УФК по Ханты-Мансийскому автономному округу-Югре г. Ханты-Мансийск', '1028600508639', '', '', '', '', '', '007162163', '', '', 'бюджет Ханты-Мансийского района', 'https://sogom.edusite.ru/', '000011597'), </v>
      </c>
    </row>
    <row r="118" spans="1:59" x14ac:dyDescent="0.25">
      <c r="A118" s="13" t="s">
        <v>1622</v>
      </c>
      <c r="B118" s="14">
        <v>15</v>
      </c>
      <c r="C118" s="14">
        <v>13</v>
      </c>
      <c r="D118" s="15" t="s">
        <v>1360</v>
      </c>
      <c r="E118" s="15" t="s">
        <v>441</v>
      </c>
      <c r="F118" s="10" t="s">
        <v>567</v>
      </c>
      <c r="G118" s="10" t="s">
        <v>568</v>
      </c>
      <c r="H118" s="19" t="s">
        <v>569</v>
      </c>
      <c r="I118" s="4" t="s">
        <v>570</v>
      </c>
      <c r="J118" s="3" t="s">
        <v>571</v>
      </c>
      <c r="K118" s="3" t="s">
        <v>572</v>
      </c>
      <c r="L118" s="3" t="s">
        <v>1434</v>
      </c>
      <c r="M118" s="4" t="s">
        <v>573</v>
      </c>
      <c r="N118" s="4" t="s">
        <v>574</v>
      </c>
      <c r="O118" s="4" t="s">
        <v>34</v>
      </c>
      <c r="P118" s="4" t="s">
        <v>35</v>
      </c>
      <c r="Q118" s="17" t="s">
        <v>575</v>
      </c>
      <c r="R118" s="18"/>
      <c r="S118" s="18"/>
      <c r="T118" s="18"/>
      <c r="U118" s="18"/>
      <c r="V118" s="18"/>
      <c r="W118" s="18" t="s">
        <v>37</v>
      </c>
      <c r="X118" s="18" t="s">
        <v>576</v>
      </c>
      <c r="Y118" s="18" t="s">
        <v>577</v>
      </c>
      <c r="Z118" s="15" t="s">
        <v>1422</v>
      </c>
      <c r="AA118" s="5" t="s">
        <v>578</v>
      </c>
      <c r="AB118" s="13" t="s">
        <v>1623</v>
      </c>
      <c r="AD118" s="6" t="str">
        <f t="shared" si="63"/>
        <v>'15.13'</v>
      </c>
      <c r="AE118" s="6" t="str">
        <f t="shared" si="64"/>
        <v>'15'</v>
      </c>
      <c r="AF118" s="6" t="str">
        <f t="shared" si="65"/>
        <v>'13'</v>
      </c>
      <c r="AG118" s="6" t="str">
        <f t="shared" si="66"/>
        <v>'Ханты-Мансийский район'</v>
      </c>
      <c r="AH118" s="6" t="str">
        <f t="shared" si="38"/>
        <v>'Ханты-Мансийского района'</v>
      </c>
      <c r="AI118" s="6" t="str">
        <f t="shared" si="39"/>
        <v>'МКОУ ХМР СОШ д. Шапша'</v>
      </c>
      <c r="AJ118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д. Шапша»'</v>
      </c>
      <c r="AK118" s="6" t="str">
        <f t="shared" si="41"/>
        <v>'shapshasosh2014@yandex.ru'</v>
      </c>
      <c r="AL118" s="6" t="str">
        <f t="shared" si="42"/>
        <v>'+7 (3467) 372443'</v>
      </c>
      <c r="AM118" s="6" t="str">
        <f t="shared" si="43"/>
        <v>'Маннинен Анастасия Валерьевна'</v>
      </c>
      <c r="AN118" s="6" t="str">
        <f t="shared" si="44"/>
        <v>'директора Маннинен Анастасии Валерьевны'</v>
      </c>
      <c r="AO118" s="6" t="str">
        <f t="shared" si="45"/>
        <v>'А.В.Маннинен'</v>
      </c>
      <c r="AP118" s="6" t="str">
        <f t="shared" si="46"/>
        <v>'628508, ХМАО-Югра, Ханты-Мансийский район, д. Шапша ул. Молодежная, 1'</v>
      </c>
      <c r="AQ118" s="6" t="str">
        <f t="shared" si="47"/>
        <v>'8618004891/861801001'</v>
      </c>
      <c r="AR118" s="6" t="str">
        <f t="shared" si="48"/>
        <v>'40102810245370000007'</v>
      </c>
      <c r="AS118" s="6" t="str">
        <f t="shared" si="49"/>
        <v>'РКЦ ХАНТЫ-МАНСИЙСК//УФК по Ханты-Мансийскому автономному округу-Югре г. Ханты-Мансийск'</v>
      </c>
      <c r="AT118" s="6" t="str">
        <f t="shared" si="50"/>
        <v>'1028600508815'</v>
      </c>
      <c r="AU118" s="6" t="str">
        <f t="shared" si="51"/>
        <v>''</v>
      </c>
      <c r="AV118" s="6" t="str">
        <f t="shared" si="52"/>
        <v>''</v>
      </c>
      <c r="AW118" s="6" t="str">
        <f t="shared" si="53"/>
        <v>''</v>
      </c>
      <c r="AX118" s="6" t="str">
        <f t="shared" si="54"/>
        <v>''</v>
      </c>
      <c r="AY118" s="6" t="str">
        <f t="shared" si="55"/>
        <v>''</v>
      </c>
      <c r="AZ118" s="6" t="str">
        <f t="shared" si="56"/>
        <v>'007162163'</v>
      </c>
      <c r="BA118" s="6" t="str">
        <f t="shared" si="57"/>
        <v>'УФК по Ханты-Мансийскому автономному округу-Югре г. Ханты-Мансийск (Комитет по финансам администрации Ханты-Мансийского района (Муниципальное казенное образовательное учреждение Ханты-Мансийского района «Средняя общеобразовательная школа д. Шапша») л/с: 023.02.007.1)'</v>
      </c>
      <c r="BB118" s="6" t="str">
        <f t="shared" si="58"/>
        <v>'023.02.007.1'</v>
      </c>
      <c r="BC118" s="6" t="str">
        <f t="shared" si="59"/>
        <v>'бюджет Ханты-Мансийского района'</v>
      </c>
      <c r="BD118" s="6" t="str">
        <f t="shared" si="60"/>
        <v>'https://shapshaschool.siteedu.ru/'</v>
      </c>
      <c r="BE118" s="6" t="str">
        <f t="shared" si="61"/>
        <v>'000011601'</v>
      </c>
      <c r="BF118" s="6"/>
      <c r="BG118" s="6" t="str">
        <f t="shared" si="62"/>
        <v xml:space="preserve">('15.13', '15', '13', 'Ханты-Мансийский район', 'Ханты-Мансийского района', 'МКОУ ХМР СОШ д. Шапша', 'Муниципальное казенное общеобразовательное учреждение Ханты-Мансийского района «Средняя общеобразовательная школа д. Шапша»', 'shapshasosh2014@yandex.ru', '+7 (3467) 372443', 'Маннинен Анастасия Валерьевна', 'директора Маннинен Анастасии Валерьевны', 'А.В.Маннинен', '628508, ХМАО-Югра, Ханты-Мансийский район, д. Шапша ул. Молодежная, 1', '8618004891/861801001', '40102810245370000007', 'РКЦ ХАНТЫ-МАНСИЙСК//УФК по Ханты-Мансийскому автономному округу-Югре г. Ханты-Мансийск', '1028600508815', '', '', '', '', '', '007162163', 'УФК по Ханты-Мансийскому автономному округу-Югре г. Ханты-Мансийск (Комитет по финансам администрации Ханты-Мансийского района (Муниципальное казенное образовательное учреждение Ханты-Мансийского района «Средняя общеобразовательная школа д. Шапша») л/с: 023.02.007.1)', '023.02.007.1', 'бюджет Ханты-Мансийского района', 'https://shapshaschool.siteedu.ru/', '000011601'), </v>
      </c>
    </row>
    <row r="119" spans="1:59" x14ac:dyDescent="0.25">
      <c r="A119" s="13" t="s">
        <v>1624</v>
      </c>
      <c r="B119" s="14">
        <v>15</v>
      </c>
      <c r="C119" s="14">
        <v>14</v>
      </c>
      <c r="D119" s="15" t="s">
        <v>1360</v>
      </c>
      <c r="E119" s="15" t="s">
        <v>441</v>
      </c>
      <c r="F119" s="10" t="s">
        <v>579</v>
      </c>
      <c r="G119" s="10" t="s">
        <v>580</v>
      </c>
      <c r="H119" s="19" t="s">
        <v>581</v>
      </c>
      <c r="I119" s="4" t="s">
        <v>582</v>
      </c>
      <c r="J119" s="3" t="s">
        <v>583</v>
      </c>
      <c r="K119" s="3" t="s">
        <v>584</v>
      </c>
      <c r="L119" s="3" t="s">
        <v>1435</v>
      </c>
      <c r="M119" s="4" t="s">
        <v>585</v>
      </c>
      <c r="N119" s="4" t="s">
        <v>586</v>
      </c>
      <c r="O119" s="4" t="s">
        <v>34</v>
      </c>
      <c r="P119" s="4" t="s">
        <v>35</v>
      </c>
      <c r="Q119" s="17" t="s">
        <v>587</v>
      </c>
      <c r="R119" s="18"/>
      <c r="S119" s="18"/>
      <c r="T119" s="18"/>
      <c r="U119" s="18"/>
      <c r="V119" s="18" t="s">
        <v>462</v>
      </c>
      <c r="W119" s="18" t="s">
        <v>37</v>
      </c>
      <c r="X119" s="18" t="s">
        <v>588</v>
      </c>
      <c r="Y119" s="18" t="s">
        <v>589</v>
      </c>
      <c r="Z119" s="15" t="s">
        <v>1422</v>
      </c>
      <c r="AA119" s="5" t="s">
        <v>590</v>
      </c>
      <c r="AB119" s="13" t="s">
        <v>1625</v>
      </c>
      <c r="AD119" s="6" t="str">
        <f t="shared" si="63"/>
        <v>'15.14'</v>
      </c>
      <c r="AE119" s="6" t="str">
        <f t="shared" si="64"/>
        <v>'15'</v>
      </c>
      <c r="AF119" s="6" t="str">
        <f t="shared" si="65"/>
        <v>'14'</v>
      </c>
      <c r="AG119" s="6" t="str">
        <f t="shared" si="66"/>
        <v>'Ханты-Мансийский район'</v>
      </c>
      <c r="AH119" s="6" t="str">
        <f t="shared" si="38"/>
        <v>'Ханты-Мансийского района'</v>
      </c>
      <c r="AI119" s="6" t="str">
        <f t="shared" si="39"/>
        <v>'МКОУ ХМР СОШ им. А.С. Макшанцева п. Кедровый'</v>
      </c>
      <c r="AJ119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имени А.С. Макшанцева п. Кедровый»'</v>
      </c>
      <c r="AK119" s="6" t="str">
        <f t="shared" si="41"/>
        <v>'kedrskol@list.ru'</v>
      </c>
      <c r="AL119" s="6" t="str">
        <f t="shared" si="42"/>
        <v>'+7 (3467) 376646 (Приемная), +7 (3467) 376793 (Бухгалтерия)'</v>
      </c>
      <c r="AM119" s="6" t="str">
        <f t="shared" si="43"/>
        <v>'Ведерникова Ирина Александровна'</v>
      </c>
      <c r="AN119" s="6" t="str">
        <f t="shared" si="44"/>
        <v>'директора Ведерниковой Ирины Александровны'</v>
      </c>
      <c r="AO119" s="6" t="str">
        <f t="shared" si="45"/>
        <v>'И.А.Ведерникова'</v>
      </c>
      <c r="AP119" s="6" t="str">
        <f t="shared" si="46"/>
        <v>'628544, ХМАО-Югра, Ханты-Мансийский район, п.Кедровый, ул.Ленина, д.6-г'</v>
      </c>
      <c r="AQ119" s="6" t="str">
        <f t="shared" si="47"/>
        <v>'8618004690/861801001'</v>
      </c>
      <c r="AR119" s="6" t="str">
        <f t="shared" si="48"/>
        <v>'40102810245370000007'</v>
      </c>
      <c r="AS119" s="6" t="str">
        <f t="shared" si="49"/>
        <v>'РКЦ ХАНТЫ-МАНСИЙСК//УФК по Ханты-Мансийскому автономному округу-Югре г. Ханты-Мансийск'</v>
      </c>
      <c r="AT119" s="6" t="str">
        <f t="shared" si="50"/>
        <v>'1028600517351'</v>
      </c>
      <c r="AU119" s="6" t="str">
        <f t="shared" si="51"/>
        <v>''</v>
      </c>
      <c r="AV119" s="6" t="str">
        <f t="shared" si="52"/>
        <v>''</v>
      </c>
      <c r="AW119" s="6" t="str">
        <f t="shared" si="53"/>
        <v>''</v>
      </c>
      <c r="AX119" s="6" t="str">
        <f t="shared" si="54"/>
        <v>''</v>
      </c>
      <c r="AY119" s="6" t="str">
        <f t="shared" si="55"/>
        <v>'03231643718290008700'</v>
      </c>
      <c r="AZ119" s="6" t="str">
        <f t="shared" si="56"/>
        <v>'007162163'</v>
      </c>
      <c r="BA119" s="6" t="str">
        <f t="shared" si="57"/>
        <v>'Комитет по финансам администрации Ханты-Мансийского района (Муниципальное казенное общеобразовательное учреждение Ханты-мансийского района «Средняя общеобразовательная школа имени А.С. Макшанцева п. Кедровый») л/с: 023.02.028.1'</v>
      </c>
      <c r="BB119" s="6" t="str">
        <f t="shared" si="58"/>
        <v>'023.02.028.1'</v>
      </c>
      <c r="BC119" s="6" t="str">
        <f t="shared" si="59"/>
        <v>'бюджет Ханты-Мансийского района'</v>
      </c>
      <c r="BD119" s="6" t="str">
        <f t="shared" si="60"/>
        <v>'http://kedroviy86.ru/'</v>
      </c>
      <c r="BE119" s="6" t="str">
        <f t="shared" si="61"/>
        <v>'000011589'</v>
      </c>
      <c r="BF119" s="6"/>
      <c r="BG119" s="6" t="str">
        <f t="shared" si="62"/>
        <v xml:space="preserve">('15.14', '15', '14', 'Ханты-Мансийский район', 'Ханты-Мансийского района', 'МКОУ ХМР СОШ им. А.С. Макшанцева п. Кедровый', 'Муниципальное казенное общеобразовательное учреждение Ханты-Мансийского района «Средняя общеобразовательная школа имени А.С. Макшанцева п. Кедровый»', 'kedrskol@list.ru', '+7 (3467) 376646 (Приемная), +7 (3467) 376793 (Бухгалтерия)', 'Ведерникова Ирина Александровна', 'директора Ведерниковой Ирины Александровны', 'И.А.Ведерникова', '628544, ХМАО-Югра, Ханты-Мансийский район, п.Кедровый, ул.Ленина, д.6-г', '8618004690/861801001', '40102810245370000007', 'РКЦ ХАНТЫ-МАНСИЙСК//УФК по Ханты-Мансийскому автономному округу-Югре г. Ханты-Мансийск', '1028600517351', '', '', '', '', '03231643718290008700', '007162163', 'Комитет по финансам администрации Ханты-Мансийского района (Муниципальное казенное общеобразовательное учреждение Ханты-мансийского района «Средняя общеобразовательная школа имени А.С. Макшанцева п. Кедровый») л/с: 023.02.028.1', '023.02.028.1', 'бюджет Ханты-Мансийского района', 'http://kedroviy86.ru/', '000011589'), </v>
      </c>
    </row>
    <row r="120" spans="1:59" x14ac:dyDescent="0.25">
      <c r="A120" s="13" t="s">
        <v>1626</v>
      </c>
      <c r="B120" s="14">
        <v>15</v>
      </c>
      <c r="C120" s="14">
        <v>15</v>
      </c>
      <c r="D120" s="15" t="s">
        <v>1360</v>
      </c>
      <c r="E120" s="15" t="s">
        <v>441</v>
      </c>
      <c r="F120" s="10" t="s">
        <v>591</v>
      </c>
      <c r="G120" s="10" t="s">
        <v>592</v>
      </c>
      <c r="H120" s="19" t="s">
        <v>593</v>
      </c>
      <c r="I120" s="4" t="s">
        <v>594</v>
      </c>
      <c r="J120" s="3" t="s">
        <v>595</v>
      </c>
      <c r="K120" s="3" t="s">
        <v>596</v>
      </c>
      <c r="L120" s="3" t="s">
        <v>1436</v>
      </c>
      <c r="M120" s="4" t="s">
        <v>597</v>
      </c>
      <c r="N120" s="4" t="s">
        <v>598</v>
      </c>
      <c r="O120" s="4" t="s">
        <v>34</v>
      </c>
      <c r="P120" s="4" t="s">
        <v>35</v>
      </c>
      <c r="Q120" s="18" t="s">
        <v>599</v>
      </c>
      <c r="R120" s="18"/>
      <c r="S120" s="18"/>
      <c r="T120" s="18"/>
      <c r="U120" s="18"/>
      <c r="V120" s="18"/>
      <c r="W120" s="18" t="s">
        <v>37</v>
      </c>
      <c r="X120" s="18"/>
      <c r="Y120" s="18"/>
      <c r="Z120" s="15" t="s">
        <v>1422</v>
      </c>
      <c r="AA120" s="5" t="s">
        <v>600</v>
      </c>
      <c r="AB120" s="13" t="s">
        <v>1627</v>
      </c>
      <c r="AD120" s="6" t="str">
        <f t="shared" si="63"/>
        <v>'15.15'</v>
      </c>
      <c r="AE120" s="6" t="str">
        <f t="shared" si="64"/>
        <v>'15'</v>
      </c>
      <c r="AF120" s="6" t="str">
        <f t="shared" si="65"/>
        <v>'15'</v>
      </c>
      <c r="AG120" s="6" t="str">
        <f t="shared" si="66"/>
        <v>'Ханты-Мансийский район'</v>
      </c>
      <c r="AH120" s="6" t="str">
        <f t="shared" si="38"/>
        <v>'Ханты-Мансийского района'</v>
      </c>
      <c r="AI120" s="6" t="str">
        <f t="shared" si="39"/>
        <v>'МКОУ ХМР СОШ им. Героя Советского Союза П.А. Бабичева п. Выкатной'</v>
      </c>
      <c r="AJ120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имени Героя Советского Союза Петра Алексеевича Бабичева п.Выкатной»'</v>
      </c>
      <c r="AK120" s="6" t="str">
        <f t="shared" si="41"/>
        <v>'soh-vkt@hmrn.ru, vykatnoj@list.ru'</v>
      </c>
      <c r="AL120" s="6" t="str">
        <f t="shared" si="42"/>
        <v>'+7 (3467) 376194 (директор), +7 (3467) 376200 (приемная директора)'</v>
      </c>
      <c r="AM120" s="6" t="str">
        <f t="shared" si="43"/>
        <v>'Белова Ольга Викторовна'</v>
      </c>
      <c r="AN120" s="6" t="str">
        <f t="shared" si="44"/>
        <v>'директора Беловой Ольги Викторовны'</v>
      </c>
      <c r="AO120" s="6" t="str">
        <f t="shared" si="45"/>
        <v>'О.В.Белова'</v>
      </c>
      <c r="AP120" s="6" t="str">
        <f t="shared" si="46"/>
        <v>'628513, ХМАО-Югра, Ханты-Мансийский р-н, п. Выкатной, ул. Школьная, дом 22, корпус 1'</v>
      </c>
      <c r="AQ120" s="6" t="str">
        <f t="shared" si="47"/>
        <v>'8618004852/861801001'</v>
      </c>
      <c r="AR120" s="6" t="str">
        <f t="shared" si="48"/>
        <v>'40102810245370000007'</v>
      </c>
      <c r="AS120" s="6" t="str">
        <f t="shared" si="49"/>
        <v>'РКЦ ХАНТЫ-МАНСИЙСК//УФК по Ханты-Мансийскому автономному округу-Югре г. Ханты-Мансийск'</v>
      </c>
      <c r="AT120" s="6" t="str">
        <f t="shared" si="50"/>
        <v>'1028600509519'</v>
      </c>
      <c r="AU120" s="6" t="str">
        <f t="shared" si="51"/>
        <v>''</v>
      </c>
      <c r="AV120" s="6" t="str">
        <f t="shared" si="52"/>
        <v>''</v>
      </c>
      <c r="AW120" s="6" t="str">
        <f t="shared" si="53"/>
        <v>''</v>
      </c>
      <c r="AX120" s="6" t="str">
        <f t="shared" si="54"/>
        <v>''</v>
      </c>
      <c r="AY120" s="6" t="str">
        <f t="shared" si="55"/>
        <v>''</v>
      </c>
      <c r="AZ120" s="6" t="str">
        <f t="shared" si="56"/>
        <v>'007162163'</v>
      </c>
      <c r="BA120" s="6" t="str">
        <f t="shared" si="57"/>
        <v>''</v>
      </c>
      <c r="BB120" s="6" t="str">
        <f t="shared" si="58"/>
        <v>''</v>
      </c>
      <c r="BC120" s="6" t="str">
        <f t="shared" si="59"/>
        <v>'бюджет Ханты-Мансийского района'</v>
      </c>
      <c r="BD120" s="6" t="str">
        <f t="shared" si="60"/>
        <v>'https://86schhmr-wikatnoy.edusite.ru/'</v>
      </c>
      <c r="BE120" s="6" t="str">
        <f t="shared" si="61"/>
        <v>'000011585'</v>
      </c>
      <c r="BF120" s="6"/>
      <c r="BG120" s="6" t="str">
        <f t="shared" si="62"/>
        <v xml:space="preserve">('15.15', '15', '15', 'Ханты-Мансийский район', 'Ханты-Мансийского района', 'МКОУ ХМР СОШ им. Героя Советского Союза П.А. Бабичева п. Выкатной', 'Муниципальное казенное общеобразовательное учреждение Ханты-Мансийского района «Средняя общеобразовательная школа имени Героя Советского Союза Петра Алексеевича Бабичева п.Выкатной»', 'soh-vkt@hmrn.ru, vykatnoj@list.ru', '+7 (3467) 376194 (директор), +7 (3467) 376200 (приемная директора)', 'Белова Ольга Викторовна', 'директора Беловой Ольги Викторовны', 'О.В.Белова', '628513, ХМАО-Югра, Ханты-Мансийский р-н, п. Выкатной, ул. Школьная, дом 22, корпус 1', '8618004852/861801001', '40102810245370000007', 'РКЦ ХАНТЫ-МАНСИЙСК//УФК по Ханты-Мансийскому автономному округу-Югре г. Ханты-Мансийск', '1028600509519', '', '', '', '', '', '007162163', '', '', 'бюджет Ханты-Мансийского района', 'https://86schhmr-wikatnoy.edusite.ru/', '000011585'), </v>
      </c>
    </row>
    <row r="121" spans="1:59" x14ac:dyDescent="0.25">
      <c r="A121" s="13" t="s">
        <v>1628</v>
      </c>
      <c r="B121" s="14">
        <v>15</v>
      </c>
      <c r="C121" s="14">
        <v>16</v>
      </c>
      <c r="D121" s="15" t="s">
        <v>1360</v>
      </c>
      <c r="E121" s="15" t="s">
        <v>441</v>
      </c>
      <c r="F121" s="10" t="s">
        <v>601</v>
      </c>
      <c r="G121" s="10" t="s">
        <v>602</v>
      </c>
      <c r="H121" s="19" t="s">
        <v>603</v>
      </c>
      <c r="I121" s="4" t="s">
        <v>604</v>
      </c>
      <c r="J121" s="3" t="s">
        <v>605</v>
      </c>
      <c r="K121" s="3" t="s">
        <v>606</v>
      </c>
      <c r="L121" s="3" t="s">
        <v>1437</v>
      </c>
      <c r="M121" s="4" t="s">
        <v>607</v>
      </c>
      <c r="N121" s="4" t="s">
        <v>608</v>
      </c>
      <c r="O121" s="4" t="s">
        <v>34</v>
      </c>
      <c r="P121" s="4" t="s">
        <v>35</v>
      </c>
      <c r="Q121" s="18" t="s">
        <v>609</v>
      </c>
      <c r="R121" s="18"/>
      <c r="S121" s="18"/>
      <c r="T121" s="18"/>
      <c r="U121" s="18"/>
      <c r="V121" s="18"/>
      <c r="W121" s="18" t="s">
        <v>37</v>
      </c>
      <c r="X121" s="18"/>
      <c r="Y121" s="18"/>
      <c r="Z121" s="15" t="s">
        <v>1422</v>
      </c>
      <c r="AA121" s="5" t="s">
        <v>610</v>
      </c>
      <c r="AB121" s="13" t="s">
        <v>1629</v>
      </c>
      <c r="AD121" s="6" t="str">
        <f t="shared" si="63"/>
        <v>'15.16'</v>
      </c>
      <c r="AE121" s="6" t="str">
        <f t="shared" si="64"/>
        <v>'15'</v>
      </c>
      <c r="AF121" s="6" t="str">
        <f t="shared" si="65"/>
        <v>'16'</v>
      </c>
      <c r="AG121" s="6" t="str">
        <f t="shared" si="66"/>
        <v>'Ханты-Мансийский район'</v>
      </c>
      <c r="AH121" s="6" t="str">
        <f t="shared" si="38"/>
        <v>'Ханты-Мансийского района'</v>
      </c>
      <c r="AI121" s="6" t="str">
        <f t="shared" si="39"/>
        <v>'МКОУ ХМР СОШ им.В.Г.Подпругина с. Троица'</v>
      </c>
      <c r="AJ121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имени В.Г.Подпругина с.Троица»'</v>
      </c>
      <c r="AK121" s="6" t="str">
        <f t="shared" si="41"/>
        <v>'soh-trc@hmrn.ru, troica-school@yandex.ru'</v>
      </c>
      <c r="AL121" s="6" t="str">
        <f t="shared" si="42"/>
        <v>'+7 (3467) 378841 (директор), +7 (3467) 378843 (Вахта)'</v>
      </c>
      <c r="AM121" s="6" t="str">
        <f t="shared" si="43"/>
        <v>'Курманов Руслан Ибрагимович'</v>
      </c>
      <c r="AN121" s="6" t="str">
        <f t="shared" si="44"/>
        <v>'директора Курманова Руслана Ибрагимовича'</v>
      </c>
      <c r="AO121" s="6" t="str">
        <f t="shared" si="45"/>
        <v>'Р.И.Курманов'</v>
      </c>
      <c r="AP121" s="6" t="str">
        <f t="shared" si="46"/>
        <v>'628540, ХМАО-Югра, Ханты-Мансийский р-н, с. Троица, ул. Молодежная, дом 4, ст. а'</v>
      </c>
      <c r="AQ121" s="6" t="str">
        <f t="shared" si="47"/>
        <v>'8618004860/861801001'</v>
      </c>
      <c r="AR121" s="6" t="str">
        <f t="shared" si="48"/>
        <v>'40102810245370000007'</v>
      </c>
      <c r="AS121" s="6" t="str">
        <f t="shared" si="49"/>
        <v>'РКЦ ХАНТЫ-МАНСИЙСК//УФК по Ханты-Мансийскому автономному округу-Югре г. Ханты-Мансийск'</v>
      </c>
      <c r="AT121" s="6" t="str">
        <f t="shared" si="50"/>
        <v>'1028600508397'</v>
      </c>
      <c r="AU121" s="6" t="str">
        <f t="shared" si="51"/>
        <v>''</v>
      </c>
      <c r="AV121" s="6" t="str">
        <f t="shared" si="52"/>
        <v>''</v>
      </c>
      <c r="AW121" s="6" t="str">
        <f t="shared" si="53"/>
        <v>''</v>
      </c>
      <c r="AX121" s="6" t="str">
        <f t="shared" si="54"/>
        <v>''</v>
      </c>
      <c r="AY121" s="6" t="str">
        <f t="shared" si="55"/>
        <v>''</v>
      </c>
      <c r="AZ121" s="6" t="str">
        <f t="shared" si="56"/>
        <v>'007162163'</v>
      </c>
      <c r="BA121" s="6" t="str">
        <f t="shared" si="57"/>
        <v>''</v>
      </c>
      <c r="BB121" s="6" t="str">
        <f t="shared" si="58"/>
        <v>''</v>
      </c>
      <c r="BC121" s="6" t="str">
        <f t="shared" si="59"/>
        <v>'бюджет Ханты-Мансийского района'</v>
      </c>
      <c r="BD121" s="6" t="str">
        <f t="shared" si="60"/>
        <v>'https://86schhmr-troica.edusite.ru/'</v>
      </c>
      <c r="BE121" s="6" t="str">
        <f t="shared" si="61"/>
        <v>'000011598'</v>
      </c>
      <c r="BF121" s="6"/>
      <c r="BG121" s="6" t="str">
        <f t="shared" si="62"/>
        <v xml:space="preserve">('15.16', '15', '16', 'Ханты-Мансийский район', 'Ханты-Мансийского района', 'МКОУ ХМР СОШ им.В.Г.Подпругина с. Троица', 'Муниципальное казенное общеобразовательное учреждение Ханты-Мансийского района «Средняя общеобразовательная школа имени В.Г.Подпругина с.Троица»', 'soh-trc@hmrn.ru, troica-school@yandex.ru', '+7 (3467) 378841 (директор), +7 (3467) 378843 (Вахта)', 'Курманов Руслан Ибрагимович', 'директора Курманова Руслана Ибрагимовича', 'Р.И.Курманов', '628540, ХМАО-Югра, Ханты-Мансийский р-н, с. Троица, ул. Молодежная, дом 4, ст. а', '8618004860/861801001', '40102810245370000007', 'РКЦ ХАНТЫ-МАНСИЙСК//УФК по Ханты-Мансийскому автономному округу-Югре г. Ханты-Мансийск', '1028600508397', '', '', '', '', '', '007162163', '', '', 'бюджет Ханты-Мансийского района', 'https://86schhmr-troica.edusite.ru/', '000011598'), </v>
      </c>
    </row>
    <row r="122" spans="1:59" x14ac:dyDescent="0.25">
      <c r="A122" s="13" t="s">
        <v>1630</v>
      </c>
      <c r="B122" s="14">
        <v>15</v>
      </c>
      <c r="C122" s="14">
        <v>17</v>
      </c>
      <c r="D122" s="15" t="s">
        <v>1360</v>
      </c>
      <c r="E122" s="15" t="s">
        <v>441</v>
      </c>
      <c r="F122" s="10" t="s">
        <v>611</v>
      </c>
      <c r="G122" s="10" t="s">
        <v>612</v>
      </c>
      <c r="H122" s="19" t="s">
        <v>613</v>
      </c>
      <c r="I122" s="4" t="s">
        <v>614</v>
      </c>
      <c r="J122" s="3" t="s">
        <v>615</v>
      </c>
      <c r="K122" s="3" t="s">
        <v>616</v>
      </c>
      <c r="L122" s="3" t="s">
        <v>1438</v>
      </c>
      <c r="M122" s="4" t="s">
        <v>617</v>
      </c>
      <c r="N122" s="4" t="s">
        <v>618</v>
      </c>
      <c r="O122" s="4" t="s">
        <v>34</v>
      </c>
      <c r="P122" s="4" t="s">
        <v>35</v>
      </c>
      <c r="Q122" s="17" t="s">
        <v>619</v>
      </c>
      <c r="R122" s="18"/>
      <c r="S122" s="18"/>
      <c r="T122" s="18"/>
      <c r="U122" s="18"/>
      <c r="V122" s="18" t="s">
        <v>620</v>
      </c>
      <c r="W122" s="18" t="s">
        <v>37</v>
      </c>
      <c r="X122" s="18" t="s">
        <v>621</v>
      </c>
      <c r="Y122" s="18"/>
      <c r="Z122" s="15" t="s">
        <v>1422</v>
      </c>
      <c r="AA122" s="5" t="s">
        <v>622</v>
      </c>
      <c r="AB122" s="13" t="s">
        <v>1631</v>
      </c>
      <c r="AD122" s="6" t="str">
        <f t="shared" si="63"/>
        <v>'15.17'</v>
      </c>
      <c r="AE122" s="6" t="str">
        <f t="shared" si="64"/>
        <v>'15'</v>
      </c>
      <c r="AF122" s="6" t="str">
        <f t="shared" si="65"/>
        <v>'17'</v>
      </c>
      <c r="AG122" s="6" t="str">
        <f t="shared" si="66"/>
        <v>'Ханты-Мансийский район'</v>
      </c>
      <c r="AH122" s="6" t="str">
        <f t="shared" si="38"/>
        <v>'Ханты-Мансийского района'</v>
      </c>
      <c r="AI122" s="6" t="str">
        <f t="shared" si="39"/>
        <v>'МКОУ ХМР СОШ им.Ю.Ю.Ахметшина п.Кирпичный'</v>
      </c>
      <c r="AJ122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имени Юрия Юрьевича Ахметшина п. Кирпичный»'</v>
      </c>
      <c r="AK122" s="6" t="str">
        <f t="shared" si="41"/>
        <v>'kirpichniy2010@mail.ru, soh-krp@hmrn.ru'</v>
      </c>
      <c r="AL122" s="6" t="str">
        <f t="shared" si="42"/>
        <v>'+7 (3467) 377815 (факс), 377734'</v>
      </c>
      <c r="AM122" s="6" t="str">
        <f t="shared" si="43"/>
        <v>'Шайснер Татьяна Александровна'</v>
      </c>
      <c r="AN122" s="6" t="str">
        <f t="shared" si="44"/>
        <v>'директора Шайснер Татьяны Александровны'</v>
      </c>
      <c r="AO122" s="6" t="str">
        <f t="shared" si="45"/>
        <v>'Т.А.Шайснер'</v>
      </c>
      <c r="AP122" s="6" t="str">
        <f t="shared" si="46"/>
        <v>'628530, ХМАО-Югра, Ханты-Мансийский район, п. Кирпичный, ул. Комсомольская, 12А'</v>
      </c>
      <c r="AQ122" s="6" t="str">
        <f t="shared" si="47"/>
        <v>'8618005013/861801001'</v>
      </c>
      <c r="AR122" s="6" t="str">
        <f t="shared" si="48"/>
        <v>'40102810245370000007'</v>
      </c>
      <c r="AS122" s="6" t="str">
        <f t="shared" si="49"/>
        <v>'РКЦ ХАНТЫ-МАНСИЙСК//УФК по Ханты-Мансийскому автономному округу-Югре г. Ханты-Мансийск'</v>
      </c>
      <c r="AT122" s="6" t="str">
        <f t="shared" si="50"/>
        <v>'1028600509222'</v>
      </c>
      <c r="AU122" s="6" t="str">
        <f t="shared" si="51"/>
        <v>''</v>
      </c>
      <c r="AV122" s="6" t="str">
        <f t="shared" si="52"/>
        <v>''</v>
      </c>
      <c r="AW122" s="6" t="str">
        <f t="shared" si="53"/>
        <v>''</v>
      </c>
      <c r="AX122" s="6" t="str">
        <f t="shared" si="54"/>
        <v>''</v>
      </c>
      <c r="AY122" s="6" t="str">
        <f t="shared" si="55"/>
        <v>'03234643718290008700'</v>
      </c>
      <c r="AZ122" s="6" t="str">
        <f t="shared" si="56"/>
        <v>'007162163'</v>
      </c>
      <c r="BA122" s="6" t="str">
        <f t="shared" si="57"/>
        <v>'УФК по Ханты-Мансийскому автономному округу-Югре г. Ханты-Мансийск (Комитет по финансам АХМР, МКОУ ХМР «СОШ им. Ю.Ю. Ахметшина п.Кирпичный» л/с: 023.02.012.1)'</v>
      </c>
      <c r="BB122" s="6" t="str">
        <f t="shared" si="58"/>
        <v>''</v>
      </c>
      <c r="BC122" s="6" t="str">
        <f t="shared" si="59"/>
        <v>'бюджет Ханты-Мансийского района'</v>
      </c>
      <c r="BD122" s="6" t="str">
        <f t="shared" si="60"/>
        <v>'http://kirpshkola.ucoz.ru/'</v>
      </c>
      <c r="BE122" s="6" t="str">
        <f t="shared" si="61"/>
        <v>'000011590'</v>
      </c>
      <c r="BF122" s="6"/>
      <c r="BG122" s="6" t="str">
        <f t="shared" si="62"/>
        <v xml:space="preserve">('15.17', '15', '17', 'Ханты-Мансийский район', 'Ханты-Мансийского района', 'МКОУ ХМР СОШ им.Ю.Ю.Ахметшина п.Кирпичный', 'Муниципальное казенное общеобразовательное учреждение Ханты-Мансийского района «Средняя общеобразовательная школа имени Юрия Юрьевича Ахметшина п. Кирпичный»', 'kirpichniy2010@mail.ru, soh-krp@hmrn.ru', '+7 (3467) 377815 (факс), 377734', 'Шайснер Татьяна Александровна', 'директора Шайснер Татьяны Александровны', 'Т.А.Шайснер', '628530, ХМАО-Югра, Ханты-Мансийский район, п. Кирпичный, ул. Комсомольская, 12А', '8618005013/861801001', '40102810245370000007', 'РКЦ ХАНТЫ-МАНСИЙСК//УФК по Ханты-Мансийскому автономному округу-Югре г. Ханты-Мансийск', '1028600509222', '', '', '', '', '03234643718290008700', '007162163', 'УФК по Ханты-Мансийскому автономному округу-Югре г. Ханты-Мансийск (Комитет по финансам АХМР, МКОУ ХМР «СОШ им. Ю.Ю. Ахметшина п.Кирпичный» л/с: 023.02.012.1)', '', 'бюджет Ханты-Мансийского района', 'http://kirpshkola.ucoz.ru/', '000011590'), </v>
      </c>
    </row>
    <row r="123" spans="1:59" x14ac:dyDescent="0.25">
      <c r="A123" s="13" t="s">
        <v>1632</v>
      </c>
      <c r="B123" s="14">
        <v>15</v>
      </c>
      <c r="C123" s="14">
        <v>18</v>
      </c>
      <c r="D123" s="15" t="s">
        <v>1360</v>
      </c>
      <c r="E123" s="15" t="s">
        <v>441</v>
      </c>
      <c r="F123" s="10" t="s">
        <v>623</v>
      </c>
      <c r="G123" s="10" t="s">
        <v>624</v>
      </c>
      <c r="H123" s="19" t="s">
        <v>625</v>
      </c>
      <c r="I123" s="4" t="s">
        <v>626</v>
      </c>
      <c r="J123" s="3" t="s">
        <v>627</v>
      </c>
      <c r="K123" s="3" t="s">
        <v>628</v>
      </c>
      <c r="L123" s="3" t="s">
        <v>1439</v>
      </c>
      <c r="M123" s="4" t="s">
        <v>629</v>
      </c>
      <c r="N123" s="4" t="s">
        <v>630</v>
      </c>
      <c r="O123" s="4" t="s">
        <v>34</v>
      </c>
      <c r="P123" s="4" t="s">
        <v>35</v>
      </c>
      <c r="Q123" s="18" t="s">
        <v>631</v>
      </c>
      <c r="R123" s="18"/>
      <c r="S123" s="18"/>
      <c r="T123" s="18"/>
      <c r="U123" s="18"/>
      <c r="V123" s="18"/>
      <c r="W123" s="18" t="s">
        <v>37</v>
      </c>
      <c r="X123" s="18"/>
      <c r="Y123" s="18"/>
      <c r="Z123" s="15" t="s">
        <v>1422</v>
      </c>
      <c r="AA123" s="5" t="s">
        <v>632</v>
      </c>
      <c r="AB123" s="13" t="s">
        <v>1633</v>
      </c>
      <c r="AD123" s="6" t="str">
        <f t="shared" si="63"/>
        <v>'15.18'</v>
      </c>
      <c r="AE123" s="6" t="str">
        <f t="shared" si="64"/>
        <v>'15'</v>
      </c>
      <c r="AF123" s="6" t="str">
        <f t="shared" si="65"/>
        <v>'18'</v>
      </c>
      <c r="AG123" s="6" t="str">
        <f t="shared" si="66"/>
        <v>'Ханты-Мансийский район'</v>
      </c>
      <c r="AH123" s="6" t="str">
        <f t="shared" si="38"/>
        <v>'Ханты-Мансийского района'</v>
      </c>
      <c r="AI123" s="6" t="str">
        <f t="shared" si="39"/>
        <v>'МКОУ ХМР СОШ п. Красноленинский'</v>
      </c>
      <c r="AJ123" s="6" t="str">
        <f t="shared" si="40"/>
        <v>'Муниципальное казенное общеобразовательное учреждение Ханты-Мансийского района «Средняя общеобразовательная школа п. Красноленинский»'</v>
      </c>
      <c r="AK123" s="6" t="str">
        <f t="shared" si="41"/>
        <v>'soh-krs@hmrn.ru, Krsh@yandex.ru'</v>
      </c>
      <c r="AL123" s="6" t="str">
        <f t="shared" si="42"/>
        <v>'+7 (3467) 373194 (приемная)'</v>
      </c>
      <c r="AM123" s="6" t="str">
        <f t="shared" si="43"/>
        <v>'Винклер Валентина Николаевна'</v>
      </c>
      <c r="AN123" s="6" t="str">
        <f t="shared" si="44"/>
        <v>'директора Винклер Валентины Николаевны'</v>
      </c>
      <c r="AO123" s="6" t="str">
        <f t="shared" si="45"/>
        <v>'В.Н.Винклер'</v>
      </c>
      <c r="AP123" s="6" t="str">
        <f t="shared" si="46"/>
        <v>'628546, ХМАО-Югра, Ханты-Мансийский район, п. Красноленинский, ул. Школьная 8'</v>
      </c>
      <c r="AQ123" s="6" t="str">
        <f t="shared" si="47"/>
        <v>'8618004813/861801001'</v>
      </c>
      <c r="AR123" s="6" t="str">
        <f t="shared" si="48"/>
        <v>'40102810245370000007'</v>
      </c>
      <c r="AS123" s="6" t="str">
        <f t="shared" si="49"/>
        <v>'РКЦ ХАНТЫ-МАНСИЙСК//УФК по Ханты-Мансийскому автономному округу-Югре г. Ханты-Мансийск'</v>
      </c>
      <c r="AT123" s="6" t="str">
        <f t="shared" si="50"/>
        <v>'1028600509530'</v>
      </c>
      <c r="AU123" s="6" t="str">
        <f t="shared" si="51"/>
        <v>''</v>
      </c>
      <c r="AV123" s="6" t="str">
        <f t="shared" si="52"/>
        <v>''</v>
      </c>
      <c r="AW123" s="6" t="str">
        <f t="shared" si="53"/>
        <v>''</v>
      </c>
      <c r="AX123" s="6" t="str">
        <f t="shared" si="54"/>
        <v>''</v>
      </c>
      <c r="AY123" s="6" t="str">
        <f t="shared" si="55"/>
        <v>''</v>
      </c>
      <c r="AZ123" s="6" t="str">
        <f t="shared" si="56"/>
        <v>'007162163'</v>
      </c>
      <c r="BA123" s="6" t="str">
        <f t="shared" si="57"/>
        <v>''</v>
      </c>
      <c r="BB123" s="6" t="str">
        <f t="shared" si="58"/>
        <v>''</v>
      </c>
      <c r="BC123" s="6" t="str">
        <f t="shared" si="59"/>
        <v>'бюджет Ханты-Мансийского района'</v>
      </c>
      <c r="BD123" s="6" t="str">
        <f t="shared" si="60"/>
        <v>'http://oukrasnoleninskajahmr.ru/'</v>
      </c>
      <c r="BE123" s="6" t="str">
        <f t="shared" si="61"/>
        <v>'000011591'</v>
      </c>
      <c r="BF123" s="6"/>
      <c r="BG123" s="6" t="str">
        <f t="shared" si="62"/>
        <v xml:space="preserve">('15.18', '15', '18', 'Ханты-Мансийский район', 'Ханты-Мансийского района', 'МКОУ ХМР СОШ п. Красноленинский', 'Муниципальное казенное общеобразовательное учреждение Ханты-Мансийского района «Средняя общеобразовательная школа п. Красноленинский»', 'soh-krs@hmrn.ru, Krsh@yandex.ru', '+7 (3467) 373194 (приемная)', 'Винклер Валентина Николаевна', 'директора Винклер Валентины Николаевны', 'В.Н.Винклер', '628546, ХМАО-Югра, Ханты-Мансийский район, п. Красноленинский, ул. Школьная 8', '8618004813/861801001', '40102810245370000007', 'РКЦ ХАНТЫ-МАНСИЙСК//УФК по Ханты-Мансийскому автономному округу-Югре г. Ханты-Мансийск', '1028600509530', '', '', '', '', '', '007162163', '', '', 'бюджет Ханты-Мансийского района', 'http://oukrasnoleninskajahmr.ru/', '000011591'), </v>
      </c>
    </row>
    <row r="124" spans="1:59" x14ac:dyDescent="0.25">
      <c r="A124" s="13" t="s">
        <v>1634</v>
      </c>
      <c r="B124" s="14">
        <v>15</v>
      </c>
      <c r="C124" s="14">
        <v>19</v>
      </c>
      <c r="D124" s="15" t="s">
        <v>1360</v>
      </c>
      <c r="E124" s="15" t="s">
        <v>441</v>
      </c>
      <c r="F124" s="10" t="s">
        <v>633</v>
      </c>
      <c r="G124" s="10" t="s">
        <v>634</v>
      </c>
      <c r="H124" s="19" t="s">
        <v>635</v>
      </c>
      <c r="I124" s="4" t="s">
        <v>636</v>
      </c>
      <c r="J124" s="3" t="s">
        <v>637</v>
      </c>
      <c r="K124" s="3" t="s">
        <v>638</v>
      </c>
      <c r="L124" s="3" t="s">
        <v>1440</v>
      </c>
      <c r="M124" s="4" t="s">
        <v>639</v>
      </c>
      <c r="N124" s="4" t="s">
        <v>640</v>
      </c>
      <c r="O124" s="4" t="s">
        <v>34</v>
      </c>
      <c r="P124" s="4" t="s">
        <v>35</v>
      </c>
      <c r="Q124" s="18" t="s">
        <v>641</v>
      </c>
      <c r="R124" s="18"/>
      <c r="S124" s="18"/>
      <c r="T124" s="18"/>
      <c r="U124" s="18"/>
      <c r="V124" s="18"/>
      <c r="W124" s="18" t="s">
        <v>37</v>
      </c>
      <c r="X124" s="18"/>
      <c r="Y124" s="18"/>
      <c r="Z124" s="15" t="s">
        <v>1422</v>
      </c>
      <c r="AA124" s="5" t="s">
        <v>642</v>
      </c>
      <c r="AB124" s="13" t="s">
        <v>1635</v>
      </c>
      <c r="AD124" s="6" t="str">
        <f t="shared" si="63"/>
        <v>'15.19'</v>
      </c>
      <c r="AE124" s="6" t="str">
        <f t="shared" si="64"/>
        <v>'15'</v>
      </c>
      <c r="AF124" s="6" t="str">
        <f t="shared" si="65"/>
        <v>'19'</v>
      </c>
      <c r="AG124" s="6" t="str">
        <f t="shared" si="66"/>
        <v>'Ханты-Мансийский район'</v>
      </c>
      <c r="AH124" s="6" t="str">
        <f t="shared" si="38"/>
        <v>'Ханты-Мансийского района'</v>
      </c>
      <c r="AI124" s="6" t="str">
        <f t="shared" si="39"/>
        <v>'МКОУ ХМР СОШ п. Сибирский'</v>
      </c>
      <c r="AJ124" s="6" t="str">
        <f t="shared" si="40"/>
        <v>'Муниципальное казенное общеобразовательное учреждение «Средняя общеобразовательная школа п. Сибирский»'</v>
      </c>
      <c r="AK124" s="6" t="str">
        <f t="shared" si="41"/>
        <v>'sibirskisoh@yandex.ru, liliy.v4@yandex.ru, soh-sib@hmrn.ru'</v>
      </c>
      <c r="AL124" s="6" t="str">
        <f t="shared" si="42"/>
        <v>'+7 (3467) 376395, 376301'</v>
      </c>
      <c r="AM124" s="6" t="str">
        <f t="shared" si="43"/>
        <v>'Ибрагимова Лилия Ануровна'</v>
      </c>
      <c r="AN124" s="6" t="str">
        <f t="shared" si="44"/>
        <v>'директора Ибрагимовой Лилии Ануровны'</v>
      </c>
      <c r="AO124" s="6" t="str">
        <f t="shared" si="45"/>
        <v>'Л.А.Ибрагимова'</v>
      </c>
      <c r="AP124" s="6" t="str">
        <f t="shared" si="46"/>
        <v>'628516, ХМАО-Югра, Ханты-Мансийский район, п.Сибирский, ул. Школьная, дом 1'</v>
      </c>
      <c r="AQ124" s="6" t="str">
        <f t="shared" si="47"/>
        <v>'8618004933/861801001'</v>
      </c>
      <c r="AR124" s="6" t="str">
        <f t="shared" si="48"/>
        <v>'40102810245370000007'</v>
      </c>
      <c r="AS124" s="6" t="str">
        <f t="shared" si="49"/>
        <v>'РКЦ ХАНТЫ-МАНСИЙСК//УФК по Ханты-Мансийскому автономному округу-Югре г. Ханты-Мансийск'</v>
      </c>
      <c r="AT124" s="6" t="str">
        <f t="shared" si="50"/>
        <v>'1028600509299'</v>
      </c>
      <c r="AU124" s="6" t="str">
        <f t="shared" si="51"/>
        <v>''</v>
      </c>
      <c r="AV124" s="6" t="str">
        <f t="shared" si="52"/>
        <v>''</v>
      </c>
      <c r="AW124" s="6" t="str">
        <f t="shared" si="53"/>
        <v>''</v>
      </c>
      <c r="AX124" s="6" t="str">
        <f t="shared" si="54"/>
        <v>''</v>
      </c>
      <c r="AY124" s="6" t="str">
        <f t="shared" si="55"/>
        <v>''</v>
      </c>
      <c r="AZ124" s="6" t="str">
        <f t="shared" si="56"/>
        <v>'007162163'</v>
      </c>
      <c r="BA124" s="6" t="str">
        <f t="shared" si="57"/>
        <v>''</v>
      </c>
      <c r="BB124" s="6" t="str">
        <f t="shared" si="58"/>
        <v>''</v>
      </c>
      <c r="BC124" s="6" t="str">
        <f t="shared" si="59"/>
        <v>'бюджет Ханты-Мансийского района'</v>
      </c>
      <c r="BD124" s="6" t="str">
        <f t="shared" si="60"/>
        <v>'http://sibschule.ru/'</v>
      </c>
      <c r="BE124" s="6" t="str">
        <f t="shared" si="61"/>
        <v>'000011596'</v>
      </c>
      <c r="BF124" s="6"/>
      <c r="BG124" s="6" t="str">
        <f t="shared" si="62"/>
        <v xml:space="preserve">('15.19', '15', '19', 'Ханты-Мансийский район', 'Ханты-Мансийского района', 'МКОУ ХМР СОШ п. Сибирский', 'Муниципальное казенное общеобразовательное учреждение «Средняя общеобразовательная школа п. Сибирский»', 'sibirskisoh@yandex.ru, liliy.v4@yandex.ru, soh-sib@hmrn.ru', '+7 (3467) 376395, 376301', 'Ибрагимова Лилия Ануровна', 'директора Ибрагимовой Лилии Ануровны', 'Л.А.Ибрагимова', '628516, ХМАО-Югра, Ханты-Мансийский район, п.Сибирский, ул. Школьная, дом 1', '8618004933/861801001', '40102810245370000007', 'РКЦ ХАНТЫ-МАНСИЙСК//УФК по Ханты-Мансийскому автономному округу-Югре г. Ханты-Мансийск', '1028600509299', '', '', '', '', '', '007162163', '', '', 'бюджет Ханты-Мансийского района', 'http://sibschule.ru/', '000011596'), </v>
      </c>
    </row>
    <row r="125" spans="1:59" x14ac:dyDescent="0.25">
      <c r="A125" s="13" t="s">
        <v>1636</v>
      </c>
      <c r="B125" s="14">
        <v>15</v>
      </c>
      <c r="C125" s="14">
        <v>20</v>
      </c>
      <c r="D125" s="15" t="s">
        <v>1360</v>
      </c>
      <c r="E125" s="15" t="s">
        <v>441</v>
      </c>
      <c r="F125" s="10" t="s">
        <v>643</v>
      </c>
      <c r="G125" s="10" t="s">
        <v>644</v>
      </c>
      <c r="H125" s="19" t="s">
        <v>645</v>
      </c>
      <c r="I125" s="4" t="s">
        <v>646</v>
      </c>
      <c r="J125" s="3" t="s">
        <v>647</v>
      </c>
      <c r="K125" s="3" t="s">
        <v>648</v>
      </c>
      <c r="L125" s="3" t="s">
        <v>1441</v>
      </c>
      <c r="M125" s="4" t="s">
        <v>649</v>
      </c>
      <c r="N125" s="4" t="s">
        <v>650</v>
      </c>
      <c r="O125" s="4" t="s">
        <v>34</v>
      </c>
      <c r="P125" s="4" t="s">
        <v>35</v>
      </c>
      <c r="Q125" s="18" t="s">
        <v>651</v>
      </c>
      <c r="R125" s="18"/>
      <c r="S125" s="18"/>
      <c r="T125" s="18"/>
      <c r="U125" s="18"/>
      <c r="V125" s="18"/>
      <c r="W125" s="18" t="s">
        <v>37</v>
      </c>
      <c r="X125" s="18"/>
      <c r="Y125" s="18"/>
      <c r="Z125" s="15" t="s">
        <v>1422</v>
      </c>
      <c r="AA125" s="5" t="s">
        <v>652</v>
      </c>
      <c r="AB125" s="13" t="s">
        <v>1637</v>
      </c>
      <c r="AD125" s="6" t="str">
        <f t="shared" si="63"/>
        <v>'15.20'</v>
      </c>
      <c r="AE125" s="6" t="str">
        <f t="shared" si="64"/>
        <v>'15'</v>
      </c>
      <c r="AF125" s="6" t="str">
        <f t="shared" si="65"/>
        <v>'20'</v>
      </c>
      <c r="AG125" s="6" t="str">
        <f t="shared" si="66"/>
        <v>'Ханты-Мансийский район'</v>
      </c>
      <c r="AH125" s="6" t="str">
        <f t="shared" si="38"/>
        <v>'Ханты-Мансийского района'</v>
      </c>
      <c r="AI125" s="6" t="str">
        <f t="shared" si="39"/>
        <v>'МКОУ ХМР СОШ с. Елизарово'</v>
      </c>
      <c r="AJ125" s="6" t="str">
        <f t="shared" si="40"/>
        <v>'Муниципальное казенное общеобразовательное учреждение Ханты-Мансийского района «Средняя общеобразовательная школа с. Елизарово»'</v>
      </c>
      <c r="AK125" s="6" t="str">
        <f t="shared" si="41"/>
        <v>'elizarovo-hmrn@yandex.ru'</v>
      </c>
      <c r="AL125" s="6" t="str">
        <f t="shared" si="42"/>
        <v>'+7 (3467) 373910, +7 (3467) 373904 (директор)'</v>
      </c>
      <c r="AM125" s="6" t="str">
        <f t="shared" si="43"/>
        <v>'Борщева Наталья Александровна'</v>
      </c>
      <c r="AN125" s="6" t="str">
        <f t="shared" si="44"/>
        <v>'директора Наталья Александровна Борщева'</v>
      </c>
      <c r="AO125" s="6" t="str">
        <f t="shared" si="45"/>
        <v>'Н.А.Борщева'</v>
      </c>
      <c r="AP125" s="6" t="str">
        <f t="shared" si="46"/>
        <v>'628541, ХМАО-Югра, Ханты-Мансийский р-н, с. Елизарово, ул. Школьная, дом 1'</v>
      </c>
      <c r="AQ125" s="6" t="str">
        <f t="shared" si="47"/>
        <v>'8618004771/861801001'</v>
      </c>
      <c r="AR125" s="6" t="str">
        <f t="shared" si="48"/>
        <v>'40102810245370000007'</v>
      </c>
      <c r="AS125" s="6" t="str">
        <f t="shared" si="49"/>
        <v>'РКЦ ХАНТЫ-МАНСИЙСК//УФК по Ханты-Мансийскому автономному округу-Югре г. Ханты-Мансийск'</v>
      </c>
      <c r="AT125" s="6" t="str">
        <f t="shared" si="50"/>
        <v>'1028600509552'</v>
      </c>
      <c r="AU125" s="6" t="str">
        <f t="shared" si="51"/>
        <v>''</v>
      </c>
      <c r="AV125" s="6" t="str">
        <f t="shared" si="52"/>
        <v>''</v>
      </c>
      <c r="AW125" s="6" t="str">
        <f t="shared" si="53"/>
        <v>''</v>
      </c>
      <c r="AX125" s="6" t="str">
        <f t="shared" si="54"/>
        <v>''</v>
      </c>
      <c r="AY125" s="6" t="str">
        <f t="shared" si="55"/>
        <v>''</v>
      </c>
      <c r="AZ125" s="6" t="str">
        <f t="shared" si="56"/>
        <v>'007162163'</v>
      </c>
      <c r="BA125" s="6" t="str">
        <f t="shared" si="57"/>
        <v>''</v>
      </c>
      <c r="BB125" s="6" t="str">
        <f t="shared" si="58"/>
        <v>''</v>
      </c>
      <c r="BC125" s="6" t="str">
        <f t="shared" si="59"/>
        <v>'бюджет Ханты-Мансийского района'</v>
      </c>
      <c r="BD125" s="6" t="str">
        <f t="shared" si="60"/>
        <v>'https://elizarovo-hmrn.edusite.ru/'</v>
      </c>
      <c r="BE125" s="6" t="str">
        <f t="shared" si="61"/>
        <v>'000011588'</v>
      </c>
      <c r="BF125" s="6"/>
      <c r="BG125" s="6" t="str">
        <f t="shared" si="62"/>
        <v xml:space="preserve">('15.20', '15', '20', 'Ханты-Мансийский район', 'Ханты-Мансийского района', 'МКОУ ХМР СОШ с. Елизарово', 'Муниципальное казенное общеобразовательное учреждение Ханты-Мансийского района «Средняя общеобразовательная школа с. Елизарово»', 'elizarovo-hmrn@yandex.ru', '+7 (3467) 373910, +7 (3467) 373904 (директор)', 'Борщева Наталья Александровна', 'директора Наталья Александровна Борщева', 'Н.А.Борщева', '628541, ХМАО-Югра, Ханты-Мансийский р-н, с. Елизарово, ул. Школьная, дом 1', '8618004771/861801001', '40102810245370000007', 'РКЦ ХАНТЫ-МАНСИЙСК//УФК по Ханты-Мансийскому автономному округу-Югре г. Ханты-Мансийск', '1028600509552', '', '', '', '', '', '007162163', '', '', 'бюджет Ханты-Мансийского района', 'https://elizarovo-hmrn.edusite.ru/', '000011588'), </v>
      </c>
    </row>
    <row r="126" spans="1:59" x14ac:dyDescent="0.25">
      <c r="A126" s="13" t="s">
        <v>1638</v>
      </c>
      <c r="B126" s="14">
        <v>15</v>
      </c>
      <c r="C126" s="14">
        <v>21</v>
      </c>
      <c r="D126" s="15" t="s">
        <v>1360</v>
      </c>
      <c r="E126" s="15" t="s">
        <v>441</v>
      </c>
      <c r="F126" s="10" t="s">
        <v>653</v>
      </c>
      <c r="G126" s="10" t="s">
        <v>654</v>
      </c>
      <c r="H126" s="19" t="s">
        <v>655</v>
      </c>
      <c r="I126" s="4" t="s">
        <v>656</v>
      </c>
      <c r="J126" s="3" t="s">
        <v>657</v>
      </c>
      <c r="K126" s="3" t="s">
        <v>658</v>
      </c>
      <c r="L126" s="3" t="s">
        <v>1442</v>
      </c>
      <c r="M126" s="4" t="s">
        <v>659</v>
      </c>
      <c r="N126" s="4" t="s">
        <v>660</v>
      </c>
      <c r="O126" s="4" t="s">
        <v>34</v>
      </c>
      <c r="P126" s="4" t="s">
        <v>35</v>
      </c>
      <c r="Q126" s="17" t="s">
        <v>661</v>
      </c>
      <c r="R126" s="18"/>
      <c r="S126" s="18"/>
      <c r="T126" s="18"/>
      <c r="U126" s="18"/>
      <c r="V126" s="18" t="s">
        <v>620</v>
      </c>
      <c r="W126" s="18" t="s">
        <v>37</v>
      </c>
      <c r="X126" s="18" t="s">
        <v>662</v>
      </c>
      <c r="Y126" s="18" t="s">
        <v>663</v>
      </c>
      <c r="Z126" s="15" t="s">
        <v>1422</v>
      </c>
      <c r="AA126" s="5" t="s">
        <v>664</v>
      </c>
      <c r="AB126" s="13" t="s">
        <v>1639</v>
      </c>
      <c r="AD126" s="6" t="str">
        <f t="shared" si="63"/>
        <v>'15.21'</v>
      </c>
      <c r="AE126" s="6" t="str">
        <f t="shared" si="64"/>
        <v>'15'</v>
      </c>
      <c r="AF126" s="6" t="str">
        <f t="shared" si="65"/>
        <v>'21'</v>
      </c>
      <c r="AG126" s="6" t="str">
        <f t="shared" si="66"/>
        <v>'Ханты-Мансийский район'</v>
      </c>
      <c r="AH126" s="6" t="str">
        <f t="shared" si="38"/>
        <v>'Ханты-Мансийского района'</v>
      </c>
      <c r="AI126" s="6" t="str">
        <f t="shared" si="39"/>
        <v>'МКОУ ХМР СОШ с. Кышик'</v>
      </c>
      <c r="AJ126" s="6" t="str">
        <f t="shared" si="40"/>
        <v>'Муниципальное казенное общеобразовательное учреждение Ханты-Мансийского района «Средняя общеобразовательная школа с. Кышик»'</v>
      </c>
      <c r="AK126" s="6" t="str">
        <f t="shared" si="41"/>
        <v>'soh-ksk@hmrn.ru'</v>
      </c>
      <c r="AL126" s="6" t="str">
        <f t="shared" si="42"/>
        <v>'+7 (3467) 373309'</v>
      </c>
      <c r="AM126" s="6" t="str">
        <f t="shared" si="43"/>
        <v>'Сульманова Евгения Викторовна'</v>
      </c>
      <c r="AN126" s="6" t="str">
        <f t="shared" si="44"/>
        <v>'директора Сульмановой Евгении Викторовны'</v>
      </c>
      <c r="AO126" s="6" t="str">
        <f t="shared" si="45"/>
        <v>'Е.В.Сульманова'</v>
      </c>
      <c r="AP126" s="6" t="str">
        <f t="shared" si="46"/>
        <v>'628501, ХМАО-Югра, Ханты-Мансийский район, с. Кышик, ул. Школьная, д. 7'</v>
      </c>
      <c r="AQ126" s="6" t="str">
        <f t="shared" si="47"/>
        <v>'8618004764/861801001'</v>
      </c>
      <c r="AR126" s="6" t="str">
        <f t="shared" si="48"/>
        <v>'40102810245370000007'</v>
      </c>
      <c r="AS126" s="6" t="str">
        <f t="shared" si="49"/>
        <v>'РКЦ ХАНТЫ-МАНСИЙСК//УФК по Ханты-Мансийскому автономному округу-Югре г. Ханты-Мансийск'</v>
      </c>
      <c r="AT126" s="6" t="str">
        <f t="shared" si="50"/>
        <v>'1028600508694'</v>
      </c>
      <c r="AU126" s="6" t="str">
        <f t="shared" si="51"/>
        <v>''</v>
      </c>
      <c r="AV126" s="6" t="str">
        <f t="shared" si="52"/>
        <v>''</v>
      </c>
      <c r="AW126" s="6" t="str">
        <f t="shared" si="53"/>
        <v>''</v>
      </c>
      <c r="AX126" s="6" t="str">
        <f t="shared" si="54"/>
        <v>''</v>
      </c>
      <c r="AY126" s="6" t="str">
        <f t="shared" si="55"/>
        <v>'03234643718290008700'</v>
      </c>
      <c r="AZ126" s="6" t="str">
        <f t="shared" si="56"/>
        <v>'007162163'</v>
      </c>
      <c r="BA126" s="6" t="str">
        <f t="shared" si="57"/>
        <v>'УФК по Ханты-Мансийскому автономному округу-Югре ("Комитет по финансам администрации Ханты-Мансийского района (Муниципальное казенное общеобразовательное учреждение Ханты-Мансийского района «Средняя общеобразовательная школа с. Кышик») л/с: 023.02.027.1)'</v>
      </c>
      <c r="BB126" s="6" t="str">
        <f t="shared" si="58"/>
        <v>'023.02.027.1'</v>
      </c>
      <c r="BC126" s="6" t="str">
        <f t="shared" si="59"/>
        <v>'бюджет Ханты-Мансийского района'</v>
      </c>
      <c r="BD126" s="6" t="str">
        <f t="shared" si="60"/>
        <v>'http://kishik-school.ru/'</v>
      </c>
      <c r="BE126" s="6" t="str">
        <f t="shared" si="61"/>
        <v>'000011592'</v>
      </c>
      <c r="BF126" s="6"/>
      <c r="BG126" s="6" t="str">
        <f t="shared" si="62"/>
        <v xml:space="preserve">('15.21', '15', '21', 'Ханты-Мансийский район', 'Ханты-Мансийского района', 'МКОУ ХМР СОШ с. Кышик', 'Муниципальное казенное общеобразовательное учреждение Ханты-Мансийского района «Средняя общеобразовательная школа с. Кышик»', 'soh-ksk@hmrn.ru', '+7 (3467) 373309', 'Сульманова Евгения Викторовна', 'директора Сульмановой Евгении Викторовны', 'Е.В.Сульманова', '628501, ХМАО-Югра, Ханты-Мансийский район, с. Кышик, ул. Школьная, д. 7', '8618004764/861801001', '40102810245370000007', 'РКЦ ХАНТЫ-МАНСИЙСК//УФК по Ханты-Мансийскому автономному округу-Югре г. Ханты-Мансийск', '1028600508694', '', '', '', '', '03234643718290008700', '007162163', 'УФК по Ханты-Мансийскому автономному округу-Югре ("Комитет по финансам администрации Ханты-Мансийского района (Муниципальное казенное общеобразовательное учреждение Ханты-Мансийского района «Средняя общеобразовательная школа с. Кышик») л/с: 023.02.027.1)', '023.02.027.1', 'бюджет Ханты-Мансийского района', 'http://kishik-school.ru/', '000011592'), </v>
      </c>
    </row>
    <row r="127" spans="1:59" x14ac:dyDescent="0.25">
      <c r="A127" s="13" t="s">
        <v>1640</v>
      </c>
      <c r="B127" s="14">
        <v>15</v>
      </c>
      <c r="C127" s="14">
        <v>22</v>
      </c>
      <c r="D127" s="15" t="s">
        <v>1360</v>
      </c>
      <c r="E127" s="15" t="s">
        <v>441</v>
      </c>
      <c r="F127" s="10" t="s">
        <v>665</v>
      </c>
      <c r="G127" s="10" t="s">
        <v>666</v>
      </c>
      <c r="H127" s="19" t="s">
        <v>667</v>
      </c>
      <c r="I127" s="4" t="s">
        <v>668</v>
      </c>
      <c r="J127" s="3" t="s">
        <v>669</v>
      </c>
      <c r="K127" s="3" t="s">
        <v>670</v>
      </c>
      <c r="L127" s="3" t="s">
        <v>1443</v>
      </c>
      <c r="M127" s="4" t="s">
        <v>671</v>
      </c>
      <c r="N127" s="4" t="s">
        <v>672</v>
      </c>
      <c r="O127" s="4" t="s">
        <v>34</v>
      </c>
      <c r="P127" s="4" t="s">
        <v>35</v>
      </c>
      <c r="Q127" s="18" t="s">
        <v>673</v>
      </c>
      <c r="R127" s="18"/>
      <c r="S127" s="18"/>
      <c r="T127" s="18"/>
      <c r="U127" s="18"/>
      <c r="V127" s="18"/>
      <c r="W127" s="18" t="s">
        <v>37</v>
      </c>
      <c r="X127" s="18"/>
      <c r="Y127" s="18"/>
      <c r="Z127" s="15" t="s">
        <v>1422</v>
      </c>
      <c r="AA127" s="5" t="s">
        <v>674</v>
      </c>
      <c r="AB127" s="13" t="s">
        <v>1641</v>
      </c>
      <c r="AD127" s="6" t="str">
        <f t="shared" si="63"/>
        <v>'15.22'</v>
      </c>
      <c r="AE127" s="6" t="str">
        <f t="shared" si="64"/>
        <v>'15'</v>
      </c>
      <c r="AF127" s="6" t="str">
        <f t="shared" si="65"/>
        <v>'22'</v>
      </c>
      <c r="AG127" s="6" t="str">
        <f t="shared" si="66"/>
        <v>'Ханты-Мансийский район'</v>
      </c>
      <c r="AH127" s="6" t="str">
        <f t="shared" si="38"/>
        <v>'Ханты-Мансийского района'</v>
      </c>
      <c r="AI127" s="6" t="str">
        <f t="shared" si="39"/>
        <v>'МКОУ ХМР СОШ с. Нялинское им. Героя Советского Союза В.Ф.Чухарева'</v>
      </c>
      <c r="AJ127" s="6" t="str">
        <f t="shared" si="40"/>
        <v>'Муниципальное казенное общеобразовательное учреждение «Средняя общеобразовательная школа с. Нялинское имени Героя Советского Союза Вячеслава Федоровича Чухарева»'</v>
      </c>
      <c r="AK127" s="6" t="str">
        <f t="shared" si="41"/>
        <v>'nyalino-shkola1@yandex.ru, soh-nln@hmrn.ru'</v>
      </c>
      <c r="AL127" s="6" t="str">
        <f t="shared" si="42"/>
        <v>'+7 (3467) 373520'</v>
      </c>
      <c r="AM127" s="6" t="str">
        <f t="shared" si="43"/>
        <v>'Зеленская Елена Тимофеевна'</v>
      </c>
      <c r="AN127" s="6" t="str">
        <f t="shared" si="44"/>
        <v>'директора Зеленской Елены Тимофеевны'</v>
      </c>
      <c r="AO127" s="6" t="str">
        <f t="shared" si="45"/>
        <v>'Е.Т.Зеленская'</v>
      </c>
      <c r="AP127" s="6" t="str">
        <f t="shared" si="46"/>
        <v>'628504, ХМАО-Югра, Ханты – Мансийский район, с. Нялинское, ул. Труда, 25'</v>
      </c>
      <c r="AQ127" s="6" t="str">
        <f t="shared" si="47"/>
        <v>'8618004732/861801001'</v>
      </c>
      <c r="AR127" s="6" t="str">
        <f t="shared" si="48"/>
        <v>'40102810245370000007'</v>
      </c>
      <c r="AS127" s="6" t="str">
        <f t="shared" si="49"/>
        <v>'РКЦ ХАНТЫ-МАНСИЙСК//УФК по Ханты-Мансийскому автономному округу-Югре г. Ханты-Мансийск'</v>
      </c>
      <c r="AT127" s="6" t="str">
        <f t="shared" si="50"/>
        <v>'1028600509255'</v>
      </c>
      <c r="AU127" s="6" t="str">
        <f t="shared" si="51"/>
        <v>''</v>
      </c>
      <c r="AV127" s="6" t="str">
        <f t="shared" si="52"/>
        <v>''</v>
      </c>
      <c r="AW127" s="6" t="str">
        <f t="shared" si="53"/>
        <v>''</v>
      </c>
      <c r="AX127" s="6" t="str">
        <f t="shared" si="54"/>
        <v>''</v>
      </c>
      <c r="AY127" s="6" t="str">
        <f t="shared" si="55"/>
        <v>''</v>
      </c>
      <c r="AZ127" s="6" t="str">
        <f t="shared" si="56"/>
        <v>'007162163'</v>
      </c>
      <c r="BA127" s="6" t="str">
        <f t="shared" si="57"/>
        <v>''</v>
      </c>
      <c r="BB127" s="6" t="str">
        <f t="shared" si="58"/>
        <v>''</v>
      </c>
      <c r="BC127" s="6" t="str">
        <f t="shared" si="59"/>
        <v>'бюджет Ханты-Мансийского района'</v>
      </c>
      <c r="BD127" s="6" t="str">
        <f t="shared" si="60"/>
        <v>'http://nyalinskoe-hmrn.ru/'</v>
      </c>
      <c r="BE127" s="6" t="str">
        <f t="shared" si="61"/>
        <v>'000011594'</v>
      </c>
      <c r="BF127" s="6"/>
      <c r="BG127" s="6" t="str">
        <f t="shared" si="62"/>
        <v xml:space="preserve">('15.22', '15', '22', 'Ханты-Мансийский район', 'Ханты-Мансийского района', 'МКОУ ХМР СОШ с. Нялинское им. Героя Советского Союза В.Ф.Чухарева', 'Муниципальное казенное общеобразовательное учреждение «Средняя общеобразовательная школа с. Нялинское имени Героя Советского Союза Вячеслава Федоровича Чухарева»', 'nyalino-shkola1@yandex.ru, soh-nln@hmrn.ru', '+7 (3467) 373520', 'Зеленская Елена Тимофеевна', 'директора Зеленской Елены Тимофеевны', 'Е.Т.Зеленская', '628504, ХМАО-Югра, Ханты – Мансийский район, с. Нялинское, ул. Труда, 25', '8618004732/861801001', '40102810245370000007', 'РКЦ ХАНТЫ-МАНСИЙСК//УФК по Ханты-Мансийскому автономному округу-Югре г. Ханты-Мансийск', '1028600509255', '', '', '', '', '', '007162163', '', '', 'бюджет Ханты-Мансийского района', 'http://nyalinskoe-hmrn.ru/', '000011594'), </v>
      </c>
    </row>
    <row r="128" spans="1:59" x14ac:dyDescent="0.25">
      <c r="A128" s="13" t="s">
        <v>1642</v>
      </c>
      <c r="B128" s="14">
        <v>15</v>
      </c>
      <c r="C128" s="14">
        <v>23</v>
      </c>
      <c r="D128" s="15" t="s">
        <v>1360</v>
      </c>
      <c r="E128" s="15" t="s">
        <v>441</v>
      </c>
      <c r="F128" s="10" t="s">
        <v>675</v>
      </c>
      <c r="G128" s="10" t="s">
        <v>676</v>
      </c>
      <c r="H128" s="19" t="s">
        <v>677</v>
      </c>
      <c r="I128" s="4" t="s">
        <v>678</v>
      </c>
      <c r="J128" s="3" t="s">
        <v>679</v>
      </c>
      <c r="K128" s="3" t="s">
        <v>680</v>
      </c>
      <c r="L128" s="3" t="s">
        <v>1444</v>
      </c>
      <c r="M128" s="4" t="s">
        <v>681</v>
      </c>
      <c r="N128" s="4" t="s">
        <v>682</v>
      </c>
      <c r="O128" s="4" t="s">
        <v>34</v>
      </c>
      <c r="P128" s="4" t="s">
        <v>35</v>
      </c>
      <c r="Q128" s="18" t="s">
        <v>683</v>
      </c>
      <c r="R128" s="18"/>
      <c r="S128" s="18"/>
      <c r="T128" s="18"/>
      <c r="U128" s="18"/>
      <c r="V128" s="18"/>
      <c r="W128" s="18" t="s">
        <v>37</v>
      </c>
      <c r="X128" s="18"/>
      <c r="Y128" s="18"/>
      <c r="Z128" s="15" t="s">
        <v>1422</v>
      </c>
      <c r="AA128" s="5" t="s">
        <v>684</v>
      </c>
      <c r="AB128" s="13" t="s">
        <v>1643</v>
      </c>
      <c r="AD128" s="6" t="str">
        <f t="shared" si="63"/>
        <v>'15.23'</v>
      </c>
      <c r="AE128" s="6" t="str">
        <f t="shared" si="64"/>
        <v>'15'</v>
      </c>
      <c r="AF128" s="6" t="str">
        <f t="shared" si="65"/>
        <v>'23'</v>
      </c>
      <c r="AG128" s="6" t="str">
        <f t="shared" si="66"/>
        <v>'Ханты-Мансийский район'</v>
      </c>
      <c r="AH128" s="6" t="str">
        <f t="shared" si="38"/>
        <v>'Ханты-Мансийского района'</v>
      </c>
      <c r="AI128" s="6" t="str">
        <f t="shared" si="39"/>
        <v>'МКОУ ХМР СОШ с. Селиярово'</v>
      </c>
      <c r="AJ128" s="6" t="str">
        <f t="shared" si="40"/>
        <v>'Муниципальное казенное общеобразовательное учреждение Ханты-Мансийского района «Средняя общеобразовательная школа с.Селиярово»'</v>
      </c>
      <c r="AK128" s="6" t="str">
        <f t="shared" si="41"/>
        <v>'seliyarovo.school@yandex.ru, SOH-SEL@hmrn.ru'</v>
      </c>
      <c r="AL128" s="6" t="str">
        <f t="shared" si="42"/>
        <v>'+7 (3467) 377447'</v>
      </c>
      <c r="AM128" s="6" t="str">
        <f t="shared" si="43"/>
        <v>'Ернова Ирина Павловна'</v>
      </c>
      <c r="AN128" s="6" t="str">
        <f t="shared" si="44"/>
        <v>'директора Ерновой Ирины Павловны'</v>
      </c>
      <c r="AO128" s="6" t="str">
        <f t="shared" si="45"/>
        <v>'И.П.Ернова'</v>
      </c>
      <c r="AP128" s="6" t="str">
        <f t="shared" si="46"/>
        <v>'628506, ХМАО-Югра, Ханты-Мансийский р-н, с. Селиярово, ул. Лесная, дом 8, корпус а'</v>
      </c>
      <c r="AQ128" s="6" t="str">
        <f t="shared" si="47"/>
        <v>'8618004838/861801001'</v>
      </c>
      <c r="AR128" s="6" t="str">
        <f t="shared" si="48"/>
        <v>'40102810245370000007'</v>
      </c>
      <c r="AS128" s="6" t="str">
        <f t="shared" si="49"/>
        <v>'РКЦ ХАНТЫ-МАНСИЙСК//УФК по Ханты-Мансийскому автономному округу-Югре г. Ханты-Мансийск'</v>
      </c>
      <c r="AT128" s="6" t="str">
        <f t="shared" si="50"/>
        <v>'1028600508683'</v>
      </c>
      <c r="AU128" s="6" t="str">
        <f t="shared" si="51"/>
        <v>''</v>
      </c>
      <c r="AV128" s="6" t="str">
        <f t="shared" si="52"/>
        <v>''</v>
      </c>
      <c r="AW128" s="6" t="str">
        <f t="shared" si="53"/>
        <v>''</v>
      </c>
      <c r="AX128" s="6" t="str">
        <f t="shared" si="54"/>
        <v>''</v>
      </c>
      <c r="AY128" s="6" t="str">
        <f t="shared" si="55"/>
        <v>''</v>
      </c>
      <c r="AZ128" s="6" t="str">
        <f t="shared" si="56"/>
        <v>'007162163'</v>
      </c>
      <c r="BA128" s="6" t="str">
        <f t="shared" si="57"/>
        <v>''</v>
      </c>
      <c r="BB128" s="6" t="str">
        <f t="shared" si="58"/>
        <v>''</v>
      </c>
      <c r="BC128" s="6" t="str">
        <f t="shared" si="59"/>
        <v>'бюджет Ханты-Мансийского района'</v>
      </c>
      <c r="BD128" s="6" t="str">
        <f t="shared" si="60"/>
        <v>'https://seliyarovo-86.edusite.ru/'</v>
      </c>
      <c r="BE128" s="6" t="str">
        <f t="shared" si="61"/>
        <v>'000011595'</v>
      </c>
      <c r="BF128" s="6"/>
      <c r="BG128" s="6" t="str">
        <f t="shared" si="62"/>
        <v xml:space="preserve">('15.23', '15', '23', 'Ханты-Мансийский район', 'Ханты-Мансийского района', 'МКОУ ХМР СОШ с. Селиярово', 'Муниципальное казенное общеобразовательное учреждение Ханты-Мансийского района «Средняя общеобразовательная школа с.Селиярово»', 'seliyarovo.school@yandex.ru, SOH-SEL@hmrn.ru', '+7 (3467) 377447', 'Ернова Ирина Павловна', 'директора Ерновой Ирины Павловны', 'И.П.Ернова', '628506, ХМАО-Югра, Ханты-Мансийский р-н, с. Селиярово, ул. Лесная, дом 8, корпус а', '8618004838/861801001', '40102810245370000007', 'РКЦ ХАНТЫ-МАНСИЙСК//УФК по Ханты-Мансийскому автономному округу-Югре г. Ханты-Мансийск', '1028600508683', '', '', '', '', '', '007162163', '', '', 'бюджет Ханты-Мансийского района', 'https://seliyarovo-86.edusite.ru/', '000011595'), </v>
      </c>
    </row>
    <row r="129" spans="1:59" x14ac:dyDescent="0.25">
      <c r="A129" s="13" t="s">
        <v>1644</v>
      </c>
      <c r="B129" s="14">
        <v>15</v>
      </c>
      <c r="C129" s="14">
        <v>24</v>
      </c>
      <c r="D129" s="15" t="s">
        <v>1360</v>
      </c>
      <c r="E129" s="15" t="s">
        <v>441</v>
      </c>
      <c r="F129" s="10" t="s">
        <v>685</v>
      </c>
      <c r="G129" s="10" t="s">
        <v>686</v>
      </c>
      <c r="H129" s="19" t="s">
        <v>687</v>
      </c>
      <c r="I129" s="4" t="s">
        <v>688</v>
      </c>
      <c r="J129" s="3" t="s">
        <v>689</v>
      </c>
      <c r="K129" s="3" t="s">
        <v>690</v>
      </c>
      <c r="L129" s="3" t="s">
        <v>1445</v>
      </c>
      <c r="M129" s="4" t="s">
        <v>691</v>
      </c>
      <c r="N129" s="4" t="s">
        <v>692</v>
      </c>
      <c r="O129" s="4" t="s">
        <v>34</v>
      </c>
      <c r="P129" s="4" t="s">
        <v>35</v>
      </c>
      <c r="Q129" s="18" t="s">
        <v>693</v>
      </c>
      <c r="R129" s="18"/>
      <c r="S129" s="18"/>
      <c r="T129" s="18"/>
      <c r="U129" s="18"/>
      <c r="V129" s="18"/>
      <c r="W129" s="18" t="s">
        <v>37</v>
      </c>
      <c r="X129" s="18"/>
      <c r="Y129" s="18"/>
      <c r="Z129" s="15" t="s">
        <v>1422</v>
      </c>
      <c r="AA129" s="5" t="s">
        <v>694</v>
      </c>
      <c r="AB129" s="13" t="s">
        <v>1645</v>
      </c>
      <c r="AD129" s="6" t="str">
        <f t="shared" si="63"/>
        <v>'15.24'</v>
      </c>
      <c r="AE129" s="6" t="str">
        <f t="shared" si="64"/>
        <v>'15'</v>
      </c>
      <c r="AF129" s="6" t="str">
        <f t="shared" si="65"/>
        <v>'24'</v>
      </c>
      <c r="AG129" s="6" t="str">
        <f t="shared" si="66"/>
        <v>'Ханты-Мансийский район'</v>
      </c>
      <c r="AH129" s="6" t="str">
        <f t="shared" si="38"/>
        <v>'Ханты-Мансийского района'</v>
      </c>
      <c r="AI129" s="6" t="str">
        <f t="shared" si="39"/>
        <v>'МКОУ ХМР СОШ с. Цингалы'</v>
      </c>
      <c r="AJ129" s="6" t="str">
        <f t="shared" si="40"/>
        <v>'Муниципальное казенное общеобразовательное учреждение Ханты-Мансийского района «Средняя общеобразовательная школа с. Цингалы»'</v>
      </c>
      <c r="AK129" s="6" t="str">
        <f t="shared" si="41"/>
        <v>'soh-cng@hmrn.ru'</v>
      </c>
      <c r="AL129" s="6" t="str">
        <f t="shared" si="42"/>
        <v>'+7 (3467) 377286'</v>
      </c>
      <c r="AM129" s="6" t="str">
        <f t="shared" si="43"/>
        <v>'Молдаван Наталья Ивановна'</v>
      </c>
      <c r="AN129" s="6" t="str">
        <f t="shared" si="44"/>
        <v>'директора Молдаван Натальи Ивановны'</v>
      </c>
      <c r="AO129" s="6" t="str">
        <f t="shared" si="45"/>
        <v>'Н.И.Молдаван'</v>
      </c>
      <c r="AP129" s="6" t="str">
        <f t="shared" si="46"/>
        <v>'628518, ХМАО-Югра, Ханты-Мансийский р-н, с. Цингалы, ул. Советская, дом 28'</v>
      </c>
      <c r="AQ129" s="6" t="str">
        <f t="shared" si="47"/>
        <v>'8618004725/861801001'</v>
      </c>
      <c r="AR129" s="6" t="str">
        <f t="shared" si="48"/>
        <v>'40102810245370000007'</v>
      </c>
      <c r="AS129" s="6" t="str">
        <f t="shared" si="49"/>
        <v>'РКЦ ХАНТЫ-МАНСИЙСК//УФК по Ханты-Мансийскому автономному округу-Югре г. Ханты-Мансийск'</v>
      </c>
      <c r="AT129" s="6" t="str">
        <f t="shared" si="50"/>
        <v>'1028600512247'</v>
      </c>
      <c r="AU129" s="6" t="str">
        <f t="shared" si="51"/>
        <v>''</v>
      </c>
      <c r="AV129" s="6" t="str">
        <f t="shared" si="52"/>
        <v>''</v>
      </c>
      <c r="AW129" s="6" t="str">
        <f t="shared" si="53"/>
        <v>''</v>
      </c>
      <c r="AX129" s="6" t="str">
        <f t="shared" si="54"/>
        <v>''</v>
      </c>
      <c r="AY129" s="6" t="str">
        <f t="shared" si="55"/>
        <v>''</v>
      </c>
      <c r="AZ129" s="6" t="str">
        <f t="shared" si="56"/>
        <v>'007162163'</v>
      </c>
      <c r="BA129" s="6" t="str">
        <f t="shared" si="57"/>
        <v>''</v>
      </c>
      <c r="BB129" s="6" t="str">
        <f t="shared" si="58"/>
        <v>''</v>
      </c>
      <c r="BC129" s="6" t="str">
        <f t="shared" si="59"/>
        <v>'бюджет Ханты-Мансийского района'</v>
      </c>
      <c r="BD129" s="6" t="str">
        <f t="shared" si="60"/>
        <v>'https://86schhmr-cingali.edusite.ru/'</v>
      </c>
      <c r="BE129" s="6" t="str">
        <f t="shared" si="61"/>
        <v>'000011600'</v>
      </c>
      <c r="BF129" s="6"/>
      <c r="BG129" s="6" t="str">
        <f t="shared" si="62"/>
        <v xml:space="preserve">('15.24', '15', '24', 'Ханты-Мансийский район', 'Ханты-Мансийского района', 'МКОУ ХМР СОШ с. Цингалы', 'Муниципальное казенное общеобразовательное учреждение Ханты-Мансийского района «Средняя общеобразовательная школа с. Цингалы»', 'soh-cng@hmrn.ru', '+7 (3467) 377286', 'Молдаван Наталья Ивановна', 'директора Молдаван Натальи Ивановны', 'Н.И.Молдаван', '628518, ХМАО-Югра, Ханты-Мансийский р-н, с. Цингалы, ул. Советская, дом 28', '8618004725/861801001', '40102810245370000007', 'РКЦ ХАНТЫ-МАНСИЙСК//УФК по Ханты-Мансийскому автономному округу-Югре г. Ханты-Мансийск', '1028600512247', '', '', '', '', '', '007162163', '', '', 'бюджет Ханты-Мансийского района', 'https://86schhmr-cingali.edusite.ru/', '000011600'), </v>
      </c>
    </row>
    <row r="131" spans="1:59" x14ac:dyDescent="0.25">
      <c r="D131" s="25"/>
    </row>
    <row r="132" spans="1:59" x14ac:dyDescent="0.25">
      <c r="D132" s="2" t="str">
        <f t="array" ref="D132">INDEX(D2:D129,MATCH(MAX(LEN(D2:D129)),LEN(D2:D129),))</f>
        <v>Ханты-Мансийский автономный округ - Югра</v>
      </c>
      <c r="E132" s="2" t="str">
        <f t="array" ref="E132">INDEX(E2:E129,MATCH(MAX(LEN(E2:E129)),LEN(E2:E129),))</f>
        <v>Ханты-Мансийского автономного округа - Югры</v>
      </c>
      <c r="F132" s="2" t="str">
        <f t="array" ref="F132">INDEX(F2:F129,MATCH(MAX(LEN(F2:F129)),LEN(F2:F129),))</f>
        <v>Управление образования и молодежной политики Администрации г. Урай</v>
      </c>
      <c r="G132" s="2" t="str">
        <f t="array" ref="G132">INDEX(G2:G129,MATCH(MAX(LEN(G2:G129)),LEN(G2:G129),))</f>
        <v>Муниципальное автономное общеобразовательное учреждение муниципального образования города Нягань «Средняя общеобразовательная школа №6» имени Августы Ивановны Гордиенко, почетного гражданина города Нягани</v>
      </c>
      <c r="H132" s="2" t="str">
        <f t="array" ref="H132">INDEX(H2:H129,MATCH(MAX(LEN(H2:H129)),LEN(H2:H129),))</f>
        <v>kogschool10@yandex.ru, aquarelle2021@list.ru (дошкольное отделение)</v>
      </c>
      <c r="I132" s="2" t="str">
        <f t="array" ref="I132">INDEX(I2:I129,MATCH(MAX(LEN(I2:I129)),LEN(I2:I129),))</f>
        <v>+7 (3467) 739171 (Директор), +7 (3467) 739173 (Заместители директора), +7 (3467) 739384 (Бухгалтерия)</v>
      </c>
      <c r="J132" s="2" t="str">
        <f t="array" ref="J132">INDEX(J2:J129,MATCH(MAX(LEN(J2:J129)),LEN(J2:J129),))</f>
        <v>Комровская Александра Владимировна</v>
      </c>
      <c r="K132" s="2" t="str">
        <f t="array" ref="K132">INDEX(K2:K129,MATCH(MAX(LEN(K2:K129)),LEN(K2:K129),))</f>
        <v>исполняющей обязанности начальника Лаврентьевой Александры Николаевны</v>
      </c>
      <c r="L132" s="2" t="str">
        <f t="array" ref="L132">INDEX(L2:L129,MATCH(MAX(LEN(L2:L129)),LEN(L2:L129),))</f>
        <v>И.Р.Шарафутдинова</v>
      </c>
      <c r="M132" s="2" t="str">
        <f t="array" ref="M132">INDEX(M2:M129,MATCH(MAX(LEN(M2:M129)),LEN(M2:M129),))</f>
        <v>628634, Ханты-Мансийский автономный округ - Югра, Тюменская область, Нижневартовский район, пгт. Излучинск ул. Школьная 12-А</v>
      </c>
      <c r="N132" s="2" t="str">
        <f t="array" ref="N132">INDEX(N2:N129,MATCH(MAX(LEN(N2:N129)),LEN(N2:N129),))</f>
        <v>8611003391/861101001</v>
      </c>
      <c r="O132" s="2" t="str">
        <f t="array" ref="O132">INDEX(O2:O129,MATCH(MAX(LEN(O2:O129)),LEN(O2:O129),))</f>
        <v>40102810245370000007</v>
      </c>
      <c r="P132" s="2" t="str">
        <f t="array" ref="P132">INDEX(P2:P129,MATCH(MAX(LEN(P2:P129)),LEN(P2:P129),))</f>
        <v>РКЦ ХАНТЫ-МАНСИЙСК//УФК по Ханты-Мансийскому автономному округу-Югре г. Ханты-Мансийск</v>
      </c>
      <c r="Q132" s="2" t="str">
        <f t="array" ref="Q132">INDEX(Q2:Q129,MATCH(MAX(LEN(Q2:Q129)),LEN(Q2:Q129),))</f>
        <v xml:space="preserve">1028601845623 </v>
      </c>
      <c r="R132" s="2" t="str">
        <f t="array" ref="R132">INDEX(R2:R129,MATCH(MAX(LEN(R2:R129)),LEN(R2:R129),))</f>
        <v>71811151001</v>
      </c>
      <c r="S132" s="2" t="str">
        <f t="array" ref="S132">INDEX(S2:S129,MATCH(MAX(LEN(S2:S129)),LEN(S2:S129),))</f>
        <v xml:space="preserve"> 44703910</v>
      </c>
      <c r="T132" s="2" t="str">
        <f t="array" ref="T132">INDEX(T2:T129,MATCH(MAX(LEN(T2:T129)),LEN(T2:T129),))</f>
        <v>71138000000</v>
      </c>
      <c r="U132" s="2" t="str">
        <f t="array" ref="U132">INDEX(U2:U129,MATCH(MAX(LEN(U2:U129)),LEN(U2:U129),))</f>
        <v>85.12/85.13/85.14</v>
      </c>
      <c r="V132" s="2" t="str">
        <f t="array" ref="V132">INDEX(V2:V129,MATCH(MAX(LEN(V2:V129)),LEN(V2:V129),))</f>
        <v>40701810500001000027</v>
      </c>
      <c r="W132" s="2" t="str">
        <f t="array" ref="W132">INDEX(W2:W129,MATCH(MAX(LEN(W2:W129)),LEN(W2:W129),))</f>
        <v>007162163</v>
      </c>
      <c r="X132" s="2" t="str">
        <f t="array" ref="X132">INDEX(X2:X129,MATCH(MAX(LEN(X2:X129)),LEN(X2:X129),))</f>
        <v>УФК по Ханты-Мансийскому автономному округу-Югре г. Ханты-Мансийск (Комитет по финансам администрации Ханты-Мансийского района (Муниципальное казенное образовательное учреждение Ханты-Мансийского района «Средняя общеобразовательная школа д. Шапша») л/с: 023.02.007.1)</v>
      </c>
      <c r="Y132" s="2" t="str">
        <f t="array" ref="Y132">INDEX(Y2:Y129,MATCH(MAX(LEN(Y2:Y129)),LEN(Y2:Y129),))</f>
        <v>л/с: 231.22.0065, 017.01.0014, 231.21.0062, 231.23.0064, 03873036940</v>
      </c>
      <c r="Z132" s="2" t="str">
        <f t="array" ref="Z132">INDEX(Z2:Z129,MATCH(MAX(LEN(Z2:Z129)),LEN(Z2:Z129),))</f>
        <v>бюджет Ханты-Мансийского автономного округа - Югры</v>
      </c>
      <c r="AA132" s="2" t="str">
        <f t="array" ref="AA132">INDEX(AA2:AA129,MATCH(MAX(LEN(AA2:AA129)),LEN(AA2:AA129),))</f>
        <v>http://admkogalym.ru/administration/structure/uov/mku-uodoms/index.php</v>
      </c>
      <c r="AB132" s="2" t="str">
        <f t="array" ref="AB132">INDEX(AB2:AB129,MATCH(MAX(LEN(AB2:AB129)),LEN(AB2:AB129),))</f>
        <v>000011556</v>
      </c>
    </row>
    <row r="133" spans="1:59" x14ac:dyDescent="0.25">
      <c r="D133" s="2">
        <f>LEN(D132)</f>
        <v>40</v>
      </c>
      <c r="E133" s="2">
        <f t="shared" ref="E133:Q133" si="67">LEN(E132)</f>
        <v>43</v>
      </c>
      <c r="F133" s="2">
        <f t="shared" si="67"/>
        <v>66</v>
      </c>
      <c r="G133" s="2">
        <f t="shared" si="67"/>
        <v>204</v>
      </c>
      <c r="H133" s="2">
        <f t="shared" si="67"/>
        <v>67</v>
      </c>
      <c r="I133" s="2">
        <f t="shared" si="67"/>
        <v>101</v>
      </c>
      <c r="J133" s="2">
        <f t="shared" si="67"/>
        <v>34</v>
      </c>
      <c r="K133" s="2">
        <f t="shared" si="67"/>
        <v>69</v>
      </c>
      <c r="L133" s="2">
        <f t="shared" si="67"/>
        <v>17</v>
      </c>
      <c r="M133" s="2">
        <f t="shared" si="67"/>
        <v>124</v>
      </c>
      <c r="N133" s="2">
        <f t="shared" si="67"/>
        <v>20</v>
      </c>
      <c r="O133" s="2">
        <f t="shared" si="67"/>
        <v>20</v>
      </c>
      <c r="P133" s="2">
        <f t="shared" si="67"/>
        <v>86</v>
      </c>
      <c r="Q133" s="2">
        <f t="shared" si="67"/>
        <v>14</v>
      </c>
      <c r="R133" s="2">
        <f t="shared" ref="R133:AB133" si="68">LEN(R132)</f>
        <v>11</v>
      </c>
      <c r="S133" s="2">
        <f t="shared" si="68"/>
        <v>9</v>
      </c>
      <c r="T133" s="2">
        <f t="shared" si="68"/>
        <v>11</v>
      </c>
      <c r="U133" s="2">
        <f t="shared" si="68"/>
        <v>17</v>
      </c>
      <c r="V133" s="2">
        <f t="shared" si="68"/>
        <v>20</v>
      </c>
      <c r="W133" s="2">
        <f t="shared" si="68"/>
        <v>9</v>
      </c>
      <c r="X133" s="2">
        <f t="shared" si="68"/>
        <v>267</v>
      </c>
      <c r="Y133" s="2">
        <f t="shared" si="68"/>
        <v>68</v>
      </c>
      <c r="Z133" s="2">
        <f t="shared" si="68"/>
        <v>50</v>
      </c>
      <c r="AA133" s="2">
        <f t="shared" si="68"/>
        <v>70</v>
      </c>
      <c r="AB133" s="2">
        <f t="shared" si="68"/>
        <v>9</v>
      </c>
    </row>
    <row r="134" spans="1:59" x14ac:dyDescent="0.25">
      <c r="G134" s="7"/>
    </row>
    <row r="135" spans="1:59" x14ac:dyDescent="0.25">
      <c r="G135" s="7"/>
    </row>
    <row r="136" spans="1:59" x14ac:dyDescent="0.25">
      <c r="G136" s="8"/>
    </row>
    <row r="137" spans="1:59" x14ac:dyDescent="0.25">
      <c r="G137" s="9"/>
    </row>
    <row r="138" spans="1:59" x14ac:dyDescent="0.25">
      <c r="G138" s="9"/>
    </row>
    <row r="139" spans="1:59" x14ac:dyDescent="0.25">
      <c r="G139" s="9"/>
    </row>
    <row r="140" spans="1:59" x14ac:dyDescent="0.25">
      <c r="G140" s="9"/>
    </row>
    <row r="141" spans="1:59" x14ac:dyDescent="0.25">
      <c r="G141" s="9"/>
    </row>
    <row r="142" spans="1:59" x14ac:dyDescent="0.25">
      <c r="G142" s="9"/>
    </row>
    <row r="143" spans="1:59" x14ac:dyDescent="0.25">
      <c r="G143" s="9"/>
    </row>
    <row r="144" spans="1:59" x14ac:dyDescent="0.25">
      <c r="G144" s="9"/>
    </row>
  </sheetData>
  <autoFilter ref="A1:AB129" xr:uid="{B444613D-DD0E-47F7-8612-1ED5A70D07B6}"/>
  <sortState xmlns:xlrd2="http://schemas.microsoft.com/office/spreadsheetml/2017/richdata2" ref="A2:AA128">
    <sortCondition ref="D2:D128"/>
    <sortCondition ref="C2:C128"/>
  </sortState>
  <pageMargins left="0.7" right="0.7" top="0.75" bottom="0.75" header="0.3" footer="0.3"/>
  <pageSetup paperSize="9" orientation="portrait" r:id="rId1"/>
  <rowBreaks count="1" manualBreakCount="1">
    <brk id="4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248D-E8A4-4B52-9E38-E5D2C8307B7D}">
  <dimension ref="A2:B15"/>
  <sheetViews>
    <sheetView workbookViewId="0">
      <selection activeCell="B2" sqref="B2:B15"/>
    </sheetView>
  </sheetViews>
  <sheetFormatPr defaultRowHeight="15" x14ac:dyDescent="0.25"/>
  <cols>
    <col min="1" max="1" width="43.140625" bestFit="1" customWidth="1"/>
    <col min="2" max="2" width="44.5703125" bestFit="1" customWidth="1"/>
  </cols>
  <sheetData>
    <row r="2" spans="1:2" x14ac:dyDescent="0.25">
      <c r="A2" t="s">
        <v>1359</v>
      </c>
      <c r="B2" t="str">
        <f>CONCATENATE("('",A2,"'),")</f>
        <v>('Белоярский район'),</v>
      </c>
    </row>
    <row r="3" spans="1:2" x14ac:dyDescent="0.25">
      <c r="A3" t="s">
        <v>1363</v>
      </c>
      <c r="B3" t="str">
        <f t="shared" ref="B3:B15" si="0">CONCATENATE("('",A3,"'),")</f>
        <v>('Березовский район'),</v>
      </c>
    </row>
    <row r="4" spans="1:2" x14ac:dyDescent="0.25">
      <c r="A4" t="s">
        <v>1358</v>
      </c>
      <c r="B4" t="str">
        <f t="shared" si="0"/>
        <v>('город Когалым'),</v>
      </c>
    </row>
    <row r="5" spans="1:2" x14ac:dyDescent="0.25">
      <c r="A5" t="s">
        <v>1364</v>
      </c>
      <c r="B5" t="str">
        <f t="shared" si="0"/>
        <v>('город Лангепас'),</v>
      </c>
    </row>
    <row r="6" spans="1:2" x14ac:dyDescent="0.25">
      <c r="A6" t="s">
        <v>1365</v>
      </c>
      <c r="B6" t="str">
        <f t="shared" si="0"/>
        <v>('город Нягань'),</v>
      </c>
    </row>
    <row r="7" spans="1:2" x14ac:dyDescent="0.25">
      <c r="A7" t="s">
        <v>1366</v>
      </c>
      <c r="B7" t="str">
        <f t="shared" si="0"/>
        <v>('город Пыть-Ях'),</v>
      </c>
    </row>
    <row r="8" spans="1:2" x14ac:dyDescent="0.25">
      <c r="A8" t="s">
        <v>1361</v>
      </c>
      <c r="B8" t="str">
        <f t="shared" si="0"/>
        <v>('город Урай'),</v>
      </c>
    </row>
    <row r="9" spans="1:2" x14ac:dyDescent="0.25">
      <c r="A9" t="s">
        <v>1367</v>
      </c>
      <c r="B9" t="str">
        <f t="shared" si="0"/>
        <v>('город Ханты-Мансийск'),</v>
      </c>
    </row>
    <row r="10" spans="1:2" x14ac:dyDescent="0.25">
      <c r="A10" t="s">
        <v>1368</v>
      </c>
      <c r="B10" t="str">
        <f t="shared" si="0"/>
        <v>('город Югорск'),</v>
      </c>
    </row>
    <row r="11" spans="1:2" x14ac:dyDescent="0.25">
      <c r="A11" t="s">
        <v>1369</v>
      </c>
      <c r="B11" t="str">
        <f t="shared" si="0"/>
        <v>('Кондинский район'),</v>
      </c>
    </row>
    <row r="12" spans="1:2" x14ac:dyDescent="0.25">
      <c r="A12" t="s">
        <v>1775</v>
      </c>
      <c r="B12" t="str">
        <f t="shared" si="0"/>
        <v>('Нефтеюганский район'),</v>
      </c>
    </row>
    <row r="13" spans="1:2" x14ac:dyDescent="0.25">
      <c r="A13" t="s">
        <v>1357</v>
      </c>
      <c r="B13" t="str">
        <f t="shared" si="0"/>
        <v>('Нижневартовский район'),</v>
      </c>
    </row>
    <row r="14" spans="1:2" x14ac:dyDescent="0.25">
      <c r="A14" t="s">
        <v>1362</v>
      </c>
      <c r="B14" t="str">
        <f t="shared" si="0"/>
        <v>('Ханты-Мансийский автономный округ - Югра'),</v>
      </c>
    </row>
    <row r="15" spans="1:2" x14ac:dyDescent="0.25">
      <c r="A15" t="s">
        <v>1360</v>
      </c>
      <c r="B15" t="str">
        <f t="shared" si="0"/>
        <v>('Ханты-Мансийский район'),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bd</vt:lpstr>
      <vt:lpstr>Лист1</vt:lpstr>
      <vt:lpstr>Город_Когалым</vt:lpstr>
      <vt:lpstr>Район_Белоярский</vt:lpstr>
      <vt:lpstr>Район_Нижневартовский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Fanis Timerbulatov</dc:creator>
  <cp:lastModifiedBy>Fanis Timerbulatov</cp:lastModifiedBy>
  <dcterms:created xsi:type="dcterms:W3CDTF">2022-05-26T05:50:20Z</dcterms:created>
  <dcterms:modified xsi:type="dcterms:W3CDTF">2022-05-27T15:37:53Z</dcterms:modified>
</cp:coreProperties>
</file>