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435" windowWidth="28800" xWindow="0" yWindow="0"/>
  </bookViews>
  <sheets>
    <sheet xmlns:r="http://schemas.openxmlformats.org/officeDocument/2006/relationships" name="Review" sheetId="1" state="visible" r:id="rId1"/>
    <sheet xmlns:r="http://schemas.openxmlformats.org/officeDocument/2006/relationships" name="Installation" sheetId="2" state="visible" r:id="rId2"/>
    <sheet xmlns:r="http://schemas.openxmlformats.org/officeDocument/2006/relationships" name="Commissioning" sheetId="3" state="visible" r:id="rId3"/>
    <sheet xmlns:r="http://schemas.openxmlformats.org/officeDocument/2006/relationships" name="Dismantling" sheetId="4" state="visible" r:id="rId4"/>
    <sheet xmlns:r="http://schemas.openxmlformats.org/officeDocument/2006/relationships" name="CIA" sheetId="5" state="visible" r:id="rId5"/>
    <sheet xmlns:r="http://schemas.openxmlformats.org/officeDocument/2006/relationships" name="MPLS" sheetId="6" state="visible" r:id="rId6"/>
    <sheet xmlns:r="http://schemas.openxmlformats.org/officeDocument/2006/relationships" name="Disruption" sheetId="7" state="visible" r:id="rId7"/>
    <sheet xmlns:r="http://schemas.openxmlformats.org/officeDocument/2006/relationships" name="Hardware" sheetId="8" state="visible" r:id="rId8"/>
    <sheet xmlns:r="http://schemas.openxmlformats.org/officeDocument/2006/relationships" name="LockUnlock" sheetId="9" state="visible" r:id="rId9"/>
  </sheets>
  <externalReferences>
    <externalReference xmlns:r="http://schemas.openxmlformats.org/officeDocument/2006/relationships" r:id="rId10"/>
  </externalReferences>
  <definedNames/>
  <calcPr calcId="152511" fullCalcOnLoad="1"/>
</workbook>
</file>

<file path=xl/sharedStrings.xml><?xml version="1.0" encoding="utf-8"?>
<sst xmlns="http://schemas.openxmlformats.org/spreadsheetml/2006/main" uniqueCount="156">
  <si>
    <t>Business Service Activation</t>
  </si>
  <si>
    <t xml:space="preserve">KW /2017                                           Name: </t>
  </si>
  <si>
    <t>Einrichtung</t>
  </si>
  <si>
    <t>Backlog</t>
  </si>
  <si>
    <t>Fertigstellung/Inbetriebnahme</t>
  </si>
  <si>
    <t>Demontagen</t>
  </si>
  <si>
    <t>MPLS Details</t>
  </si>
  <si>
    <t>aDSL Asymmetrisch</t>
  </si>
  <si>
    <t>MPLS Projekt Provisioning</t>
  </si>
  <si>
    <t>xDSL Asymmetrisch</t>
  </si>
  <si>
    <t>MPLS Standard Provisioning</t>
  </si>
  <si>
    <t>Cable Asymmetrisch</t>
  </si>
  <si>
    <t>MPLS Projekt Inbetriebnahme</t>
  </si>
  <si>
    <t>vDSL</t>
  </si>
  <si>
    <t>MPLS Standard Inbetriebnahme</t>
  </si>
  <si>
    <t>vULL</t>
  </si>
  <si>
    <t>MPLS Projekt Zeitaufwand</t>
  </si>
  <si>
    <t>IP Add on</t>
  </si>
  <si>
    <t>MPLS Standard Zeitaufwand</t>
  </si>
  <si>
    <t>Fernwärme</t>
  </si>
  <si>
    <t>Neukunde</t>
  </si>
  <si>
    <t>DSL Symmetrisch</t>
  </si>
  <si>
    <t>Bestandskunde/Altlast</t>
  </si>
  <si>
    <t>xDSL Symmetrisch</t>
  </si>
  <si>
    <t>Bestandskunde/Konzept Neu</t>
  </si>
  <si>
    <t>Cable Symmetrisch</t>
  </si>
  <si>
    <t>EPL</t>
  </si>
  <si>
    <t>CIA</t>
  </si>
  <si>
    <t>Hardware konfiguriert</t>
  </si>
  <si>
    <t>Ethernet Link</t>
  </si>
  <si>
    <t>Cisco C881+7 G K9 (3G)</t>
  </si>
  <si>
    <t>Platin</t>
  </si>
  <si>
    <t>MPLS Projekt</t>
  </si>
  <si>
    <t>Cisco C881G-4G-GA-K9 (4G LTE)</t>
  </si>
  <si>
    <t>Ecard</t>
  </si>
  <si>
    <t>Ecard-Internet</t>
  </si>
  <si>
    <t>MPLS Standard</t>
  </si>
  <si>
    <t>Cisco C887VA-K9</t>
  </si>
  <si>
    <t>Quick Install</t>
  </si>
  <si>
    <t>Cisco C881-K9</t>
  </si>
  <si>
    <t xml:space="preserve">Quick Install </t>
  </si>
  <si>
    <t>UMTS Backup</t>
  </si>
  <si>
    <t>Cisco C888-K9</t>
  </si>
  <si>
    <t xml:space="preserve">UMTS Backup </t>
  </si>
  <si>
    <t>Managed Security/Lizenzen</t>
  </si>
  <si>
    <t>Cisco 1921/K9</t>
  </si>
  <si>
    <t>Zwangsfertiggstellt</t>
  </si>
  <si>
    <t>Cisco SG100D-08 Switch</t>
  </si>
  <si>
    <t>off. Fertigstel. Kunde</t>
  </si>
  <si>
    <t>Externe UMTS Antenne</t>
  </si>
  <si>
    <t>Projektarbeiten</t>
  </si>
  <si>
    <t>Zeit</t>
  </si>
  <si>
    <t>off. Fertigstel. UPC</t>
  </si>
  <si>
    <t>MP 112</t>
  </si>
  <si>
    <t>Ent/sperren</t>
  </si>
  <si>
    <t>Sonstiges / Altverträge</t>
  </si>
  <si>
    <t>CIA Details</t>
  </si>
  <si>
    <t>sperren</t>
  </si>
  <si>
    <t>Provisioning</t>
  </si>
  <si>
    <t>entsperrt</t>
  </si>
  <si>
    <t>Inbetriebnahme</t>
  </si>
  <si>
    <t>Zeitaufwand</t>
  </si>
  <si>
    <t>Störungen</t>
  </si>
  <si>
    <t>Störungen Zeitaufwand</t>
  </si>
  <si>
    <t>Anzahl Störungsbearbeitungen</t>
  </si>
  <si>
    <t>Technology</t>
  </si>
  <si>
    <t>Customer</t>
  </si>
  <si>
    <t>Contract</t>
  </si>
  <si>
    <t>Hardware</t>
  </si>
  <si>
    <t>Time</t>
  </si>
  <si>
    <t>Employee</t>
  </si>
  <si>
    <t>Subcategory</t>
  </si>
  <si>
    <t>Additional Info</t>
  </si>
  <si>
    <t>T1282532 Business MPLS 4096/4096 xDSL (RES001340)</t>
  </si>
  <si>
    <t>Forstinger Österreich GmbH (303966)</t>
  </si>
  <si>
    <t>1456734</t>
  </si>
  <si>
    <t>CISCO881-SEC-K9:FCZ160394NC</t>
  </si>
  <si>
    <t>20</t>
  </si>
  <si>
    <t>ahoehne</t>
  </si>
  <si>
    <t>T1289890 Business xDSL 12/1</t>
  </si>
  <si>
    <t>HostProfis ISP (283642)</t>
  </si>
  <si>
    <t>1463953</t>
  </si>
  <si>
    <t>Technicolor TG789vac V2:CP1830JAYWJ</t>
  </si>
  <si>
    <t>T1282584 Business MPLS 4096/4096 xDSL (RES001340)</t>
  </si>
  <si>
    <t>1456786</t>
  </si>
  <si>
    <t>CISCO881-SEC-K9:FCZ160394NG</t>
  </si>
  <si>
    <t>T1282594 Business MPLS 4096/4096 xDSL (RES001340)</t>
  </si>
  <si>
    <t>1456796</t>
  </si>
  <si>
    <t>CISCO881-SEC-K9:FCZ160394NF</t>
  </si>
  <si>
    <t>T1282591 Business MPLS 4096/4096 xDSL (RES001340)</t>
  </si>
  <si>
    <t>1456793</t>
  </si>
  <si>
    <t>CISCO881-SEC-K9:FCZ160394P3</t>
  </si>
  <si>
    <t>T1282592 Business MPLS 4096/4096 xDSL (RES001340)</t>
  </si>
  <si>
    <t>1456794</t>
  </si>
  <si>
    <t>CISCO881-SEC-K9:FCZ1532C688</t>
  </si>
  <si>
    <t>T1282590 Business MPLS 4096/4096 xDSL (RES001340)</t>
  </si>
  <si>
    <t>1456792</t>
  </si>
  <si>
    <t>CISCO881-SEC-K9:FCZ160394P0</t>
  </si>
  <si>
    <t>T1282585 Business MPLS 4096/4096 xDSL (RES001340)</t>
  </si>
  <si>
    <t>1456787</t>
  </si>
  <si>
    <t>CISCO881-SEC-K9:FCZ160394PG</t>
  </si>
  <si>
    <t>T1282530 Business MPLS 4096/4096 xDSL (RES001340)</t>
  </si>
  <si>
    <t>1456732</t>
  </si>
  <si>
    <t>CISCO881-SEC-K9:FCZ160394PE</t>
  </si>
  <si>
    <t>T1282593 Business MPLS 4096/4096 xDSL (RES001340)</t>
  </si>
  <si>
    <t>1456795</t>
  </si>
  <si>
    <t>CISCO881-SEC-K9:FCZ1532C6AL</t>
  </si>
  <si>
    <t>T1282586 Business MPLS 4096/4096 xDSL (RES001340)</t>
  </si>
  <si>
    <t>1456788</t>
  </si>
  <si>
    <t>CISCO881-SEC-K9:FCZ1532C6B5</t>
  </si>
  <si>
    <t>T1282587 Business MPLS 4096/4096 xDSL (RES001340)</t>
  </si>
  <si>
    <t>1456789</t>
  </si>
  <si>
    <t>SNE-2040G:9860897</t>
  </si>
  <si>
    <t>T1282588 Business MPLS 4096/4096 xDSL (RES001340)</t>
  </si>
  <si>
    <t>1456790</t>
  </si>
  <si>
    <t>CISCO881-SEC-K9:FCZ160394Q1</t>
  </si>
  <si>
    <t>T1282650 Business MPLS 4096/4096 xDSL (RES001340)</t>
  </si>
  <si>
    <t>1456852</t>
  </si>
  <si>
    <t>SNE-2040G:9805948</t>
  </si>
  <si>
    <t>T1282659 Business MPLS 4096/4096 xDSL (RES001340)</t>
  </si>
  <si>
    <t>1456861</t>
  </si>
  <si>
    <t>CISCO881-SEC-K9:FCZ160394PP</t>
  </si>
  <si>
    <t>T1282657 Business MPLS 4096/4096 xDSL (RES001340)</t>
  </si>
  <si>
    <t>1456859</t>
  </si>
  <si>
    <t>CISCO881-SEC-K9:FCZ160394NJ</t>
  </si>
  <si>
    <t>T1282651 Business MPLS 4096/4096 xDSL (RES001340)</t>
  </si>
  <si>
    <t>1456853</t>
  </si>
  <si>
    <t>CISCO881-SEC-K9:FCZ1532C6AQ</t>
  </si>
  <si>
    <t>T1282658 Business MPLS 4096/4096 xDSL (RES001340)</t>
  </si>
  <si>
    <t xml:space="preserve">1456860 </t>
  </si>
  <si>
    <t>CISCO881-SEC-K9:FCZ1532C6AH</t>
  </si>
  <si>
    <t>T1282656 Business MPLS 4096/4096 xDSL (RES001340)</t>
  </si>
  <si>
    <t>1456858</t>
  </si>
  <si>
    <t>CISCO881-SEC-K9:FCZ1532C69N</t>
  </si>
  <si>
    <t>T1285065 Mobile Backup (RES001284)</t>
  </si>
  <si>
    <t>Four Telecom Services (57485)</t>
  </si>
  <si>
    <t>1459247</t>
  </si>
  <si>
    <t>Cisco C881G-4G-GA-K9:FCZ20401128</t>
  </si>
  <si>
    <t>T1285064 CIA 100 Mbit/s</t>
  </si>
  <si>
    <t>1459246</t>
  </si>
  <si>
    <t>Cisco 1921:FGL2239307U</t>
  </si>
  <si>
    <t>T1283453 Business MPLS 4096/4096 xDSL</t>
  </si>
  <si>
    <t>1457642</t>
  </si>
  <si>
    <t>Cisco c888:FCZ201195BU</t>
  </si>
  <si>
    <t>T1175385 Mobile Backup (RES001284)</t>
  </si>
  <si>
    <t>IT Symbiose GmbH (169109)</t>
  </si>
  <si>
    <t>1352211</t>
  </si>
  <si>
    <t>Cisco 881G-K9:FCZ194892L2</t>
  </si>
  <si>
    <t>T1284150 Business MPLS 100 Mbit TL</t>
  </si>
  <si>
    <t>WH IT Services GmbH (274638)</t>
  </si>
  <si>
    <t>1458319</t>
  </si>
  <si>
    <t>:</t>
  </si>
  <si>
    <t>T1282528 Business MPLS 8192/8192 xDSL (RES001341)</t>
  </si>
  <si>
    <t>1456730</t>
  </si>
  <si>
    <t>10</t>
  </si>
  <si>
    <t>Entsperren</t>
  </si>
</sst>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"/>
      <family val="2"/>
      <b val="1"/>
      <color rgb="FF2E74B5"/>
      <sz val="14"/>
    </font>
    <font>
      <name val="Arial"/>
      <family val="2"/>
      <color theme="1"/>
      <sz val="14"/>
    </font>
    <font>
      <name val="Arial"/>
      <family val="2"/>
      <b val="1"/>
      <sz val="16"/>
    </font>
    <font>
      <name val="Arial"/>
      <family val="2"/>
      <b val="1"/>
      <sz val="8"/>
    </font>
    <font>
      <name val="Arial"/>
      <family val="2"/>
      <b val="1"/>
      <sz val="10"/>
    </font>
    <font>
      <name val="Arial"/>
      <family val="2"/>
      <b val="1"/>
      <sz val="9"/>
    </font>
    <font>
      <name val="Arial"/>
      <family val="2"/>
      <sz val="9"/>
    </font>
    <font>
      <name val="Arial"/>
      <family val="2"/>
      <sz val="8"/>
    </font>
  </fonts>
  <fills count="5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borderId="0" fillId="0" fontId="0" numFmtId="0"/>
  </cellStyleXfs>
  <cellXfs count="48">
    <xf borderId="0" fillId="0" fontId="0" numFmtId="0" pivotButton="0" quotePrefix="0" xfId="0"/>
    <xf borderId="0" fillId="2" fontId="0" numFmtId="0" pivotButton="0" quotePrefix="0" xfId="0"/>
    <xf applyAlignment="1" borderId="0" fillId="2" fontId="0" numFmtId="0" pivotButton="0" quotePrefix="0" xfId="0">
      <alignment horizontal="center"/>
    </xf>
    <xf borderId="0" fillId="2" fontId="0" numFmtId="0" pivotButton="0" quotePrefix="0" xfId="0"/>
    <xf borderId="0" fillId="2" fontId="0" numFmtId="0" pivotButton="0" quotePrefix="0" xfId="0"/>
    <xf applyAlignment="1" borderId="0" fillId="2" fontId="4" numFmtId="0" pivotButton="0" quotePrefix="0" xfId="0">
      <alignment horizontal="center"/>
    </xf>
    <xf applyAlignment="1" borderId="0" fillId="2" fontId="5" numFmtId="0" pivotButton="0" quotePrefix="0" xfId="0">
      <alignment horizontal="center"/>
    </xf>
    <xf applyAlignment="1" borderId="4" fillId="4" fontId="6" numFmtId="0" pivotButton="0" quotePrefix="0" xfId="0">
      <alignment horizontal="center"/>
    </xf>
    <xf applyAlignment="1" borderId="0" fillId="2" fontId="7" numFmtId="0" pivotButton="0" quotePrefix="0" xfId="0">
      <alignment horizontal="center"/>
    </xf>
    <xf applyAlignment="1" borderId="0" fillId="2" fontId="7" numFmtId="0" pivotButton="0" quotePrefix="0" xfId="0">
      <alignment horizontal="center"/>
    </xf>
    <xf applyAlignment="1" borderId="7" fillId="4" fontId="6" numFmtId="0" pivotButton="0" quotePrefix="0" xfId="0">
      <alignment horizontal="center"/>
    </xf>
    <xf borderId="0" fillId="2" fontId="7" numFmtId="0" pivotButton="0" quotePrefix="0" xfId="0"/>
    <xf borderId="5" fillId="0" fontId="4" numFmtId="0" pivotButton="0" quotePrefix="0" xfId="0"/>
    <xf borderId="6" fillId="3" fontId="5" numFmtId="0" pivotButton="0" quotePrefix="0" xfId="0"/>
    <xf borderId="6" fillId="0" fontId="0" numFmtId="0" pivotButton="0" quotePrefix="0" xfId="0"/>
    <xf borderId="8" fillId="0" fontId="4" numFmtId="0" pivotButton="0" quotePrefix="0" xfId="0"/>
    <xf borderId="9" fillId="3" fontId="5" numFmtId="0" pivotButton="0" quotePrefix="0" xfId="0"/>
    <xf borderId="9" fillId="0" fontId="0" numFmtId="0" pivotButton="0" quotePrefix="0" xfId="0"/>
    <xf borderId="10" fillId="0" fontId="4" numFmtId="0" pivotButton="0" quotePrefix="0" xfId="0"/>
    <xf borderId="11" fillId="3" fontId="5" numFmtId="0" pivotButton="0" quotePrefix="0" xfId="0"/>
    <xf borderId="11" fillId="0" fontId="0" numFmtId="0" pivotButton="0" quotePrefix="0" xfId="0"/>
    <xf borderId="12" fillId="0" fontId="0" numFmtId="0" pivotButton="0" quotePrefix="0" xfId="0"/>
    <xf borderId="4" fillId="0" fontId="0" numFmtId="0" pivotButton="0" quotePrefix="0" xfId="0"/>
    <xf borderId="13" fillId="0" fontId="0" numFmtId="0" pivotButton="0" quotePrefix="0" xfId="0"/>
    <xf borderId="0" fillId="3" fontId="5" numFmtId="0" pivotButton="0" quotePrefix="0" xfId="0"/>
    <xf borderId="14" fillId="3" fontId="5" numFmtId="0" pivotButton="0" quotePrefix="0" xfId="0"/>
    <xf borderId="15" fillId="3" fontId="5" numFmtId="0" pivotButton="0" quotePrefix="0" xfId="0"/>
    <xf borderId="5" fillId="0" fontId="4" numFmtId="0" pivotButton="0" quotePrefix="0" xfId="0"/>
    <xf borderId="8" fillId="0" fontId="4" numFmtId="0" pivotButton="0" quotePrefix="0" xfId="0"/>
    <xf applyAlignment="1" borderId="0" fillId="0" fontId="4" numFmtId="0" pivotButton="0" quotePrefix="0" xfId="0">
      <alignment horizontal="center"/>
    </xf>
    <xf applyAlignment="1" borderId="1" fillId="3" fontId="6" numFmtId="0" pivotButton="0" quotePrefix="0" xfId="0">
      <alignment horizontal="center"/>
    </xf>
    <xf borderId="3" fillId="3" fontId="6" numFmtId="0" pivotButton="0" quotePrefix="0" xfId="0"/>
    <xf borderId="10" fillId="0" fontId="4" numFmtId="0" pivotButton="0" quotePrefix="0" xfId="0"/>
    <xf borderId="1" fillId="0" fontId="4" numFmtId="0" pivotButton="0" quotePrefix="0" xfId="0"/>
    <xf borderId="3" fillId="3" fontId="5" numFmtId="0" pivotButton="0" quotePrefix="0" xfId="0"/>
    <xf applyAlignment="1" borderId="5" fillId="3" fontId="6" numFmtId="0" pivotButton="0" quotePrefix="0" xfId="0">
      <alignment horizontal="center"/>
    </xf>
    <xf applyAlignment="1" borderId="6" fillId="3" fontId="6" numFmtId="0" pivotButton="0" quotePrefix="0" xfId="0">
      <alignment horizontal="center"/>
    </xf>
    <xf borderId="7" fillId="0" fontId="0" numFmtId="0" pivotButton="0" quotePrefix="0" xfId="0"/>
    <xf borderId="0" fillId="0" fontId="8" numFmtId="0" pivotButton="0" quotePrefix="0" xfId="0"/>
    <xf applyAlignment="1" borderId="5" fillId="3" fontId="6" numFmtId="0" pivotButton="0" quotePrefix="0" xfId="0">
      <alignment horizontal="center"/>
    </xf>
    <xf applyAlignment="1" borderId="6" fillId="3" fontId="6" numFmtId="0" pivotButton="0" quotePrefix="0" xfId="0">
      <alignment horizontal="center"/>
    </xf>
    <xf applyAlignment="1" borderId="1" fillId="3" fontId="6" numFmtId="0" pivotButton="0" quotePrefix="0" xfId="0">
      <alignment horizontal="center"/>
    </xf>
    <xf applyAlignment="1" borderId="3" fillId="3" fontId="6" numFmtId="0" pivotButton="0" quotePrefix="0" xfId="0">
      <alignment horizontal="center"/>
    </xf>
    <xf applyAlignment="1" borderId="0" fillId="0" fontId="1" numFmtId="0" pivotButton="0" quotePrefix="0" xfId="0">
      <alignment horizontal="center" vertical="center"/>
    </xf>
    <xf applyAlignment="1" borderId="0" fillId="0" fontId="2" numFmtId="0" pivotButton="0" quotePrefix="0" xfId="0">
      <alignment horizontal="center"/>
    </xf>
    <xf applyAlignment="1" borderId="1" fillId="3" fontId="3" numFmtId="0" pivotButton="0" quotePrefix="0" xfId="0">
      <alignment horizontal="center"/>
    </xf>
    <xf applyAlignment="1" borderId="2" fillId="3" fontId="3" numFmtId="0" pivotButton="0" quotePrefix="0" xfId="0">
      <alignment horizontal="center"/>
    </xf>
    <xf applyAlignment="1" borderId="3" fillId="3" fontId="3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externalLinks/externalLink1.xml" Type="http://schemas.openxmlformats.org/officeDocument/2006/relationships/externalLink"/><Relationship Id="rId11" Target="sharedStrings.xml" Type="http://schemas.openxmlformats.org/officeDocument/2006/relationships/sharedStrings"/><Relationship Id="rId12" Target="styles.xml" Type="http://schemas.openxmlformats.org/officeDocument/2006/relationships/styles"/><Relationship Id="rId13" Target="theme/theme1.xml" Type="http://schemas.openxmlformats.org/officeDocument/2006/relationships/theme"/></Relationships>
</file>

<file path=xl/externalLinks/_rels/externalLink1.xml.rels><Relationships xmlns="http://schemas.openxmlformats.org/package/2006/relationships"><Relationship Id="rId1" Target="file:///T:\Shared%20Folders\Network_BSA\BSA%20Statistiken\Arbeitsstatistik\Alexander%20H&#246;hne\VORLAGE_Arbeitsstatistik_2016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Übersicht"/>
      <sheetName val="Einrichtung"/>
      <sheetName val="Fertigstellung Inbetriebnahme"/>
      <sheetName val="Demontagen"/>
      <sheetName val="MPLS"/>
      <sheetName val="CIA"/>
      <sheetName val="Hardware konfiguriert"/>
      <sheetName val="Ent sperren "/>
      <sheetName val="Störungen"/>
    </sheetNames>
    <sheetDataSet>
      <sheetData sheetId="0"/>
      <sheetData sheetId="1">
        <row r="1">
          <cell r="A1" t="str">
            <v>aDSL Asymmetrisch</v>
          </cell>
          <cell r="B1" t="str">
            <v>xDSL Asymmetrisch</v>
          </cell>
          <cell r="C1" t="str">
            <v>Cable Asymmetrisch</v>
          </cell>
          <cell r="D1" t="str">
            <v>vDSL</v>
          </cell>
          <cell r="E1" t="str">
            <v>vULL</v>
          </cell>
          <cell r="F1" t="str">
            <v>IP Add on</v>
          </cell>
          <cell r="G1" t="str">
            <v>Fernwärme</v>
          </cell>
          <cell r="H1" t="str">
            <v>DSL Symmetrisch</v>
          </cell>
          <cell r="I1" t="str">
            <v>xDSL Symmetrisch</v>
          </cell>
          <cell r="J1" t="str">
            <v>Cable Symmetrisch</v>
          </cell>
          <cell r="L1" t="str">
            <v>EPL</v>
          </cell>
          <cell r="M1" t="str">
            <v>Ethernet Link</v>
          </cell>
          <cell r="N1" t="str">
            <v>Platin</v>
          </cell>
          <cell r="O1" t="str">
            <v>Ecard</v>
          </cell>
          <cell r="P1" t="str">
            <v>Ecard-Internet</v>
          </cell>
          <cell r="Q1" t="str">
            <v>Quick Install </v>
          </cell>
          <cell r="R1" t="str">
            <v>UMTS Backup </v>
          </cell>
        </row>
      </sheetData>
      <sheetData sheetId="2">
        <row r="1">
          <cell r="A1" t="str">
            <v>aDSL Asymmetrisch</v>
          </cell>
          <cell r="B1" t="str">
            <v>xDSL Asymmetrisch</v>
          </cell>
          <cell r="C1" t="str">
            <v>Cable Asymmetrisch</v>
          </cell>
          <cell r="D1" t="str">
            <v>vDSL</v>
          </cell>
          <cell r="E1" t="str">
            <v>vULL</v>
          </cell>
          <cell r="F1" t="str">
            <v>IP Add on</v>
          </cell>
          <cell r="G1" t="str">
            <v>Fernwärme</v>
          </cell>
          <cell r="H1" t="str">
            <v>DSL Symmetrisch</v>
          </cell>
          <cell r="I1" t="str">
            <v>xDSL Symmetrisch</v>
          </cell>
          <cell r="J1" t="str">
            <v>Cable Symmetrisch</v>
          </cell>
          <cell r="L1" t="str">
            <v>EPL</v>
          </cell>
          <cell r="M1" t="str">
            <v>Ethernet Link</v>
          </cell>
          <cell r="N1" t="str">
            <v>Platin</v>
          </cell>
          <cell r="O1" t="str">
            <v>Ecard-Internet</v>
          </cell>
          <cell r="P1" t="str">
            <v>Quick Install </v>
          </cell>
          <cell r="Q1" t="str">
            <v>UMTS Backup </v>
          </cell>
          <cell r="R1" t="str">
            <v>Managed Security/Lizenzen </v>
          </cell>
          <cell r="S1" t="str">
            <v>Zwangsfertiggstellt</v>
          </cell>
          <cell r="T1" t="str">
            <v>off. Fertigstel. Kunde</v>
          </cell>
          <cell r="U1" t="str">
            <v>off. Fertigstel. UPC</v>
          </cell>
        </row>
      </sheetData>
      <sheetData sheetId="3">
        <row r="1">
          <cell r="A1" t="str">
            <v>aDSL Asymmetrisch</v>
          </cell>
          <cell r="B1" t="str">
            <v>xDSL Asymmetrisch</v>
          </cell>
          <cell r="C1" t="str">
            <v>Cable Asymmetrisch</v>
          </cell>
          <cell r="D1" t="str">
            <v>vDSL</v>
          </cell>
          <cell r="E1" t="str">
            <v>vULL</v>
          </cell>
          <cell r="F1" t="str">
            <v>IP Add on</v>
          </cell>
          <cell r="G1" t="str">
            <v>Fernwärme</v>
          </cell>
          <cell r="H1" t="str">
            <v>DSL Symmetrisch</v>
          </cell>
          <cell r="I1" t="str">
            <v>xDSL Symmetrisch</v>
          </cell>
          <cell r="J1" t="str">
            <v>Cable Symmetrisch</v>
          </cell>
          <cell r="K1" t="str">
            <v>CIA</v>
          </cell>
          <cell r="L1" t="str">
            <v>EPL</v>
          </cell>
          <cell r="M1" t="str">
            <v>MPLS Projekt</v>
          </cell>
          <cell r="N1" t="str">
            <v>MPLS Standard</v>
          </cell>
          <cell r="O1" t="str">
            <v>Ethernet Link</v>
          </cell>
          <cell r="P1" t="str">
            <v>Platin</v>
          </cell>
          <cell r="Q1" t="str">
            <v>Ecard</v>
          </cell>
          <cell r="R1" t="str">
            <v>Ecard-Internet</v>
          </cell>
          <cell r="S1" t="str">
            <v>Quick Install </v>
          </cell>
          <cell r="T1" t="str">
            <v>UMTS Backup </v>
          </cell>
          <cell r="U1" t="str">
            <v>Managed Security/Lizenzen </v>
          </cell>
          <cell r="V1" t="str">
            <v>Sonstiges / Altverträge</v>
          </cell>
        </row>
      </sheetData>
      <sheetData sheetId="4">
        <row r="1">
          <cell r="A1" t="str">
            <v>Provisioning</v>
          </cell>
          <cell r="B1" t="str">
            <v>Inbetriebnahme</v>
          </cell>
          <cell r="C1" t="str">
            <v>Zeitaufwand in Minuten</v>
          </cell>
          <cell r="D1" t="str">
            <v>Bestandskunde
Altlast</v>
          </cell>
          <cell r="E1" t="str">
            <v>Bestandskunde
Konzept Neu</v>
          </cell>
          <cell r="F1" t="str">
            <v>Neukunde</v>
          </cell>
          <cell r="G1" t="str">
            <v>Projekt</v>
          </cell>
        </row>
      </sheetData>
      <sheetData sheetId="5">
        <row r="1">
          <cell r="A1" t="str">
            <v>Provisioning</v>
          </cell>
          <cell r="B1" t="str">
            <v>Inbetriebnahme</v>
          </cell>
          <cell r="C1" t="str">
            <v>Zeitaufwand in Minuten</v>
          </cell>
        </row>
      </sheetData>
      <sheetData sheetId="6">
        <row r="1">
          <cell r="A1" t="str">
            <v>Cisco C881+7 G K9 (3G)</v>
          </cell>
          <cell r="B1" t="str">
            <v>Cisco C881G-4G-GA-K9 (4G LTE)</v>
          </cell>
          <cell r="C1" t="str">
            <v>Cisco C887VA-K9</v>
          </cell>
          <cell r="D1" t="str">
            <v>Cisco C881-K9</v>
          </cell>
          <cell r="E1" t="str">
            <v>Cisco C888-K9</v>
          </cell>
          <cell r="F1" t="str">
            <v>Cisco 1921/K9</v>
          </cell>
          <cell r="G1" t="str">
            <v>Cisco SG100D-08 Switch</v>
          </cell>
          <cell r="H1" t="str">
            <v>Externe UMTS Antenne</v>
          </cell>
          <cell r="I1" t="str">
            <v>MP 112</v>
          </cell>
        </row>
      </sheetData>
      <sheetData sheetId="7">
        <row r="1">
          <cell r="A1" t="str">
            <v>sperren</v>
          </cell>
          <cell r="B1" t="str">
            <v>entsperrt</v>
          </cell>
        </row>
      </sheetData>
      <sheetData sheetId="8">
        <row r="1">
          <cell r="A1" t="str">
            <v>Zeitaufwand in Minuten</v>
          </cell>
          <cell r="D1" t="str">
            <v>Link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19"/>
  <sheetViews>
    <sheetView tabSelected="1" workbookViewId="0">
      <selection activeCell="G24" sqref="G24"/>
    </sheetView>
  </sheetViews>
  <sheetFormatPr baseColWidth="8" defaultColWidth="11.42578125" defaultRowHeight="15" outlineLevelCol="0"/>
  <cols>
    <col bestFit="1" customWidth="1" max="1" min="1" style="38" width="31.5703125"/>
    <col customWidth="1" max="2" min="2" width="7.28515625"/>
    <col customWidth="1" max="3" min="3" width="9.5703125"/>
    <col customWidth="1" max="4" min="4" style="4" width="3.7109375"/>
    <col bestFit="1" customWidth="1" max="5" min="5" style="2" width="25.28515625"/>
    <col bestFit="1" customWidth="1" max="6" min="6" style="2" width="8.42578125"/>
    <col bestFit="1" customWidth="1" max="7" min="7" style="2" width="12"/>
    <col customWidth="1" max="8" min="8" style="2" width="4.5703125"/>
    <col bestFit="1" customWidth="1" max="9" min="9" style="2" width="22.85546875"/>
    <col bestFit="1" customWidth="1" max="10" min="10" style="2" width="7.140625"/>
    <col bestFit="1" customWidth="1" max="11" min="11" style="2" width="15.85546875"/>
    <col customWidth="1" max="12" min="12" style="4" width="3.7109375"/>
    <col bestFit="1" customWidth="1" max="13" min="13" style="4" width="26.140625"/>
    <col bestFit="1" customWidth="1" max="14" min="14" style="4" width="8"/>
    <col bestFit="1" customWidth="1" max="15" min="15" style="4" width="7.140625"/>
    <col customWidth="1" max="16" min="16" style="4" width="5.7109375"/>
    <col customWidth="1" max="256" min="17" style="4" width="11.42578125"/>
    <col bestFit="1" customWidth="1" max="257" min="257" style="4" width="31.5703125"/>
    <col customWidth="1" max="258" min="258" style="4" width="7.28515625"/>
    <col customWidth="1" max="259" min="259" style="4" width="9.5703125"/>
    <col customWidth="1" max="260" min="260" style="4" width="3.7109375"/>
    <col bestFit="1" customWidth="1" max="261" min="261" style="4" width="25.28515625"/>
    <col bestFit="1" customWidth="1" max="262" min="262" style="4" width="8.42578125"/>
    <col bestFit="1" customWidth="1" max="263" min="263" style="4" width="12"/>
    <col customWidth="1" max="264" min="264" style="4" width="4.5703125"/>
    <col bestFit="1" customWidth="1" max="265" min="265" style="4" width="22.85546875"/>
    <col bestFit="1" customWidth="1" max="266" min="266" style="4" width="7.140625"/>
    <col bestFit="1" customWidth="1" max="267" min="267" style="4" width="15.85546875"/>
    <col customWidth="1" max="268" min="268" style="4" width="3.7109375"/>
    <col bestFit="1" customWidth="1" max="269" min="269" style="4" width="26.140625"/>
    <col bestFit="1" customWidth="1" max="270" min="270" style="4" width="8"/>
    <col bestFit="1" customWidth="1" max="271" min="271" style="4" width="7.140625"/>
    <col customWidth="1" max="272" min="272" style="4" width="5.7109375"/>
    <col customWidth="1" max="512" min="273" style="4" width="11.42578125"/>
    <col bestFit="1" customWidth="1" max="513" min="513" style="4" width="31.5703125"/>
    <col customWidth="1" max="514" min="514" style="4" width="7.28515625"/>
    <col customWidth="1" max="515" min="515" style="4" width="9.5703125"/>
    <col customWidth="1" max="516" min="516" style="4" width="3.7109375"/>
    <col bestFit="1" customWidth="1" max="517" min="517" style="4" width="25.28515625"/>
    <col bestFit="1" customWidth="1" max="518" min="518" style="4" width="8.42578125"/>
    <col bestFit="1" customWidth="1" max="519" min="519" style="4" width="12"/>
    <col customWidth="1" max="520" min="520" style="4" width="4.5703125"/>
    <col bestFit="1" customWidth="1" max="521" min="521" style="4" width="22.85546875"/>
    <col bestFit="1" customWidth="1" max="522" min="522" style="4" width="7.140625"/>
    <col bestFit="1" customWidth="1" max="523" min="523" style="4" width="15.85546875"/>
    <col customWidth="1" max="524" min="524" style="4" width="3.7109375"/>
    <col bestFit="1" customWidth="1" max="525" min="525" style="4" width="26.140625"/>
    <col bestFit="1" customWidth="1" max="526" min="526" style="4" width="8"/>
    <col bestFit="1" customWidth="1" max="527" min="527" style="4" width="7.140625"/>
    <col customWidth="1" max="528" min="528" style="4" width="5.7109375"/>
    <col customWidth="1" max="768" min="529" style="4" width="11.42578125"/>
    <col bestFit="1" customWidth="1" max="769" min="769" style="4" width="31.5703125"/>
    <col customWidth="1" max="770" min="770" style="4" width="7.28515625"/>
    <col customWidth="1" max="771" min="771" style="4" width="9.5703125"/>
    <col customWidth="1" max="772" min="772" style="4" width="3.7109375"/>
    <col bestFit="1" customWidth="1" max="773" min="773" style="4" width="25.28515625"/>
    <col bestFit="1" customWidth="1" max="774" min="774" style="4" width="8.42578125"/>
    <col bestFit="1" customWidth="1" max="775" min="775" style="4" width="12"/>
    <col customWidth="1" max="776" min="776" style="4" width="4.5703125"/>
    <col bestFit="1" customWidth="1" max="777" min="777" style="4" width="22.85546875"/>
    <col bestFit="1" customWidth="1" max="778" min="778" style="4" width="7.140625"/>
    <col bestFit="1" customWidth="1" max="779" min="779" style="4" width="15.85546875"/>
    <col customWidth="1" max="780" min="780" style="4" width="3.7109375"/>
    <col bestFit="1" customWidth="1" max="781" min="781" style="4" width="26.140625"/>
    <col bestFit="1" customWidth="1" max="782" min="782" style="4" width="8"/>
    <col bestFit="1" customWidth="1" max="783" min="783" style="4" width="7.140625"/>
    <col customWidth="1" max="784" min="784" style="4" width="5.7109375"/>
    <col customWidth="1" max="1024" min="785" style="4" width="11.42578125"/>
    <col bestFit="1" customWidth="1" max="1025" min="1025" style="4" width="31.5703125"/>
    <col customWidth="1" max="1026" min="1026" style="4" width="7.28515625"/>
    <col customWidth="1" max="1027" min="1027" style="4" width="9.5703125"/>
    <col customWidth="1" max="1028" min="1028" style="4" width="3.7109375"/>
    <col bestFit="1" customWidth="1" max="1029" min="1029" style="4" width="25.28515625"/>
    <col bestFit="1" customWidth="1" max="1030" min="1030" style="4" width="8.42578125"/>
    <col bestFit="1" customWidth="1" max="1031" min="1031" style="4" width="12"/>
    <col customWidth="1" max="1032" min="1032" style="4" width="4.5703125"/>
    <col bestFit="1" customWidth="1" max="1033" min="1033" style="4" width="22.85546875"/>
    <col bestFit="1" customWidth="1" max="1034" min="1034" style="4" width="7.140625"/>
    <col bestFit="1" customWidth="1" max="1035" min="1035" style="4" width="15.85546875"/>
    <col customWidth="1" max="1036" min="1036" style="4" width="3.7109375"/>
    <col bestFit="1" customWidth="1" max="1037" min="1037" style="4" width="26.140625"/>
    <col bestFit="1" customWidth="1" max="1038" min="1038" style="4" width="8"/>
    <col bestFit="1" customWidth="1" max="1039" min="1039" style="4" width="7.140625"/>
    <col customWidth="1" max="1040" min="1040" style="4" width="5.7109375"/>
    <col customWidth="1" max="1280" min="1041" style="4" width="11.42578125"/>
    <col bestFit="1" customWidth="1" max="1281" min="1281" style="4" width="31.5703125"/>
    <col customWidth="1" max="1282" min="1282" style="4" width="7.28515625"/>
    <col customWidth="1" max="1283" min="1283" style="4" width="9.5703125"/>
    <col customWidth="1" max="1284" min="1284" style="4" width="3.7109375"/>
    <col bestFit="1" customWidth="1" max="1285" min="1285" style="4" width="25.28515625"/>
    <col bestFit="1" customWidth="1" max="1286" min="1286" style="4" width="8.42578125"/>
    <col bestFit="1" customWidth="1" max="1287" min="1287" style="4" width="12"/>
    <col customWidth="1" max="1288" min="1288" style="4" width="4.5703125"/>
    <col bestFit="1" customWidth="1" max="1289" min="1289" style="4" width="22.85546875"/>
    <col bestFit="1" customWidth="1" max="1290" min="1290" style="4" width="7.140625"/>
    <col bestFit="1" customWidth="1" max="1291" min="1291" style="4" width="15.85546875"/>
    <col customWidth="1" max="1292" min="1292" style="4" width="3.7109375"/>
    <col bestFit="1" customWidth="1" max="1293" min="1293" style="4" width="26.140625"/>
    <col bestFit="1" customWidth="1" max="1294" min="1294" style="4" width="8"/>
    <col bestFit="1" customWidth="1" max="1295" min="1295" style="4" width="7.140625"/>
    <col customWidth="1" max="1296" min="1296" style="4" width="5.7109375"/>
    <col customWidth="1" max="1536" min="1297" style="4" width="11.42578125"/>
    <col bestFit="1" customWidth="1" max="1537" min="1537" style="4" width="31.5703125"/>
    <col customWidth="1" max="1538" min="1538" style="4" width="7.28515625"/>
    <col customWidth="1" max="1539" min="1539" style="4" width="9.5703125"/>
    <col customWidth="1" max="1540" min="1540" style="4" width="3.7109375"/>
    <col bestFit="1" customWidth="1" max="1541" min="1541" style="4" width="25.28515625"/>
    <col bestFit="1" customWidth="1" max="1542" min="1542" style="4" width="8.42578125"/>
    <col bestFit="1" customWidth="1" max="1543" min="1543" style="4" width="12"/>
    <col customWidth="1" max="1544" min="1544" style="4" width="4.5703125"/>
    <col bestFit="1" customWidth="1" max="1545" min="1545" style="4" width="22.85546875"/>
    <col bestFit="1" customWidth="1" max="1546" min="1546" style="4" width="7.140625"/>
    <col bestFit="1" customWidth="1" max="1547" min="1547" style="4" width="15.85546875"/>
    <col customWidth="1" max="1548" min="1548" style="4" width="3.7109375"/>
    <col bestFit="1" customWidth="1" max="1549" min="1549" style="4" width="26.140625"/>
    <col bestFit="1" customWidth="1" max="1550" min="1550" style="4" width="8"/>
    <col bestFit="1" customWidth="1" max="1551" min="1551" style="4" width="7.140625"/>
    <col customWidth="1" max="1552" min="1552" style="4" width="5.7109375"/>
    <col customWidth="1" max="1792" min="1553" style="4" width="11.42578125"/>
    <col bestFit="1" customWidth="1" max="1793" min="1793" style="4" width="31.5703125"/>
    <col customWidth="1" max="1794" min="1794" style="4" width="7.28515625"/>
    <col customWidth="1" max="1795" min="1795" style="4" width="9.5703125"/>
    <col customWidth="1" max="1796" min="1796" style="4" width="3.7109375"/>
    <col bestFit="1" customWidth="1" max="1797" min="1797" style="4" width="25.28515625"/>
    <col bestFit="1" customWidth="1" max="1798" min="1798" style="4" width="8.42578125"/>
    <col bestFit="1" customWidth="1" max="1799" min="1799" style="4" width="12"/>
    <col customWidth="1" max="1800" min="1800" style="4" width="4.5703125"/>
    <col bestFit="1" customWidth="1" max="1801" min="1801" style="4" width="22.85546875"/>
    <col bestFit="1" customWidth="1" max="1802" min="1802" style="4" width="7.140625"/>
    <col bestFit="1" customWidth="1" max="1803" min="1803" style="4" width="15.85546875"/>
    <col customWidth="1" max="1804" min="1804" style="4" width="3.7109375"/>
    <col bestFit="1" customWidth="1" max="1805" min="1805" style="4" width="26.140625"/>
    <col bestFit="1" customWidth="1" max="1806" min="1806" style="4" width="8"/>
    <col bestFit="1" customWidth="1" max="1807" min="1807" style="4" width="7.140625"/>
    <col customWidth="1" max="1808" min="1808" style="4" width="5.7109375"/>
    <col customWidth="1" max="2048" min="1809" style="4" width="11.42578125"/>
    <col bestFit="1" customWidth="1" max="2049" min="2049" style="4" width="31.5703125"/>
    <col customWidth="1" max="2050" min="2050" style="4" width="7.28515625"/>
    <col customWidth="1" max="2051" min="2051" style="4" width="9.5703125"/>
    <col customWidth="1" max="2052" min="2052" style="4" width="3.7109375"/>
    <col bestFit="1" customWidth="1" max="2053" min="2053" style="4" width="25.28515625"/>
    <col bestFit="1" customWidth="1" max="2054" min="2054" style="4" width="8.42578125"/>
    <col bestFit="1" customWidth="1" max="2055" min="2055" style="4" width="12"/>
    <col customWidth="1" max="2056" min="2056" style="4" width="4.5703125"/>
    <col bestFit="1" customWidth="1" max="2057" min="2057" style="4" width="22.85546875"/>
    <col bestFit="1" customWidth="1" max="2058" min="2058" style="4" width="7.140625"/>
    <col bestFit="1" customWidth="1" max="2059" min="2059" style="4" width="15.85546875"/>
    <col customWidth="1" max="2060" min="2060" style="4" width="3.7109375"/>
    <col bestFit="1" customWidth="1" max="2061" min="2061" style="4" width="26.140625"/>
    <col bestFit="1" customWidth="1" max="2062" min="2062" style="4" width="8"/>
    <col bestFit="1" customWidth="1" max="2063" min="2063" style="4" width="7.140625"/>
    <col customWidth="1" max="2064" min="2064" style="4" width="5.7109375"/>
    <col customWidth="1" max="2304" min="2065" style="4" width="11.42578125"/>
    <col bestFit="1" customWidth="1" max="2305" min="2305" style="4" width="31.5703125"/>
    <col customWidth="1" max="2306" min="2306" style="4" width="7.28515625"/>
    <col customWidth="1" max="2307" min="2307" style="4" width="9.5703125"/>
    <col customWidth="1" max="2308" min="2308" style="4" width="3.7109375"/>
    <col bestFit="1" customWidth="1" max="2309" min="2309" style="4" width="25.28515625"/>
    <col bestFit="1" customWidth="1" max="2310" min="2310" style="4" width="8.42578125"/>
    <col bestFit="1" customWidth="1" max="2311" min="2311" style="4" width="12"/>
    <col customWidth="1" max="2312" min="2312" style="4" width="4.5703125"/>
    <col bestFit="1" customWidth="1" max="2313" min="2313" style="4" width="22.85546875"/>
    <col bestFit="1" customWidth="1" max="2314" min="2314" style="4" width="7.140625"/>
    <col bestFit="1" customWidth="1" max="2315" min="2315" style="4" width="15.85546875"/>
    <col customWidth="1" max="2316" min="2316" style="4" width="3.7109375"/>
    <col bestFit="1" customWidth="1" max="2317" min="2317" style="4" width="26.140625"/>
    <col bestFit="1" customWidth="1" max="2318" min="2318" style="4" width="8"/>
    <col bestFit="1" customWidth="1" max="2319" min="2319" style="4" width="7.140625"/>
    <col customWidth="1" max="2320" min="2320" style="4" width="5.7109375"/>
    <col customWidth="1" max="2560" min="2321" style="4" width="11.42578125"/>
    <col bestFit="1" customWidth="1" max="2561" min="2561" style="4" width="31.5703125"/>
    <col customWidth="1" max="2562" min="2562" style="4" width="7.28515625"/>
    <col customWidth="1" max="2563" min="2563" style="4" width="9.5703125"/>
    <col customWidth="1" max="2564" min="2564" style="4" width="3.7109375"/>
    <col bestFit="1" customWidth="1" max="2565" min="2565" style="4" width="25.28515625"/>
    <col bestFit="1" customWidth="1" max="2566" min="2566" style="4" width="8.42578125"/>
    <col bestFit="1" customWidth="1" max="2567" min="2567" style="4" width="12"/>
    <col customWidth="1" max="2568" min="2568" style="4" width="4.5703125"/>
    <col bestFit="1" customWidth="1" max="2569" min="2569" style="4" width="22.85546875"/>
    <col bestFit="1" customWidth="1" max="2570" min="2570" style="4" width="7.140625"/>
    <col bestFit="1" customWidth="1" max="2571" min="2571" style="4" width="15.85546875"/>
    <col customWidth="1" max="2572" min="2572" style="4" width="3.7109375"/>
    <col bestFit="1" customWidth="1" max="2573" min="2573" style="4" width="26.140625"/>
    <col bestFit="1" customWidth="1" max="2574" min="2574" style="4" width="8"/>
    <col bestFit="1" customWidth="1" max="2575" min="2575" style="4" width="7.140625"/>
    <col customWidth="1" max="2576" min="2576" style="4" width="5.7109375"/>
    <col customWidth="1" max="2816" min="2577" style="4" width="11.42578125"/>
    <col bestFit="1" customWidth="1" max="2817" min="2817" style="4" width="31.5703125"/>
    <col customWidth="1" max="2818" min="2818" style="4" width="7.28515625"/>
    <col customWidth="1" max="2819" min="2819" style="4" width="9.5703125"/>
    <col customWidth="1" max="2820" min="2820" style="4" width="3.7109375"/>
    <col bestFit="1" customWidth="1" max="2821" min="2821" style="4" width="25.28515625"/>
    <col bestFit="1" customWidth="1" max="2822" min="2822" style="4" width="8.42578125"/>
    <col bestFit="1" customWidth="1" max="2823" min="2823" style="4" width="12"/>
    <col customWidth="1" max="2824" min="2824" style="4" width="4.5703125"/>
    <col bestFit="1" customWidth="1" max="2825" min="2825" style="4" width="22.85546875"/>
    <col bestFit="1" customWidth="1" max="2826" min="2826" style="4" width="7.140625"/>
    <col bestFit="1" customWidth="1" max="2827" min="2827" style="4" width="15.85546875"/>
    <col customWidth="1" max="2828" min="2828" style="4" width="3.7109375"/>
    <col bestFit="1" customWidth="1" max="2829" min="2829" style="4" width="26.140625"/>
    <col bestFit="1" customWidth="1" max="2830" min="2830" style="4" width="8"/>
    <col bestFit="1" customWidth="1" max="2831" min="2831" style="4" width="7.140625"/>
    <col customWidth="1" max="2832" min="2832" style="4" width="5.7109375"/>
    <col customWidth="1" max="3072" min="2833" style="4" width="11.42578125"/>
    <col bestFit="1" customWidth="1" max="3073" min="3073" style="4" width="31.5703125"/>
    <col customWidth="1" max="3074" min="3074" style="4" width="7.28515625"/>
    <col customWidth="1" max="3075" min="3075" style="4" width="9.5703125"/>
    <col customWidth="1" max="3076" min="3076" style="4" width="3.7109375"/>
    <col bestFit="1" customWidth="1" max="3077" min="3077" style="4" width="25.28515625"/>
    <col bestFit="1" customWidth="1" max="3078" min="3078" style="4" width="8.42578125"/>
    <col bestFit="1" customWidth="1" max="3079" min="3079" style="4" width="12"/>
    <col customWidth="1" max="3080" min="3080" style="4" width="4.5703125"/>
    <col bestFit="1" customWidth="1" max="3081" min="3081" style="4" width="22.85546875"/>
    <col bestFit="1" customWidth="1" max="3082" min="3082" style="4" width="7.140625"/>
    <col bestFit="1" customWidth="1" max="3083" min="3083" style="4" width="15.85546875"/>
    <col customWidth="1" max="3084" min="3084" style="4" width="3.7109375"/>
    <col bestFit="1" customWidth="1" max="3085" min="3085" style="4" width="26.140625"/>
    <col bestFit="1" customWidth="1" max="3086" min="3086" style="4" width="8"/>
    <col bestFit="1" customWidth="1" max="3087" min="3087" style="4" width="7.140625"/>
    <col customWidth="1" max="3088" min="3088" style="4" width="5.7109375"/>
    <col customWidth="1" max="3328" min="3089" style="4" width="11.42578125"/>
    <col bestFit="1" customWidth="1" max="3329" min="3329" style="4" width="31.5703125"/>
    <col customWidth="1" max="3330" min="3330" style="4" width="7.28515625"/>
    <col customWidth="1" max="3331" min="3331" style="4" width="9.5703125"/>
    <col customWidth="1" max="3332" min="3332" style="4" width="3.7109375"/>
    <col bestFit="1" customWidth="1" max="3333" min="3333" style="4" width="25.28515625"/>
    <col bestFit="1" customWidth="1" max="3334" min="3334" style="4" width="8.42578125"/>
    <col bestFit="1" customWidth="1" max="3335" min="3335" style="4" width="12"/>
    <col customWidth="1" max="3336" min="3336" style="4" width="4.5703125"/>
    <col bestFit="1" customWidth="1" max="3337" min="3337" style="4" width="22.85546875"/>
    <col bestFit="1" customWidth="1" max="3338" min="3338" style="4" width="7.140625"/>
    <col bestFit="1" customWidth="1" max="3339" min="3339" style="4" width="15.85546875"/>
    <col customWidth="1" max="3340" min="3340" style="4" width="3.7109375"/>
    <col bestFit="1" customWidth="1" max="3341" min="3341" style="4" width="26.140625"/>
    <col bestFit="1" customWidth="1" max="3342" min="3342" style="4" width="8"/>
    <col bestFit="1" customWidth="1" max="3343" min="3343" style="4" width="7.140625"/>
    <col customWidth="1" max="3344" min="3344" style="4" width="5.7109375"/>
    <col customWidth="1" max="3584" min="3345" style="4" width="11.42578125"/>
    <col bestFit="1" customWidth="1" max="3585" min="3585" style="4" width="31.5703125"/>
    <col customWidth="1" max="3586" min="3586" style="4" width="7.28515625"/>
    <col customWidth="1" max="3587" min="3587" style="4" width="9.5703125"/>
    <col customWidth="1" max="3588" min="3588" style="4" width="3.7109375"/>
    <col bestFit="1" customWidth="1" max="3589" min="3589" style="4" width="25.28515625"/>
    <col bestFit="1" customWidth="1" max="3590" min="3590" style="4" width="8.42578125"/>
    <col bestFit="1" customWidth="1" max="3591" min="3591" style="4" width="12"/>
    <col customWidth="1" max="3592" min="3592" style="4" width="4.5703125"/>
    <col bestFit="1" customWidth="1" max="3593" min="3593" style="4" width="22.85546875"/>
    <col bestFit="1" customWidth="1" max="3594" min="3594" style="4" width="7.140625"/>
    <col bestFit="1" customWidth="1" max="3595" min="3595" style="4" width="15.85546875"/>
    <col customWidth="1" max="3596" min="3596" style="4" width="3.7109375"/>
    <col bestFit="1" customWidth="1" max="3597" min="3597" style="4" width="26.140625"/>
    <col bestFit="1" customWidth="1" max="3598" min="3598" style="4" width="8"/>
    <col bestFit="1" customWidth="1" max="3599" min="3599" style="4" width="7.140625"/>
    <col customWidth="1" max="3600" min="3600" style="4" width="5.7109375"/>
    <col customWidth="1" max="3840" min="3601" style="4" width="11.42578125"/>
    <col bestFit="1" customWidth="1" max="3841" min="3841" style="4" width="31.5703125"/>
    <col customWidth="1" max="3842" min="3842" style="4" width="7.28515625"/>
    <col customWidth="1" max="3843" min="3843" style="4" width="9.5703125"/>
    <col customWidth="1" max="3844" min="3844" style="4" width="3.7109375"/>
    <col bestFit="1" customWidth="1" max="3845" min="3845" style="4" width="25.28515625"/>
    <col bestFit="1" customWidth="1" max="3846" min="3846" style="4" width="8.42578125"/>
    <col bestFit="1" customWidth="1" max="3847" min="3847" style="4" width="12"/>
    <col customWidth="1" max="3848" min="3848" style="4" width="4.5703125"/>
    <col bestFit="1" customWidth="1" max="3849" min="3849" style="4" width="22.85546875"/>
    <col bestFit="1" customWidth="1" max="3850" min="3850" style="4" width="7.140625"/>
    <col bestFit="1" customWidth="1" max="3851" min="3851" style="4" width="15.85546875"/>
    <col customWidth="1" max="3852" min="3852" style="4" width="3.7109375"/>
    <col bestFit="1" customWidth="1" max="3853" min="3853" style="4" width="26.140625"/>
    <col bestFit="1" customWidth="1" max="3854" min="3854" style="4" width="8"/>
    <col bestFit="1" customWidth="1" max="3855" min="3855" style="4" width="7.140625"/>
    <col customWidth="1" max="3856" min="3856" style="4" width="5.7109375"/>
    <col customWidth="1" max="4096" min="3857" style="4" width="11.42578125"/>
    <col bestFit="1" customWidth="1" max="4097" min="4097" style="4" width="31.5703125"/>
    <col customWidth="1" max="4098" min="4098" style="4" width="7.28515625"/>
    <col customWidth="1" max="4099" min="4099" style="4" width="9.5703125"/>
    <col customWidth="1" max="4100" min="4100" style="4" width="3.7109375"/>
    <col bestFit="1" customWidth="1" max="4101" min="4101" style="4" width="25.28515625"/>
    <col bestFit="1" customWidth="1" max="4102" min="4102" style="4" width="8.42578125"/>
    <col bestFit="1" customWidth="1" max="4103" min="4103" style="4" width="12"/>
    <col customWidth="1" max="4104" min="4104" style="4" width="4.5703125"/>
    <col bestFit="1" customWidth="1" max="4105" min="4105" style="4" width="22.85546875"/>
    <col bestFit="1" customWidth="1" max="4106" min="4106" style="4" width="7.140625"/>
    <col bestFit="1" customWidth="1" max="4107" min="4107" style="4" width="15.85546875"/>
    <col customWidth="1" max="4108" min="4108" style="4" width="3.7109375"/>
    <col bestFit="1" customWidth="1" max="4109" min="4109" style="4" width="26.140625"/>
    <col bestFit="1" customWidth="1" max="4110" min="4110" style="4" width="8"/>
    <col bestFit="1" customWidth="1" max="4111" min="4111" style="4" width="7.140625"/>
    <col customWidth="1" max="4112" min="4112" style="4" width="5.7109375"/>
    <col customWidth="1" max="4352" min="4113" style="4" width="11.42578125"/>
    <col bestFit="1" customWidth="1" max="4353" min="4353" style="4" width="31.5703125"/>
    <col customWidth="1" max="4354" min="4354" style="4" width="7.28515625"/>
    <col customWidth="1" max="4355" min="4355" style="4" width="9.5703125"/>
    <col customWidth="1" max="4356" min="4356" style="4" width="3.7109375"/>
    <col bestFit="1" customWidth="1" max="4357" min="4357" style="4" width="25.28515625"/>
    <col bestFit="1" customWidth="1" max="4358" min="4358" style="4" width="8.42578125"/>
    <col bestFit="1" customWidth="1" max="4359" min="4359" style="4" width="12"/>
    <col customWidth="1" max="4360" min="4360" style="4" width="4.5703125"/>
    <col bestFit="1" customWidth="1" max="4361" min="4361" style="4" width="22.85546875"/>
    <col bestFit="1" customWidth="1" max="4362" min="4362" style="4" width="7.140625"/>
    <col bestFit="1" customWidth="1" max="4363" min="4363" style="4" width="15.85546875"/>
    <col customWidth="1" max="4364" min="4364" style="4" width="3.7109375"/>
    <col bestFit="1" customWidth="1" max="4365" min="4365" style="4" width="26.140625"/>
    <col bestFit="1" customWidth="1" max="4366" min="4366" style="4" width="8"/>
    <col bestFit="1" customWidth="1" max="4367" min="4367" style="4" width="7.140625"/>
    <col customWidth="1" max="4368" min="4368" style="4" width="5.7109375"/>
    <col customWidth="1" max="4608" min="4369" style="4" width="11.42578125"/>
    <col bestFit="1" customWidth="1" max="4609" min="4609" style="4" width="31.5703125"/>
    <col customWidth="1" max="4610" min="4610" style="4" width="7.28515625"/>
    <col customWidth="1" max="4611" min="4611" style="4" width="9.5703125"/>
    <col customWidth="1" max="4612" min="4612" style="4" width="3.7109375"/>
    <col bestFit="1" customWidth="1" max="4613" min="4613" style="4" width="25.28515625"/>
    <col bestFit="1" customWidth="1" max="4614" min="4614" style="4" width="8.42578125"/>
    <col bestFit="1" customWidth="1" max="4615" min="4615" style="4" width="12"/>
    <col customWidth="1" max="4616" min="4616" style="4" width="4.5703125"/>
    <col bestFit="1" customWidth="1" max="4617" min="4617" style="4" width="22.85546875"/>
    <col bestFit="1" customWidth="1" max="4618" min="4618" style="4" width="7.140625"/>
    <col bestFit="1" customWidth="1" max="4619" min="4619" style="4" width="15.85546875"/>
    <col customWidth="1" max="4620" min="4620" style="4" width="3.7109375"/>
    <col bestFit="1" customWidth="1" max="4621" min="4621" style="4" width="26.140625"/>
    <col bestFit="1" customWidth="1" max="4622" min="4622" style="4" width="8"/>
    <col bestFit="1" customWidth="1" max="4623" min="4623" style="4" width="7.140625"/>
    <col customWidth="1" max="4624" min="4624" style="4" width="5.7109375"/>
    <col customWidth="1" max="4864" min="4625" style="4" width="11.42578125"/>
    <col bestFit="1" customWidth="1" max="4865" min="4865" style="4" width="31.5703125"/>
    <col customWidth="1" max="4866" min="4866" style="4" width="7.28515625"/>
    <col customWidth="1" max="4867" min="4867" style="4" width="9.5703125"/>
    <col customWidth="1" max="4868" min="4868" style="4" width="3.7109375"/>
    <col bestFit="1" customWidth="1" max="4869" min="4869" style="4" width="25.28515625"/>
    <col bestFit="1" customWidth="1" max="4870" min="4870" style="4" width="8.42578125"/>
    <col bestFit="1" customWidth="1" max="4871" min="4871" style="4" width="12"/>
    <col customWidth="1" max="4872" min="4872" style="4" width="4.5703125"/>
    <col bestFit="1" customWidth="1" max="4873" min="4873" style="4" width="22.85546875"/>
    <col bestFit="1" customWidth="1" max="4874" min="4874" style="4" width="7.140625"/>
    <col bestFit="1" customWidth="1" max="4875" min="4875" style="4" width="15.85546875"/>
    <col customWidth="1" max="4876" min="4876" style="4" width="3.7109375"/>
    <col bestFit="1" customWidth="1" max="4877" min="4877" style="4" width="26.140625"/>
    <col bestFit="1" customWidth="1" max="4878" min="4878" style="4" width="8"/>
    <col bestFit="1" customWidth="1" max="4879" min="4879" style="4" width="7.140625"/>
    <col customWidth="1" max="4880" min="4880" style="4" width="5.7109375"/>
    <col customWidth="1" max="5120" min="4881" style="4" width="11.42578125"/>
    <col bestFit="1" customWidth="1" max="5121" min="5121" style="4" width="31.5703125"/>
    <col customWidth="1" max="5122" min="5122" style="4" width="7.28515625"/>
    <col customWidth="1" max="5123" min="5123" style="4" width="9.5703125"/>
    <col customWidth="1" max="5124" min="5124" style="4" width="3.7109375"/>
    <col bestFit="1" customWidth="1" max="5125" min="5125" style="4" width="25.28515625"/>
    <col bestFit="1" customWidth="1" max="5126" min="5126" style="4" width="8.42578125"/>
    <col bestFit="1" customWidth="1" max="5127" min="5127" style="4" width="12"/>
    <col customWidth="1" max="5128" min="5128" style="4" width="4.5703125"/>
    <col bestFit="1" customWidth="1" max="5129" min="5129" style="4" width="22.85546875"/>
    <col bestFit="1" customWidth="1" max="5130" min="5130" style="4" width="7.140625"/>
    <col bestFit="1" customWidth="1" max="5131" min="5131" style="4" width="15.85546875"/>
    <col customWidth="1" max="5132" min="5132" style="4" width="3.7109375"/>
    <col bestFit="1" customWidth="1" max="5133" min="5133" style="4" width="26.140625"/>
    <col bestFit="1" customWidth="1" max="5134" min="5134" style="4" width="8"/>
    <col bestFit="1" customWidth="1" max="5135" min="5135" style="4" width="7.140625"/>
    <col customWidth="1" max="5136" min="5136" style="4" width="5.7109375"/>
    <col customWidth="1" max="5376" min="5137" style="4" width="11.42578125"/>
    <col bestFit="1" customWidth="1" max="5377" min="5377" style="4" width="31.5703125"/>
    <col customWidth="1" max="5378" min="5378" style="4" width="7.28515625"/>
    <col customWidth="1" max="5379" min="5379" style="4" width="9.5703125"/>
    <col customWidth="1" max="5380" min="5380" style="4" width="3.7109375"/>
    <col bestFit="1" customWidth="1" max="5381" min="5381" style="4" width="25.28515625"/>
    <col bestFit="1" customWidth="1" max="5382" min="5382" style="4" width="8.42578125"/>
    <col bestFit="1" customWidth="1" max="5383" min="5383" style="4" width="12"/>
    <col customWidth="1" max="5384" min="5384" style="4" width="4.5703125"/>
    <col bestFit="1" customWidth="1" max="5385" min="5385" style="4" width="22.85546875"/>
    <col bestFit="1" customWidth="1" max="5386" min="5386" style="4" width="7.140625"/>
    <col bestFit="1" customWidth="1" max="5387" min="5387" style="4" width="15.85546875"/>
    <col customWidth="1" max="5388" min="5388" style="4" width="3.7109375"/>
    <col bestFit="1" customWidth="1" max="5389" min="5389" style="4" width="26.140625"/>
    <col bestFit="1" customWidth="1" max="5390" min="5390" style="4" width="8"/>
    <col bestFit="1" customWidth="1" max="5391" min="5391" style="4" width="7.140625"/>
    <col customWidth="1" max="5392" min="5392" style="4" width="5.7109375"/>
    <col customWidth="1" max="5632" min="5393" style="4" width="11.42578125"/>
    <col bestFit="1" customWidth="1" max="5633" min="5633" style="4" width="31.5703125"/>
    <col customWidth="1" max="5634" min="5634" style="4" width="7.28515625"/>
    <col customWidth="1" max="5635" min="5635" style="4" width="9.5703125"/>
    <col customWidth="1" max="5636" min="5636" style="4" width="3.7109375"/>
    <col bestFit="1" customWidth="1" max="5637" min="5637" style="4" width="25.28515625"/>
    <col bestFit="1" customWidth="1" max="5638" min="5638" style="4" width="8.42578125"/>
    <col bestFit="1" customWidth="1" max="5639" min="5639" style="4" width="12"/>
    <col customWidth="1" max="5640" min="5640" style="4" width="4.5703125"/>
    <col bestFit="1" customWidth="1" max="5641" min="5641" style="4" width="22.85546875"/>
    <col bestFit="1" customWidth="1" max="5642" min="5642" style="4" width="7.140625"/>
    <col bestFit="1" customWidth="1" max="5643" min="5643" style="4" width="15.85546875"/>
    <col customWidth="1" max="5644" min="5644" style="4" width="3.7109375"/>
    <col bestFit="1" customWidth="1" max="5645" min="5645" style="4" width="26.140625"/>
    <col bestFit="1" customWidth="1" max="5646" min="5646" style="4" width="8"/>
    <col bestFit="1" customWidth="1" max="5647" min="5647" style="4" width="7.140625"/>
    <col customWidth="1" max="5648" min="5648" style="4" width="5.7109375"/>
    <col customWidth="1" max="5888" min="5649" style="4" width="11.42578125"/>
    <col bestFit="1" customWidth="1" max="5889" min="5889" style="4" width="31.5703125"/>
    <col customWidth="1" max="5890" min="5890" style="4" width="7.28515625"/>
    <col customWidth="1" max="5891" min="5891" style="4" width="9.5703125"/>
    <col customWidth="1" max="5892" min="5892" style="4" width="3.7109375"/>
    <col bestFit="1" customWidth="1" max="5893" min="5893" style="4" width="25.28515625"/>
    <col bestFit="1" customWidth="1" max="5894" min="5894" style="4" width="8.42578125"/>
    <col bestFit="1" customWidth="1" max="5895" min="5895" style="4" width="12"/>
    <col customWidth="1" max="5896" min="5896" style="4" width="4.5703125"/>
    <col bestFit="1" customWidth="1" max="5897" min="5897" style="4" width="22.85546875"/>
    <col bestFit="1" customWidth="1" max="5898" min="5898" style="4" width="7.140625"/>
    <col bestFit="1" customWidth="1" max="5899" min="5899" style="4" width="15.85546875"/>
    <col customWidth="1" max="5900" min="5900" style="4" width="3.7109375"/>
    <col bestFit="1" customWidth="1" max="5901" min="5901" style="4" width="26.140625"/>
    <col bestFit="1" customWidth="1" max="5902" min="5902" style="4" width="8"/>
    <col bestFit="1" customWidth="1" max="5903" min="5903" style="4" width="7.140625"/>
    <col customWidth="1" max="5904" min="5904" style="4" width="5.7109375"/>
    <col customWidth="1" max="6144" min="5905" style="4" width="11.42578125"/>
    <col bestFit="1" customWidth="1" max="6145" min="6145" style="4" width="31.5703125"/>
    <col customWidth="1" max="6146" min="6146" style="4" width="7.28515625"/>
    <col customWidth="1" max="6147" min="6147" style="4" width="9.5703125"/>
    <col customWidth="1" max="6148" min="6148" style="4" width="3.7109375"/>
    <col bestFit="1" customWidth="1" max="6149" min="6149" style="4" width="25.28515625"/>
    <col bestFit="1" customWidth="1" max="6150" min="6150" style="4" width="8.42578125"/>
    <col bestFit="1" customWidth="1" max="6151" min="6151" style="4" width="12"/>
    <col customWidth="1" max="6152" min="6152" style="4" width="4.5703125"/>
    <col bestFit="1" customWidth="1" max="6153" min="6153" style="4" width="22.85546875"/>
    <col bestFit="1" customWidth="1" max="6154" min="6154" style="4" width="7.140625"/>
    <col bestFit="1" customWidth="1" max="6155" min="6155" style="4" width="15.85546875"/>
    <col customWidth="1" max="6156" min="6156" style="4" width="3.7109375"/>
    <col bestFit="1" customWidth="1" max="6157" min="6157" style="4" width="26.140625"/>
    <col bestFit="1" customWidth="1" max="6158" min="6158" style="4" width="8"/>
    <col bestFit="1" customWidth="1" max="6159" min="6159" style="4" width="7.140625"/>
    <col customWidth="1" max="6160" min="6160" style="4" width="5.7109375"/>
    <col customWidth="1" max="6400" min="6161" style="4" width="11.42578125"/>
    <col bestFit="1" customWidth="1" max="6401" min="6401" style="4" width="31.5703125"/>
    <col customWidth="1" max="6402" min="6402" style="4" width="7.28515625"/>
    <col customWidth="1" max="6403" min="6403" style="4" width="9.5703125"/>
    <col customWidth="1" max="6404" min="6404" style="4" width="3.7109375"/>
    <col bestFit="1" customWidth="1" max="6405" min="6405" style="4" width="25.28515625"/>
    <col bestFit="1" customWidth="1" max="6406" min="6406" style="4" width="8.42578125"/>
    <col bestFit="1" customWidth="1" max="6407" min="6407" style="4" width="12"/>
    <col customWidth="1" max="6408" min="6408" style="4" width="4.5703125"/>
    <col bestFit="1" customWidth="1" max="6409" min="6409" style="4" width="22.85546875"/>
    <col bestFit="1" customWidth="1" max="6410" min="6410" style="4" width="7.140625"/>
    <col bestFit="1" customWidth="1" max="6411" min="6411" style="4" width="15.85546875"/>
    <col customWidth="1" max="6412" min="6412" style="4" width="3.7109375"/>
    <col bestFit="1" customWidth="1" max="6413" min="6413" style="4" width="26.140625"/>
    <col bestFit="1" customWidth="1" max="6414" min="6414" style="4" width="8"/>
    <col bestFit="1" customWidth="1" max="6415" min="6415" style="4" width="7.140625"/>
    <col customWidth="1" max="6416" min="6416" style="4" width="5.7109375"/>
    <col customWidth="1" max="6656" min="6417" style="4" width="11.42578125"/>
    <col bestFit="1" customWidth="1" max="6657" min="6657" style="4" width="31.5703125"/>
    <col customWidth="1" max="6658" min="6658" style="4" width="7.28515625"/>
    <col customWidth="1" max="6659" min="6659" style="4" width="9.5703125"/>
    <col customWidth="1" max="6660" min="6660" style="4" width="3.7109375"/>
    <col bestFit="1" customWidth="1" max="6661" min="6661" style="4" width="25.28515625"/>
    <col bestFit="1" customWidth="1" max="6662" min="6662" style="4" width="8.42578125"/>
    <col bestFit="1" customWidth="1" max="6663" min="6663" style="4" width="12"/>
    <col customWidth="1" max="6664" min="6664" style="4" width="4.5703125"/>
    <col bestFit="1" customWidth="1" max="6665" min="6665" style="4" width="22.85546875"/>
    <col bestFit="1" customWidth="1" max="6666" min="6666" style="4" width="7.140625"/>
    <col bestFit="1" customWidth="1" max="6667" min="6667" style="4" width="15.85546875"/>
    <col customWidth="1" max="6668" min="6668" style="4" width="3.7109375"/>
    <col bestFit="1" customWidth="1" max="6669" min="6669" style="4" width="26.140625"/>
    <col bestFit="1" customWidth="1" max="6670" min="6670" style="4" width="8"/>
    <col bestFit="1" customWidth="1" max="6671" min="6671" style="4" width="7.140625"/>
    <col customWidth="1" max="6672" min="6672" style="4" width="5.7109375"/>
    <col customWidth="1" max="6912" min="6673" style="4" width="11.42578125"/>
    <col bestFit="1" customWidth="1" max="6913" min="6913" style="4" width="31.5703125"/>
    <col customWidth="1" max="6914" min="6914" style="4" width="7.28515625"/>
    <col customWidth="1" max="6915" min="6915" style="4" width="9.5703125"/>
    <col customWidth="1" max="6916" min="6916" style="4" width="3.7109375"/>
    <col bestFit="1" customWidth="1" max="6917" min="6917" style="4" width="25.28515625"/>
    <col bestFit="1" customWidth="1" max="6918" min="6918" style="4" width="8.42578125"/>
    <col bestFit="1" customWidth="1" max="6919" min="6919" style="4" width="12"/>
    <col customWidth="1" max="6920" min="6920" style="4" width="4.5703125"/>
    <col bestFit="1" customWidth="1" max="6921" min="6921" style="4" width="22.85546875"/>
    <col bestFit="1" customWidth="1" max="6922" min="6922" style="4" width="7.140625"/>
    <col bestFit="1" customWidth="1" max="6923" min="6923" style="4" width="15.85546875"/>
    <col customWidth="1" max="6924" min="6924" style="4" width="3.7109375"/>
    <col bestFit="1" customWidth="1" max="6925" min="6925" style="4" width="26.140625"/>
    <col bestFit="1" customWidth="1" max="6926" min="6926" style="4" width="8"/>
    <col bestFit="1" customWidth="1" max="6927" min="6927" style="4" width="7.140625"/>
    <col customWidth="1" max="6928" min="6928" style="4" width="5.7109375"/>
    <col customWidth="1" max="7168" min="6929" style="4" width="11.42578125"/>
    <col bestFit="1" customWidth="1" max="7169" min="7169" style="4" width="31.5703125"/>
    <col customWidth="1" max="7170" min="7170" style="4" width="7.28515625"/>
    <col customWidth="1" max="7171" min="7171" style="4" width="9.5703125"/>
    <col customWidth="1" max="7172" min="7172" style="4" width="3.7109375"/>
    <col bestFit="1" customWidth="1" max="7173" min="7173" style="4" width="25.28515625"/>
    <col bestFit="1" customWidth="1" max="7174" min="7174" style="4" width="8.42578125"/>
    <col bestFit="1" customWidth="1" max="7175" min="7175" style="4" width="12"/>
    <col customWidth="1" max="7176" min="7176" style="4" width="4.5703125"/>
    <col bestFit="1" customWidth="1" max="7177" min="7177" style="4" width="22.85546875"/>
    <col bestFit="1" customWidth="1" max="7178" min="7178" style="4" width="7.140625"/>
    <col bestFit="1" customWidth="1" max="7179" min="7179" style="4" width="15.85546875"/>
    <col customWidth="1" max="7180" min="7180" style="4" width="3.7109375"/>
    <col bestFit="1" customWidth="1" max="7181" min="7181" style="4" width="26.140625"/>
    <col bestFit="1" customWidth="1" max="7182" min="7182" style="4" width="8"/>
    <col bestFit="1" customWidth="1" max="7183" min="7183" style="4" width="7.140625"/>
    <col customWidth="1" max="7184" min="7184" style="4" width="5.7109375"/>
    <col customWidth="1" max="7424" min="7185" style="4" width="11.42578125"/>
    <col bestFit="1" customWidth="1" max="7425" min="7425" style="4" width="31.5703125"/>
    <col customWidth="1" max="7426" min="7426" style="4" width="7.28515625"/>
    <col customWidth="1" max="7427" min="7427" style="4" width="9.5703125"/>
    <col customWidth="1" max="7428" min="7428" style="4" width="3.7109375"/>
    <col bestFit="1" customWidth="1" max="7429" min="7429" style="4" width="25.28515625"/>
    <col bestFit="1" customWidth="1" max="7430" min="7430" style="4" width="8.42578125"/>
    <col bestFit="1" customWidth="1" max="7431" min="7431" style="4" width="12"/>
    <col customWidth="1" max="7432" min="7432" style="4" width="4.5703125"/>
    <col bestFit="1" customWidth="1" max="7433" min="7433" style="4" width="22.85546875"/>
    <col bestFit="1" customWidth="1" max="7434" min="7434" style="4" width="7.140625"/>
    <col bestFit="1" customWidth="1" max="7435" min="7435" style="4" width="15.85546875"/>
    <col customWidth="1" max="7436" min="7436" style="4" width="3.7109375"/>
    <col bestFit="1" customWidth="1" max="7437" min="7437" style="4" width="26.140625"/>
    <col bestFit="1" customWidth="1" max="7438" min="7438" style="4" width="8"/>
    <col bestFit="1" customWidth="1" max="7439" min="7439" style="4" width="7.140625"/>
    <col customWidth="1" max="7440" min="7440" style="4" width="5.7109375"/>
    <col customWidth="1" max="7680" min="7441" style="4" width="11.42578125"/>
    <col bestFit="1" customWidth="1" max="7681" min="7681" style="4" width="31.5703125"/>
    <col customWidth="1" max="7682" min="7682" style="4" width="7.28515625"/>
    <col customWidth="1" max="7683" min="7683" style="4" width="9.5703125"/>
    <col customWidth="1" max="7684" min="7684" style="4" width="3.7109375"/>
    <col bestFit="1" customWidth="1" max="7685" min="7685" style="4" width="25.28515625"/>
    <col bestFit="1" customWidth="1" max="7686" min="7686" style="4" width="8.42578125"/>
    <col bestFit="1" customWidth="1" max="7687" min="7687" style="4" width="12"/>
    <col customWidth="1" max="7688" min="7688" style="4" width="4.5703125"/>
    <col bestFit="1" customWidth="1" max="7689" min="7689" style="4" width="22.85546875"/>
    <col bestFit="1" customWidth="1" max="7690" min="7690" style="4" width="7.140625"/>
    <col bestFit="1" customWidth="1" max="7691" min="7691" style="4" width="15.85546875"/>
    <col customWidth="1" max="7692" min="7692" style="4" width="3.7109375"/>
    <col bestFit="1" customWidth="1" max="7693" min="7693" style="4" width="26.140625"/>
    <col bestFit="1" customWidth="1" max="7694" min="7694" style="4" width="8"/>
    <col bestFit="1" customWidth="1" max="7695" min="7695" style="4" width="7.140625"/>
    <col customWidth="1" max="7696" min="7696" style="4" width="5.7109375"/>
    <col customWidth="1" max="7936" min="7697" style="4" width="11.42578125"/>
    <col bestFit="1" customWidth="1" max="7937" min="7937" style="4" width="31.5703125"/>
    <col customWidth="1" max="7938" min="7938" style="4" width="7.28515625"/>
    <col customWidth="1" max="7939" min="7939" style="4" width="9.5703125"/>
    <col customWidth="1" max="7940" min="7940" style="4" width="3.7109375"/>
    <col bestFit="1" customWidth="1" max="7941" min="7941" style="4" width="25.28515625"/>
    <col bestFit="1" customWidth="1" max="7942" min="7942" style="4" width="8.42578125"/>
    <col bestFit="1" customWidth="1" max="7943" min="7943" style="4" width="12"/>
    <col customWidth="1" max="7944" min="7944" style="4" width="4.5703125"/>
    <col bestFit="1" customWidth="1" max="7945" min="7945" style="4" width="22.85546875"/>
    <col bestFit="1" customWidth="1" max="7946" min="7946" style="4" width="7.140625"/>
    <col bestFit="1" customWidth="1" max="7947" min="7947" style="4" width="15.85546875"/>
    <col customWidth="1" max="7948" min="7948" style="4" width="3.7109375"/>
    <col bestFit="1" customWidth="1" max="7949" min="7949" style="4" width="26.140625"/>
    <col bestFit="1" customWidth="1" max="7950" min="7950" style="4" width="8"/>
    <col bestFit="1" customWidth="1" max="7951" min="7951" style="4" width="7.140625"/>
    <col customWidth="1" max="7952" min="7952" style="4" width="5.7109375"/>
    <col customWidth="1" max="8192" min="7953" style="4" width="11.42578125"/>
    <col bestFit="1" customWidth="1" max="8193" min="8193" style="4" width="31.5703125"/>
    <col customWidth="1" max="8194" min="8194" style="4" width="7.28515625"/>
    <col customWidth="1" max="8195" min="8195" style="4" width="9.5703125"/>
    <col customWidth="1" max="8196" min="8196" style="4" width="3.7109375"/>
    <col bestFit="1" customWidth="1" max="8197" min="8197" style="4" width="25.28515625"/>
    <col bestFit="1" customWidth="1" max="8198" min="8198" style="4" width="8.42578125"/>
    <col bestFit="1" customWidth="1" max="8199" min="8199" style="4" width="12"/>
    <col customWidth="1" max="8200" min="8200" style="4" width="4.5703125"/>
    <col bestFit="1" customWidth="1" max="8201" min="8201" style="4" width="22.85546875"/>
    <col bestFit="1" customWidth="1" max="8202" min="8202" style="4" width="7.140625"/>
    <col bestFit="1" customWidth="1" max="8203" min="8203" style="4" width="15.85546875"/>
    <col customWidth="1" max="8204" min="8204" style="4" width="3.7109375"/>
    <col bestFit="1" customWidth="1" max="8205" min="8205" style="4" width="26.140625"/>
    <col bestFit="1" customWidth="1" max="8206" min="8206" style="4" width="8"/>
    <col bestFit="1" customWidth="1" max="8207" min="8207" style="4" width="7.140625"/>
    <col customWidth="1" max="8208" min="8208" style="4" width="5.7109375"/>
    <col customWidth="1" max="8448" min="8209" style="4" width="11.42578125"/>
    <col bestFit="1" customWidth="1" max="8449" min="8449" style="4" width="31.5703125"/>
    <col customWidth="1" max="8450" min="8450" style="4" width="7.28515625"/>
    <col customWidth="1" max="8451" min="8451" style="4" width="9.5703125"/>
    <col customWidth="1" max="8452" min="8452" style="4" width="3.7109375"/>
    <col bestFit="1" customWidth="1" max="8453" min="8453" style="4" width="25.28515625"/>
    <col bestFit="1" customWidth="1" max="8454" min="8454" style="4" width="8.42578125"/>
    <col bestFit="1" customWidth="1" max="8455" min="8455" style="4" width="12"/>
    <col customWidth="1" max="8456" min="8456" style="4" width="4.5703125"/>
    <col bestFit="1" customWidth="1" max="8457" min="8457" style="4" width="22.85546875"/>
    <col bestFit="1" customWidth="1" max="8458" min="8458" style="4" width="7.140625"/>
    <col bestFit="1" customWidth="1" max="8459" min="8459" style="4" width="15.85546875"/>
    <col customWidth="1" max="8460" min="8460" style="4" width="3.7109375"/>
    <col bestFit="1" customWidth="1" max="8461" min="8461" style="4" width="26.140625"/>
    <col bestFit="1" customWidth="1" max="8462" min="8462" style="4" width="8"/>
    <col bestFit="1" customWidth="1" max="8463" min="8463" style="4" width="7.140625"/>
    <col customWidth="1" max="8464" min="8464" style="4" width="5.7109375"/>
    <col customWidth="1" max="8704" min="8465" style="4" width="11.42578125"/>
    <col bestFit="1" customWidth="1" max="8705" min="8705" style="4" width="31.5703125"/>
    <col customWidth="1" max="8706" min="8706" style="4" width="7.28515625"/>
    <col customWidth="1" max="8707" min="8707" style="4" width="9.5703125"/>
    <col customWidth="1" max="8708" min="8708" style="4" width="3.7109375"/>
    <col bestFit="1" customWidth="1" max="8709" min="8709" style="4" width="25.28515625"/>
    <col bestFit="1" customWidth="1" max="8710" min="8710" style="4" width="8.42578125"/>
    <col bestFit="1" customWidth="1" max="8711" min="8711" style="4" width="12"/>
    <col customWidth="1" max="8712" min="8712" style="4" width="4.5703125"/>
    <col bestFit="1" customWidth="1" max="8713" min="8713" style="4" width="22.85546875"/>
    <col bestFit="1" customWidth="1" max="8714" min="8714" style="4" width="7.140625"/>
    <col bestFit="1" customWidth="1" max="8715" min="8715" style="4" width="15.85546875"/>
    <col customWidth="1" max="8716" min="8716" style="4" width="3.7109375"/>
    <col bestFit="1" customWidth="1" max="8717" min="8717" style="4" width="26.140625"/>
    <col bestFit="1" customWidth="1" max="8718" min="8718" style="4" width="8"/>
    <col bestFit="1" customWidth="1" max="8719" min="8719" style="4" width="7.140625"/>
    <col customWidth="1" max="8720" min="8720" style="4" width="5.7109375"/>
    <col customWidth="1" max="8960" min="8721" style="4" width="11.42578125"/>
    <col bestFit="1" customWidth="1" max="8961" min="8961" style="4" width="31.5703125"/>
    <col customWidth="1" max="8962" min="8962" style="4" width="7.28515625"/>
    <col customWidth="1" max="8963" min="8963" style="4" width="9.5703125"/>
    <col customWidth="1" max="8964" min="8964" style="4" width="3.7109375"/>
    <col bestFit="1" customWidth="1" max="8965" min="8965" style="4" width="25.28515625"/>
    <col bestFit="1" customWidth="1" max="8966" min="8966" style="4" width="8.42578125"/>
    <col bestFit="1" customWidth="1" max="8967" min="8967" style="4" width="12"/>
    <col customWidth="1" max="8968" min="8968" style="4" width="4.5703125"/>
    <col bestFit="1" customWidth="1" max="8969" min="8969" style="4" width="22.85546875"/>
    <col bestFit="1" customWidth="1" max="8970" min="8970" style="4" width="7.140625"/>
    <col bestFit="1" customWidth="1" max="8971" min="8971" style="4" width="15.85546875"/>
    <col customWidth="1" max="8972" min="8972" style="4" width="3.7109375"/>
    <col bestFit="1" customWidth="1" max="8973" min="8973" style="4" width="26.140625"/>
    <col bestFit="1" customWidth="1" max="8974" min="8974" style="4" width="8"/>
    <col bestFit="1" customWidth="1" max="8975" min="8975" style="4" width="7.140625"/>
    <col customWidth="1" max="8976" min="8976" style="4" width="5.7109375"/>
    <col customWidth="1" max="9216" min="8977" style="4" width="11.42578125"/>
    <col bestFit="1" customWidth="1" max="9217" min="9217" style="4" width="31.5703125"/>
    <col customWidth="1" max="9218" min="9218" style="4" width="7.28515625"/>
    <col customWidth="1" max="9219" min="9219" style="4" width="9.5703125"/>
    <col customWidth="1" max="9220" min="9220" style="4" width="3.7109375"/>
    <col bestFit="1" customWidth="1" max="9221" min="9221" style="4" width="25.28515625"/>
    <col bestFit="1" customWidth="1" max="9222" min="9222" style="4" width="8.42578125"/>
    <col bestFit="1" customWidth="1" max="9223" min="9223" style="4" width="12"/>
    <col customWidth="1" max="9224" min="9224" style="4" width="4.5703125"/>
    <col bestFit="1" customWidth="1" max="9225" min="9225" style="4" width="22.85546875"/>
    <col bestFit="1" customWidth="1" max="9226" min="9226" style="4" width="7.140625"/>
    <col bestFit="1" customWidth="1" max="9227" min="9227" style="4" width="15.85546875"/>
    <col customWidth="1" max="9228" min="9228" style="4" width="3.7109375"/>
    <col bestFit="1" customWidth="1" max="9229" min="9229" style="4" width="26.140625"/>
    <col bestFit="1" customWidth="1" max="9230" min="9230" style="4" width="8"/>
    <col bestFit="1" customWidth="1" max="9231" min="9231" style="4" width="7.140625"/>
    <col customWidth="1" max="9232" min="9232" style="4" width="5.7109375"/>
    <col customWidth="1" max="9472" min="9233" style="4" width="11.42578125"/>
    <col bestFit="1" customWidth="1" max="9473" min="9473" style="4" width="31.5703125"/>
    <col customWidth="1" max="9474" min="9474" style="4" width="7.28515625"/>
    <col customWidth="1" max="9475" min="9475" style="4" width="9.5703125"/>
    <col customWidth="1" max="9476" min="9476" style="4" width="3.7109375"/>
    <col bestFit="1" customWidth="1" max="9477" min="9477" style="4" width="25.28515625"/>
    <col bestFit="1" customWidth="1" max="9478" min="9478" style="4" width="8.42578125"/>
    <col bestFit="1" customWidth="1" max="9479" min="9479" style="4" width="12"/>
    <col customWidth="1" max="9480" min="9480" style="4" width="4.5703125"/>
    <col bestFit="1" customWidth="1" max="9481" min="9481" style="4" width="22.85546875"/>
    <col bestFit="1" customWidth="1" max="9482" min="9482" style="4" width="7.140625"/>
    <col bestFit="1" customWidth="1" max="9483" min="9483" style="4" width="15.85546875"/>
    <col customWidth="1" max="9484" min="9484" style="4" width="3.7109375"/>
    <col bestFit="1" customWidth="1" max="9485" min="9485" style="4" width="26.140625"/>
    <col bestFit="1" customWidth="1" max="9486" min="9486" style="4" width="8"/>
    <col bestFit="1" customWidth="1" max="9487" min="9487" style="4" width="7.140625"/>
    <col customWidth="1" max="9488" min="9488" style="4" width="5.7109375"/>
    <col customWidth="1" max="9728" min="9489" style="4" width="11.42578125"/>
    <col bestFit="1" customWidth="1" max="9729" min="9729" style="4" width="31.5703125"/>
    <col customWidth="1" max="9730" min="9730" style="4" width="7.28515625"/>
    <col customWidth="1" max="9731" min="9731" style="4" width="9.5703125"/>
    <col customWidth="1" max="9732" min="9732" style="4" width="3.7109375"/>
    <col bestFit="1" customWidth="1" max="9733" min="9733" style="4" width="25.28515625"/>
    <col bestFit="1" customWidth="1" max="9734" min="9734" style="4" width="8.42578125"/>
    <col bestFit="1" customWidth="1" max="9735" min="9735" style="4" width="12"/>
    <col customWidth="1" max="9736" min="9736" style="4" width="4.5703125"/>
    <col bestFit="1" customWidth="1" max="9737" min="9737" style="4" width="22.85546875"/>
    <col bestFit="1" customWidth="1" max="9738" min="9738" style="4" width="7.140625"/>
    <col bestFit="1" customWidth="1" max="9739" min="9739" style="4" width="15.85546875"/>
    <col customWidth="1" max="9740" min="9740" style="4" width="3.7109375"/>
    <col bestFit="1" customWidth="1" max="9741" min="9741" style="4" width="26.140625"/>
    <col bestFit="1" customWidth="1" max="9742" min="9742" style="4" width="8"/>
    <col bestFit="1" customWidth="1" max="9743" min="9743" style="4" width="7.140625"/>
    <col customWidth="1" max="9744" min="9744" style="4" width="5.7109375"/>
    <col customWidth="1" max="9984" min="9745" style="4" width="11.42578125"/>
    <col bestFit="1" customWidth="1" max="9985" min="9985" style="4" width="31.5703125"/>
    <col customWidth="1" max="9986" min="9986" style="4" width="7.28515625"/>
    <col customWidth="1" max="9987" min="9987" style="4" width="9.5703125"/>
    <col customWidth="1" max="9988" min="9988" style="4" width="3.7109375"/>
    <col bestFit="1" customWidth="1" max="9989" min="9989" style="4" width="25.28515625"/>
    <col bestFit="1" customWidth="1" max="9990" min="9990" style="4" width="8.42578125"/>
    <col bestFit="1" customWidth="1" max="9991" min="9991" style="4" width="12"/>
    <col customWidth="1" max="9992" min="9992" style="4" width="4.5703125"/>
    <col bestFit="1" customWidth="1" max="9993" min="9993" style="4" width="22.85546875"/>
    <col bestFit="1" customWidth="1" max="9994" min="9994" style="4" width="7.140625"/>
    <col bestFit="1" customWidth="1" max="9995" min="9995" style="4" width="15.85546875"/>
    <col customWidth="1" max="9996" min="9996" style="4" width="3.7109375"/>
    <col bestFit="1" customWidth="1" max="9997" min="9997" style="4" width="26.140625"/>
    <col bestFit="1" customWidth="1" max="9998" min="9998" style="4" width="8"/>
    <col bestFit="1" customWidth="1" max="9999" min="9999" style="4" width="7.140625"/>
    <col customWidth="1" max="10000" min="10000" style="4" width="5.7109375"/>
    <col customWidth="1" max="10240" min="10001" style="4" width="11.42578125"/>
    <col bestFit="1" customWidth="1" max="10241" min="10241" style="4" width="31.5703125"/>
    <col customWidth="1" max="10242" min="10242" style="4" width="7.28515625"/>
    <col customWidth="1" max="10243" min="10243" style="4" width="9.5703125"/>
    <col customWidth="1" max="10244" min="10244" style="4" width="3.7109375"/>
    <col bestFit="1" customWidth="1" max="10245" min="10245" style="4" width="25.28515625"/>
    <col bestFit="1" customWidth="1" max="10246" min="10246" style="4" width="8.42578125"/>
    <col bestFit="1" customWidth="1" max="10247" min="10247" style="4" width="12"/>
    <col customWidth="1" max="10248" min="10248" style="4" width="4.5703125"/>
    <col bestFit="1" customWidth="1" max="10249" min="10249" style="4" width="22.85546875"/>
    <col bestFit="1" customWidth="1" max="10250" min="10250" style="4" width="7.140625"/>
    <col bestFit="1" customWidth="1" max="10251" min="10251" style="4" width="15.85546875"/>
    <col customWidth="1" max="10252" min="10252" style="4" width="3.7109375"/>
    <col bestFit="1" customWidth="1" max="10253" min="10253" style="4" width="26.140625"/>
    <col bestFit="1" customWidth="1" max="10254" min="10254" style="4" width="8"/>
    <col bestFit="1" customWidth="1" max="10255" min="10255" style="4" width="7.140625"/>
    <col customWidth="1" max="10256" min="10256" style="4" width="5.7109375"/>
    <col customWidth="1" max="10496" min="10257" style="4" width="11.42578125"/>
    <col bestFit="1" customWidth="1" max="10497" min="10497" style="4" width="31.5703125"/>
    <col customWidth="1" max="10498" min="10498" style="4" width="7.28515625"/>
    <col customWidth="1" max="10499" min="10499" style="4" width="9.5703125"/>
    <col customWidth="1" max="10500" min="10500" style="4" width="3.7109375"/>
    <col bestFit="1" customWidth="1" max="10501" min="10501" style="4" width="25.28515625"/>
    <col bestFit="1" customWidth="1" max="10502" min="10502" style="4" width="8.42578125"/>
    <col bestFit="1" customWidth="1" max="10503" min="10503" style="4" width="12"/>
    <col customWidth="1" max="10504" min="10504" style="4" width="4.5703125"/>
    <col bestFit="1" customWidth="1" max="10505" min="10505" style="4" width="22.85546875"/>
    <col bestFit="1" customWidth="1" max="10506" min="10506" style="4" width="7.140625"/>
    <col bestFit="1" customWidth="1" max="10507" min="10507" style="4" width="15.85546875"/>
    <col customWidth="1" max="10508" min="10508" style="4" width="3.7109375"/>
    <col bestFit="1" customWidth="1" max="10509" min="10509" style="4" width="26.140625"/>
    <col bestFit="1" customWidth="1" max="10510" min="10510" style="4" width="8"/>
    <col bestFit="1" customWidth="1" max="10511" min="10511" style="4" width="7.140625"/>
    <col customWidth="1" max="10512" min="10512" style="4" width="5.7109375"/>
    <col customWidth="1" max="10752" min="10513" style="4" width="11.42578125"/>
    <col bestFit="1" customWidth="1" max="10753" min="10753" style="4" width="31.5703125"/>
    <col customWidth="1" max="10754" min="10754" style="4" width="7.28515625"/>
    <col customWidth="1" max="10755" min="10755" style="4" width="9.5703125"/>
    <col customWidth="1" max="10756" min="10756" style="4" width="3.7109375"/>
    <col bestFit="1" customWidth="1" max="10757" min="10757" style="4" width="25.28515625"/>
    <col bestFit="1" customWidth="1" max="10758" min="10758" style="4" width="8.42578125"/>
    <col bestFit="1" customWidth="1" max="10759" min="10759" style="4" width="12"/>
    <col customWidth="1" max="10760" min="10760" style="4" width="4.5703125"/>
    <col bestFit="1" customWidth="1" max="10761" min="10761" style="4" width="22.85546875"/>
    <col bestFit="1" customWidth="1" max="10762" min="10762" style="4" width="7.140625"/>
    <col bestFit="1" customWidth="1" max="10763" min="10763" style="4" width="15.85546875"/>
    <col customWidth="1" max="10764" min="10764" style="4" width="3.7109375"/>
    <col bestFit="1" customWidth="1" max="10765" min="10765" style="4" width="26.140625"/>
    <col bestFit="1" customWidth="1" max="10766" min="10766" style="4" width="8"/>
    <col bestFit="1" customWidth="1" max="10767" min="10767" style="4" width="7.140625"/>
    <col customWidth="1" max="10768" min="10768" style="4" width="5.7109375"/>
    <col customWidth="1" max="11008" min="10769" style="4" width="11.42578125"/>
    <col bestFit="1" customWidth="1" max="11009" min="11009" style="4" width="31.5703125"/>
    <col customWidth="1" max="11010" min="11010" style="4" width="7.28515625"/>
    <col customWidth="1" max="11011" min="11011" style="4" width="9.5703125"/>
    <col customWidth="1" max="11012" min="11012" style="4" width="3.7109375"/>
    <col bestFit="1" customWidth="1" max="11013" min="11013" style="4" width="25.28515625"/>
    <col bestFit="1" customWidth="1" max="11014" min="11014" style="4" width="8.42578125"/>
    <col bestFit="1" customWidth="1" max="11015" min="11015" style="4" width="12"/>
    <col customWidth="1" max="11016" min="11016" style="4" width="4.5703125"/>
    <col bestFit="1" customWidth="1" max="11017" min="11017" style="4" width="22.85546875"/>
    <col bestFit="1" customWidth="1" max="11018" min="11018" style="4" width="7.140625"/>
    <col bestFit="1" customWidth="1" max="11019" min="11019" style="4" width="15.85546875"/>
    <col customWidth="1" max="11020" min="11020" style="4" width="3.7109375"/>
    <col bestFit="1" customWidth="1" max="11021" min="11021" style="4" width="26.140625"/>
    <col bestFit="1" customWidth="1" max="11022" min="11022" style="4" width="8"/>
    <col bestFit="1" customWidth="1" max="11023" min="11023" style="4" width="7.140625"/>
    <col customWidth="1" max="11024" min="11024" style="4" width="5.7109375"/>
    <col customWidth="1" max="11264" min="11025" style="4" width="11.42578125"/>
    <col bestFit="1" customWidth="1" max="11265" min="11265" style="4" width="31.5703125"/>
    <col customWidth="1" max="11266" min="11266" style="4" width="7.28515625"/>
    <col customWidth="1" max="11267" min="11267" style="4" width="9.5703125"/>
    <col customWidth="1" max="11268" min="11268" style="4" width="3.7109375"/>
    <col bestFit="1" customWidth="1" max="11269" min="11269" style="4" width="25.28515625"/>
    <col bestFit="1" customWidth="1" max="11270" min="11270" style="4" width="8.42578125"/>
    <col bestFit="1" customWidth="1" max="11271" min="11271" style="4" width="12"/>
    <col customWidth="1" max="11272" min="11272" style="4" width="4.5703125"/>
    <col bestFit="1" customWidth="1" max="11273" min="11273" style="4" width="22.85546875"/>
    <col bestFit="1" customWidth="1" max="11274" min="11274" style="4" width="7.140625"/>
    <col bestFit="1" customWidth="1" max="11275" min="11275" style="4" width="15.85546875"/>
    <col customWidth="1" max="11276" min="11276" style="4" width="3.7109375"/>
    <col bestFit="1" customWidth="1" max="11277" min="11277" style="4" width="26.140625"/>
    <col bestFit="1" customWidth="1" max="11278" min="11278" style="4" width="8"/>
    <col bestFit="1" customWidth="1" max="11279" min="11279" style="4" width="7.140625"/>
    <col customWidth="1" max="11280" min="11280" style="4" width="5.7109375"/>
    <col customWidth="1" max="11520" min="11281" style="4" width="11.42578125"/>
    <col bestFit="1" customWidth="1" max="11521" min="11521" style="4" width="31.5703125"/>
    <col customWidth="1" max="11522" min="11522" style="4" width="7.28515625"/>
    <col customWidth="1" max="11523" min="11523" style="4" width="9.5703125"/>
    <col customWidth="1" max="11524" min="11524" style="4" width="3.7109375"/>
    <col bestFit="1" customWidth="1" max="11525" min="11525" style="4" width="25.28515625"/>
    <col bestFit="1" customWidth="1" max="11526" min="11526" style="4" width="8.42578125"/>
    <col bestFit="1" customWidth="1" max="11527" min="11527" style="4" width="12"/>
    <col customWidth="1" max="11528" min="11528" style="4" width="4.5703125"/>
    <col bestFit="1" customWidth="1" max="11529" min="11529" style="4" width="22.85546875"/>
    <col bestFit="1" customWidth="1" max="11530" min="11530" style="4" width="7.140625"/>
    <col bestFit="1" customWidth="1" max="11531" min="11531" style="4" width="15.85546875"/>
    <col customWidth="1" max="11532" min="11532" style="4" width="3.7109375"/>
    <col bestFit="1" customWidth="1" max="11533" min="11533" style="4" width="26.140625"/>
    <col bestFit="1" customWidth="1" max="11534" min="11534" style="4" width="8"/>
    <col bestFit="1" customWidth="1" max="11535" min="11535" style="4" width="7.140625"/>
    <col customWidth="1" max="11536" min="11536" style="4" width="5.7109375"/>
    <col customWidth="1" max="11776" min="11537" style="4" width="11.42578125"/>
    <col bestFit="1" customWidth="1" max="11777" min="11777" style="4" width="31.5703125"/>
    <col customWidth="1" max="11778" min="11778" style="4" width="7.28515625"/>
    <col customWidth="1" max="11779" min="11779" style="4" width="9.5703125"/>
    <col customWidth="1" max="11780" min="11780" style="4" width="3.7109375"/>
    <col bestFit="1" customWidth="1" max="11781" min="11781" style="4" width="25.28515625"/>
    <col bestFit="1" customWidth="1" max="11782" min="11782" style="4" width="8.42578125"/>
    <col bestFit="1" customWidth="1" max="11783" min="11783" style="4" width="12"/>
    <col customWidth="1" max="11784" min="11784" style="4" width="4.5703125"/>
    <col bestFit="1" customWidth="1" max="11785" min="11785" style="4" width="22.85546875"/>
    <col bestFit="1" customWidth="1" max="11786" min="11786" style="4" width="7.140625"/>
    <col bestFit="1" customWidth="1" max="11787" min="11787" style="4" width="15.85546875"/>
    <col customWidth="1" max="11788" min="11788" style="4" width="3.7109375"/>
    <col bestFit="1" customWidth="1" max="11789" min="11789" style="4" width="26.140625"/>
    <col bestFit="1" customWidth="1" max="11790" min="11790" style="4" width="8"/>
    <col bestFit="1" customWidth="1" max="11791" min="11791" style="4" width="7.140625"/>
    <col customWidth="1" max="11792" min="11792" style="4" width="5.7109375"/>
    <col customWidth="1" max="12032" min="11793" style="4" width="11.42578125"/>
    <col bestFit="1" customWidth="1" max="12033" min="12033" style="4" width="31.5703125"/>
    <col customWidth="1" max="12034" min="12034" style="4" width="7.28515625"/>
    <col customWidth="1" max="12035" min="12035" style="4" width="9.5703125"/>
    <col customWidth="1" max="12036" min="12036" style="4" width="3.7109375"/>
    <col bestFit="1" customWidth="1" max="12037" min="12037" style="4" width="25.28515625"/>
    <col bestFit="1" customWidth="1" max="12038" min="12038" style="4" width="8.42578125"/>
    <col bestFit="1" customWidth="1" max="12039" min="12039" style="4" width="12"/>
    <col customWidth="1" max="12040" min="12040" style="4" width="4.5703125"/>
    <col bestFit="1" customWidth="1" max="12041" min="12041" style="4" width="22.85546875"/>
    <col bestFit="1" customWidth="1" max="12042" min="12042" style="4" width="7.140625"/>
    <col bestFit="1" customWidth="1" max="12043" min="12043" style="4" width="15.85546875"/>
    <col customWidth="1" max="12044" min="12044" style="4" width="3.7109375"/>
    <col bestFit="1" customWidth="1" max="12045" min="12045" style="4" width="26.140625"/>
    <col bestFit="1" customWidth="1" max="12046" min="12046" style="4" width="8"/>
    <col bestFit="1" customWidth="1" max="12047" min="12047" style="4" width="7.140625"/>
    <col customWidth="1" max="12048" min="12048" style="4" width="5.7109375"/>
    <col customWidth="1" max="12288" min="12049" style="4" width="11.42578125"/>
    <col bestFit="1" customWidth="1" max="12289" min="12289" style="4" width="31.5703125"/>
    <col customWidth="1" max="12290" min="12290" style="4" width="7.28515625"/>
    <col customWidth="1" max="12291" min="12291" style="4" width="9.5703125"/>
    <col customWidth="1" max="12292" min="12292" style="4" width="3.7109375"/>
    <col bestFit="1" customWidth="1" max="12293" min="12293" style="4" width="25.28515625"/>
    <col bestFit="1" customWidth="1" max="12294" min="12294" style="4" width="8.42578125"/>
    <col bestFit="1" customWidth="1" max="12295" min="12295" style="4" width="12"/>
    <col customWidth="1" max="12296" min="12296" style="4" width="4.5703125"/>
    <col bestFit="1" customWidth="1" max="12297" min="12297" style="4" width="22.85546875"/>
    <col bestFit="1" customWidth="1" max="12298" min="12298" style="4" width="7.140625"/>
    <col bestFit="1" customWidth="1" max="12299" min="12299" style="4" width="15.85546875"/>
    <col customWidth="1" max="12300" min="12300" style="4" width="3.7109375"/>
    <col bestFit="1" customWidth="1" max="12301" min="12301" style="4" width="26.140625"/>
    <col bestFit="1" customWidth="1" max="12302" min="12302" style="4" width="8"/>
    <col bestFit="1" customWidth="1" max="12303" min="12303" style="4" width="7.140625"/>
    <col customWidth="1" max="12304" min="12304" style="4" width="5.7109375"/>
    <col customWidth="1" max="12544" min="12305" style="4" width="11.42578125"/>
    <col bestFit="1" customWidth="1" max="12545" min="12545" style="4" width="31.5703125"/>
    <col customWidth="1" max="12546" min="12546" style="4" width="7.28515625"/>
    <col customWidth="1" max="12547" min="12547" style="4" width="9.5703125"/>
    <col customWidth="1" max="12548" min="12548" style="4" width="3.7109375"/>
    <col bestFit="1" customWidth="1" max="12549" min="12549" style="4" width="25.28515625"/>
    <col bestFit="1" customWidth="1" max="12550" min="12550" style="4" width="8.42578125"/>
    <col bestFit="1" customWidth="1" max="12551" min="12551" style="4" width="12"/>
    <col customWidth="1" max="12552" min="12552" style="4" width="4.5703125"/>
    <col bestFit="1" customWidth="1" max="12553" min="12553" style="4" width="22.85546875"/>
    <col bestFit="1" customWidth="1" max="12554" min="12554" style="4" width="7.140625"/>
    <col bestFit="1" customWidth="1" max="12555" min="12555" style="4" width="15.85546875"/>
    <col customWidth="1" max="12556" min="12556" style="4" width="3.7109375"/>
    <col bestFit="1" customWidth="1" max="12557" min="12557" style="4" width="26.140625"/>
    <col bestFit="1" customWidth="1" max="12558" min="12558" style="4" width="8"/>
    <col bestFit="1" customWidth="1" max="12559" min="12559" style="4" width="7.140625"/>
    <col customWidth="1" max="12560" min="12560" style="4" width="5.7109375"/>
    <col customWidth="1" max="12800" min="12561" style="4" width="11.42578125"/>
    <col bestFit="1" customWidth="1" max="12801" min="12801" style="4" width="31.5703125"/>
    <col customWidth="1" max="12802" min="12802" style="4" width="7.28515625"/>
    <col customWidth="1" max="12803" min="12803" style="4" width="9.5703125"/>
    <col customWidth="1" max="12804" min="12804" style="4" width="3.7109375"/>
    <col bestFit="1" customWidth="1" max="12805" min="12805" style="4" width="25.28515625"/>
    <col bestFit="1" customWidth="1" max="12806" min="12806" style="4" width="8.42578125"/>
    <col bestFit="1" customWidth="1" max="12807" min="12807" style="4" width="12"/>
    <col customWidth="1" max="12808" min="12808" style="4" width="4.5703125"/>
    <col bestFit="1" customWidth="1" max="12809" min="12809" style="4" width="22.85546875"/>
    <col bestFit="1" customWidth="1" max="12810" min="12810" style="4" width="7.140625"/>
    <col bestFit="1" customWidth="1" max="12811" min="12811" style="4" width="15.85546875"/>
    <col customWidth="1" max="12812" min="12812" style="4" width="3.7109375"/>
    <col bestFit="1" customWidth="1" max="12813" min="12813" style="4" width="26.140625"/>
    <col bestFit="1" customWidth="1" max="12814" min="12814" style="4" width="8"/>
    <col bestFit="1" customWidth="1" max="12815" min="12815" style="4" width="7.140625"/>
    <col customWidth="1" max="12816" min="12816" style="4" width="5.7109375"/>
    <col customWidth="1" max="13056" min="12817" style="4" width="11.42578125"/>
    <col bestFit="1" customWidth="1" max="13057" min="13057" style="4" width="31.5703125"/>
    <col customWidth="1" max="13058" min="13058" style="4" width="7.28515625"/>
    <col customWidth="1" max="13059" min="13059" style="4" width="9.5703125"/>
    <col customWidth="1" max="13060" min="13060" style="4" width="3.7109375"/>
    <col bestFit="1" customWidth="1" max="13061" min="13061" style="4" width="25.28515625"/>
    <col bestFit="1" customWidth="1" max="13062" min="13062" style="4" width="8.42578125"/>
    <col bestFit="1" customWidth="1" max="13063" min="13063" style="4" width="12"/>
    <col customWidth="1" max="13064" min="13064" style="4" width="4.5703125"/>
    <col bestFit="1" customWidth="1" max="13065" min="13065" style="4" width="22.85546875"/>
    <col bestFit="1" customWidth="1" max="13066" min="13066" style="4" width="7.140625"/>
    <col bestFit="1" customWidth="1" max="13067" min="13067" style="4" width="15.85546875"/>
    <col customWidth="1" max="13068" min="13068" style="4" width="3.7109375"/>
    <col bestFit="1" customWidth="1" max="13069" min="13069" style="4" width="26.140625"/>
    <col bestFit="1" customWidth="1" max="13070" min="13070" style="4" width="8"/>
    <col bestFit="1" customWidth="1" max="13071" min="13071" style="4" width="7.140625"/>
    <col customWidth="1" max="13072" min="13072" style="4" width="5.7109375"/>
    <col customWidth="1" max="13312" min="13073" style="4" width="11.42578125"/>
    <col bestFit="1" customWidth="1" max="13313" min="13313" style="4" width="31.5703125"/>
    <col customWidth="1" max="13314" min="13314" style="4" width="7.28515625"/>
    <col customWidth="1" max="13315" min="13315" style="4" width="9.5703125"/>
    <col customWidth="1" max="13316" min="13316" style="4" width="3.7109375"/>
    <col bestFit="1" customWidth="1" max="13317" min="13317" style="4" width="25.28515625"/>
    <col bestFit="1" customWidth="1" max="13318" min="13318" style="4" width="8.42578125"/>
    <col bestFit="1" customWidth="1" max="13319" min="13319" style="4" width="12"/>
    <col customWidth="1" max="13320" min="13320" style="4" width="4.5703125"/>
    <col bestFit="1" customWidth="1" max="13321" min="13321" style="4" width="22.85546875"/>
    <col bestFit="1" customWidth="1" max="13322" min="13322" style="4" width="7.140625"/>
    <col bestFit="1" customWidth="1" max="13323" min="13323" style="4" width="15.85546875"/>
    <col customWidth="1" max="13324" min="13324" style="4" width="3.7109375"/>
    <col bestFit="1" customWidth="1" max="13325" min="13325" style="4" width="26.140625"/>
    <col bestFit="1" customWidth="1" max="13326" min="13326" style="4" width="8"/>
    <col bestFit="1" customWidth="1" max="13327" min="13327" style="4" width="7.140625"/>
    <col customWidth="1" max="13328" min="13328" style="4" width="5.7109375"/>
    <col customWidth="1" max="13568" min="13329" style="4" width="11.42578125"/>
    <col bestFit="1" customWidth="1" max="13569" min="13569" style="4" width="31.5703125"/>
    <col customWidth="1" max="13570" min="13570" style="4" width="7.28515625"/>
    <col customWidth="1" max="13571" min="13571" style="4" width="9.5703125"/>
    <col customWidth="1" max="13572" min="13572" style="4" width="3.7109375"/>
    <col bestFit="1" customWidth="1" max="13573" min="13573" style="4" width="25.28515625"/>
    <col bestFit="1" customWidth="1" max="13574" min="13574" style="4" width="8.42578125"/>
    <col bestFit="1" customWidth="1" max="13575" min="13575" style="4" width="12"/>
    <col customWidth="1" max="13576" min="13576" style="4" width="4.5703125"/>
    <col bestFit="1" customWidth="1" max="13577" min="13577" style="4" width="22.85546875"/>
    <col bestFit="1" customWidth="1" max="13578" min="13578" style="4" width="7.140625"/>
    <col bestFit="1" customWidth="1" max="13579" min="13579" style="4" width="15.85546875"/>
    <col customWidth="1" max="13580" min="13580" style="4" width="3.7109375"/>
    <col bestFit="1" customWidth="1" max="13581" min="13581" style="4" width="26.140625"/>
    <col bestFit="1" customWidth="1" max="13582" min="13582" style="4" width="8"/>
    <col bestFit="1" customWidth="1" max="13583" min="13583" style="4" width="7.140625"/>
    <col customWidth="1" max="13584" min="13584" style="4" width="5.7109375"/>
    <col customWidth="1" max="13824" min="13585" style="4" width="11.42578125"/>
    <col bestFit="1" customWidth="1" max="13825" min="13825" style="4" width="31.5703125"/>
    <col customWidth="1" max="13826" min="13826" style="4" width="7.28515625"/>
    <col customWidth="1" max="13827" min="13827" style="4" width="9.5703125"/>
    <col customWidth="1" max="13828" min="13828" style="4" width="3.7109375"/>
    <col bestFit="1" customWidth="1" max="13829" min="13829" style="4" width="25.28515625"/>
    <col bestFit="1" customWidth="1" max="13830" min="13830" style="4" width="8.42578125"/>
    <col bestFit="1" customWidth="1" max="13831" min="13831" style="4" width="12"/>
    <col customWidth="1" max="13832" min="13832" style="4" width="4.5703125"/>
    <col bestFit="1" customWidth="1" max="13833" min="13833" style="4" width="22.85546875"/>
    <col bestFit="1" customWidth="1" max="13834" min="13834" style="4" width="7.140625"/>
    <col bestFit="1" customWidth="1" max="13835" min="13835" style="4" width="15.85546875"/>
    <col customWidth="1" max="13836" min="13836" style="4" width="3.7109375"/>
    <col bestFit="1" customWidth="1" max="13837" min="13837" style="4" width="26.140625"/>
    <col bestFit="1" customWidth="1" max="13838" min="13838" style="4" width="8"/>
    <col bestFit="1" customWidth="1" max="13839" min="13839" style="4" width="7.140625"/>
    <col customWidth="1" max="13840" min="13840" style="4" width="5.7109375"/>
    <col customWidth="1" max="14080" min="13841" style="4" width="11.42578125"/>
    <col bestFit="1" customWidth="1" max="14081" min="14081" style="4" width="31.5703125"/>
    <col customWidth="1" max="14082" min="14082" style="4" width="7.28515625"/>
    <col customWidth="1" max="14083" min="14083" style="4" width="9.5703125"/>
    <col customWidth="1" max="14084" min="14084" style="4" width="3.7109375"/>
    <col bestFit="1" customWidth="1" max="14085" min="14085" style="4" width="25.28515625"/>
    <col bestFit="1" customWidth="1" max="14086" min="14086" style="4" width="8.42578125"/>
    <col bestFit="1" customWidth="1" max="14087" min="14087" style="4" width="12"/>
    <col customWidth="1" max="14088" min="14088" style="4" width="4.5703125"/>
    <col bestFit="1" customWidth="1" max="14089" min="14089" style="4" width="22.85546875"/>
    <col bestFit="1" customWidth="1" max="14090" min="14090" style="4" width="7.140625"/>
    <col bestFit="1" customWidth="1" max="14091" min="14091" style="4" width="15.85546875"/>
    <col customWidth="1" max="14092" min="14092" style="4" width="3.7109375"/>
    <col bestFit="1" customWidth="1" max="14093" min="14093" style="4" width="26.140625"/>
    <col bestFit="1" customWidth="1" max="14094" min="14094" style="4" width="8"/>
    <col bestFit="1" customWidth="1" max="14095" min="14095" style="4" width="7.140625"/>
    <col customWidth="1" max="14096" min="14096" style="4" width="5.7109375"/>
    <col customWidth="1" max="14336" min="14097" style="4" width="11.42578125"/>
    <col bestFit="1" customWidth="1" max="14337" min="14337" style="4" width="31.5703125"/>
    <col customWidth="1" max="14338" min="14338" style="4" width="7.28515625"/>
    <col customWidth="1" max="14339" min="14339" style="4" width="9.5703125"/>
    <col customWidth="1" max="14340" min="14340" style="4" width="3.7109375"/>
    <col bestFit="1" customWidth="1" max="14341" min="14341" style="4" width="25.28515625"/>
    <col bestFit="1" customWidth="1" max="14342" min="14342" style="4" width="8.42578125"/>
    <col bestFit="1" customWidth="1" max="14343" min="14343" style="4" width="12"/>
    <col customWidth="1" max="14344" min="14344" style="4" width="4.5703125"/>
    <col bestFit="1" customWidth="1" max="14345" min="14345" style="4" width="22.85546875"/>
    <col bestFit="1" customWidth="1" max="14346" min="14346" style="4" width="7.140625"/>
    <col bestFit="1" customWidth="1" max="14347" min="14347" style="4" width="15.85546875"/>
    <col customWidth="1" max="14348" min="14348" style="4" width="3.7109375"/>
    <col bestFit="1" customWidth="1" max="14349" min="14349" style="4" width="26.140625"/>
    <col bestFit="1" customWidth="1" max="14350" min="14350" style="4" width="8"/>
    <col bestFit="1" customWidth="1" max="14351" min="14351" style="4" width="7.140625"/>
    <col customWidth="1" max="14352" min="14352" style="4" width="5.7109375"/>
    <col customWidth="1" max="14592" min="14353" style="4" width="11.42578125"/>
    <col bestFit="1" customWidth="1" max="14593" min="14593" style="4" width="31.5703125"/>
    <col customWidth="1" max="14594" min="14594" style="4" width="7.28515625"/>
    <col customWidth="1" max="14595" min="14595" style="4" width="9.5703125"/>
    <col customWidth="1" max="14596" min="14596" style="4" width="3.7109375"/>
    <col bestFit="1" customWidth="1" max="14597" min="14597" style="4" width="25.28515625"/>
    <col bestFit="1" customWidth="1" max="14598" min="14598" style="4" width="8.42578125"/>
    <col bestFit="1" customWidth="1" max="14599" min="14599" style="4" width="12"/>
    <col customWidth="1" max="14600" min="14600" style="4" width="4.5703125"/>
    <col bestFit="1" customWidth="1" max="14601" min="14601" style="4" width="22.85546875"/>
    <col bestFit="1" customWidth="1" max="14602" min="14602" style="4" width="7.140625"/>
    <col bestFit="1" customWidth="1" max="14603" min="14603" style="4" width="15.85546875"/>
    <col customWidth="1" max="14604" min="14604" style="4" width="3.7109375"/>
    <col bestFit="1" customWidth="1" max="14605" min="14605" style="4" width="26.140625"/>
    <col bestFit="1" customWidth="1" max="14606" min="14606" style="4" width="8"/>
    <col bestFit="1" customWidth="1" max="14607" min="14607" style="4" width="7.140625"/>
    <col customWidth="1" max="14608" min="14608" style="4" width="5.7109375"/>
    <col customWidth="1" max="14848" min="14609" style="4" width="11.42578125"/>
    <col bestFit="1" customWidth="1" max="14849" min="14849" style="4" width="31.5703125"/>
    <col customWidth="1" max="14850" min="14850" style="4" width="7.28515625"/>
    <col customWidth="1" max="14851" min="14851" style="4" width="9.5703125"/>
    <col customWidth="1" max="14852" min="14852" style="4" width="3.7109375"/>
    <col bestFit="1" customWidth="1" max="14853" min="14853" style="4" width="25.28515625"/>
    <col bestFit="1" customWidth="1" max="14854" min="14854" style="4" width="8.42578125"/>
    <col bestFit="1" customWidth="1" max="14855" min="14855" style="4" width="12"/>
    <col customWidth="1" max="14856" min="14856" style="4" width="4.5703125"/>
    <col bestFit="1" customWidth="1" max="14857" min="14857" style="4" width="22.85546875"/>
    <col bestFit="1" customWidth="1" max="14858" min="14858" style="4" width="7.140625"/>
    <col bestFit="1" customWidth="1" max="14859" min="14859" style="4" width="15.85546875"/>
    <col customWidth="1" max="14860" min="14860" style="4" width="3.7109375"/>
    <col bestFit="1" customWidth="1" max="14861" min="14861" style="4" width="26.140625"/>
    <col bestFit="1" customWidth="1" max="14862" min="14862" style="4" width="8"/>
    <col bestFit="1" customWidth="1" max="14863" min="14863" style="4" width="7.140625"/>
    <col customWidth="1" max="14864" min="14864" style="4" width="5.7109375"/>
    <col customWidth="1" max="15104" min="14865" style="4" width="11.42578125"/>
    <col bestFit="1" customWidth="1" max="15105" min="15105" style="4" width="31.5703125"/>
    <col customWidth="1" max="15106" min="15106" style="4" width="7.28515625"/>
    <col customWidth="1" max="15107" min="15107" style="4" width="9.5703125"/>
    <col customWidth="1" max="15108" min="15108" style="4" width="3.7109375"/>
    <col bestFit="1" customWidth="1" max="15109" min="15109" style="4" width="25.28515625"/>
    <col bestFit="1" customWidth="1" max="15110" min="15110" style="4" width="8.42578125"/>
    <col bestFit="1" customWidth="1" max="15111" min="15111" style="4" width="12"/>
    <col customWidth="1" max="15112" min="15112" style="4" width="4.5703125"/>
    <col bestFit="1" customWidth="1" max="15113" min="15113" style="4" width="22.85546875"/>
    <col bestFit="1" customWidth="1" max="15114" min="15114" style="4" width="7.140625"/>
    <col bestFit="1" customWidth="1" max="15115" min="15115" style="4" width="15.85546875"/>
    <col customWidth="1" max="15116" min="15116" style="4" width="3.7109375"/>
    <col bestFit="1" customWidth="1" max="15117" min="15117" style="4" width="26.140625"/>
    <col bestFit="1" customWidth="1" max="15118" min="15118" style="4" width="8"/>
    <col bestFit="1" customWidth="1" max="15119" min="15119" style="4" width="7.140625"/>
    <col customWidth="1" max="15120" min="15120" style="4" width="5.7109375"/>
    <col customWidth="1" max="15360" min="15121" style="4" width="11.42578125"/>
    <col bestFit="1" customWidth="1" max="15361" min="15361" style="4" width="31.5703125"/>
    <col customWidth="1" max="15362" min="15362" style="4" width="7.28515625"/>
    <col customWidth="1" max="15363" min="15363" style="4" width="9.5703125"/>
    <col customWidth="1" max="15364" min="15364" style="4" width="3.7109375"/>
    <col bestFit="1" customWidth="1" max="15365" min="15365" style="4" width="25.28515625"/>
    <col bestFit="1" customWidth="1" max="15366" min="15366" style="4" width="8.42578125"/>
    <col bestFit="1" customWidth="1" max="15367" min="15367" style="4" width="12"/>
    <col customWidth="1" max="15368" min="15368" style="4" width="4.5703125"/>
    <col bestFit="1" customWidth="1" max="15369" min="15369" style="4" width="22.85546875"/>
    <col bestFit="1" customWidth="1" max="15370" min="15370" style="4" width="7.140625"/>
    <col bestFit="1" customWidth="1" max="15371" min="15371" style="4" width="15.85546875"/>
    <col customWidth="1" max="15372" min="15372" style="4" width="3.7109375"/>
    <col bestFit="1" customWidth="1" max="15373" min="15373" style="4" width="26.140625"/>
    <col bestFit="1" customWidth="1" max="15374" min="15374" style="4" width="8"/>
    <col bestFit="1" customWidth="1" max="15375" min="15375" style="4" width="7.140625"/>
    <col customWidth="1" max="15376" min="15376" style="4" width="5.7109375"/>
    <col customWidth="1" max="15616" min="15377" style="4" width="11.42578125"/>
    <col bestFit="1" customWidth="1" max="15617" min="15617" style="4" width="31.5703125"/>
    <col customWidth="1" max="15618" min="15618" style="4" width="7.28515625"/>
    <col customWidth="1" max="15619" min="15619" style="4" width="9.5703125"/>
    <col customWidth="1" max="15620" min="15620" style="4" width="3.7109375"/>
    <col bestFit="1" customWidth="1" max="15621" min="15621" style="4" width="25.28515625"/>
    <col bestFit="1" customWidth="1" max="15622" min="15622" style="4" width="8.42578125"/>
    <col bestFit="1" customWidth="1" max="15623" min="15623" style="4" width="12"/>
    <col customWidth="1" max="15624" min="15624" style="4" width="4.5703125"/>
    <col bestFit="1" customWidth="1" max="15625" min="15625" style="4" width="22.85546875"/>
    <col bestFit="1" customWidth="1" max="15626" min="15626" style="4" width="7.140625"/>
    <col bestFit="1" customWidth="1" max="15627" min="15627" style="4" width="15.85546875"/>
    <col customWidth="1" max="15628" min="15628" style="4" width="3.7109375"/>
    <col bestFit="1" customWidth="1" max="15629" min="15629" style="4" width="26.140625"/>
    <col bestFit="1" customWidth="1" max="15630" min="15630" style="4" width="8"/>
    <col bestFit="1" customWidth="1" max="15631" min="15631" style="4" width="7.140625"/>
    <col customWidth="1" max="15632" min="15632" style="4" width="5.7109375"/>
    <col customWidth="1" max="15872" min="15633" style="4" width="11.42578125"/>
    <col bestFit="1" customWidth="1" max="15873" min="15873" style="4" width="31.5703125"/>
    <col customWidth="1" max="15874" min="15874" style="4" width="7.28515625"/>
    <col customWidth="1" max="15875" min="15875" style="4" width="9.5703125"/>
    <col customWidth="1" max="15876" min="15876" style="4" width="3.7109375"/>
    <col bestFit="1" customWidth="1" max="15877" min="15877" style="4" width="25.28515625"/>
    <col bestFit="1" customWidth="1" max="15878" min="15878" style="4" width="8.42578125"/>
    <col bestFit="1" customWidth="1" max="15879" min="15879" style="4" width="12"/>
    <col customWidth="1" max="15880" min="15880" style="4" width="4.5703125"/>
    <col bestFit="1" customWidth="1" max="15881" min="15881" style="4" width="22.85546875"/>
    <col bestFit="1" customWidth="1" max="15882" min="15882" style="4" width="7.140625"/>
    <col bestFit="1" customWidth="1" max="15883" min="15883" style="4" width="15.85546875"/>
    <col customWidth="1" max="15884" min="15884" style="4" width="3.7109375"/>
    <col bestFit="1" customWidth="1" max="15885" min="15885" style="4" width="26.140625"/>
    <col bestFit="1" customWidth="1" max="15886" min="15886" style="4" width="8"/>
    <col bestFit="1" customWidth="1" max="15887" min="15887" style="4" width="7.140625"/>
    <col customWidth="1" max="15888" min="15888" style="4" width="5.7109375"/>
    <col customWidth="1" max="16128" min="15889" style="4" width="11.42578125"/>
    <col bestFit="1" customWidth="1" max="16129" min="16129" style="4" width="31.5703125"/>
    <col customWidth="1" max="16130" min="16130" style="4" width="7.28515625"/>
    <col customWidth="1" max="16131" min="16131" style="4" width="9.5703125"/>
    <col customWidth="1" max="16132" min="16132" style="4" width="3.7109375"/>
    <col bestFit="1" customWidth="1" max="16133" min="16133" style="4" width="25.28515625"/>
    <col bestFit="1" customWidth="1" max="16134" min="16134" style="4" width="8.42578125"/>
    <col bestFit="1" customWidth="1" max="16135" min="16135" style="4" width="12"/>
    <col customWidth="1" max="16136" min="16136" style="4" width="4.5703125"/>
    <col bestFit="1" customWidth="1" max="16137" min="16137" style="4" width="22.85546875"/>
    <col bestFit="1" customWidth="1" max="16138" min="16138" style="4" width="7.140625"/>
    <col bestFit="1" customWidth="1" max="16139" min="16139" style="4" width="15.85546875"/>
    <col customWidth="1" max="16140" min="16140" style="4" width="3.7109375"/>
    <col bestFit="1" customWidth="1" max="16141" min="16141" style="4" width="26.140625"/>
    <col bestFit="1" customWidth="1" max="16142" min="16142" style="4" width="8"/>
    <col bestFit="1" customWidth="1" max="16143" min="16143" style="4" width="7.140625"/>
    <col customWidth="1" max="16144" min="16144" style="4" width="5.7109375"/>
    <col customWidth="1" max="16384" min="16145" style="4" width="11.42578125"/>
  </cols>
  <sheetData>
    <row customHeight="1" ht="18.75" r="1" spans="1:70" thickBot="1">
      <c r="A1" s="43" t="s">
        <v>0</v>
      </c>
    </row>
    <row customHeight="1" ht="21" r="2" spans="1:70" thickBot="1">
      <c r="A2" s="45" t="s">
        <v>1</v>
      </c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  <c r="AO2" s="4" t="n"/>
      <c r="AP2" s="4" t="n"/>
      <c r="AQ2" s="4" t="n"/>
      <c r="AR2" s="4" t="n"/>
      <c r="AS2" s="4" t="n"/>
      <c r="AT2" s="4" t="n"/>
      <c r="AU2" s="4" t="n"/>
      <c r="AV2" s="4" t="n"/>
      <c r="AW2" s="4" t="n"/>
      <c r="AX2" s="4" t="n"/>
      <c r="AY2" s="4" t="n"/>
      <c r="AZ2" s="4" t="n"/>
      <c r="BA2" s="4" t="n"/>
      <c r="BB2" s="4" t="n"/>
      <c r="BC2" s="4" t="n"/>
      <c r="BD2" s="4" t="n"/>
      <c r="BE2" s="4" t="n"/>
      <c r="BF2" s="4" t="n"/>
      <c r="BG2" s="4" t="n"/>
      <c r="BH2" s="4" t="n"/>
      <c r="BI2" s="4" t="n"/>
      <c r="BJ2" s="4" t="n"/>
      <c r="BK2" s="4" t="n"/>
      <c r="BL2" s="4" t="n"/>
      <c r="BM2" s="4" t="n"/>
      <c r="BN2" s="4" t="n"/>
      <c r="BO2" s="4" t="n"/>
      <c r="BP2" s="4" t="n"/>
      <c r="BQ2" s="4" t="n"/>
      <c r="BR2" s="4" t="n"/>
    </row>
    <row customHeight="1" ht="15.75" r="3" spans="1:70" thickBot="1">
      <c r="A3" s="5" t="n"/>
      <c r="B3" s="6" t="n"/>
      <c r="C3" s="4" t="n"/>
      <c r="E3" s="5" t="n"/>
      <c r="F3" s="6" t="n"/>
    </row>
    <row customFormat="1" customHeight="1" ht="13.5" r="4" s="11" spans="1:70" thickBot="1">
      <c r="A4" s="41" t="s">
        <v>2</v>
      </c>
      <c r="C4" s="7" t="s">
        <v>3</v>
      </c>
      <c r="D4" s="9" t="n"/>
      <c r="E4" s="39" t="s">
        <v>4</v>
      </c>
      <c r="G4" s="7" t="s">
        <v>3</v>
      </c>
      <c r="H4" s="9" t="n"/>
      <c r="I4" s="41" t="s">
        <v>5</v>
      </c>
      <c r="K4" s="10" t="s">
        <v>3</v>
      </c>
      <c r="L4" s="9" t="n"/>
      <c r="M4" s="41" t="s">
        <v>6</v>
      </c>
      <c r="O4" s="10" t="s">
        <v>3</v>
      </c>
    </row>
    <row r="5" spans="1:70">
      <c r="A5" s="27" t="s">
        <v>7</v>
      </c>
      <c r="B5" s="13">
        <f>COUNTA([1]Einrichtung!A$1:A$65536)-1</f>
        <v/>
      </c>
      <c r="C5" s="14" t="n"/>
      <c r="E5" s="27" t="s">
        <v>7</v>
      </c>
      <c r="F5" s="13">
        <f>COUNTA('[1]Fertigstellung Inbetriebnahme'!A$1:A$65536)-1</f>
        <v/>
      </c>
      <c r="G5" s="14" t="n"/>
      <c r="H5" s="4" t="n"/>
      <c r="I5" s="27" t="s">
        <v>7</v>
      </c>
      <c r="J5" s="13">
        <f>COUNTA([1]Demontagen!A$1:A$65536)-1</f>
        <v/>
      </c>
      <c r="K5" s="14" t="n"/>
      <c r="M5" s="27" t="s">
        <v>8</v>
      </c>
      <c r="N5" s="13">
        <f>COUNTIFS([1]MPLS!G$1:G$65536,"=x",[1]MPLS!A$1:A$65536,"=x")</f>
        <v/>
      </c>
      <c r="O5" s="14" t="n"/>
    </row>
    <row customHeight="1" ht="15.75" r="6" spans="1:70" thickBot="1">
      <c r="A6" s="28" t="s">
        <v>9</v>
      </c>
      <c r="B6" s="16">
        <f>COUNTA([1]Einrichtung!B$1:B$65536)-1</f>
        <v/>
      </c>
      <c r="C6" s="17" t="n"/>
      <c r="E6" s="28" t="s">
        <v>9</v>
      </c>
      <c r="F6" s="16">
        <f>COUNTA('[1]Fertigstellung Inbetriebnahme'!B$1:B$65536)-1</f>
        <v/>
      </c>
      <c r="G6" s="17" t="n"/>
      <c r="H6" s="4" t="n"/>
      <c r="I6" s="28" t="s">
        <v>9</v>
      </c>
      <c r="J6" s="16">
        <f>COUNTA([1]Demontagen!B$1:B$65536)-1</f>
        <v/>
      </c>
      <c r="K6" s="17" t="n"/>
      <c r="M6" s="28" t="s">
        <v>10</v>
      </c>
      <c r="N6" s="16">
        <f>COUNTIFS([1]MPLS!G$1:G$65536,"&lt;&gt;x",[1]MPLS!A$1:A$65536,"=x")</f>
        <v/>
      </c>
      <c r="O6" s="17" t="n"/>
    </row>
    <row r="7" spans="1:70">
      <c r="A7" s="28" t="s">
        <v>11</v>
      </c>
      <c r="B7" s="16">
        <f>COUNTA([1]Einrichtung!C$1:C$65536)-1</f>
        <v/>
      </c>
      <c r="C7" s="17" t="n"/>
      <c r="E7" s="28" t="s">
        <v>11</v>
      </c>
      <c r="F7" s="16">
        <f>COUNTA('[1]Fertigstellung Inbetriebnahme'!C$1:C$65536)-1</f>
        <v/>
      </c>
      <c r="G7" s="17" t="n"/>
      <c r="H7" s="4" t="n"/>
      <c r="I7" s="28" t="s">
        <v>11</v>
      </c>
      <c r="J7" s="16">
        <f>COUNTA([1]Demontagen!C$1:C$65536)-1</f>
        <v/>
      </c>
      <c r="K7" s="17" t="n"/>
      <c r="M7" s="27" t="s">
        <v>12</v>
      </c>
      <c r="N7" s="13">
        <f>COUNTIFS([1]MPLS!G$1:G$65536,"=x",[1]MPLS!B$1:B$65536,"=x")</f>
        <v/>
      </c>
      <c r="O7" s="14" t="n"/>
    </row>
    <row customHeight="1" ht="15.75" r="8" spans="1:70" thickBot="1">
      <c r="A8" s="28" t="s">
        <v>13</v>
      </c>
      <c r="B8" s="16">
        <f>COUNTA([1]Einrichtung!D$1:D$65536)-1</f>
        <v/>
      </c>
      <c r="C8" s="17" t="n"/>
      <c r="E8" s="28" t="s">
        <v>13</v>
      </c>
      <c r="F8" s="16">
        <f>COUNTA('[1]Fertigstellung Inbetriebnahme'!D$1:D$65536)-1</f>
        <v/>
      </c>
      <c r="G8" s="17" t="n"/>
      <c r="H8" s="4" t="n"/>
      <c r="I8" s="28" t="s">
        <v>13</v>
      </c>
      <c r="J8" s="16">
        <f>COUNTA([1]Demontagen!D$1:D$65536)-1</f>
        <v/>
      </c>
      <c r="K8" s="17" t="n"/>
      <c r="M8" s="32" t="s">
        <v>14</v>
      </c>
      <c r="N8" s="19">
        <f>COUNTIFS([1]MPLS!G$1:G$65536,"&lt;&gt;x",[1]MPLS!B$1:B$65536,"=x")</f>
        <v/>
      </c>
      <c r="O8" s="20" t="n"/>
    </row>
    <row r="9" spans="1:70">
      <c r="A9" s="28" t="s">
        <v>15</v>
      </c>
      <c r="B9" s="16">
        <f>COUNTA([1]Einrichtung!E$1:E$65536)-1</f>
        <v/>
      </c>
      <c r="C9" s="17" t="n"/>
      <c r="E9" s="28" t="s">
        <v>15</v>
      </c>
      <c r="F9" s="16">
        <f>COUNTA('[1]Fertigstellung Inbetriebnahme'!E$1:E$65536)-1</f>
        <v/>
      </c>
      <c r="G9" s="17" t="n"/>
      <c r="H9" s="4" t="n"/>
      <c r="I9" s="28" t="s">
        <v>15</v>
      </c>
      <c r="J9" s="16">
        <f>COUNTA([1]Demontagen!E$1:E$65536)-1</f>
        <v/>
      </c>
      <c r="K9" s="17" t="n"/>
      <c r="M9" s="27" t="s">
        <v>16</v>
      </c>
      <c r="N9" s="13">
        <f>SUMIFS([1]MPLS!C$1:C$65536,[1]MPLS!G$1:G$65536,"=x")</f>
        <v/>
      </c>
      <c r="O9" s="14" t="n"/>
    </row>
    <row customHeight="1" ht="15.75" r="10" spans="1:70" thickBot="1">
      <c r="A10" s="28" t="s">
        <v>17</v>
      </c>
      <c r="B10" s="16">
        <f>COUNTA([1]Einrichtung!F$1:F$65536)-1</f>
        <v/>
      </c>
      <c r="C10" s="17" t="n"/>
      <c r="E10" s="28" t="s">
        <v>17</v>
      </c>
      <c r="F10" s="16">
        <f>COUNTA('[1]Fertigstellung Inbetriebnahme'!F$1:F$65536)-1</f>
        <v/>
      </c>
      <c r="G10" s="17" t="n"/>
      <c r="H10" s="4" t="n"/>
      <c r="I10" s="28" t="s">
        <v>17</v>
      </c>
      <c r="J10" s="16">
        <f>COUNTA([1]Demontagen!F$1:F$65536)-1</f>
        <v/>
      </c>
      <c r="K10" s="17" t="n"/>
      <c r="M10" s="32" t="s">
        <v>18</v>
      </c>
      <c r="N10" s="19">
        <f>SUMIFS([1]MPLS!C$1:C$65536,[1]MPLS!G$1:G$65536,"&lt;&gt;x")</f>
        <v/>
      </c>
      <c r="O10" s="20" t="n"/>
    </row>
    <row customHeight="1" ht="15.75" r="11" spans="1:70" thickBot="1">
      <c r="A11" s="32" t="s">
        <v>19</v>
      </c>
      <c r="B11" s="19">
        <f>COUNTA([1]Einrichtung!G$1:G$65536)-1</f>
        <v/>
      </c>
      <c r="C11" s="20" t="n"/>
      <c r="E11" s="32" t="s">
        <v>19</v>
      </c>
      <c r="F11" s="19">
        <f>COUNTA('[1]Fertigstellung Inbetriebnahme'!G$1:G$65536)-1</f>
        <v/>
      </c>
      <c r="G11" s="20" t="n"/>
      <c r="H11" s="4" t="n"/>
      <c r="I11" s="32" t="s">
        <v>19</v>
      </c>
      <c r="J11" s="19">
        <f>COUNTA([1]Demontagen!G$1:G$65536)-1</f>
        <v/>
      </c>
      <c r="K11" s="20" t="n"/>
      <c r="M11" s="28" t="s">
        <v>20</v>
      </c>
      <c r="N11" s="16">
        <f>COUNTIFS([1]MPLS!F$1:F$65536,"=x")</f>
        <v/>
      </c>
      <c r="O11" s="17" t="n"/>
    </row>
    <row r="12" spans="1:70">
      <c r="A12" s="28" t="s">
        <v>21</v>
      </c>
      <c r="B12" s="16">
        <f>COUNTA([1]Einrichtung!H$1:H$65536)-1</f>
        <v/>
      </c>
      <c r="C12" s="21" t="n"/>
      <c r="E12" s="27" t="s">
        <v>21</v>
      </c>
      <c r="F12" s="13">
        <f>COUNTA('[1]Fertigstellung Inbetriebnahme'!H$1:H$65536)-1</f>
        <v/>
      </c>
      <c r="G12" s="14" t="n"/>
      <c r="H12" s="4" t="n"/>
      <c r="I12" s="27" t="s">
        <v>21</v>
      </c>
      <c r="J12" s="13">
        <f>COUNTA([1]Demontagen!H$1:H$65536)-1</f>
        <v/>
      </c>
      <c r="K12" s="22" t="n"/>
      <c r="M12" s="28" t="s">
        <v>22</v>
      </c>
      <c r="N12" s="16">
        <f>COUNTIFS([1]MPLS!D$1:D$65536,"=x")</f>
        <v/>
      </c>
      <c r="O12" s="17" t="n"/>
    </row>
    <row customHeight="1" ht="15.75" r="13" spans="1:70" thickBot="1">
      <c r="A13" s="28" t="s">
        <v>23</v>
      </c>
      <c r="B13" s="16">
        <f>COUNTA([1]Einrichtung!I$1:I$65536)-1</f>
        <v/>
      </c>
      <c r="C13" s="21" t="n"/>
      <c r="E13" s="28" t="s">
        <v>23</v>
      </c>
      <c r="F13" s="16">
        <f>COUNTA('[1]Fertigstellung Inbetriebnahme'!I$1:I$65536)-1</f>
        <v/>
      </c>
      <c r="G13" s="17" t="n"/>
      <c r="H13" s="4" t="n"/>
      <c r="I13" s="28" t="s">
        <v>23</v>
      </c>
      <c r="J13" s="16">
        <f>COUNTA([1]Demontagen!I$1:I$65536)-1</f>
        <v/>
      </c>
      <c r="K13" s="21" t="n"/>
      <c r="M13" s="32" t="s">
        <v>24</v>
      </c>
      <c r="N13" s="19">
        <f>COUNTIFS([1]MPLS!E$1:E$65536,"=x")</f>
        <v/>
      </c>
      <c r="O13" s="20" t="n"/>
    </row>
    <row customHeight="1" ht="15.75" r="14" spans="1:70" thickBot="1">
      <c r="A14" s="28" t="s">
        <v>25</v>
      </c>
      <c r="B14" s="16">
        <f>COUNTA([1]Einrichtung!J$1:J$65536)-1</f>
        <v/>
      </c>
      <c r="C14" s="21" t="n"/>
      <c r="E14" s="28" t="s">
        <v>25</v>
      </c>
      <c r="F14" s="16">
        <f>COUNTA('[1]Fertigstellung Inbetriebnahme'!J$1:J$65536)-1</f>
        <v/>
      </c>
      <c r="G14" s="17" t="n"/>
      <c r="H14" s="4" t="n"/>
      <c r="I14" s="28" t="s">
        <v>25</v>
      </c>
      <c r="J14" s="16">
        <f>COUNTA([1]Demontagen!J$1:J$65536)-1</f>
        <v/>
      </c>
      <c r="K14" s="21" t="n"/>
      <c r="N14" s="2" t="n"/>
      <c r="O14" s="2" t="n"/>
    </row>
    <row customHeight="1" ht="15.75" r="15" spans="1:70" thickBot="1">
      <c r="A15" s="28" t="s">
        <v>26</v>
      </c>
      <c r="B15" s="16">
        <f>COUNTA([1]Einrichtung!L$1:L$65536)-1</f>
        <v/>
      </c>
      <c r="C15" s="21" t="n"/>
      <c r="E15" s="28" t="s">
        <v>26</v>
      </c>
      <c r="F15" s="16">
        <f>COUNTA('[1]Fertigstellung Inbetriebnahme'!L$1:L$65536)-1</f>
        <v/>
      </c>
      <c r="G15" s="17" t="n"/>
      <c r="H15" s="4" t="n"/>
      <c r="I15" s="28" t="s">
        <v>27</v>
      </c>
      <c r="J15" s="16">
        <f>COUNTA([1]Demontagen!K$1:K$65536)-1</f>
        <v/>
      </c>
      <c r="K15" s="21" t="n"/>
      <c r="M15" s="39" t="s">
        <v>28</v>
      </c>
      <c r="O15" s="7" t="s">
        <v>3</v>
      </c>
    </row>
    <row customHeight="1" ht="15.75" r="16" spans="1:70" thickBot="1">
      <c r="A16" s="32" t="s">
        <v>29</v>
      </c>
      <c r="B16" s="19">
        <f>COUNTA([1]Einrichtung!M$1:M$65536)-1</f>
        <v/>
      </c>
      <c r="C16" s="23" t="n"/>
      <c r="E16" s="32" t="s">
        <v>29</v>
      </c>
      <c r="F16" s="19">
        <f>COUNTA('[1]Fertigstellung Inbetriebnahme'!M$1:M$65536)-1</f>
        <v/>
      </c>
      <c r="G16" s="20" t="n"/>
      <c r="H16" s="4" t="n"/>
      <c r="I16" s="28" t="s">
        <v>26</v>
      </c>
      <c r="J16" s="16">
        <f>COUNTA([1]Demontagen!L$1:L$65536)-1</f>
        <v/>
      </c>
      <c r="K16" s="21" t="n"/>
      <c r="L16" s="2" t="n"/>
      <c r="M16" s="27" t="s">
        <v>30</v>
      </c>
      <c r="N16" s="13">
        <f>COUNTA('[1]Hardware konfiguriert'!A$1:A$65536)-1</f>
        <v/>
      </c>
      <c r="O16" s="14" t="n"/>
    </row>
    <row r="17" spans="1:70">
      <c r="A17" s="28" t="s">
        <v>31</v>
      </c>
      <c r="B17" s="16">
        <f>COUNTA([1]Einrichtung!N$1:N$65536)-1</f>
        <v/>
      </c>
      <c r="C17" s="21" t="n"/>
      <c r="E17" s="28" t="s">
        <v>31</v>
      </c>
      <c r="F17" s="16">
        <f>COUNTA('[1]Fertigstellung Inbetriebnahme'!N$1:N$65536)-1</f>
        <v/>
      </c>
      <c r="G17" s="17" t="n"/>
      <c r="H17" s="4" t="n"/>
      <c r="I17" s="28" t="s">
        <v>32</v>
      </c>
      <c r="J17" s="16">
        <f>COUNTA([1]Demontagen!M$1:M$65536)-1</f>
        <v/>
      </c>
      <c r="K17" s="21" t="n"/>
      <c r="M17" s="28" t="s">
        <v>33</v>
      </c>
      <c r="N17" s="16">
        <f>COUNTA('[1]Hardware konfiguriert'!B$1:B$65536)-1</f>
        <v/>
      </c>
      <c r="O17" s="17" t="n"/>
    </row>
    <row customHeight="1" ht="15.75" r="18" spans="1:70" thickBot="1">
      <c r="A18" s="28" t="s">
        <v>34</v>
      </c>
      <c r="B18" s="16">
        <f>COUNTA([1]Einrichtung!O$1:O$65536)-1</f>
        <v/>
      </c>
      <c r="C18" s="21" t="n"/>
      <c r="E18" s="28" t="s">
        <v>35</v>
      </c>
      <c r="F18" s="16">
        <f>COUNTA('[1]Fertigstellung Inbetriebnahme'!O$1:O$65536)-1</f>
        <v/>
      </c>
      <c r="G18" s="17" t="n"/>
      <c r="H18" s="4" t="n"/>
      <c r="I18" s="28" t="s">
        <v>36</v>
      </c>
      <c r="J18" s="16">
        <f>COUNTA([1]Demontagen!N$1:N$65536)-1</f>
        <v/>
      </c>
      <c r="K18" s="21" t="n"/>
      <c r="M18" s="28" t="s">
        <v>37</v>
      </c>
      <c r="N18" s="16">
        <f>COUNTA('[1]Hardware konfiguriert'!C$1:C$65536)-1</f>
        <v/>
      </c>
      <c r="O18" s="17" t="n"/>
    </row>
    <row customHeight="1" ht="15.75" r="19" spans="1:70" thickBot="1">
      <c r="A19" s="28" t="s">
        <v>35</v>
      </c>
      <c r="B19" s="24">
        <f>COUNTA([1]Einrichtung!P$1:P$65536)-1</f>
        <v/>
      </c>
      <c r="C19" s="21" t="n"/>
      <c r="E19" s="27" t="s">
        <v>38</v>
      </c>
      <c r="F19" s="13">
        <f>COUNTA('[1]Fertigstellung Inbetriebnahme'!P$1:P$65536)-1</f>
        <v/>
      </c>
      <c r="G19" s="14" t="n"/>
      <c r="H19" s="4" t="n"/>
      <c r="I19" s="32" t="s">
        <v>29</v>
      </c>
      <c r="J19" s="19">
        <f>COUNTA([1]Demontagen!O$1:O$65536)-1</f>
        <v/>
      </c>
      <c r="K19" s="23" t="n"/>
      <c r="M19" s="28" t="s">
        <v>39</v>
      </c>
      <c r="N19" s="16">
        <f>COUNTA('[1]Hardware konfiguriert'!D$1:D$65536)-1</f>
        <v/>
      </c>
      <c r="O19" s="17" t="n"/>
    </row>
    <row r="20" spans="1:70">
      <c r="A20" s="27" t="s">
        <v>40</v>
      </c>
      <c r="B20" s="25">
        <f>COUNTA([1]Einrichtung!Q$1:Q$65536)-1</f>
        <v/>
      </c>
      <c r="C20" s="22" t="n"/>
      <c r="E20" s="28" t="s">
        <v>41</v>
      </c>
      <c r="F20" s="16">
        <f>COUNTA('[1]Fertigstellung Inbetriebnahme'!Q$1:Q$65536)-1</f>
        <v/>
      </c>
      <c r="G20" s="17" t="n"/>
      <c r="H20" s="4" t="n"/>
      <c r="I20" s="27" t="s">
        <v>31</v>
      </c>
      <c r="J20" s="13">
        <f>COUNTA([1]Demontagen!P$1:P$65536)-1</f>
        <v/>
      </c>
      <c r="K20" s="22" t="n"/>
      <c r="L20" s="2" t="n"/>
      <c r="M20" s="28" t="s">
        <v>42</v>
      </c>
      <c r="N20" s="16">
        <f>COUNTA('[1]Hardware konfiguriert'!E$1:E$65536)-1</f>
        <v/>
      </c>
      <c r="O20" s="17" t="n"/>
    </row>
    <row customHeight="1" ht="15.75" r="21" spans="1:70" thickBot="1">
      <c r="A21" s="28" t="s">
        <v>43</v>
      </c>
      <c r="B21" s="24">
        <f>COUNTA([1]Einrichtung!R$1:R$65536)-1</f>
        <v/>
      </c>
      <c r="C21" s="21" t="n"/>
      <c r="E21" s="32" t="s">
        <v>44</v>
      </c>
      <c r="F21" s="19">
        <f>COUNTA('[1]Fertigstellung Inbetriebnahme'!R$1:R$65536)-1</f>
        <v/>
      </c>
      <c r="G21" s="20" t="n"/>
      <c r="H21" s="4" t="n"/>
      <c r="I21" s="28" t="s">
        <v>34</v>
      </c>
      <c r="J21" s="16">
        <f>COUNTA([1]Demontagen!Q$1:Q$65536)-1</f>
        <v/>
      </c>
      <c r="K21" s="21" t="n"/>
      <c r="L21" s="2" t="n"/>
      <c r="M21" s="28" t="s">
        <v>45</v>
      </c>
      <c r="N21" s="16">
        <f>COUNTA('[1]Hardware konfiguriert'!F$1:F$65536)-1</f>
        <v/>
      </c>
      <c r="O21" s="17" t="n"/>
    </row>
    <row customHeight="1" ht="15.75" r="22" spans="1:70" thickBot="1">
      <c r="A22" s="32" t="s">
        <v>44</v>
      </c>
      <c r="B22" s="26">
        <f>COUNTA([1]Einrichtung!#REF!)-1</f>
        <v/>
      </c>
      <c r="C22" s="23" t="n"/>
      <c r="E22" s="27" t="s">
        <v>46</v>
      </c>
      <c r="F22" s="13">
        <f>COUNTA('[1]Fertigstellung Inbetriebnahme'!S$1:S$65536)-1</f>
        <v/>
      </c>
      <c r="G22" s="14" t="n"/>
      <c r="H22" s="4" t="n"/>
      <c r="I22" s="32" t="s">
        <v>35</v>
      </c>
      <c r="J22" s="19">
        <f>COUNTA([1]Demontagen!R$1:R$65536)-1</f>
        <v/>
      </c>
      <c r="K22" s="23" t="n"/>
      <c r="M22" s="28" t="s">
        <v>47</v>
      </c>
      <c r="N22" s="16">
        <f>COUNTA('[1]Hardware konfiguriert'!G$1:G$65536)-1</f>
        <v/>
      </c>
      <c r="O22" s="17" t="n"/>
    </row>
    <row customHeight="1" ht="15.75" r="23" spans="1:70" thickBot="1">
      <c r="A23" s="2" t="n"/>
      <c r="B23" s="4" t="n"/>
      <c r="C23" s="2" t="n"/>
      <c r="E23" s="28" t="s">
        <v>48</v>
      </c>
      <c r="F23" s="16">
        <f>COUNTA('[1]Fertigstellung Inbetriebnahme'!T$1:T$65536)-1</f>
        <v/>
      </c>
      <c r="G23" s="17" t="n"/>
      <c r="H23" s="4" t="n"/>
      <c r="I23" s="27" t="s">
        <v>38</v>
      </c>
      <c r="J23" s="25">
        <f>COUNTA([1]Demontagen!S$1:S$65536)-1</f>
        <v/>
      </c>
      <c r="K23" s="22" t="n"/>
      <c r="L23" s="29" t="n"/>
      <c r="M23" s="28" t="s">
        <v>49</v>
      </c>
      <c r="N23" s="16">
        <f>COUNTA('[1]Hardware konfiguriert'!H$1:H$65536)-1</f>
        <v/>
      </c>
      <c r="O23" s="17" t="n"/>
    </row>
    <row customHeight="1" ht="15.75" r="24" spans="1:70" thickBot="1">
      <c r="A24" s="41" t="s">
        <v>50</v>
      </c>
      <c r="B24" s="31" t="n"/>
      <c r="C24" s="7" t="s">
        <v>51</v>
      </c>
      <c r="E24" s="32" t="s">
        <v>52</v>
      </c>
      <c r="F24" s="19">
        <f>COUNTA('[1]Fertigstellung Inbetriebnahme'!U$1:U$65536)-1</f>
        <v/>
      </c>
      <c r="G24" s="20" t="n"/>
      <c r="H24" s="4" t="n"/>
      <c r="I24" s="28" t="s">
        <v>41</v>
      </c>
      <c r="J24" s="24">
        <f>COUNTA([1]Demontagen!T$1:T$65536)-1</f>
        <v/>
      </c>
      <c r="K24" s="21" t="n"/>
      <c r="L24" s="29" t="n"/>
      <c r="M24" s="32" t="s">
        <v>53</v>
      </c>
      <c r="N24" s="19">
        <f>COUNTA('[1]Hardware konfiguriert'!I$1:I$65536)-1</f>
        <v/>
      </c>
      <c r="O24" s="20" t="n"/>
    </row>
    <row customHeight="1" ht="15.75" r="25" spans="1:70" thickBot="1">
      <c r="A25" s="33" t="n"/>
      <c r="B25" s="34" t="n"/>
      <c r="C25" s="7" t="n"/>
      <c r="H25" s="4" t="n"/>
      <c r="I25" s="32" t="s">
        <v>44</v>
      </c>
      <c r="J25" s="26">
        <f>COUNTA([1]Demontagen!U$1:U$65536)-1</f>
        <v/>
      </c>
      <c r="K25" s="23" t="n"/>
      <c r="L25" s="29" t="n"/>
      <c r="M25" s="2" t="n"/>
      <c r="N25" s="2" t="n"/>
      <c r="O25" s="2" t="n"/>
    </row>
    <row customHeight="1" ht="15.75" r="26" spans="1:70" thickBot="1">
      <c r="A26" s="33" t="n"/>
      <c r="B26" s="34" t="n"/>
      <c r="C26" s="7" t="n"/>
      <c r="E26" s="39" t="s">
        <v>54</v>
      </c>
      <c r="F26" s="40" t="n"/>
      <c r="G26" s="7" t="s">
        <v>3</v>
      </c>
      <c r="I26" s="33" t="s">
        <v>55</v>
      </c>
      <c r="J26" s="34">
        <f>COUNTA([1]Demontagen!V$1:V$65536)-1</f>
        <v/>
      </c>
      <c r="K26" s="37" t="n"/>
      <c r="L26" s="2" t="n"/>
      <c r="M26" s="39" t="s">
        <v>56</v>
      </c>
      <c r="O26" s="7" t="s">
        <v>3</v>
      </c>
    </row>
    <row customHeight="1" ht="15.75" r="27" spans="1:70" thickBot="1">
      <c r="A27" s="33" t="n"/>
      <c r="B27" s="34" t="n"/>
      <c r="C27" s="7" t="n"/>
      <c r="E27" s="27" t="s">
        <v>57</v>
      </c>
      <c r="F27" s="13">
        <f>COUNTA('[1]Ent sperren '!A$1:A$65536)-1</f>
        <v/>
      </c>
      <c r="G27" s="14" t="n"/>
      <c r="M27" s="27" t="s">
        <v>58</v>
      </c>
      <c r="N27" s="25">
        <f>COUNTIFS([1]CIA!A$1:A$65536,"=x")</f>
        <v/>
      </c>
      <c r="O27" s="22" t="n"/>
    </row>
    <row customHeight="1" ht="15.75" r="28" spans="1:70" thickBot="1">
      <c r="A28" s="33" t="n"/>
      <c r="B28" s="34" t="n"/>
      <c r="C28" s="10" t="n"/>
      <c r="E28" s="32" t="s">
        <v>59</v>
      </c>
      <c r="F28" s="19">
        <f>COUNTA('[1]Ent sperren '!B$1:B$65536)-1</f>
        <v/>
      </c>
      <c r="G28" s="20" t="n"/>
      <c r="M28" s="28" t="s">
        <v>60</v>
      </c>
      <c r="N28" s="24">
        <f>COUNTIFS([1]CIA!B$1:B$65536,"=x")</f>
        <v/>
      </c>
      <c r="O28" s="21" t="n"/>
    </row>
    <row customHeight="1" ht="15.75" r="29" spans="1:70" thickBot="1">
      <c r="A29" s="33" t="n"/>
      <c r="B29" s="34" t="n"/>
      <c r="C29" s="7" t="n"/>
      <c r="I29" s="4" t="n"/>
      <c r="J29" s="4" t="n"/>
      <c r="K29" s="4" t="n"/>
      <c r="L29" s="2" t="n"/>
      <c r="M29" s="32" t="s">
        <v>61</v>
      </c>
      <c r="N29" s="26">
        <f>SUM([1]CIA!C$1:C$65536)</f>
        <v/>
      </c>
      <c r="O29" s="23" t="n"/>
      <c r="P29" s="2" t="n"/>
    </row>
    <row customHeight="1" ht="15.75" r="30" spans="1:70" thickBot="1">
      <c r="A30" s="33" t="n"/>
      <c r="B30" s="34" t="n"/>
      <c r="C30" s="10" t="n"/>
      <c r="E30" s="41" t="s">
        <v>62</v>
      </c>
      <c r="G30" s="10" t="s">
        <v>3</v>
      </c>
      <c r="I30" s="4" t="n"/>
      <c r="J30" s="4" t="n"/>
      <c r="K30" s="4" t="n"/>
      <c r="L30" s="2" t="n"/>
      <c r="M30" s="2" t="n"/>
      <c r="N30" s="2" t="n"/>
      <c r="O30" s="2" t="n"/>
      <c r="P30" s="2" t="n"/>
    </row>
    <row customHeight="1" ht="15.75" r="31" spans="1:70" thickBot="1">
      <c r="A31" s="33" t="n"/>
      <c r="B31" s="34" t="n"/>
      <c r="C31" s="10" t="n"/>
      <c r="E31" s="27" t="s">
        <v>63</v>
      </c>
      <c r="F31" s="13">
        <f>SUM([1]Störungen!A$1:A$65536)</f>
        <v/>
      </c>
      <c r="G31" s="14" t="n"/>
      <c r="M31" s="2" t="n"/>
      <c r="N31" s="2" t="n"/>
      <c r="O31" s="2" t="n"/>
      <c r="P31" s="2" t="n"/>
      <c r="Q31" s="2" t="n"/>
    </row>
    <row customHeight="1" ht="15.75" r="32" spans="1:70" thickBot="1">
      <c r="A32" s="2" t="n"/>
      <c r="B32" s="2" t="n"/>
      <c r="C32" s="2" t="n"/>
      <c r="E32" s="32" t="s">
        <v>64</v>
      </c>
      <c r="F32" s="19">
        <f>COUNTA([1]Störungen!D$1:D$65536)-1</f>
        <v/>
      </c>
      <c r="G32" s="20" t="n"/>
      <c r="M32" s="2" t="n"/>
      <c r="N32" s="2" t="n"/>
      <c r="O32" s="2" t="n"/>
      <c r="P32" s="2" t="n"/>
      <c r="Q32" s="2" t="n"/>
    </row>
    <row r="33" spans="1:70">
      <c r="A33" s="2" t="n"/>
      <c r="B33" s="2" t="n"/>
      <c r="C33" s="2" t="n"/>
      <c r="M33" s="2" t="n"/>
      <c r="N33" s="2" t="n"/>
      <c r="O33" s="2" t="n"/>
      <c r="P33" s="2" t="n"/>
      <c r="Q33" s="2" t="n"/>
    </row>
    <row r="34" spans="1:70">
      <c r="A34" s="2" t="n"/>
      <c r="B34" s="2" t="n"/>
      <c r="C34" s="2" t="n"/>
      <c r="M34" s="2" t="n"/>
      <c r="N34" s="2" t="n"/>
      <c r="O34" s="2" t="n"/>
      <c r="P34" s="2" t="n"/>
      <c r="Q34" s="2" t="n"/>
    </row>
    <row r="35" spans="1:70">
      <c r="A35" s="2" t="n"/>
      <c r="B35" s="2" t="n"/>
      <c r="C35" s="2" t="n"/>
      <c r="L35" s="2" t="n"/>
      <c r="M35" s="2" t="n"/>
      <c r="N35" s="2" t="n"/>
      <c r="O35" s="2" t="n"/>
      <c r="P35" s="2" t="n"/>
      <c r="Q35" s="2" t="n"/>
    </row>
    <row r="36" spans="1:70">
      <c r="A36" s="2" t="n"/>
      <c r="B36" s="2" t="n"/>
      <c r="C36" s="2" t="n"/>
      <c r="I36" s="4" t="n"/>
      <c r="L36" s="2" t="n"/>
      <c r="M36" s="2" t="n"/>
      <c r="N36" s="2" t="n"/>
      <c r="O36" s="2" t="n"/>
      <c r="P36" s="2" t="n"/>
      <c r="Q36" s="2" t="n"/>
    </row>
    <row r="37" spans="1:70">
      <c r="A37" s="2" t="n"/>
      <c r="B37" s="2" t="n"/>
      <c r="C37" s="2" t="n"/>
      <c r="I37" s="4" t="n"/>
      <c r="L37" s="2" t="n"/>
      <c r="M37" s="2" t="n"/>
      <c r="N37" s="2" t="n"/>
      <c r="O37" s="2" t="n"/>
      <c r="P37" s="2" t="n"/>
      <c r="Q37" s="2" t="n"/>
    </row>
    <row r="38" spans="1:70">
      <c r="A38" s="2" t="n"/>
      <c r="B38" s="2" t="n"/>
      <c r="C38" s="2" t="n"/>
      <c r="I38" s="4" t="n"/>
      <c r="L38" s="2" t="n"/>
      <c r="M38" s="2" t="n"/>
      <c r="N38" s="2" t="n"/>
      <c r="O38" s="2" t="n"/>
      <c r="P38" s="2" t="n"/>
      <c r="Q38" s="2" t="n"/>
    </row>
    <row r="39" spans="1:70">
      <c r="A39" s="2" t="n"/>
      <c r="B39" s="2" t="n"/>
      <c r="C39" s="2" t="n"/>
      <c r="I39" s="4" t="n"/>
      <c r="L39" s="2" t="n"/>
      <c r="M39" s="2" t="n"/>
      <c r="N39" s="2" t="n"/>
      <c r="O39" s="2" t="n"/>
      <c r="P39" s="2" t="n"/>
      <c r="Q39" s="2" t="n"/>
    </row>
    <row r="40" spans="1:70">
      <c r="A40" s="2" t="n"/>
      <c r="B40" s="2" t="n"/>
      <c r="C40" s="2" t="n"/>
      <c r="E40" s="4" t="n"/>
      <c r="F40" s="4" t="n"/>
      <c r="I40" s="4" t="n"/>
      <c r="L40" s="2" t="n"/>
      <c r="M40" s="2" t="n"/>
      <c r="N40" s="2" t="n"/>
      <c r="O40" s="2" t="n"/>
      <c r="P40" s="2" t="n"/>
      <c r="Q40" s="2" t="n"/>
    </row>
    <row r="41" spans="1:70">
      <c r="A41" s="2" t="n"/>
      <c r="B41" s="2" t="n"/>
      <c r="C41" s="2" t="n"/>
      <c r="E41" s="4" t="n"/>
      <c r="F41" s="4" t="n"/>
      <c r="I41" s="4" t="n"/>
      <c r="L41" s="2" t="n"/>
      <c r="M41" s="2" t="n"/>
      <c r="N41" s="2" t="n"/>
      <c r="O41" s="2" t="n"/>
      <c r="P41" s="2" t="n"/>
      <c r="Q41" s="2" t="n"/>
    </row>
    <row r="42" spans="1:70">
      <c r="A42" s="2" t="n"/>
      <c r="B42" s="2" t="n"/>
      <c r="C42" s="2" t="n"/>
      <c r="E42" s="4" t="n"/>
      <c r="F42" s="4" t="n"/>
      <c r="I42" s="4" t="n"/>
      <c r="L42" s="2" t="n"/>
      <c r="M42" s="2" t="n"/>
      <c r="N42" s="2" t="n"/>
      <c r="O42" s="2" t="n"/>
      <c r="P42" s="2" t="n"/>
      <c r="Q42" s="2" t="n"/>
    </row>
    <row r="43" spans="1:70">
      <c r="A43" s="2" t="n"/>
      <c r="B43" s="2" t="n"/>
      <c r="C43" s="2" t="n"/>
      <c r="E43" s="4" t="n"/>
      <c r="F43" s="4" t="n"/>
      <c r="I43" s="4" t="n"/>
      <c r="L43" s="2" t="n"/>
      <c r="M43" s="2" t="n"/>
      <c r="N43" s="2" t="n"/>
      <c r="O43" s="2" t="n"/>
      <c r="P43" s="2" t="n"/>
      <c r="Q43" s="2" t="n"/>
    </row>
    <row r="44" spans="1:70">
      <c r="A44" s="2" t="n"/>
      <c r="B44" s="2" t="n"/>
      <c r="C44" s="2" t="n"/>
      <c r="E44" s="4" t="n"/>
      <c r="F44" s="4" t="n"/>
      <c r="I44" s="4" t="n"/>
      <c r="L44" s="2" t="n"/>
      <c r="M44" s="2" t="n"/>
      <c r="N44" s="2" t="n"/>
      <c r="O44" s="2" t="n"/>
      <c r="P44" s="2" t="n"/>
      <c r="Q44" s="2" t="n"/>
    </row>
    <row r="45" spans="1:70">
      <c r="A45" s="2" t="n"/>
      <c r="B45" s="2" t="n"/>
      <c r="C45" s="2" t="n"/>
      <c r="E45" s="4" t="n"/>
      <c r="F45" s="4" t="n"/>
      <c r="I45" s="4" t="n"/>
      <c r="L45" s="2" t="n"/>
      <c r="M45" s="2" t="n"/>
      <c r="N45" s="2" t="n"/>
      <c r="O45" s="2" t="n"/>
      <c r="P45" s="2" t="n"/>
      <c r="Q45" s="2" t="n"/>
    </row>
    <row r="46" spans="1:70">
      <c r="A46" s="2" t="n"/>
      <c r="B46" s="2" t="n"/>
      <c r="C46" s="2" t="n"/>
      <c r="E46" s="4" t="n"/>
      <c r="F46" s="4" t="n"/>
      <c r="I46" s="4" t="n"/>
      <c r="L46" s="2" t="n"/>
      <c r="M46" s="2" t="n"/>
      <c r="N46" s="2" t="n"/>
      <c r="O46" s="2" t="n"/>
      <c r="P46" s="2" t="n"/>
      <c r="Q46" s="2" t="n"/>
    </row>
    <row r="47" spans="1:70">
      <c r="A47" s="2" t="n"/>
      <c r="B47" s="2" t="n"/>
      <c r="C47" s="2" t="n"/>
      <c r="E47" s="4" t="n"/>
      <c r="F47" s="4" t="n"/>
      <c r="I47" s="4" t="n"/>
      <c r="L47" s="2" t="n"/>
      <c r="M47" s="2" t="n"/>
      <c r="N47" s="2" t="n"/>
      <c r="O47" s="2" t="n"/>
      <c r="P47" s="2" t="n"/>
      <c r="Q47" s="2" t="n"/>
    </row>
    <row r="48" spans="1:70">
      <c r="A48" s="2" t="n"/>
      <c r="B48" s="2" t="n"/>
      <c r="C48" s="2" t="n"/>
      <c r="E48" s="4" t="n"/>
      <c r="F48" s="4" t="n"/>
      <c r="I48" s="4" t="n"/>
      <c r="L48" s="2" t="n"/>
      <c r="M48" s="2" t="n"/>
      <c r="N48" s="2" t="n"/>
      <c r="O48" s="2" t="n"/>
      <c r="P48" s="2" t="n"/>
      <c r="Q48" s="2" t="n"/>
    </row>
    <row r="49" spans="1:70">
      <c r="A49" s="2" t="n"/>
      <c r="B49" s="2" t="n"/>
      <c r="C49" s="2" t="n"/>
      <c r="E49" s="4" t="n"/>
      <c r="F49" s="4" t="n"/>
      <c r="I49" s="4" t="n"/>
      <c r="L49" s="2" t="n"/>
      <c r="M49" s="2" t="n"/>
      <c r="N49" s="2" t="n"/>
      <c r="O49" s="2" t="n"/>
      <c r="P49" s="2" t="n"/>
      <c r="Q49" s="2" t="n"/>
    </row>
    <row r="50" spans="1:70">
      <c r="A50" s="2" t="n"/>
      <c r="B50" s="2" t="n"/>
      <c r="C50" s="2" t="n"/>
      <c r="L50" s="2" t="n"/>
      <c r="M50" s="2" t="n"/>
      <c r="N50" s="2" t="n"/>
      <c r="O50" s="2" t="n"/>
      <c r="P50" s="2" t="n"/>
      <c r="Q50" s="2" t="n"/>
    </row>
    <row r="51" spans="1:70">
      <c r="A51" s="2" t="n"/>
      <c r="B51" s="2" t="n"/>
      <c r="C51" s="2" t="n"/>
      <c r="L51" s="2" t="n"/>
      <c r="M51" s="2" t="n"/>
      <c r="N51" s="2" t="n"/>
      <c r="O51" s="2" t="n"/>
      <c r="P51" s="2" t="n"/>
      <c r="Q51" s="2" t="n"/>
    </row>
    <row r="52" spans="1:70">
      <c r="A52" s="2" t="n"/>
      <c r="B52" s="2" t="n"/>
      <c r="C52" s="2" t="n"/>
      <c r="L52" s="2" t="n"/>
      <c r="M52" s="2" t="n"/>
      <c r="N52" s="2" t="n"/>
      <c r="O52" s="2" t="n"/>
      <c r="P52" s="2" t="n"/>
      <c r="Q52" s="2" t="n"/>
    </row>
    <row r="53" spans="1:70">
      <c r="A53" s="2" t="n"/>
      <c r="B53" s="2" t="n"/>
      <c r="C53" s="2" t="n"/>
      <c r="L53" s="2" t="n"/>
      <c r="M53" s="2" t="n"/>
      <c r="N53" s="2" t="n"/>
      <c r="O53" s="2" t="n"/>
      <c r="P53" s="2" t="n"/>
      <c r="Q53" s="2" t="n"/>
    </row>
    <row r="54" spans="1:70">
      <c r="A54" s="2" t="n"/>
      <c r="B54" s="2" t="n"/>
      <c r="C54" s="2" t="n"/>
      <c r="L54" s="2" t="n"/>
      <c r="M54" s="2" t="n"/>
      <c r="N54" s="2" t="n"/>
      <c r="O54" s="2" t="n"/>
      <c r="P54" s="2" t="n"/>
      <c r="Q54" s="2" t="n"/>
    </row>
    <row r="55" spans="1:70">
      <c r="A55" s="2" t="n"/>
      <c r="B55" s="2" t="n"/>
      <c r="C55" s="2" t="n"/>
      <c r="L55" s="2" t="n"/>
      <c r="M55" s="2" t="n"/>
      <c r="N55" s="2" t="n"/>
      <c r="O55" s="2" t="n"/>
      <c r="P55" s="2" t="n"/>
      <c r="Q55" s="2" t="n"/>
    </row>
    <row r="56" spans="1:70">
      <c r="A56" s="2" t="n"/>
      <c r="B56" s="2" t="n"/>
      <c r="C56" s="2" t="n"/>
    </row>
    <row r="57" spans="1:70">
      <c r="A57" s="2" t="n"/>
      <c r="B57" s="2" t="n"/>
      <c r="C57" s="2" t="n"/>
    </row>
    <row r="58" spans="1:70">
      <c r="A58" s="2" t="n"/>
      <c r="B58" s="2" t="n"/>
      <c r="C58" s="2" t="n"/>
    </row>
    <row r="59" spans="1:70">
      <c r="A59" s="2" t="n"/>
      <c r="B59" s="2" t="n"/>
      <c r="C59" s="2" t="n"/>
    </row>
    <row r="60" spans="1:70">
      <c r="A60" s="2" t="n"/>
      <c r="B60" s="2" t="n"/>
      <c r="C60" s="2" t="n"/>
    </row>
    <row r="61" spans="1:70">
      <c r="A61" s="2" t="n"/>
      <c r="B61" s="2" t="n"/>
      <c r="C61" s="2" t="n"/>
    </row>
    <row r="62" spans="1:70">
      <c r="A62" s="2" t="n"/>
      <c r="B62" s="2" t="n"/>
      <c r="C62" s="2" t="n"/>
    </row>
    <row r="63" spans="1:70">
      <c r="A63" s="2" t="n"/>
      <c r="B63" s="2" t="n"/>
      <c r="C63" s="2" t="n"/>
    </row>
    <row r="64" spans="1:70">
      <c r="A64" s="2" t="n"/>
      <c r="B64" s="2" t="n"/>
      <c r="C64" s="2" t="n"/>
    </row>
    <row r="65" spans="1:70">
      <c r="A65" s="2" t="n"/>
      <c r="B65" s="2" t="n"/>
      <c r="C65" s="2" t="n"/>
    </row>
    <row r="66" spans="1:70">
      <c r="A66" s="2" t="n"/>
      <c r="B66" s="2" t="n"/>
      <c r="C66" s="2" t="n"/>
    </row>
    <row r="67" spans="1:70">
      <c r="A67" s="2" t="n"/>
      <c r="B67" s="2" t="n"/>
      <c r="C67" s="2" t="n"/>
    </row>
    <row r="68" spans="1:70">
      <c r="A68" s="2" t="n"/>
      <c r="B68" s="2" t="n"/>
      <c r="C68" s="2" t="n"/>
    </row>
    <row r="69" spans="1:70">
      <c r="A69" s="2" t="n"/>
      <c r="B69" s="2" t="n"/>
      <c r="C69" s="2" t="n"/>
    </row>
    <row r="70" spans="1:70">
      <c r="A70" s="2" t="n"/>
      <c r="B70" s="2" t="n"/>
      <c r="C70" s="2" t="n"/>
    </row>
    <row r="71" spans="1:70">
      <c r="A71" s="2" t="n"/>
      <c r="B71" s="2" t="n"/>
      <c r="C71" s="2" t="n"/>
    </row>
    <row r="72" spans="1:70">
      <c r="A72" s="2" t="n"/>
      <c r="B72" s="2" t="n"/>
      <c r="C72" s="2" t="n"/>
    </row>
    <row r="73" spans="1:70">
      <c r="A73" s="2" t="n"/>
      <c r="B73" s="2" t="n"/>
      <c r="C73" s="2" t="n"/>
    </row>
    <row r="74" spans="1:70">
      <c r="A74" s="2" t="n"/>
      <c r="B74" s="2" t="n"/>
      <c r="C74" s="2" t="n"/>
    </row>
    <row r="75" spans="1:70">
      <c r="A75" s="2" t="n"/>
      <c r="B75" s="2" t="n"/>
      <c r="C75" s="2" t="n"/>
    </row>
    <row r="76" spans="1:70">
      <c r="A76" s="2" t="n"/>
      <c r="B76" s="2" t="n"/>
      <c r="C76" s="2" t="n"/>
    </row>
    <row r="77" spans="1:70">
      <c r="A77" s="2" t="n"/>
      <c r="B77" s="2" t="n"/>
      <c r="C77" s="2" t="n"/>
    </row>
    <row r="78" spans="1:70">
      <c r="A78" s="2" t="n"/>
      <c r="B78" s="2" t="n"/>
      <c r="C78" s="2" t="n"/>
    </row>
    <row r="79" spans="1:70">
      <c r="A79" s="2" t="n"/>
      <c r="B79" s="2" t="n"/>
      <c r="C79" s="2" t="n"/>
    </row>
    <row r="80" spans="1:70">
      <c r="A80" s="2" t="n"/>
      <c r="B80" s="2" t="n"/>
      <c r="C80" s="2" t="n"/>
    </row>
    <row r="81" spans="1:70">
      <c r="A81" s="2" t="n"/>
      <c r="B81" s="2" t="n"/>
      <c r="C81" s="2" t="n"/>
    </row>
    <row r="82" spans="1:70">
      <c r="A82" s="2" t="n"/>
      <c r="B82" s="2" t="n"/>
      <c r="C82" s="2" t="n"/>
    </row>
    <row r="83" spans="1:70">
      <c r="A83" s="2" t="n"/>
      <c r="B83" s="2" t="n"/>
      <c r="C83" s="2" t="n"/>
    </row>
    <row r="84" spans="1:70">
      <c r="A84" s="2" t="n"/>
      <c r="B84" s="2" t="n"/>
      <c r="C84" s="2" t="n"/>
    </row>
    <row r="85" spans="1:70">
      <c r="A85" s="2" t="n"/>
      <c r="B85" s="2" t="n"/>
      <c r="C85" s="2" t="n"/>
    </row>
    <row r="86" spans="1:70">
      <c r="A86" s="2" t="n"/>
      <c r="B86" s="2" t="n"/>
      <c r="C86" s="2" t="n"/>
    </row>
    <row r="87" spans="1:70">
      <c r="A87" s="2" t="n"/>
      <c r="B87" s="2" t="n"/>
      <c r="C87" s="2" t="n"/>
    </row>
    <row r="88" spans="1:70">
      <c r="A88" s="2" t="n"/>
      <c r="B88" s="2" t="n"/>
      <c r="C88" s="2" t="n"/>
    </row>
    <row r="89" spans="1:70">
      <c r="A89" s="2" t="n"/>
      <c r="B89" s="2" t="n"/>
      <c r="C89" s="2" t="n"/>
    </row>
    <row r="90" spans="1:70">
      <c r="A90" s="2" t="n"/>
      <c r="B90" s="2" t="n"/>
      <c r="C90" s="2" t="n"/>
    </row>
    <row r="91" spans="1:70">
      <c r="A91" s="2" t="n"/>
      <c r="B91" s="2" t="n"/>
      <c r="C91" s="2" t="n"/>
    </row>
    <row r="92" spans="1:70">
      <c r="A92" s="2" t="n"/>
      <c r="B92" s="2" t="n"/>
      <c r="C92" s="2" t="n"/>
    </row>
    <row r="93" spans="1:70">
      <c r="A93" s="2" t="n"/>
      <c r="B93" s="2" t="n"/>
      <c r="C93" s="2" t="n"/>
    </row>
    <row r="94" spans="1:70">
      <c r="A94" s="2" t="n"/>
      <c r="B94" s="2" t="n"/>
      <c r="C94" s="2" t="n"/>
    </row>
    <row r="95" spans="1:70">
      <c r="A95" s="2" t="n"/>
      <c r="B95" s="2" t="n"/>
      <c r="C95" s="2" t="n"/>
    </row>
    <row r="96" spans="1:70">
      <c r="A96" s="2" t="n"/>
      <c r="B96" s="2" t="n"/>
      <c r="C96" s="2" t="n"/>
    </row>
    <row r="97" spans="1:70">
      <c r="A97" s="2" t="n"/>
      <c r="B97" s="2" t="n"/>
      <c r="C97" s="2" t="n"/>
    </row>
    <row r="98" spans="1:70">
      <c r="A98" s="2" t="n"/>
      <c r="B98" s="2" t="n"/>
      <c r="C98" s="2" t="n"/>
    </row>
    <row r="99" spans="1:70">
      <c r="A99" s="2" t="n"/>
      <c r="B99" s="2" t="n"/>
      <c r="C99" s="2" t="n"/>
    </row>
    <row r="100" spans="1:70">
      <c r="A100" s="2" t="n"/>
      <c r="B100" s="2" t="n"/>
      <c r="C100" s="2" t="n"/>
    </row>
    <row r="101" spans="1:70">
      <c r="A101" s="2" t="n"/>
      <c r="B101" s="2" t="n"/>
      <c r="C101" s="2" t="n"/>
    </row>
    <row r="102" spans="1:70">
      <c r="A102" s="2" t="n"/>
      <c r="B102" s="2" t="n"/>
      <c r="C102" s="2" t="n"/>
    </row>
    <row r="103" spans="1:70">
      <c r="A103" s="2" t="n"/>
      <c r="B103" s="2" t="n"/>
      <c r="C103" s="2" t="n"/>
    </row>
    <row r="104" spans="1:70">
      <c r="A104" s="2" t="n"/>
      <c r="B104" s="2" t="n"/>
      <c r="C104" s="2" t="n"/>
    </row>
    <row r="105" spans="1:70">
      <c r="A105" s="2" t="n"/>
      <c r="B105" s="2" t="n"/>
      <c r="C105" s="2" t="n"/>
    </row>
    <row r="106" spans="1:70">
      <c r="A106" s="2" t="n"/>
      <c r="B106" s="2" t="n"/>
      <c r="C106" s="2" t="n"/>
    </row>
    <row r="107" spans="1:70">
      <c r="A107" s="2" t="n"/>
      <c r="B107" s="2" t="n"/>
      <c r="C107" s="2" t="n"/>
    </row>
    <row r="108" spans="1:70">
      <c r="A108" s="2" t="n"/>
      <c r="B108" s="2" t="n"/>
      <c r="C108" s="2" t="n"/>
    </row>
    <row r="109" spans="1:70">
      <c r="A109" s="2" t="n"/>
      <c r="B109" s="2" t="n"/>
      <c r="C109" s="2" t="n"/>
    </row>
    <row r="110" spans="1:70">
      <c r="A110" s="2" t="n"/>
      <c r="B110" s="2" t="n"/>
      <c r="C110" s="2" t="n"/>
    </row>
    <row r="111" spans="1:70">
      <c r="A111" s="2" t="n"/>
      <c r="B111" s="2" t="n"/>
      <c r="C111" s="2" t="n"/>
    </row>
    <row r="112" spans="1:70">
      <c r="A112" s="2" t="n"/>
      <c r="B112" s="2" t="n"/>
      <c r="C112" s="2" t="n"/>
    </row>
    <row r="113" spans="1:70">
      <c r="A113" s="2" t="n"/>
      <c r="B113" s="2" t="n"/>
      <c r="C113" s="2" t="n"/>
    </row>
    <row r="114" spans="1:70">
      <c r="A114" s="2" t="n"/>
      <c r="B114" s="2" t="n"/>
      <c r="C114" s="2" t="n"/>
    </row>
    <row r="115" spans="1:70">
      <c r="A115" s="2" t="n"/>
      <c r="B115" s="2" t="n"/>
      <c r="C115" s="2" t="n"/>
    </row>
    <row r="116" spans="1:70">
      <c r="A116" s="2" t="n"/>
      <c r="B116" s="2" t="n"/>
      <c r="C116" s="2" t="n"/>
    </row>
    <row r="117" spans="1:70">
      <c r="A117" s="2" t="n"/>
      <c r="B117" s="2" t="n"/>
      <c r="C117" s="2" t="n"/>
    </row>
    <row r="118" spans="1:70">
      <c r="A118" s="2" t="n"/>
      <c r="B118" s="2" t="n"/>
      <c r="C118" s="2" t="n"/>
    </row>
    <row r="119" spans="1:70">
      <c r="A119" s="2" t="n"/>
      <c r="B119" s="2" t="n"/>
      <c r="C119" s="2" t="n"/>
    </row>
  </sheetData>
  <mergeCells count="9">
    <mergeCell ref="M15:N15"/>
    <mergeCell ref="M26:N26"/>
    <mergeCell ref="E30:F30"/>
    <mergeCell ref="A1:B1"/>
    <mergeCell ref="A2:O2"/>
    <mergeCell ref="A4:B4"/>
    <mergeCell ref="E4:F4"/>
    <mergeCell ref="I4:J4"/>
    <mergeCell ref="M4:N4"/>
  </mergeCells>
  <pageMargins bottom="1" footer="0.5" header="0.5" left="0.75" right="0.75" top="1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0"/>
  <sheetViews>
    <sheetView workbookViewId="0">
      <selection activeCell="A1" sqref="A1"/>
    </sheetView>
  </sheetViews>
  <sheetFormatPr baseColWidth="8" defaultRowHeight="15"/>
  <sheetData>
    <row r="1" spans="1:8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</row>
    <row r="2" spans="1:8">
      <c r="A2" t="s">
        <v>73</v>
      </c>
      <c r="B2" t="s">
        <v>74</v>
      </c>
      <c r="C2" t="s">
        <v>75</v>
      </c>
      <c r="D2" t="s">
        <v>76</v>
      </c>
      <c r="E2" t="s">
        <v>77</v>
      </c>
      <c r="F2" t="s">
        <v>78</v>
      </c>
      <c r="G2" t="s">
        <v>23</v>
      </c>
    </row>
    <row r="3" spans="1:8">
      <c r="A3" t="s">
        <v>79</v>
      </c>
      <c r="B3" t="s">
        <v>80</v>
      </c>
      <c r="C3" t="s">
        <v>81</v>
      </c>
      <c r="D3" t="s">
        <v>82</v>
      </c>
      <c r="E3" t="s">
        <v>77</v>
      </c>
      <c r="F3" t="s">
        <v>78</v>
      </c>
      <c r="G3" t="s">
        <v>15</v>
      </c>
    </row>
    <row r="4" spans="1:8">
      <c r="A4" t="s">
        <v>83</v>
      </c>
      <c r="B4" t="s">
        <v>74</v>
      </c>
      <c r="C4" t="s">
        <v>84</v>
      </c>
      <c r="D4" t="s">
        <v>85</v>
      </c>
      <c r="E4" t="s">
        <v>77</v>
      </c>
      <c r="F4" t="s">
        <v>78</v>
      </c>
      <c r="G4" t="s">
        <v>23</v>
      </c>
    </row>
    <row r="5" spans="1:8">
      <c r="A5" t="s">
        <v>86</v>
      </c>
      <c r="B5" t="s">
        <v>74</v>
      </c>
      <c r="C5" t="s">
        <v>87</v>
      </c>
      <c r="D5" t="s">
        <v>88</v>
      </c>
      <c r="E5" t="s">
        <v>77</v>
      </c>
      <c r="F5" t="s">
        <v>78</v>
      </c>
      <c r="G5" t="s">
        <v>23</v>
      </c>
    </row>
    <row r="6" spans="1:8">
      <c r="A6" t="s">
        <v>89</v>
      </c>
      <c r="B6" t="s">
        <v>74</v>
      </c>
      <c r="C6" t="s">
        <v>90</v>
      </c>
      <c r="D6" t="s">
        <v>91</v>
      </c>
      <c r="E6" t="s">
        <v>77</v>
      </c>
      <c r="F6" t="s">
        <v>78</v>
      </c>
      <c r="G6" t="s">
        <v>23</v>
      </c>
    </row>
    <row r="7" spans="1:8">
      <c r="A7" t="s">
        <v>92</v>
      </c>
      <c r="B7" t="s">
        <v>74</v>
      </c>
      <c r="C7" t="s">
        <v>93</v>
      </c>
      <c r="D7" t="s">
        <v>94</v>
      </c>
      <c r="E7" t="s">
        <v>77</v>
      </c>
      <c r="F7" t="s">
        <v>78</v>
      </c>
      <c r="G7" t="s">
        <v>23</v>
      </c>
    </row>
    <row r="8" spans="1:8">
      <c r="A8" t="s">
        <v>95</v>
      </c>
      <c r="B8" t="s">
        <v>74</v>
      </c>
      <c r="C8" t="s">
        <v>96</v>
      </c>
      <c r="D8" t="s">
        <v>97</v>
      </c>
      <c r="E8" t="s">
        <v>77</v>
      </c>
      <c r="F8" t="s">
        <v>78</v>
      </c>
      <c r="G8" t="s">
        <v>23</v>
      </c>
    </row>
    <row r="9" spans="1:8">
      <c r="A9" t="s">
        <v>98</v>
      </c>
      <c r="B9" t="s">
        <v>74</v>
      </c>
      <c r="C9" t="s">
        <v>99</v>
      </c>
      <c r="D9" t="s">
        <v>100</v>
      </c>
      <c r="E9" t="s">
        <v>77</v>
      </c>
      <c r="F9" t="s">
        <v>78</v>
      </c>
      <c r="G9" t="s">
        <v>23</v>
      </c>
    </row>
    <row r="10" spans="1:8">
      <c r="A10" t="s">
        <v>101</v>
      </c>
      <c r="B10" t="s">
        <v>74</v>
      </c>
      <c r="C10" t="s">
        <v>102</v>
      </c>
      <c r="D10" t="s">
        <v>103</v>
      </c>
      <c r="E10" t="s">
        <v>77</v>
      </c>
      <c r="F10" t="s">
        <v>78</v>
      </c>
      <c r="G10" t="s">
        <v>23</v>
      </c>
    </row>
    <row r="11" spans="1:8">
      <c r="A11" t="s">
        <v>104</v>
      </c>
      <c r="B11" t="s">
        <v>74</v>
      </c>
      <c r="C11" t="s">
        <v>105</v>
      </c>
      <c r="D11" t="s">
        <v>106</v>
      </c>
      <c r="E11" t="s">
        <v>77</v>
      </c>
      <c r="F11" t="s">
        <v>78</v>
      </c>
      <c r="G11" t="s">
        <v>23</v>
      </c>
    </row>
    <row r="12" spans="1:8">
      <c r="A12" t="s">
        <v>107</v>
      </c>
      <c r="B12" t="s">
        <v>74</v>
      </c>
      <c r="C12" t="s">
        <v>108</v>
      </c>
      <c r="D12" t="s">
        <v>109</v>
      </c>
      <c r="E12" t="s">
        <v>77</v>
      </c>
      <c r="F12" t="s">
        <v>78</v>
      </c>
      <c r="G12" t="s">
        <v>23</v>
      </c>
    </row>
    <row r="13" spans="1:8">
      <c r="A13" t="s">
        <v>110</v>
      </c>
      <c r="B13" t="s">
        <v>74</v>
      </c>
      <c r="C13" t="s">
        <v>111</v>
      </c>
      <c r="D13" t="s">
        <v>112</v>
      </c>
      <c r="E13" t="s">
        <v>77</v>
      </c>
      <c r="F13" t="s">
        <v>78</v>
      </c>
      <c r="G13" t="s">
        <v>23</v>
      </c>
    </row>
    <row r="14" spans="1:8">
      <c r="A14" t="s">
        <v>113</v>
      </c>
      <c r="B14" t="s">
        <v>74</v>
      </c>
      <c r="C14" t="s">
        <v>114</v>
      </c>
      <c r="D14" t="s">
        <v>115</v>
      </c>
      <c r="E14" t="s">
        <v>77</v>
      </c>
      <c r="F14" t="s">
        <v>78</v>
      </c>
      <c r="G14" t="s">
        <v>23</v>
      </c>
    </row>
    <row r="15" spans="1:8">
      <c r="A15" t="s">
        <v>116</v>
      </c>
      <c r="B15" t="s">
        <v>74</v>
      </c>
      <c r="C15" t="s">
        <v>117</v>
      </c>
      <c r="D15" t="s">
        <v>118</v>
      </c>
      <c r="E15" t="s">
        <v>77</v>
      </c>
      <c r="F15" t="s">
        <v>78</v>
      </c>
      <c r="G15" t="s">
        <v>23</v>
      </c>
    </row>
    <row r="16" spans="1:8">
      <c r="A16" t="s">
        <v>119</v>
      </c>
      <c r="B16" t="s">
        <v>74</v>
      </c>
      <c r="C16" t="s">
        <v>120</v>
      </c>
      <c r="D16" t="s">
        <v>121</v>
      </c>
      <c r="E16" t="s">
        <v>77</v>
      </c>
      <c r="F16" t="s">
        <v>78</v>
      </c>
      <c r="G16" t="s">
        <v>23</v>
      </c>
    </row>
    <row r="17" spans="1:8">
      <c r="A17" t="s">
        <v>122</v>
      </c>
      <c r="B17" t="s">
        <v>74</v>
      </c>
      <c r="C17" t="s">
        <v>123</v>
      </c>
      <c r="D17" t="s">
        <v>124</v>
      </c>
      <c r="E17" t="s">
        <v>77</v>
      </c>
      <c r="F17" t="s">
        <v>78</v>
      </c>
      <c r="G17" t="s">
        <v>23</v>
      </c>
    </row>
    <row r="18" spans="1:8">
      <c r="A18" t="s">
        <v>125</v>
      </c>
      <c r="B18" t="s">
        <v>74</v>
      </c>
      <c r="C18" t="s">
        <v>126</v>
      </c>
      <c r="D18" t="s">
        <v>127</v>
      </c>
      <c r="E18" t="s">
        <v>77</v>
      </c>
      <c r="F18" t="s">
        <v>78</v>
      </c>
      <c r="G18" t="s">
        <v>23</v>
      </c>
    </row>
    <row r="19" spans="1:8">
      <c r="A19" t="s">
        <v>128</v>
      </c>
      <c r="B19" t="s">
        <v>74</v>
      </c>
      <c r="C19" t="s">
        <v>129</v>
      </c>
      <c r="D19" t="s">
        <v>130</v>
      </c>
      <c r="E19" t="s">
        <v>77</v>
      </c>
      <c r="F19" t="s">
        <v>78</v>
      </c>
      <c r="G19" t="s">
        <v>23</v>
      </c>
    </row>
    <row r="20" spans="1:8">
      <c r="A20" t="s">
        <v>131</v>
      </c>
      <c r="B20" t="s">
        <v>74</v>
      </c>
      <c r="C20" t="s">
        <v>132</v>
      </c>
      <c r="D20" t="s">
        <v>133</v>
      </c>
      <c r="E20" t="s">
        <v>77</v>
      </c>
      <c r="F20" t="s">
        <v>78</v>
      </c>
      <c r="G20" t="s">
        <v>23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 spans="1:8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</row>
    <row r="2" spans="1:8">
      <c r="A2" t="s">
        <v>134</v>
      </c>
      <c r="B2" t="s">
        <v>135</v>
      </c>
      <c r="C2" t="s">
        <v>136</v>
      </c>
      <c r="D2" t="s">
        <v>137</v>
      </c>
      <c r="E2" t="s">
        <v>77</v>
      </c>
      <c r="F2" t="s">
        <v>78</v>
      </c>
      <c r="G2" t="s">
        <v>41</v>
      </c>
    </row>
    <row r="3" spans="1:8">
      <c r="A3" t="s">
        <v>138</v>
      </c>
      <c r="B3" t="s">
        <v>135</v>
      </c>
      <c r="C3" t="s">
        <v>139</v>
      </c>
      <c r="D3" t="s">
        <v>140</v>
      </c>
      <c r="E3" t="s">
        <v>77</v>
      </c>
      <c r="F3" t="s">
        <v>78</v>
      </c>
      <c r="G3" t="s">
        <v>27</v>
      </c>
    </row>
    <row r="4" spans="1:8">
      <c r="A4" t="s">
        <v>141</v>
      </c>
      <c r="B4" t="s">
        <v>74</v>
      </c>
      <c r="C4" t="s">
        <v>142</v>
      </c>
      <c r="D4" t="s">
        <v>143</v>
      </c>
      <c r="E4" t="s">
        <v>77</v>
      </c>
      <c r="F4" t="s">
        <v>78</v>
      </c>
      <c r="G4" t="s">
        <v>7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 spans="1:8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 spans="1:8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 spans="1:8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 spans="1:8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 spans="1:8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</row>
    <row r="2" spans="1:8">
      <c r="A2" t="s">
        <v>144</v>
      </c>
      <c r="B2" t="s">
        <v>145</v>
      </c>
      <c r="C2" t="s">
        <v>146</v>
      </c>
      <c r="D2" t="s">
        <v>147</v>
      </c>
      <c r="E2" t="s">
        <v>77</v>
      </c>
      <c r="F2" t="s">
        <v>78</v>
      </c>
      <c r="G2" t="s">
        <v>41</v>
      </c>
    </row>
    <row r="3" spans="1:8">
      <c r="A3" t="s">
        <v>148</v>
      </c>
      <c r="B3" t="s">
        <v>149</v>
      </c>
      <c r="C3" t="s">
        <v>150</v>
      </c>
      <c r="D3" t="s">
        <v>151</v>
      </c>
      <c r="E3" t="s">
        <v>77</v>
      </c>
      <c r="F3" t="s">
        <v>78</v>
      </c>
      <c r="G3" t="s">
        <v>27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sheetData>
    <row r="1" spans="1:8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</row>
    <row r="2" spans="1:8">
      <c r="A2" t="s">
        <v>152</v>
      </c>
      <c r="B2" t="s">
        <v>74</v>
      </c>
      <c r="C2" t="s">
        <v>153</v>
      </c>
      <c r="D2" t="s">
        <v>151</v>
      </c>
      <c r="E2" t="s">
        <v>154</v>
      </c>
      <c r="F2" t="s">
        <v>78</v>
      </c>
      <c r="G2" t="s">
        <v>155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2019-01-20T09:56:19Z</dcterms:created>
  <dcterms:modified xmlns:dcterms="http://purl.org/dc/terms/" xmlns:xsi="http://www.w3.org/2001/XMLSchema-instance" xsi:type="dcterms:W3CDTF">2019-01-20T11:01:09Z</dcterms:modified>
  <cp:lastModifiedBy>Hoehne, Alexander</cp:lastModifiedBy>
</cp:coreProperties>
</file>