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2\Dropbox\UniHH\6. Semester\Bildverarbeitung\Blatt 8\"/>
    </mc:Choice>
  </mc:AlternateContent>
  <xr:revisionPtr revIDLastSave="0" documentId="8_{23C20B48-EBA0-4348-BF9E-C1987B4EA86B}" xr6:coauthVersionLast="45" xr6:coauthVersionMax="45" xr10:uidLastSave="{00000000-0000-0000-0000-000000000000}"/>
  <bookViews>
    <workbookView xWindow="-108" yWindow="-108" windowWidth="23256" windowHeight="12576" xr2:uid="{3213525F-6163-40CE-AA17-122735A3D73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7" i="1" l="1"/>
  <c r="L36" i="1"/>
  <c r="L35" i="1"/>
  <c r="L34" i="1"/>
  <c r="L33" i="1"/>
  <c r="L32" i="1"/>
  <c r="L31" i="1"/>
  <c r="P22" i="1"/>
  <c r="P21" i="1"/>
  <c r="P20" i="1"/>
  <c r="P19" i="1"/>
  <c r="P18" i="1"/>
  <c r="P17" i="1"/>
  <c r="M24" i="1"/>
  <c r="M23" i="1"/>
  <c r="M22" i="1"/>
  <c r="M21" i="1"/>
  <c r="M20" i="1"/>
  <c r="M19" i="1"/>
  <c r="M18" i="1"/>
  <c r="M17" i="1"/>
  <c r="I23" i="1"/>
  <c r="I21" i="1"/>
  <c r="I19" i="1"/>
  <c r="C23" i="1"/>
  <c r="C21" i="1"/>
  <c r="C19" i="1"/>
  <c r="C17" i="1"/>
  <c r="I22" i="1"/>
  <c r="I20" i="1"/>
  <c r="I18" i="1"/>
  <c r="C22" i="1"/>
  <c r="C20" i="1"/>
  <c r="C18" i="1"/>
  <c r="C16" i="1"/>
</calcChain>
</file>

<file path=xl/sharedStrings.xml><?xml version="1.0" encoding="utf-8"?>
<sst xmlns="http://schemas.openxmlformats.org/spreadsheetml/2006/main" count="48" uniqueCount="22">
  <si>
    <t>Aufgabe 1</t>
  </si>
  <si>
    <t>1.1)</t>
  </si>
  <si>
    <t>Ausgangspixel</t>
  </si>
  <si>
    <t>Prewitt_x</t>
  </si>
  <si>
    <t>Prewitt_y</t>
  </si>
  <si>
    <t>markierte Pixel:</t>
  </si>
  <si>
    <t>=</t>
  </si>
  <si>
    <t>(10*1+12*1+11*1)+(210*-1)+(211*-1)+(213*-1)</t>
  </si>
  <si>
    <t>--&gt; x=</t>
  </si>
  <si>
    <t>--&gt; y=</t>
  </si>
  <si>
    <t>Sobel_x</t>
  </si>
  <si>
    <t>Sobel_y</t>
  </si>
  <si>
    <t>1.2)</t>
  </si>
  <si>
    <t>Der Unterschied, der zu sehen ist, ist, dass bei dem Sobel Operator viel extremere Zahlen raus kommen, also häufiger größer ausschlagen.</t>
  </si>
  <si>
    <t>Das liegt daran, dass der Sobel Operator doppelt so stark gewichtet ist. Dies führt dazu, dass man genauere Werte für die Gradientenstärke bekommt.</t>
  </si>
  <si>
    <t>1.3)</t>
  </si>
  <si>
    <t>1.4)</t>
  </si>
  <si>
    <t xml:space="preserve">Gradienten berechnen: </t>
  </si>
  <si>
    <t>Gradientenstärke: sqrt((x)^2+(y)^2)</t>
  </si>
  <si>
    <t>--&gt;Vektor, der aus gx und gy Komponente aus den beiden partiellen Ableitungen besteht</t>
  </si>
  <si>
    <t xml:space="preserve">wobei gx gerade die Anwendung des Sobel-Operators auf einen Pixelbereich ist, </t>
  </si>
  <si>
    <t>wie in Aufgabe 1.2 bereits geschehen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</si>
</sst>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1" fillId="0" borderId="0" xfId="0" applyFont="1"/>
    <xf numFmtId="2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31</xdr:row>
      <xdr:rowOff>9525</xdr:rowOff>
    </xdr:from>
    <xdr:to>
      <xdr:col>1</xdr:col>
      <xdr:colOff>521633</xdr:colOff>
      <xdr:row>35</xdr:row>
      <xdr:rowOff>9525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5B0C39F-CFA2-4B9C-A9C8-21D241D57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5667375"/>
          <a:ext cx="1245533" cy="723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DBF1-EA1E-496E-B7A8-87C189A30B09}">
  <dimension ref="A1:P38"/>
  <sheetViews>
    <sheetView tabSelected="1" zoomScale="80" workbookViewId="0">
      <selection activeCell="G43" sqref="G43"/>
    </sheetView>
  </sheetViews>
  <sheetFormatPr baseColWidth="10" defaultRowHeight="14.4" x14ac:dyDescent="0.3"/>
  <cols>
    <col min="2" max="2" width="8.21875" bestFit="1" customWidth="1"/>
    <col min="3" max="3" width="8" bestFit="1" customWidth="1"/>
    <col min="4" max="5" width="4" bestFit="1" customWidth="1"/>
    <col min="6" max="6" width="3" bestFit="1" customWidth="1"/>
  </cols>
  <sheetData>
    <row r="1" spans="1:14" ht="15" thickBot="1" x14ac:dyDescent="0.35">
      <c r="A1" t="s">
        <v>0</v>
      </c>
      <c r="B1" s="18" t="s">
        <v>2</v>
      </c>
      <c r="C1" s="18"/>
      <c r="D1" s="18"/>
      <c r="E1" s="18"/>
      <c r="F1" s="18"/>
      <c r="H1" s="17" t="s">
        <v>3</v>
      </c>
      <c r="I1" s="17"/>
      <c r="J1" s="17"/>
      <c r="M1" t="s">
        <v>10</v>
      </c>
    </row>
    <row r="2" spans="1:14" ht="15" thickBot="1" x14ac:dyDescent="0.35">
      <c r="B2" s="1">
        <v>210</v>
      </c>
      <c r="C2" s="2">
        <v>212</v>
      </c>
      <c r="D2" s="2">
        <v>10</v>
      </c>
      <c r="E2" s="2">
        <v>12</v>
      </c>
      <c r="F2" s="3">
        <v>12</v>
      </c>
    </row>
    <row r="3" spans="1:14" x14ac:dyDescent="0.3">
      <c r="B3" s="4">
        <v>211</v>
      </c>
      <c r="C3" s="10">
        <v>213</v>
      </c>
      <c r="D3" s="15">
        <v>12</v>
      </c>
      <c r="E3" s="5">
        <v>216</v>
      </c>
      <c r="F3" s="6">
        <v>14</v>
      </c>
      <c r="H3" s="1">
        <v>-1</v>
      </c>
      <c r="I3" s="2">
        <v>0</v>
      </c>
      <c r="J3" s="3">
        <v>1</v>
      </c>
      <c r="L3" s="1">
        <v>-1</v>
      </c>
      <c r="M3" s="2">
        <v>0</v>
      </c>
      <c r="N3" s="3">
        <v>1</v>
      </c>
    </row>
    <row r="4" spans="1:14" x14ac:dyDescent="0.3">
      <c r="B4" s="4">
        <v>213</v>
      </c>
      <c r="C4" s="11">
        <v>214</v>
      </c>
      <c r="D4" s="14">
        <v>11</v>
      </c>
      <c r="E4" s="5">
        <v>14</v>
      </c>
      <c r="F4" s="6">
        <v>11</v>
      </c>
      <c r="H4" s="4">
        <v>-1</v>
      </c>
      <c r="I4" s="5">
        <v>0</v>
      </c>
      <c r="J4" s="6">
        <v>1</v>
      </c>
      <c r="L4" s="4">
        <v>-2</v>
      </c>
      <c r="M4" s="5">
        <v>0</v>
      </c>
      <c r="N4" s="6">
        <v>2</v>
      </c>
    </row>
    <row r="5" spans="1:14" ht="15" thickBot="1" x14ac:dyDescent="0.35">
      <c r="B5" s="4">
        <v>214</v>
      </c>
      <c r="C5" s="5">
        <v>210</v>
      </c>
      <c r="D5" s="5">
        <v>15</v>
      </c>
      <c r="E5" s="5">
        <v>13</v>
      </c>
      <c r="F5" s="6">
        <v>13</v>
      </c>
      <c r="H5" s="19">
        <v>-1</v>
      </c>
      <c r="I5" s="20">
        <v>0</v>
      </c>
      <c r="J5" s="21">
        <v>1</v>
      </c>
      <c r="L5" s="19">
        <v>-1</v>
      </c>
      <c r="M5" s="20">
        <v>0</v>
      </c>
      <c r="N5" s="21">
        <v>1</v>
      </c>
    </row>
    <row r="6" spans="1:14" x14ac:dyDescent="0.3">
      <c r="B6" s="4">
        <v>213</v>
      </c>
      <c r="C6" s="5">
        <v>212</v>
      </c>
      <c r="D6" s="5">
        <v>213</v>
      </c>
      <c r="E6" s="13">
        <v>11</v>
      </c>
      <c r="F6" s="6">
        <v>12</v>
      </c>
      <c r="I6" t="s">
        <v>4</v>
      </c>
      <c r="M6" t="s">
        <v>11</v>
      </c>
    </row>
    <row r="7" spans="1:14" ht="15" thickBot="1" x14ac:dyDescent="0.35">
      <c r="B7" s="4">
        <v>211</v>
      </c>
      <c r="C7" s="5">
        <v>214</v>
      </c>
      <c r="D7" s="16">
        <v>210</v>
      </c>
      <c r="E7" s="5">
        <v>212</v>
      </c>
      <c r="F7" s="6">
        <v>14</v>
      </c>
    </row>
    <row r="8" spans="1:14" x14ac:dyDescent="0.3">
      <c r="B8" s="4">
        <v>212</v>
      </c>
      <c r="C8" s="5">
        <v>212</v>
      </c>
      <c r="D8" s="5">
        <v>211</v>
      </c>
      <c r="E8" s="5">
        <v>142</v>
      </c>
      <c r="F8" s="6">
        <v>64</v>
      </c>
      <c r="H8" s="22">
        <v>-1</v>
      </c>
      <c r="I8" s="23">
        <v>-1</v>
      </c>
      <c r="J8" s="24">
        <v>-1</v>
      </c>
      <c r="L8" s="22">
        <v>-1</v>
      </c>
      <c r="M8" s="23">
        <v>-2</v>
      </c>
      <c r="N8" s="24">
        <v>-1</v>
      </c>
    </row>
    <row r="9" spans="1:14" x14ac:dyDescent="0.3">
      <c r="B9" s="4">
        <v>214</v>
      </c>
      <c r="C9" s="5">
        <v>213</v>
      </c>
      <c r="D9" s="5">
        <v>146</v>
      </c>
      <c r="E9" s="12">
        <v>62</v>
      </c>
      <c r="F9" s="6">
        <v>13</v>
      </c>
      <c r="H9" s="25">
        <v>0</v>
      </c>
      <c r="I9" s="26">
        <v>0</v>
      </c>
      <c r="J9" s="27">
        <v>0</v>
      </c>
      <c r="L9" s="25">
        <v>0</v>
      </c>
      <c r="M9" s="26">
        <v>0</v>
      </c>
      <c r="N9" s="27">
        <v>0</v>
      </c>
    </row>
    <row r="10" spans="1:14" ht="15" thickBot="1" x14ac:dyDescent="0.35">
      <c r="B10" s="7">
        <v>212</v>
      </c>
      <c r="C10" s="8">
        <v>141</v>
      </c>
      <c r="D10" s="8">
        <v>61</v>
      </c>
      <c r="E10" s="8">
        <v>14</v>
      </c>
      <c r="F10" s="9">
        <v>12</v>
      </c>
      <c r="H10" s="19">
        <v>1</v>
      </c>
      <c r="I10" s="20">
        <v>1</v>
      </c>
      <c r="J10" s="21">
        <v>1</v>
      </c>
      <c r="L10" s="19">
        <v>1</v>
      </c>
      <c r="M10" s="20">
        <v>2</v>
      </c>
      <c r="N10" s="21">
        <v>1</v>
      </c>
    </row>
    <row r="12" spans="1:14" x14ac:dyDescent="0.3">
      <c r="A12" t="s">
        <v>1</v>
      </c>
    </row>
    <row r="13" spans="1:14" x14ac:dyDescent="0.3">
      <c r="A13" t="s">
        <v>5</v>
      </c>
      <c r="J13" t="s">
        <v>12</v>
      </c>
    </row>
    <row r="15" spans="1:14" x14ac:dyDescent="0.3">
      <c r="A15" s="10">
        <v>213</v>
      </c>
      <c r="B15" s="29" t="s">
        <v>6</v>
      </c>
      <c r="C15" t="s">
        <v>7</v>
      </c>
    </row>
    <row r="16" spans="1:14" x14ac:dyDescent="0.3">
      <c r="B16" s="28" t="s">
        <v>8</v>
      </c>
      <c r="C16" s="30">
        <f>(10*1+12*1+11*1)+(210*-1)+(211*-1)+(213*-1)</f>
        <v>-601</v>
      </c>
    </row>
    <row r="17" spans="1:16" x14ac:dyDescent="0.3">
      <c r="A17" s="10">
        <v>213</v>
      </c>
      <c r="B17" s="28" t="s">
        <v>9</v>
      </c>
      <c r="C17" s="30">
        <f>B4+C4+D4-(B2+C2+D2)</f>
        <v>6</v>
      </c>
      <c r="K17" s="10">
        <v>213</v>
      </c>
      <c r="L17" s="28" t="s">
        <v>8</v>
      </c>
      <c r="M17" s="30">
        <f>D2+2*D3+D4-(B2+2*B3+B4)</f>
        <v>-800</v>
      </c>
      <c r="N17" s="13">
        <v>11</v>
      </c>
      <c r="O17" s="28" t="s">
        <v>8</v>
      </c>
      <c r="P17" s="30">
        <f>F5+2*F6+F7-(D5+2*D6+D7)</f>
        <v>-600</v>
      </c>
    </row>
    <row r="18" spans="1:16" x14ac:dyDescent="0.3">
      <c r="A18" s="11">
        <v>214</v>
      </c>
      <c r="B18" s="28" t="s">
        <v>8</v>
      </c>
      <c r="C18" s="30">
        <f>(12+11+15)-(211+213+214)</f>
        <v>-600</v>
      </c>
      <c r="G18" s="13">
        <v>11</v>
      </c>
      <c r="H18" s="28" t="s">
        <v>8</v>
      </c>
      <c r="I18" s="30">
        <f>F5+F6+F7-(D5+D6+D7)</f>
        <v>-399</v>
      </c>
      <c r="K18" s="10">
        <v>213</v>
      </c>
      <c r="L18" s="28" t="s">
        <v>9</v>
      </c>
      <c r="M18" s="30">
        <f>B4+2*C4+D4-(B2+2*C2+D2)</f>
        <v>8</v>
      </c>
      <c r="N18" s="13">
        <v>11</v>
      </c>
      <c r="O18" s="28" t="s">
        <v>9</v>
      </c>
      <c r="P18" s="30">
        <f>D7+2*E7+F7-(D5+2*E5+F5)</f>
        <v>594</v>
      </c>
    </row>
    <row r="19" spans="1:16" x14ac:dyDescent="0.3">
      <c r="A19" s="11">
        <v>214</v>
      </c>
      <c r="B19" s="28" t="s">
        <v>9</v>
      </c>
      <c r="C19" s="30">
        <f>B5+C5+D5-(B3+C3+D3)</f>
        <v>3</v>
      </c>
      <c r="G19" s="13">
        <v>11</v>
      </c>
      <c r="H19" s="28" t="s">
        <v>9</v>
      </c>
      <c r="I19" s="30">
        <f>D7+E7+F7-(D5+E5+F5)</f>
        <v>395</v>
      </c>
      <c r="K19" s="11">
        <v>214</v>
      </c>
      <c r="L19" s="28" t="s">
        <v>8</v>
      </c>
      <c r="M19" s="30">
        <f>D3+2*D4+D5-(B3+2*B4+B5)</f>
        <v>-802</v>
      </c>
      <c r="N19" s="16">
        <v>210</v>
      </c>
      <c r="O19" s="28" t="s">
        <v>8</v>
      </c>
      <c r="P19" s="30">
        <f>E6+2*E7+E8-(C6+2*C7+C8)</f>
        <v>-275</v>
      </c>
    </row>
    <row r="20" spans="1:16" x14ac:dyDescent="0.3">
      <c r="A20" s="15">
        <v>12</v>
      </c>
      <c r="B20" s="28" t="s">
        <v>8</v>
      </c>
      <c r="C20" s="30">
        <f>E2+E3+E4-(C2+C3+C4)</f>
        <v>-397</v>
      </c>
      <c r="G20" s="16">
        <v>210</v>
      </c>
      <c r="H20" s="28" t="s">
        <v>8</v>
      </c>
      <c r="I20" s="30">
        <f>E6+E7+E8-(C6+C7+C8)</f>
        <v>-273</v>
      </c>
      <c r="K20" s="11">
        <v>214</v>
      </c>
      <c r="L20" s="28" t="s">
        <v>9</v>
      </c>
      <c r="M20" s="30">
        <f>B5+2*C5+D5-(B3+2*C3+D3)</f>
        <v>0</v>
      </c>
      <c r="N20" s="16">
        <v>210</v>
      </c>
      <c r="O20" s="28" t="s">
        <v>9</v>
      </c>
      <c r="P20" s="30">
        <f>C8+2*D8+E8-(C6+2*D6+E6)</f>
        <v>127</v>
      </c>
    </row>
    <row r="21" spans="1:16" x14ac:dyDescent="0.3">
      <c r="A21" s="15">
        <v>12</v>
      </c>
      <c r="B21" s="28" t="s">
        <v>9</v>
      </c>
      <c r="C21" s="30">
        <f>C4+D4+E4-(C2+D2+E2)</f>
        <v>5</v>
      </c>
      <c r="G21" s="16">
        <v>210</v>
      </c>
      <c r="H21" s="28" t="s">
        <v>9</v>
      </c>
      <c r="I21" s="30">
        <f>C8+D8+E8+-(C6+D6+E6)</f>
        <v>129</v>
      </c>
      <c r="K21" s="15">
        <v>12</v>
      </c>
      <c r="L21" s="28" t="s">
        <v>8</v>
      </c>
      <c r="M21" s="30">
        <f>E2+2*E3+E4-(C2+2*C3+C4)</f>
        <v>-394</v>
      </c>
      <c r="N21" s="12">
        <v>62</v>
      </c>
      <c r="O21" s="28" t="s">
        <v>8</v>
      </c>
      <c r="P21" s="30">
        <f>F8+2*F9+F10-(D8+2*D9+D10)</f>
        <v>-462</v>
      </c>
    </row>
    <row r="22" spans="1:16" x14ac:dyDescent="0.3">
      <c r="A22" s="14">
        <v>11</v>
      </c>
      <c r="B22" s="28" t="s">
        <v>8</v>
      </c>
      <c r="C22" s="30">
        <f>E3+E4+E5-(C3+C4+C5)</f>
        <v>-394</v>
      </c>
      <c r="G22" s="12">
        <v>62</v>
      </c>
      <c r="H22" s="28" t="s">
        <v>8</v>
      </c>
      <c r="I22" s="30">
        <f>F8+F9+F10-(D8+D9+D10)</f>
        <v>-329</v>
      </c>
      <c r="K22" s="15">
        <v>12</v>
      </c>
      <c r="L22" s="28" t="s">
        <v>9</v>
      </c>
      <c r="M22" s="30">
        <f>C4+2*D4+E4-(C2+2*D2+E2)</f>
        <v>6</v>
      </c>
      <c r="N22" s="12">
        <v>62</v>
      </c>
      <c r="O22" s="28" t="s">
        <v>9</v>
      </c>
      <c r="P22" s="30">
        <f>D10+2*E10+F10-(D8+2*E8+F8)</f>
        <v>-458</v>
      </c>
    </row>
    <row r="23" spans="1:16" x14ac:dyDescent="0.3">
      <c r="A23" s="14">
        <v>11</v>
      </c>
      <c r="B23" s="28" t="s">
        <v>9</v>
      </c>
      <c r="C23" s="30">
        <f>C5+D5+E5-(C3+D3+E3)</f>
        <v>-203</v>
      </c>
      <c r="G23" s="12">
        <v>62</v>
      </c>
      <c r="H23" s="28" t="s">
        <v>9</v>
      </c>
      <c r="I23" s="30">
        <f>D10+E10+F10-(D8+E8+F8)</f>
        <v>-330</v>
      </c>
      <c r="K23" s="14">
        <v>11</v>
      </c>
      <c r="L23" s="28" t="s">
        <v>8</v>
      </c>
      <c r="M23" s="30">
        <f>E3+2*E4+E5-(C3+2*C4+C5)</f>
        <v>-594</v>
      </c>
    </row>
    <row r="24" spans="1:16" x14ac:dyDescent="0.3">
      <c r="K24" s="14">
        <v>11</v>
      </c>
      <c r="L24" s="28" t="s">
        <v>9</v>
      </c>
      <c r="M24" s="30">
        <f>C5+2*D5+E5-(C3+2*D3+E3)</f>
        <v>-200</v>
      </c>
    </row>
    <row r="26" spans="1:16" x14ac:dyDescent="0.3">
      <c r="A26" t="s">
        <v>13</v>
      </c>
    </row>
    <row r="27" spans="1:16" x14ac:dyDescent="0.3">
      <c r="A27" t="s">
        <v>14</v>
      </c>
    </row>
    <row r="29" spans="1:16" x14ac:dyDescent="0.3">
      <c r="A29" t="s">
        <v>15</v>
      </c>
      <c r="K29" t="s">
        <v>16</v>
      </c>
    </row>
    <row r="30" spans="1:16" x14ac:dyDescent="0.3">
      <c r="A30" t="s">
        <v>17</v>
      </c>
      <c r="K30" t="s">
        <v>18</v>
      </c>
    </row>
    <row r="31" spans="1:16" x14ac:dyDescent="0.3">
      <c r="A31" s="28" t="s">
        <v>19</v>
      </c>
      <c r="K31" s="10">
        <v>213</v>
      </c>
      <c r="L31" s="31">
        <f>SQRT((M17)^2+M18^2)</f>
        <v>800.03999900004999</v>
      </c>
    </row>
    <row r="32" spans="1:16" x14ac:dyDescent="0.3">
      <c r="K32" s="11">
        <v>214</v>
      </c>
      <c r="L32" s="31">
        <f>SQRT((M19)^2+(M20)^2)</f>
        <v>802</v>
      </c>
    </row>
    <row r="33" spans="1:12" x14ac:dyDescent="0.3">
      <c r="K33" s="15">
        <v>12</v>
      </c>
      <c r="L33" s="31">
        <f>SQRT((M21)^2+M22^2)</f>
        <v>394.04568263083405</v>
      </c>
    </row>
    <row r="34" spans="1:12" x14ac:dyDescent="0.3">
      <c r="K34" s="14">
        <v>11</v>
      </c>
      <c r="L34" s="31">
        <f>SQRT((M23)^2+(M24)^2)</f>
        <v>626.76630413576004</v>
      </c>
    </row>
    <row r="35" spans="1:12" x14ac:dyDescent="0.3">
      <c r="K35" s="13">
        <v>11</v>
      </c>
      <c r="L35" s="31">
        <f>SQRT((P17)^2+P18^2)</f>
        <v>844.29615657066688</v>
      </c>
    </row>
    <row r="36" spans="1:12" x14ac:dyDescent="0.3">
      <c r="K36" s="16">
        <v>210</v>
      </c>
      <c r="L36" s="31">
        <f>SQRT((P19)^2+P20^2)</f>
        <v>302.90922732726386</v>
      </c>
    </row>
    <row r="37" spans="1:12" x14ac:dyDescent="0.3">
      <c r="A37" t="s">
        <v>20</v>
      </c>
      <c r="K37" s="12">
        <v>62</v>
      </c>
      <c r="L37" s="31">
        <f>SQRT((P21)^2+(P22)^2)</f>
        <v>650.54438741718468</v>
      </c>
    </row>
    <row r="38" spans="1:12" x14ac:dyDescent="0.3">
      <c r="A38" t="s">
        <v>21</v>
      </c>
    </row>
  </sheetData>
  <mergeCells count="2">
    <mergeCell ref="B1:F1"/>
    <mergeCell ref="H1:J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Böhm</dc:creator>
  <cp:lastModifiedBy>Fabian Böhm</cp:lastModifiedBy>
  <dcterms:created xsi:type="dcterms:W3CDTF">2020-07-01T08:07:07Z</dcterms:created>
  <dcterms:modified xsi:type="dcterms:W3CDTF">2020-07-01T09:47:55Z</dcterms:modified>
</cp:coreProperties>
</file>