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mil\OneDrive\Desktop\MY CV\"/>
    </mc:Choice>
  </mc:AlternateContent>
  <xr:revisionPtr revIDLastSave="0" documentId="8_{E2C99684-9AA3-4C1D-A905-22E7843B2A30}" xr6:coauthVersionLast="47" xr6:coauthVersionMax="47" xr10:uidLastSave="{00000000-0000-0000-0000-000000000000}"/>
  <bookViews>
    <workbookView xWindow="-108" yWindow="-108" windowWidth="23256" windowHeight="12456" xr2:uid="{E0904D11-BCD4-4506-9311-FDA9A1D7ECE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D49" i="1"/>
  <c r="G48" i="1"/>
  <c r="D48" i="1"/>
  <c r="G47" i="1"/>
  <c r="D47" i="1"/>
  <c r="F40" i="1"/>
  <c r="D40" i="1"/>
  <c r="F39" i="1"/>
  <c r="D39" i="1"/>
  <c r="B38" i="1"/>
  <c r="E38" i="1"/>
  <c r="F38" i="1"/>
  <c r="C38" i="1"/>
  <c r="D38" i="1"/>
  <c r="F37" i="1"/>
  <c r="D37" i="1"/>
  <c r="F36" i="1"/>
  <c r="D36" i="1"/>
  <c r="B35" i="1"/>
  <c r="E35" i="1"/>
  <c r="F35" i="1"/>
  <c r="C35" i="1"/>
  <c r="D35" i="1"/>
  <c r="F34" i="1"/>
  <c r="D34" i="1"/>
  <c r="F33" i="1"/>
  <c r="D33" i="1"/>
  <c r="B32" i="1"/>
  <c r="E32" i="1"/>
  <c r="F32" i="1"/>
  <c r="C32" i="1"/>
  <c r="D32" i="1"/>
</calcChain>
</file>

<file path=xl/sharedStrings.xml><?xml version="1.0" encoding="utf-8"?>
<sst xmlns="http://schemas.openxmlformats.org/spreadsheetml/2006/main" count="74" uniqueCount="60">
  <si>
    <t>Understanding Performance by Channel &amp; Overall</t>
  </si>
  <si>
    <t>Ultimate goals:</t>
  </si>
  <si>
    <t>(1) understand customer acquisition costs overall and by channel.</t>
  </si>
  <si>
    <t>(2) understand customer retention and customer lifetime value.</t>
  </si>
  <si>
    <t>Part 1: understanding customer acquisition overall and by channel</t>
  </si>
  <si>
    <t>PROSPECTS!</t>
  </si>
  <si>
    <t xml:space="preserve">Top of funnel: reaching new customers for the first time. </t>
  </si>
  <si>
    <t>Top: awareness</t>
  </si>
  <si>
    <t xml:space="preserve">Mid funnel: build relationships with customers, moving them closer to conversions. </t>
  </si>
  <si>
    <t>Mid: consideration</t>
  </si>
  <si>
    <t>Bottom of funnel: conversions (purchases)</t>
  </si>
  <si>
    <t>Bottom: conversion</t>
  </si>
  <si>
    <t>PURCHASERS!</t>
  </si>
  <si>
    <t>Our Set up:</t>
  </si>
  <si>
    <t>Top</t>
  </si>
  <si>
    <t>Facebook ads, PR, events, etc.</t>
  </si>
  <si>
    <t xml:space="preserve">Mid </t>
  </si>
  <si>
    <t>Email</t>
  </si>
  <si>
    <t>Bottom</t>
  </si>
  <si>
    <t xml:space="preserve">Google ads, any remarketing. </t>
  </si>
  <si>
    <t xml:space="preserve">*Customer Acquisition Cost (CAC)  </t>
  </si>
  <si>
    <t>CAC Channel Expectations:</t>
  </si>
  <si>
    <t>Highest cost</t>
  </si>
  <si>
    <t>Mid</t>
  </si>
  <si>
    <t>Medium cost</t>
  </si>
  <si>
    <t>Lowest cost</t>
  </si>
  <si>
    <t>Question: should we turn facebook ads off and increase budgets for google ads?</t>
  </si>
  <si>
    <t>Spend</t>
  </si>
  <si>
    <t>Paid Rev</t>
  </si>
  <si>
    <t>Paid ROAS</t>
  </si>
  <si>
    <t>Paid Purchases</t>
  </si>
  <si>
    <t>Paid CAC</t>
  </si>
  <si>
    <t>January</t>
  </si>
  <si>
    <t xml:space="preserve">Facebook </t>
  </si>
  <si>
    <t>*top of funnel</t>
  </si>
  <si>
    <t>Google</t>
  </si>
  <si>
    <t>*bottom of funnel</t>
  </si>
  <si>
    <t>February</t>
  </si>
  <si>
    <t>March</t>
  </si>
  <si>
    <t xml:space="preserve"> Overall Performance</t>
  </si>
  <si>
    <t>*Blended = Paid + Organic</t>
  </si>
  <si>
    <t>Total Purchases (All Channels)</t>
  </si>
  <si>
    <t>Total Rev</t>
  </si>
  <si>
    <t>Blended ROAS</t>
  </si>
  <si>
    <t>New Clients</t>
  </si>
  <si>
    <t xml:space="preserve">Returning </t>
  </si>
  <si>
    <t>Blended CAC</t>
  </si>
  <si>
    <t>*total for all channels</t>
  </si>
  <si>
    <t>Overall takeaway: We need to optimize our advertising campaign for lowest overall blended CAC.</t>
  </si>
  <si>
    <t>Suggestion: Run an A/B test on our landing page and keyword targeting</t>
  </si>
  <si>
    <t>Part 2: understand customer retention and customer lifetime value</t>
  </si>
  <si>
    <t>Core question: what is the highest CAC where we still make money on a customer?</t>
  </si>
  <si>
    <t xml:space="preserve"> $185 is our average order value (AOV). </t>
  </si>
  <si>
    <t>And our gross profit margin is 65%. So gross profit on our first order is $185 * 65% = $120</t>
  </si>
  <si>
    <t xml:space="preserve"> Customer Lifetime purchases length = 2.6 times. </t>
  </si>
  <si>
    <t xml:space="preserve">So our customer lifetime revenue is 2.6 * $185 = $481 </t>
  </si>
  <si>
    <t>And our average customer lifetime value (gross profit) is $481 * 65% = $313</t>
  </si>
  <si>
    <t xml:space="preserve">Question: can we spend $150 to acquire a new customer?  </t>
  </si>
  <si>
    <t>Takeaway:</t>
  </si>
  <si>
    <t xml:space="preserve">The answer is absolutely yes. We will lose money on the first order, but we will make it back and then become profitable in the subsequent orders.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</si>
</sst>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.0_);_(* \(#,##0.0\);_(* &quot;-&quot;??_);_(@_)"/>
    <numFmt numFmtId="166" formatCode="_(* #,##0_);_(* \(#,##0\);_(* &quot;-&quot;??_);_(@_)"/>
    <numFmt numFmtId="167" formatCode="_(&quot;$&quot;* #,##0.0_);_(&quot;$&quot;* \(#,##0.0\);_(&quot;$&quot;* &quot;-&quot;??_);_(@_)"/>
    <numFmt numFmtId="168" formatCode="&quot;$&quot;#,##0.0;[Red]\-&quot;$&quot;#,##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0" fillId="2" borderId="0" xfId="0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2" fillId="4" borderId="1" xfId="0" applyFont="1" applyFill="1" applyBorder="1"/>
    <xf numFmtId="164" fontId="2" fillId="4" borderId="11" xfId="0" applyNumberFormat="1" applyFont="1" applyFill="1" applyBorder="1"/>
    <xf numFmtId="165" fontId="2" fillId="4" borderId="11" xfId="1" applyNumberFormat="1" applyFont="1" applyFill="1" applyBorder="1"/>
    <xf numFmtId="166" fontId="2" fillId="4" borderId="11" xfId="0" applyNumberFormat="1" applyFont="1" applyFill="1" applyBorder="1"/>
    <xf numFmtId="167" fontId="2" fillId="4" borderId="2" xfId="2" applyNumberFormat="1" applyFont="1" applyFill="1" applyBorder="1"/>
    <xf numFmtId="164" fontId="0" fillId="0" borderId="0" xfId="2" applyNumberFormat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2" applyNumberFormat="1" applyFont="1"/>
    <xf numFmtId="0" fontId="6" fillId="0" borderId="0" xfId="0" applyFont="1"/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164" fontId="0" fillId="0" borderId="0" xfId="0" applyNumberFormat="1"/>
    <xf numFmtId="43" fontId="0" fillId="0" borderId="0" xfId="1" applyFont="1"/>
    <xf numFmtId="168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77561</xdr:colOff>
      <xdr:row>10</xdr:row>
      <xdr:rowOff>8124</xdr:rowOff>
    </xdr:from>
    <xdr:to>
      <xdr:col>8</xdr:col>
      <xdr:colOff>583745</xdr:colOff>
      <xdr:row>16</xdr:row>
      <xdr:rowOff>1319</xdr:rowOff>
    </xdr:to>
    <xdr:sp macro="" textlink="">
      <xdr:nvSpPr>
        <xdr:cNvPr id="2" name="Flowchart: Merge 1">
          <a:extLst>
            <a:ext uri="{FF2B5EF4-FFF2-40B4-BE49-F238E27FC236}">
              <a16:creationId xmlns:a16="http://schemas.microsoft.com/office/drawing/2014/main" id="{2C4F01E2-A9DD-447F-9038-DEB8A70CFD71}"/>
            </a:ext>
          </a:extLst>
        </xdr:cNvPr>
        <xdr:cNvSpPr/>
      </xdr:nvSpPr>
      <xdr:spPr>
        <a:xfrm>
          <a:off x="5815421" y="1844544"/>
          <a:ext cx="1115784" cy="1113335"/>
        </a:xfrm>
        <a:prstGeom prst="flowChartMerg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473075</xdr:colOff>
      <xdr:row>10</xdr:row>
      <xdr:rowOff>87312</xdr:rowOff>
    </xdr:from>
    <xdr:to>
      <xdr:col>8</xdr:col>
      <xdr:colOff>188911</xdr:colOff>
      <xdr:row>14</xdr:row>
      <xdr:rowOff>134937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B614F812-482C-43DA-B88D-F9AB26C9E019}"/>
            </a:ext>
          </a:extLst>
        </xdr:cNvPr>
        <xdr:cNvSpPr/>
      </xdr:nvSpPr>
      <xdr:spPr>
        <a:xfrm>
          <a:off x="6210935" y="1923732"/>
          <a:ext cx="325436" cy="79438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E1AC8-B426-45FE-8950-E8A3F3611CE8}">
  <dimension ref="A1:I63"/>
  <sheetViews>
    <sheetView tabSelected="1" workbookViewId="0">
      <selection activeCell="A52" sqref="A52"/>
    </sheetView>
  </sheetViews>
  <sheetFormatPr defaultColWidth="8.88671875" defaultRowHeight="14.4" x14ac:dyDescent="0.3"/>
  <cols>
    <col min="2" max="3" width="9.44140625" customWidth="1"/>
    <col min="4" max="4" width="14.6640625" customWidth="1"/>
    <col min="5" max="5" width="15.109375" customWidth="1"/>
    <col min="6" max="6" width="12.44140625" customWidth="1"/>
    <col min="7" max="7" width="13.6640625" customWidth="1"/>
    <col min="9" max="9" width="9.33203125" customWidth="1"/>
  </cols>
  <sheetData>
    <row r="1" spans="1:9" x14ac:dyDescent="0.3">
      <c r="A1" s="1" t="s">
        <v>0</v>
      </c>
    </row>
    <row r="3" spans="1:9" x14ac:dyDescent="0.3">
      <c r="A3" s="2" t="s">
        <v>1</v>
      </c>
    </row>
    <row r="4" spans="1:9" x14ac:dyDescent="0.3">
      <c r="A4" t="s">
        <v>2</v>
      </c>
    </row>
    <row r="5" spans="1:9" x14ac:dyDescent="0.3">
      <c r="A5" t="s">
        <v>3</v>
      </c>
    </row>
    <row r="7" spans="1:9" s="4" customFormat="1" x14ac:dyDescent="0.3">
      <c r="A7" s="3" t="s">
        <v>4</v>
      </c>
    </row>
    <row r="8" spans="1:9" x14ac:dyDescent="0.3">
      <c r="A8" s="1"/>
    </row>
    <row r="9" spans="1:9" x14ac:dyDescent="0.3">
      <c r="H9" s="5" t="s">
        <v>5</v>
      </c>
      <c r="I9" s="6"/>
    </row>
    <row r="10" spans="1:9" ht="15" thickBot="1" x14ac:dyDescent="0.35"/>
    <row r="11" spans="1:9" x14ac:dyDescent="0.3">
      <c r="A11" s="7" t="s">
        <v>6</v>
      </c>
      <c r="B11" s="8"/>
      <c r="C11" s="8"/>
      <c r="D11" s="8"/>
      <c r="E11" s="9"/>
      <c r="G11" s="10" t="s">
        <v>7</v>
      </c>
    </row>
    <row r="12" spans="1:9" ht="15" thickBot="1" x14ac:dyDescent="0.35">
      <c r="A12" s="11"/>
      <c r="B12" s="12"/>
      <c r="C12" s="12"/>
      <c r="D12" s="12"/>
      <c r="E12" s="13"/>
      <c r="G12" s="14"/>
    </row>
    <row r="13" spans="1:9" x14ac:dyDescent="0.3">
      <c r="A13" s="7" t="s">
        <v>8</v>
      </c>
      <c r="B13" s="8"/>
      <c r="C13" s="8"/>
      <c r="D13" s="8"/>
      <c r="E13" s="9"/>
      <c r="G13" s="10" t="s">
        <v>9</v>
      </c>
    </row>
    <row r="14" spans="1:9" ht="15" thickBot="1" x14ac:dyDescent="0.35">
      <c r="A14" s="11"/>
      <c r="B14" s="12"/>
      <c r="C14" s="12"/>
      <c r="D14" s="12"/>
      <c r="E14" s="13"/>
      <c r="G14" s="14"/>
    </row>
    <row r="15" spans="1:9" x14ac:dyDescent="0.3">
      <c r="A15" s="7" t="s">
        <v>10</v>
      </c>
      <c r="B15" s="8"/>
      <c r="C15" s="8"/>
      <c r="D15" s="8"/>
      <c r="E15" s="9"/>
      <c r="G15" s="10" t="s">
        <v>11</v>
      </c>
    </row>
    <row r="16" spans="1:9" ht="15" thickBot="1" x14ac:dyDescent="0.35">
      <c r="A16" s="11"/>
      <c r="B16" s="12"/>
      <c r="C16" s="12"/>
      <c r="D16" s="12"/>
      <c r="E16" s="13"/>
      <c r="G16" s="14"/>
    </row>
    <row r="18" spans="1:9" x14ac:dyDescent="0.3">
      <c r="A18" s="15"/>
      <c r="H18" s="5" t="s">
        <v>12</v>
      </c>
      <c r="I18" s="6"/>
    </row>
    <row r="19" spans="1:9" x14ac:dyDescent="0.3">
      <c r="A19" s="1" t="s">
        <v>13</v>
      </c>
    </row>
    <row r="20" spans="1:9" x14ac:dyDescent="0.3">
      <c r="A20" t="s">
        <v>14</v>
      </c>
      <c r="B20" t="s">
        <v>15</v>
      </c>
    </row>
    <row r="21" spans="1:9" x14ac:dyDescent="0.3">
      <c r="A21" t="s">
        <v>16</v>
      </c>
      <c r="B21" t="s">
        <v>17</v>
      </c>
    </row>
    <row r="22" spans="1:9" x14ac:dyDescent="0.3">
      <c r="A22" t="s">
        <v>18</v>
      </c>
      <c r="B22" t="s">
        <v>19</v>
      </c>
    </row>
    <row r="24" spans="1:9" s="15" customFormat="1" x14ac:dyDescent="0.3">
      <c r="A24" s="15" t="s">
        <v>20</v>
      </c>
    </row>
    <row r="26" spans="1:9" x14ac:dyDescent="0.3">
      <c r="A26" s="16" t="s">
        <v>21</v>
      </c>
    </row>
    <row r="27" spans="1:9" x14ac:dyDescent="0.3">
      <c r="A27" t="s">
        <v>14</v>
      </c>
      <c r="B27" t="s">
        <v>22</v>
      </c>
    </row>
    <row r="28" spans="1:9" x14ac:dyDescent="0.3">
      <c r="A28" t="s">
        <v>23</v>
      </c>
      <c r="B28" t="s">
        <v>24</v>
      </c>
    </row>
    <row r="29" spans="1:9" x14ac:dyDescent="0.3">
      <c r="A29" t="s">
        <v>18</v>
      </c>
      <c r="B29" t="s">
        <v>25</v>
      </c>
    </row>
    <row r="30" spans="1:9" x14ac:dyDescent="0.3">
      <c r="A30" s="15" t="s">
        <v>26</v>
      </c>
    </row>
    <row r="31" spans="1:9" x14ac:dyDescent="0.3">
      <c r="A31" s="1"/>
      <c r="B31" s="17" t="s">
        <v>27</v>
      </c>
      <c r="C31" s="18" t="s">
        <v>28</v>
      </c>
      <c r="D31" s="18" t="s">
        <v>29</v>
      </c>
      <c r="E31" s="18" t="s">
        <v>30</v>
      </c>
      <c r="F31" s="18" t="s">
        <v>31</v>
      </c>
    </row>
    <row r="32" spans="1:9" x14ac:dyDescent="0.3">
      <c r="A32" s="19" t="s">
        <v>32</v>
      </c>
      <c r="B32" s="20">
        <f>SUM(B33:B34)</f>
        <v>7500</v>
      </c>
      <c r="C32" s="20">
        <f>SUM(C33:C34)</f>
        <v>28500</v>
      </c>
      <c r="D32" s="21">
        <f t="shared" ref="D32:D40" si="0">C32/B32</f>
        <v>3.8</v>
      </c>
      <c r="E32" s="22">
        <f>SUM(E33:E34)</f>
        <v>180</v>
      </c>
      <c r="F32" s="23">
        <f>B32/E32</f>
        <v>41.666666666666664</v>
      </c>
    </row>
    <row r="33" spans="1:8" x14ac:dyDescent="0.3">
      <c r="A33" t="s">
        <v>33</v>
      </c>
      <c r="B33" s="24">
        <v>5000</v>
      </c>
      <c r="C33" s="24">
        <v>12500</v>
      </c>
      <c r="D33" s="25">
        <f>C33/B33</f>
        <v>2.5</v>
      </c>
      <c r="E33" s="26">
        <v>85</v>
      </c>
      <c r="F33" s="27">
        <f t="shared" ref="F33:F40" si="1">B33/E33</f>
        <v>58.823529411764703</v>
      </c>
      <c r="G33" t="s">
        <v>34</v>
      </c>
    </row>
    <row r="34" spans="1:8" x14ac:dyDescent="0.3">
      <c r="A34" t="s">
        <v>35</v>
      </c>
      <c r="B34" s="24">
        <v>2500</v>
      </c>
      <c r="C34" s="24">
        <v>16000</v>
      </c>
      <c r="D34" s="25">
        <f t="shared" si="0"/>
        <v>6.4</v>
      </c>
      <c r="E34" s="26">
        <v>95</v>
      </c>
      <c r="F34" s="27">
        <f t="shared" si="1"/>
        <v>26.315789473684209</v>
      </c>
      <c r="G34" t="s">
        <v>36</v>
      </c>
    </row>
    <row r="35" spans="1:8" x14ac:dyDescent="0.3">
      <c r="A35" s="19" t="s">
        <v>37</v>
      </c>
      <c r="B35" s="20">
        <f>SUM(B36:B37)</f>
        <v>9000</v>
      </c>
      <c r="C35" s="20">
        <f>SUM(C36:C37)</f>
        <v>34800</v>
      </c>
      <c r="D35" s="21">
        <f t="shared" si="0"/>
        <v>3.8666666666666667</v>
      </c>
      <c r="E35" s="22">
        <f>SUM(E36:E37)</f>
        <v>181</v>
      </c>
      <c r="F35" s="23">
        <f t="shared" si="1"/>
        <v>49.723756906077348</v>
      </c>
    </row>
    <row r="36" spans="1:8" x14ac:dyDescent="0.3">
      <c r="A36" t="s">
        <v>33</v>
      </c>
      <c r="B36" s="24">
        <v>4000</v>
      </c>
      <c r="C36" s="24">
        <v>9800</v>
      </c>
      <c r="D36" s="25">
        <f t="shared" si="0"/>
        <v>2.4500000000000002</v>
      </c>
      <c r="E36" s="26">
        <v>75</v>
      </c>
      <c r="F36" s="27">
        <f t="shared" si="1"/>
        <v>53.333333333333336</v>
      </c>
      <c r="G36" t="s">
        <v>34</v>
      </c>
    </row>
    <row r="37" spans="1:8" x14ac:dyDescent="0.3">
      <c r="A37" t="s">
        <v>35</v>
      </c>
      <c r="B37" s="24">
        <v>5000</v>
      </c>
      <c r="C37" s="24">
        <v>25000</v>
      </c>
      <c r="D37" s="25">
        <f t="shared" si="0"/>
        <v>5</v>
      </c>
      <c r="E37" s="26">
        <v>106</v>
      </c>
      <c r="F37" s="27">
        <f t="shared" si="1"/>
        <v>47.169811320754718</v>
      </c>
      <c r="G37" t="s">
        <v>36</v>
      </c>
    </row>
    <row r="38" spans="1:8" x14ac:dyDescent="0.3">
      <c r="A38" s="19" t="s">
        <v>38</v>
      </c>
      <c r="B38" s="20">
        <f>SUM(B39:B40)</f>
        <v>11000</v>
      </c>
      <c r="C38" s="20">
        <f>SUM(C39:C40)</f>
        <v>39000</v>
      </c>
      <c r="D38" s="21">
        <f t="shared" si="0"/>
        <v>3.5454545454545454</v>
      </c>
      <c r="E38" s="22">
        <f>SUM(E39:E40)</f>
        <v>200</v>
      </c>
      <c r="F38" s="23">
        <f t="shared" si="1"/>
        <v>55</v>
      </c>
    </row>
    <row r="39" spans="1:8" x14ac:dyDescent="0.3">
      <c r="A39" t="s">
        <v>33</v>
      </c>
      <c r="B39" s="24">
        <v>3500</v>
      </c>
      <c r="C39" s="24">
        <v>9000</v>
      </c>
      <c r="D39" s="25">
        <f t="shared" si="0"/>
        <v>2.5714285714285716</v>
      </c>
      <c r="E39" s="26">
        <v>70</v>
      </c>
      <c r="F39" s="27">
        <f t="shared" si="1"/>
        <v>50</v>
      </c>
      <c r="G39" t="s">
        <v>34</v>
      </c>
    </row>
    <row r="40" spans="1:8" x14ac:dyDescent="0.3">
      <c r="A40" t="s">
        <v>35</v>
      </c>
      <c r="B40" s="24">
        <v>7500</v>
      </c>
      <c r="C40" s="24">
        <v>30000</v>
      </c>
      <c r="D40" s="25">
        <f t="shared" si="0"/>
        <v>4</v>
      </c>
      <c r="E40" s="26">
        <v>130</v>
      </c>
      <c r="F40" s="27">
        <f t="shared" si="1"/>
        <v>57.692307692307693</v>
      </c>
      <c r="G40" t="s">
        <v>36</v>
      </c>
    </row>
    <row r="42" spans="1:8" x14ac:dyDescent="0.3">
      <c r="A42" s="28" t="s">
        <v>39</v>
      </c>
    </row>
    <row r="43" spans="1:8" x14ac:dyDescent="0.3">
      <c r="A43" s="28"/>
    </row>
    <row r="44" spans="1:8" x14ac:dyDescent="0.3">
      <c r="A44" s="15" t="s">
        <v>40</v>
      </c>
    </row>
    <row r="45" spans="1:8" x14ac:dyDescent="0.3">
      <c r="E45" s="29" t="s">
        <v>41</v>
      </c>
      <c r="F45" s="29"/>
    </row>
    <row r="46" spans="1:8" x14ac:dyDescent="0.3">
      <c r="B46" s="2" t="s">
        <v>27</v>
      </c>
      <c r="C46" s="30" t="s">
        <v>42</v>
      </c>
      <c r="D46" s="30" t="s">
        <v>43</v>
      </c>
      <c r="E46" s="31" t="s">
        <v>44</v>
      </c>
      <c r="F46" s="31" t="s">
        <v>45</v>
      </c>
      <c r="G46" s="31" t="s">
        <v>46</v>
      </c>
      <c r="H46" t="s">
        <v>47</v>
      </c>
    </row>
    <row r="47" spans="1:8" x14ac:dyDescent="0.3">
      <c r="A47" t="s">
        <v>32</v>
      </c>
      <c r="B47" s="32">
        <v>7500</v>
      </c>
      <c r="C47" s="24">
        <v>38500</v>
      </c>
      <c r="D47" s="33">
        <f>C47/B47</f>
        <v>5.1333333333333337</v>
      </c>
      <c r="E47">
        <v>370</v>
      </c>
      <c r="F47" s="26">
        <v>50</v>
      </c>
      <c r="G47" s="34">
        <f>B47/E47</f>
        <v>20.27027027027027</v>
      </c>
    </row>
    <row r="48" spans="1:8" x14ac:dyDescent="0.3">
      <c r="A48" t="s">
        <v>37</v>
      </c>
      <c r="B48" s="32">
        <v>9000</v>
      </c>
      <c r="C48" s="24">
        <v>45000</v>
      </c>
      <c r="D48" s="33">
        <f>C48/B48</f>
        <v>5</v>
      </c>
      <c r="E48">
        <v>400</v>
      </c>
      <c r="F48" s="26">
        <v>74</v>
      </c>
      <c r="G48" s="34">
        <f>B48/E48</f>
        <v>22.5</v>
      </c>
    </row>
    <row r="49" spans="1:7" x14ac:dyDescent="0.3">
      <c r="A49" t="s">
        <v>38</v>
      </c>
      <c r="B49" s="32">
        <v>11000</v>
      </c>
      <c r="C49" s="24">
        <v>52500</v>
      </c>
      <c r="D49" s="33">
        <f>C49/B49</f>
        <v>4.7727272727272725</v>
      </c>
      <c r="E49">
        <v>375</v>
      </c>
      <c r="F49" s="26">
        <v>96</v>
      </c>
      <c r="G49" s="34">
        <f>B49/E49</f>
        <v>29.333333333333332</v>
      </c>
    </row>
    <row r="51" spans="1:7" s="1" customFormat="1" x14ac:dyDescent="0.3">
      <c r="A51" s="15" t="s">
        <v>48</v>
      </c>
    </row>
    <row r="52" spans="1:7" s="1" customFormat="1" x14ac:dyDescent="0.3">
      <c r="A52" s="15" t="s">
        <v>49</v>
      </c>
    </row>
    <row r="53" spans="1:7" s="4" customFormat="1" x14ac:dyDescent="0.3">
      <c r="A53" s="3" t="s">
        <v>50</v>
      </c>
    </row>
    <row r="55" spans="1:7" s="1" customFormat="1" x14ac:dyDescent="0.3">
      <c r="A55" s="1" t="s">
        <v>51</v>
      </c>
    </row>
    <row r="56" spans="1:7" x14ac:dyDescent="0.3">
      <c r="A56" t="s">
        <v>52</v>
      </c>
    </row>
    <row r="57" spans="1:7" x14ac:dyDescent="0.3">
      <c r="A57" t="s">
        <v>53</v>
      </c>
    </row>
    <row r="58" spans="1:7" x14ac:dyDescent="0.3">
      <c r="A58" t="s">
        <v>54</v>
      </c>
    </row>
    <row r="59" spans="1:7" x14ac:dyDescent="0.3">
      <c r="A59" t="s">
        <v>55</v>
      </c>
    </row>
    <row r="60" spans="1:7" x14ac:dyDescent="0.3">
      <c r="A60" t="s">
        <v>56</v>
      </c>
    </row>
    <row r="61" spans="1:7" x14ac:dyDescent="0.3">
      <c r="A61" s="15" t="s">
        <v>57</v>
      </c>
    </row>
    <row r="62" spans="1:7" x14ac:dyDescent="0.3">
      <c r="A62" s="1" t="s">
        <v>58</v>
      </c>
    </row>
    <row r="63" spans="1:7" x14ac:dyDescent="0.3">
      <c r="A63" t="s">
        <v>59</v>
      </c>
    </row>
  </sheetData>
  <mergeCells count="9">
    <mergeCell ref="H18:I18"/>
    <mergeCell ref="E45:F45"/>
    <mergeCell ref="H9:I9"/>
    <mergeCell ref="A11:E12"/>
    <mergeCell ref="G11:G12"/>
    <mergeCell ref="A13:E14"/>
    <mergeCell ref="G13:G14"/>
    <mergeCell ref="A15:E16"/>
    <mergeCell ref="G15:G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timilehin olubodun</dc:creator>
  <cp:lastModifiedBy>timilehin olubodun</cp:lastModifiedBy>
  <dcterms:created xsi:type="dcterms:W3CDTF">2025-02-20T18:54:05Z</dcterms:created>
  <dcterms:modified xsi:type="dcterms:W3CDTF">2025-02-20T18:55:02Z</dcterms:modified>
</cp:coreProperties>
</file>