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timol\Documents\PlatformIO\Projects\Lichtschranke-reko\hardware\"/>
    </mc:Choice>
  </mc:AlternateContent>
  <xr:revisionPtr revIDLastSave="0" documentId="13_ncr:1_{CE5E20FB-25EE-4AF3-B9D8-791E87D882A7}" xr6:coauthVersionLast="47" xr6:coauthVersionMax="47" xr10:uidLastSave="{00000000-0000-0000-0000-000000000000}"/>
  <bookViews>
    <workbookView xWindow="28680" yWindow="510" windowWidth="21840" windowHeight="130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6" i="1"/>
  <c r="B6" i="1"/>
  <c r="I18" i="1"/>
  <c r="O18" i="1" s="1"/>
  <c r="I3" i="1"/>
  <c r="K3" i="1"/>
  <c r="M3" i="1"/>
  <c r="O3" i="1"/>
  <c r="K6" i="1"/>
  <c r="M7" i="1"/>
  <c r="O7" i="1"/>
  <c r="K8" i="1"/>
  <c r="I17" i="1"/>
  <c r="M17" i="1" s="1"/>
  <c r="I16" i="1"/>
  <c r="O16" i="1" s="1"/>
  <c r="I15" i="1"/>
  <c r="M15" i="1" s="1"/>
  <c r="I14" i="1"/>
  <c r="M14" i="1" s="1"/>
  <c r="I13" i="1"/>
  <c r="K13" i="1" s="1"/>
  <c r="I12" i="1"/>
  <c r="K12" i="1" s="1"/>
  <c r="I11" i="1"/>
  <c r="K11" i="1" s="1"/>
  <c r="I10" i="1"/>
  <c r="M10" i="1" s="1"/>
  <c r="I4" i="1"/>
  <c r="M4" i="1" s="1"/>
  <c r="I5" i="1"/>
  <c r="K5" i="1" s="1"/>
  <c r="I6" i="1"/>
  <c r="M6" i="1" s="1"/>
  <c r="I7" i="1"/>
  <c r="K7" i="1" s="1"/>
  <c r="I8" i="1"/>
  <c r="M8" i="1" s="1"/>
  <c r="I9" i="1"/>
  <c r="M9" i="1" s="1"/>
  <c r="M2" i="1"/>
  <c r="M16" i="1" l="1"/>
  <c r="K16" i="1"/>
  <c r="K14" i="1"/>
  <c r="K9" i="1"/>
  <c r="M18" i="1"/>
  <c r="O8" i="1"/>
  <c r="K18" i="1"/>
  <c r="K17" i="1"/>
  <c r="O13" i="1"/>
  <c r="M13" i="1"/>
  <c r="K10" i="1"/>
  <c r="O17" i="1"/>
  <c r="O9" i="1"/>
  <c r="M12" i="1"/>
  <c r="K2" i="1"/>
  <c r="K4" i="1"/>
  <c r="O12" i="1"/>
  <c r="O5" i="1"/>
  <c r="O4" i="1"/>
  <c r="M11" i="1"/>
  <c r="K15" i="1"/>
  <c r="O2" i="1"/>
  <c r="O14" i="1"/>
  <c r="O10" i="1"/>
  <c r="O6" i="1"/>
  <c r="M5" i="1"/>
  <c r="O15" i="1"/>
  <c r="O11" i="1"/>
  <c r="K22" i="1" l="1"/>
  <c r="B23" i="1" s="1"/>
  <c r="D23" i="1" s="1"/>
  <c r="M22" i="1"/>
  <c r="O22" i="1"/>
  <c r="B24" i="1" l="1"/>
  <c r="D24" i="1" s="1"/>
</calcChain>
</file>

<file path=xl/sharedStrings.xml><?xml version="1.0" encoding="utf-8"?>
<sst xmlns="http://schemas.openxmlformats.org/spreadsheetml/2006/main" count="53" uniqueCount="48">
  <si>
    <t>display</t>
  </si>
  <si>
    <t>Station small</t>
  </si>
  <si>
    <t>Station big</t>
  </si>
  <si>
    <t>Both stations</t>
  </si>
  <si>
    <t>Value of 1 hour</t>
  </si>
  <si>
    <t>Time display</t>
  </si>
  <si>
    <t>Part</t>
  </si>
  <si>
    <t>cost</t>
  </si>
  <si>
    <t>link</t>
  </si>
  <si>
    <t>ky-40</t>
  </si>
  <si>
    <t>qty</t>
  </si>
  <si>
    <t>const per part</t>
  </si>
  <si>
    <t>https://de.aliexpress.com/item/1005005988110355.html?spm=a2g0o.order_list.order_list_main.5.5e805c5fS69Qxe&amp;gatewayAdapt=glo2deu</t>
  </si>
  <si>
    <t>gopro mount</t>
  </si>
  <si>
    <t>https://de.aliexpress.com/item/4000283144125.html?spm=a2g0o.order_list.order_list_main.11.5e805c5fS69Qxe&amp;gatewayAdapt=glo2deu</t>
  </si>
  <si>
    <t>antenna</t>
  </si>
  <si>
    <t>https://de.aliexpress.com/item/32972870968.html?spm=a2g0o.order_list.order_list_main.17.5e805c5fS69Qxe&amp;gatewayAdapt=glo2deu</t>
  </si>
  <si>
    <t>https://de.aliexpress.com/item/1005001265647648.html?spm=a2g0o.order_list.order_list_main.23.5e805c5fS69Qxe&amp;gatewayAdapt=glo2deu</t>
  </si>
  <si>
    <t>boost converter</t>
  </si>
  <si>
    <t>https://de.aliexpress.com/item/1005001632861136.html?spm=a2g0o.order_list.order_list_main.29.5e805c5fS69Qxe&amp;gatewayAdapt=glo2deu</t>
  </si>
  <si>
    <t>Heltec lora v3</t>
  </si>
  <si>
    <t>gopro screw</t>
  </si>
  <si>
    <t>Rocker switch</t>
  </si>
  <si>
    <t>https://www.amazon.de/-/en/RUNCCI-YUN-Rocker-Switch-Illuminated-Colour/dp/B07ZTHKNNH/ref=sr_1_4?crid=1N0Y0WQG92TFZ&amp;keywords=rocker+switch+led&amp;qid=1707065213&amp;sprefix=rocker+switch+le%2Caps%2C89&amp;sr=8-4</t>
  </si>
  <si>
    <t>https://de.aliexpress.com/item/1005004993408849.html?spm=a2g0o.order_list.order_list_main.35.5e805c5fZ0IaML&amp;gatewayAdapt=glo2deu</t>
  </si>
  <si>
    <t>https://de.aliexpress.com/item/1005005653753534.html?spm=a2g0o.order_list.order_list_main.41.5e805c5fZ0IaML&amp;gatewayAdapt=glo2deu</t>
  </si>
  <si>
    <t>samsung 18650</t>
  </si>
  <si>
    <t>18650 holder</t>
  </si>
  <si>
    <t>https://www.berrybase.de/batteriehalter-fuer-1x-18650-mit-printanschluss?number=43997</t>
  </si>
  <si>
    <t>cable</t>
  </si>
  <si>
    <t>buzzer</t>
  </si>
  <si>
    <t>Stativ</t>
  </si>
  <si>
    <t>sma connector</t>
  </si>
  <si>
    <t>liion charger</t>
  </si>
  <si>
    <t>https://www.berrybase.de/ladeplatine-fuer-3-7v-liion/lipo-akkus-mit-ausgang-usb-type-c-buchse-loetpads-1000ma</t>
  </si>
  <si>
    <t>station</t>
  </si>
  <si>
    <t>ir transmitter</t>
  </si>
  <si>
    <t>d. price</t>
  </si>
  <si>
    <t>s. price</t>
  </si>
  <si>
    <t>ir price</t>
  </si>
  <si>
    <t>3D filament 100g</t>
  </si>
  <si>
    <t>ir transmitter and receiver</t>
  </si>
  <si>
    <t>Times (h)</t>
  </si>
  <si>
    <t>Total costs</t>
  </si>
  <si>
    <t>Display</t>
  </si>
  <si>
    <t>Station</t>
  </si>
  <si>
    <t>Retail price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</si>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</sst>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0" fontId="0" fillId="0" borderId="0" xfId="0" applyNumberFormat="1"/>
    <xf numFmtId="6" fontId="0" fillId="0" borderId="0" xfId="0" applyNumberFormat="1"/>
    <xf numFmtId="8" fontId="0" fillId="0" borderId="0" xfId="0" applyNumberFormat="1"/>
    <xf numFmtId="0" fontId="2" fillId="0" borderId="0" xfId="1"/>
    <xf numFmtId="2" fontId="0" fillId="0" borderId="0" xfId="0" applyNumberFormat="1"/>
    <xf numFmtId="8" fontId="0" fillId="2" borderId="0" xfId="0" applyNumberFormat="1" applyFill="1"/>
    <xf numFmtId="0" fontId="1" fillId="3" borderId="0" xfId="0" applyFont="1" applyFill="1"/>
    <xf numFmtId="8" fontId="1" fillId="3" borderId="0" xfId="0" applyNumberFormat="1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.aliexpress.com/item/1005001632861136.html?spm=a2g0o.order_list.order_list_main.29.5e805c5fS69Qxe&amp;gatewayAdapt=glo2deu" TargetMode="External"/><Relationship Id="rId2" Type="http://schemas.openxmlformats.org/officeDocument/2006/relationships/hyperlink" Target="https://de.aliexpress.com/item/1005001265647648.html?spm=a2g0o.order_list.order_list_main.23.5e805c5fS69Qxe&amp;gatewayAdapt=glo2deu" TargetMode="External"/><Relationship Id="rId1" Type="http://schemas.openxmlformats.org/officeDocument/2006/relationships/hyperlink" Target="https://de.aliexpress.com/item/32972870968.html?spm=a2g0o.order_list.order_list_main.17.5e805c5fS69Qxe&amp;gatewayAdapt=glo2deu" TargetMode="External"/><Relationship Id="rId5" Type="http://schemas.openxmlformats.org/officeDocument/2006/relationships/hyperlink" Target="https://de.aliexpress.com/item/1005005653753534.html?spm=a2g0o.order_list.order_list_main.41.5e805c5fZ0IaML&amp;gatewayAdapt=glo2deu" TargetMode="External"/><Relationship Id="rId4" Type="http://schemas.openxmlformats.org/officeDocument/2006/relationships/hyperlink" Target="https://de.aliexpress.com/item/1005004993408849.html?spm=a2g0o.order_list.order_list_main.35.5e805c5fZ0IaML&amp;gatewayAdapt=glo2de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D19" sqref="D19"/>
    </sheetView>
  </sheetViews>
  <sheetFormatPr baseColWidth="10" defaultColWidth="9.140625" defaultRowHeight="15" x14ac:dyDescent="0.25"/>
  <cols>
    <col min="1" max="1" width="12.42578125" bestFit="1" customWidth="1"/>
    <col min="2" max="2" width="8" bestFit="1" customWidth="1"/>
    <col min="3" max="3" width="14.42578125" bestFit="1" customWidth="1"/>
    <col min="8" max="8" width="24.42578125" bestFit="1" customWidth="1"/>
    <col min="9" max="9" width="13.28515625" customWidth="1"/>
    <col min="10" max="10" width="8.85546875" customWidth="1"/>
    <col min="11" max="11" width="23.7109375" customWidth="1"/>
    <col min="14" max="14" width="12.7109375" bestFit="1" customWidth="1"/>
    <col min="16" max="16" width="12.7109375" bestFit="1" customWidth="1"/>
  </cols>
  <sheetData>
    <row r="1" spans="1:16" x14ac:dyDescent="0.25">
      <c r="C1" t="s">
        <v>4</v>
      </c>
      <c r="D1" s="2">
        <v>20</v>
      </c>
      <c r="F1" t="s">
        <v>6</v>
      </c>
      <c r="G1" t="s">
        <v>7</v>
      </c>
      <c r="H1" t="s">
        <v>10</v>
      </c>
      <c r="I1" t="s">
        <v>11</v>
      </c>
      <c r="J1" t="s">
        <v>0</v>
      </c>
      <c r="K1" t="s">
        <v>37</v>
      </c>
      <c r="L1" t="s">
        <v>35</v>
      </c>
      <c r="M1" t="s">
        <v>38</v>
      </c>
      <c r="N1" t="s">
        <v>36</v>
      </c>
      <c r="O1" t="s">
        <v>39</v>
      </c>
      <c r="P1" t="s">
        <v>8</v>
      </c>
    </row>
    <row r="2" spans="1:16" x14ac:dyDescent="0.25">
      <c r="A2" t="s">
        <v>42</v>
      </c>
      <c r="F2" t="s">
        <v>9</v>
      </c>
      <c r="G2" s="3">
        <v>3.2</v>
      </c>
      <c r="H2">
        <v>1</v>
      </c>
      <c r="I2" s="3">
        <v>0.75</v>
      </c>
      <c r="J2">
        <v>1</v>
      </c>
      <c r="K2" s="3">
        <f>J2*I2</f>
        <v>0.75</v>
      </c>
      <c r="L2" s="5">
        <v>1</v>
      </c>
      <c r="M2" s="3">
        <f>L2*I2</f>
        <v>0.75</v>
      </c>
      <c r="N2">
        <v>0</v>
      </c>
      <c r="O2" s="3">
        <f>N2*I2</f>
        <v>0</v>
      </c>
      <c r="P2" t="s">
        <v>12</v>
      </c>
    </row>
    <row r="3" spans="1:16" x14ac:dyDescent="0.25">
      <c r="A3" t="s">
        <v>0</v>
      </c>
      <c r="B3" s="5">
        <v>2</v>
      </c>
      <c r="D3" s="2">
        <f>B3*D1</f>
        <v>40</v>
      </c>
      <c r="F3" t="s">
        <v>13</v>
      </c>
      <c r="G3" s="3">
        <v>2.31</v>
      </c>
      <c r="H3">
        <v>5</v>
      </c>
      <c r="I3" s="3">
        <f t="shared" ref="I3:I18" si="0">G3/H3</f>
        <v>0.46200000000000002</v>
      </c>
      <c r="J3">
        <v>1</v>
      </c>
      <c r="K3" s="3">
        <f t="shared" ref="K3:K17" si="1">J3*I3</f>
        <v>0.46200000000000002</v>
      </c>
      <c r="L3" s="5">
        <v>1</v>
      </c>
      <c r="M3" s="3">
        <f t="shared" ref="M3:M17" si="2">L3*I3</f>
        <v>0.46200000000000002</v>
      </c>
      <c r="N3">
        <v>1</v>
      </c>
      <c r="O3" s="3">
        <f t="shared" ref="O3:O17" si="3">N3*I3</f>
        <v>0.46200000000000002</v>
      </c>
      <c r="P3" t="s">
        <v>14</v>
      </c>
    </row>
    <row r="4" spans="1:16" x14ac:dyDescent="0.25">
      <c r="A4" t="s">
        <v>1</v>
      </c>
      <c r="B4" s="5">
        <v>1</v>
      </c>
      <c r="F4" t="s">
        <v>15</v>
      </c>
      <c r="G4" s="3">
        <v>12.2</v>
      </c>
      <c r="H4">
        <v>8</v>
      </c>
      <c r="I4" s="3">
        <f t="shared" si="0"/>
        <v>1.5249999999999999</v>
      </c>
      <c r="J4">
        <v>1</v>
      </c>
      <c r="K4" s="3">
        <f t="shared" si="1"/>
        <v>1.5249999999999999</v>
      </c>
      <c r="L4" s="5">
        <v>1</v>
      </c>
      <c r="M4" s="3">
        <f t="shared" si="2"/>
        <v>1.5249999999999999</v>
      </c>
      <c r="N4">
        <v>0</v>
      </c>
      <c r="O4" s="3">
        <f t="shared" si="3"/>
        <v>0</v>
      </c>
      <c r="P4" s="4" t="s">
        <v>16</v>
      </c>
    </row>
    <row r="5" spans="1:16" x14ac:dyDescent="0.25">
      <c r="A5" t="s">
        <v>2</v>
      </c>
      <c r="B5" s="5">
        <v>2</v>
      </c>
      <c r="F5" t="s">
        <v>0</v>
      </c>
      <c r="G5" s="3">
        <v>9.59</v>
      </c>
      <c r="H5">
        <v>1</v>
      </c>
      <c r="I5" s="3">
        <f t="shared" si="0"/>
        <v>9.59</v>
      </c>
      <c r="J5">
        <v>1</v>
      </c>
      <c r="K5" s="3">
        <f t="shared" si="1"/>
        <v>9.59</v>
      </c>
      <c r="L5" s="5">
        <v>0</v>
      </c>
      <c r="M5" s="3">
        <f t="shared" si="2"/>
        <v>0</v>
      </c>
      <c r="N5">
        <v>0</v>
      </c>
      <c r="O5" s="3">
        <f t="shared" si="3"/>
        <v>0</v>
      </c>
      <c r="P5" s="4" t="s">
        <v>17</v>
      </c>
    </row>
    <row r="6" spans="1:16" x14ac:dyDescent="0.25">
      <c r="A6" t="s">
        <v>3</v>
      </c>
      <c r="B6" s="5">
        <f>B5+B4</f>
        <v>3</v>
      </c>
      <c r="D6" s="2">
        <f>B6*D1</f>
        <v>60</v>
      </c>
      <c r="F6" t="s">
        <v>18</v>
      </c>
      <c r="G6" s="3">
        <v>1.38</v>
      </c>
      <c r="H6">
        <v>5</v>
      </c>
      <c r="I6" s="3">
        <f t="shared" si="0"/>
        <v>0.27599999999999997</v>
      </c>
      <c r="J6">
        <v>1</v>
      </c>
      <c r="K6" s="3">
        <f t="shared" si="1"/>
        <v>0.27599999999999997</v>
      </c>
      <c r="L6" s="5">
        <v>2</v>
      </c>
      <c r="M6" s="3">
        <f t="shared" si="2"/>
        <v>0.55199999999999994</v>
      </c>
      <c r="N6">
        <v>1</v>
      </c>
      <c r="O6" s="3">
        <f t="shared" si="3"/>
        <v>0.27599999999999997</v>
      </c>
      <c r="P6" s="4" t="s">
        <v>19</v>
      </c>
    </row>
    <row r="7" spans="1:16" x14ac:dyDescent="0.25">
      <c r="F7" t="s">
        <v>20</v>
      </c>
      <c r="G7" s="3">
        <v>17.489999999999998</v>
      </c>
      <c r="H7">
        <v>1</v>
      </c>
      <c r="I7" s="3">
        <f t="shared" si="0"/>
        <v>17.489999999999998</v>
      </c>
      <c r="J7">
        <v>1</v>
      </c>
      <c r="K7" s="3">
        <f t="shared" si="1"/>
        <v>17.489999999999998</v>
      </c>
      <c r="L7" s="5">
        <v>1</v>
      </c>
      <c r="M7" s="3">
        <f t="shared" si="2"/>
        <v>17.489999999999998</v>
      </c>
      <c r="N7">
        <v>0</v>
      </c>
      <c r="O7" s="3">
        <f t="shared" si="3"/>
        <v>0</v>
      </c>
      <c r="P7" s="4" t="s">
        <v>24</v>
      </c>
    </row>
    <row r="8" spans="1:16" x14ac:dyDescent="0.25">
      <c r="F8" t="s">
        <v>21</v>
      </c>
      <c r="G8" s="3">
        <v>2.73</v>
      </c>
      <c r="H8">
        <v>10</v>
      </c>
      <c r="I8" s="3">
        <f t="shared" si="0"/>
        <v>0.27300000000000002</v>
      </c>
      <c r="J8">
        <v>1</v>
      </c>
      <c r="K8" s="3">
        <f t="shared" si="1"/>
        <v>0.27300000000000002</v>
      </c>
      <c r="L8" s="5">
        <v>1</v>
      </c>
      <c r="M8" s="3">
        <f t="shared" si="2"/>
        <v>0.27300000000000002</v>
      </c>
      <c r="N8">
        <v>1</v>
      </c>
      <c r="O8" s="3">
        <f t="shared" si="3"/>
        <v>0.27300000000000002</v>
      </c>
      <c r="P8" s="4" t="s">
        <v>25</v>
      </c>
    </row>
    <row r="9" spans="1:16" x14ac:dyDescent="0.25">
      <c r="A9" t="s">
        <v>5</v>
      </c>
      <c r="B9" s="1"/>
      <c r="F9" t="s">
        <v>40</v>
      </c>
      <c r="G9" s="2">
        <v>2.5</v>
      </c>
      <c r="H9">
        <v>1</v>
      </c>
      <c r="I9" s="3">
        <f t="shared" si="0"/>
        <v>2.5</v>
      </c>
      <c r="J9">
        <v>2</v>
      </c>
      <c r="K9" s="3">
        <f t="shared" si="1"/>
        <v>5</v>
      </c>
      <c r="L9" s="5">
        <v>1</v>
      </c>
      <c r="M9" s="3">
        <f t="shared" si="2"/>
        <v>2.5</v>
      </c>
      <c r="N9">
        <v>1</v>
      </c>
      <c r="O9" s="3">
        <f t="shared" si="3"/>
        <v>2.5</v>
      </c>
    </row>
    <row r="10" spans="1:16" x14ac:dyDescent="0.25">
      <c r="F10" t="s">
        <v>22</v>
      </c>
      <c r="G10" s="3">
        <v>7.99</v>
      </c>
      <c r="H10">
        <v>8</v>
      </c>
      <c r="I10" s="3">
        <f t="shared" si="0"/>
        <v>0.99875000000000003</v>
      </c>
      <c r="J10">
        <v>1</v>
      </c>
      <c r="K10" s="3">
        <f t="shared" si="1"/>
        <v>0.99875000000000003</v>
      </c>
      <c r="L10" s="5">
        <v>1</v>
      </c>
      <c r="M10" s="3">
        <f t="shared" si="2"/>
        <v>0.99875000000000003</v>
      </c>
      <c r="N10">
        <v>1</v>
      </c>
      <c r="O10" s="3">
        <f t="shared" si="3"/>
        <v>0.99875000000000003</v>
      </c>
      <c r="P10" t="s">
        <v>23</v>
      </c>
    </row>
    <row r="11" spans="1:16" x14ac:dyDescent="0.25">
      <c r="F11" t="s">
        <v>26</v>
      </c>
      <c r="G11" s="3">
        <v>6.1</v>
      </c>
      <c r="H11">
        <v>1</v>
      </c>
      <c r="I11" s="3">
        <f t="shared" si="0"/>
        <v>6.1</v>
      </c>
      <c r="J11">
        <v>1</v>
      </c>
      <c r="K11" s="3">
        <f t="shared" si="1"/>
        <v>6.1</v>
      </c>
      <c r="L11" s="5">
        <v>1</v>
      </c>
      <c r="M11" s="3">
        <f t="shared" si="2"/>
        <v>6.1</v>
      </c>
      <c r="N11">
        <v>1</v>
      </c>
      <c r="O11" s="3">
        <f t="shared" si="3"/>
        <v>6.1</v>
      </c>
    </row>
    <row r="12" spans="1:16" x14ac:dyDescent="0.25">
      <c r="F12" t="s">
        <v>27</v>
      </c>
      <c r="G12" s="3">
        <v>0.95</v>
      </c>
      <c r="H12">
        <v>1</v>
      </c>
      <c r="I12" s="3">
        <f t="shared" si="0"/>
        <v>0.95</v>
      </c>
      <c r="J12">
        <v>1</v>
      </c>
      <c r="K12" s="3">
        <f t="shared" si="1"/>
        <v>0.95</v>
      </c>
      <c r="L12" s="5">
        <v>1</v>
      </c>
      <c r="M12" s="3">
        <f t="shared" si="2"/>
        <v>0.95</v>
      </c>
      <c r="N12">
        <v>1</v>
      </c>
      <c r="O12" s="3">
        <f t="shared" si="3"/>
        <v>0.95</v>
      </c>
      <c r="P12" t="s">
        <v>28</v>
      </c>
    </row>
    <row r="13" spans="1:16" x14ac:dyDescent="0.25">
      <c r="F13" t="s">
        <v>29</v>
      </c>
      <c r="G13" s="3">
        <v>0.1</v>
      </c>
      <c r="H13">
        <v>1</v>
      </c>
      <c r="I13" s="3">
        <f t="shared" si="0"/>
        <v>0.1</v>
      </c>
      <c r="J13">
        <v>1</v>
      </c>
      <c r="K13" s="3">
        <f t="shared" si="1"/>
        <v>0.1</v>
      </c>
      <c r="L13" s="5">
        <v>1</v>
      </c>
      <c r="M13" s="3">
        <f t="shared" si="2"/>
        <v>0.1</v>
      </c>
      <c r="N13">
        <v>1</v>
      </c>
      <c r="O13" s="3">
        <f t="shared" si="3"/>
        <v>0.1</v>
      </c>
    </row>
    <row r="14" spans="1:16" x14ac:dyDescent="0.25">
      <c r="F14" t="s">
        <v>30</v>
      </c>
      <c r="G14" s="3">
        <v>1</v>
      </c>
      <c r="H14">
        <v>1</v>
      </c>
      <c r="I14" s="3">
        <f t="shared" si="0"/>
        <v>1</v>
      </c>
      <c r="J14">
        <v>1</v>
      </c>
      <c r="K14" s="3">
        <f t="shared" si="1"/>
        <v>1</v>
      </c>
      <c r="L14" s="5">
        <v>1</v>
      </c>
      <c r="M14" s="3">
        <f t="shared" si="2"/>
        <v>1</v>
      </c>
      <c r="N14">
        <v>0</v>
      </c>
      <c r="O14" s="3">
        <f t="shared" si="3"/>
        <v>0</v>
      </c>
    </row>
    <row r="15" spans="1:16" x14ac:dyDescent="0.25">
      <c r="F15" t="s">
        <v>31</v>
      </c>
      <c r="G15" s="3">
        <v>1.0900000000000001</v>
      </c>
      <c r="H15">
        <v>1</v>
      </c>
      <c r="I15" s="3">
        <f t="shared" si="0"/>
        <v>1.0900000000000001</v>
      </c>
      <c r="J15">
        <v>1</v>
      </c>
      <c r="K15" s="3">
        <f t="shared" si="1"/>
        <v>1.0900000000000001</v>
      </c>
      <c r="L15" s="5">
        <v>1</v>
      </c>
      <c r="M15" s="3">
        <f t="shared" si="2"/>
        <v>1.0900000000000001</v>
      </c>
      <c r="N15">
        <v>1</v>
      </c>
      <c r="O15" s="3">
        <f t="shared" si="3"/>
        <v>1.0900000000000001</v>
      </c>
    </row>
    <row r="16" spans="1:16" x14ac:dyDescent="0.25">
      <c r="F16" t="s">
        <v>32</v>
      </c>
      <c r="G16" s="3">
        <v>2</v>
      </c>
      <c r="H16">
        <v>1</v>
      </c>
      <c r="I16" s="3">
        <f t="shared" si="0"/>
        <v>2</v>
      </c>
      <c r="J16">
        <v>1</v>
      </c>
      <c r="K16" s="3">
        <f t="shared" si="1"/>
        <v>2</v>
      </c>
      <c r="L16" s="5">
        <v>1</v>
      </c>
      <c r="M16" s="3">
        <f t="shared" si="2"/>
        <v>2</v>
      </c>
      <c r="N16">
        <v>0</v>
      </c>
      <c r="O16" s="3">
        <f t="shared" si="3"/>
        <v>0</v>
      </c>
    </row>
    <row r="17" spans="1:16" x14ac:dyDescent="0.25">
      <c r="F17" t="s">
        <v>33</v>
      </c>
      <c r="G17" s="3">
        <v>1.4</v>
      </c>
      <c r="H17">
        <v>1</v>
      </c>
      <c r="I17" s="3">
        <f t="shared" si="0"/>
        <v>1.4</v>
      </c>
      <c r="J17">
        <v>1</v>
      </c>
      <c r="K17" s="3">
        <f>J17*I17</f>
        <v>1.4</v>
      </c>
      <c r="L17" s="5">
        <v>0</v>
      </c>
      <c r="M17" s="3">
        <f>L17*I17</f>
        <v>0</v>
      </c>
      <c r="N17">
        <v>1</v>
      </c>
      <c r="O17" s="3">
        <f>N17*I17</f>
        <v>1.4</v>
      </c>
      <c r="P17" t="s">
        <v>34</v>
      </c>
    </row>
    <row r="18" spans="1:16" x14ac:dyDescent="0.25">
      <c r="F18" t="s">
        <v>41</v>
      </c>
      <c r="G18" s="3">
        <v>21.99</v>
      </c>
      <c r="H18">
        <v>1</v>
      </c>
      <c r="I18" s="3">
        <f t="shared" si="0"/>
        <v>21.99</v>
      </c>
      <c r="J18">
        <v>0</v>
      </c>
      <c r="K18" s="3">
        <f>J18*I18</f>
        <v>0</v>
      </c>
      <c r="L18" s="5">
        <v>1</v>
      </c>
      <c r="M18" s="3">
        <f>L18*I18</f>
        <v>21.99</v>
      </c>
      <c r="N18">
        <v>0</v>
      </c>
      <c r="O18" s="3">
        <f>N18*I18</f>
        <v>0</v>
      </c>
    </row>
    <row r="22" spans="1:16" x14ac:dyDescent="0.25">
      <c r="A22" t="s">
        <v>43</v>
      </c>
      <c r="C22" t="s">
        <v>46</v>
      </c>
      <c r="D22" t="s">
        <v>47</v>
      </c>
      <c r="J22" t="s">
        <v>37</v>
      </c>
      <c r="K22" s="6">
        <f>SUM(K2:K21)</f>
        <v>49.004750000000008</v>
      </c>
      <c r="L22" t="s">
        <v>38</v>
      </c>
      <c r="M22" s="6">
        <f>SUM(M2:M21)</f>
        <v>57.780749999999998</v>
      </c>
      <c r="N22" t="s">
        <v>39</v>
      </c>
      <c r="O22" s="6">
        <f>SUM(O2:O21)</f>
        <v>14.149749999999999</v>
      </c>
    </row>
    <row r="23" spans="1:16" x14ac:dyDescent="0.25">
      <c r="A23" s="7" t="s">
        <v>44</v>
      </c>
      <c r="B23" s="8">
        <f>K22+D3</f>
        <v>89.004750000000001</v>
      </c>
      <c r="C23" s="2">
        <v>300</v>
      </c>
      <c r="D23" s="3">
        <f>C23-B23</f>
        <v>210.99525</v>
      </c>
    </row>
    <row r="24" spans="1:16" x14ac:dyDescent="0.25">
      <c r="A24" s="7" t="s">
        <v>45</v>
      </c>
      <c r="B24" s="8">
        <f>D6+M22+O22</f>
        <v>131.93049999999999</v>
      </c>
      <c r="C24" s="2">
        <v>250</v>
      </c>
      <c r="D24" s="3">
        <f>C24-B24</f>
        <v>118.06950000000001</v>
      </c>
    </row>
  </sheetData>
  <hyperlinks>
    <hyperlink ref="P4" r:id="rId1" xr:uid="{1FF6BC22-BD5F-4087-99BD-82F952656679}"/>
    <hyperlink ref="P5" r:id="rId2" xr:uid="{D69DD30D-121D-4148-BAF4-02B0B6427978}"/>
    <hyperlink ref="P6" r:id="rId3" xr:uid="{C635B401-CE8A-4C2F-8F4E-596C63C65611}"/>
    <hyperlink ref="P7" r:id="rId4" xr:uid="{3D3D0BD8-A4A9-4BC3-9A58-2A943B7849D3}"/>
    <hyperlink ref="P8" r:id="rId5" xr:uid="{F4F73DC1-51CE-41A1-9DD6-1F739C965E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Lehnertz</dc:creator>
  <cp:lastModifiedBy>Timo Lehnertz</cp:lastModifiedBy>
  <dcterms:created xsi:type="dcterms:W3CDTF">2015-06-05T18:19:34Z</dcterms:created>
  <dcterms:modified xsi:type="dcterms:W3CDTF">2024-02-12T18:08:52Z</dcterms:modified>
</cp:coreProperties>
</file>