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gnst\public_html\wm\"/>
    </mc:Choice>
  </mc:AlternateContent>
  <bookViews>
    <workbookView xWindow="0" yWindow="0" windowWidth="19200" windowHeight="7425"/>
  </bookViews>
  <sheets>
    <sheet name="Daten" sheetId="1" r:id="rId1"/>
    <sheet name="auswertung" sheetId="3" r:id="rId2"/>
    <sheet name="wichtig" sheetId="2" r:id="rId3"/>
  </sheets>
  <definedNames>
    <definedName name="_xlnm._FilterDatabase" localSheetId="1" hidden="1">auswertung!$A$1:$P$40</definedName>
    <definedName name="_xlnm._FilterDatabase" localSheetId="0" hidden="1">Daten!$A$1:$W$29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" i="3" l="1"/>
  <c r="O41" i="3"/>
  <c r="N41" i="3"/>
  <c r="M41" i="3"/>
  <c r="L41" i="3"/>
  <c r="K41" i="3"/>
  <c r="J41" i="3"/>
  <c r="I41" i="3"/>
  <c r="H41" i="3"/>
  <c r="G41" i="3"/>
  <c r="F41" i="3"/>
  <c r="E41" i="3"/>
  <c r="AM40" i="1" l="1"/>
  <c r="AL40" i="1"/>
  <c r="AK40" i="1"/>
  <c r="AJ40" i="1"/>
  <c r="AI40" i="1"/>
  <c r="AH40" i="1"/>
  <c r="AG40" i="1"/>
  <c r="AF40" i="1"/>
  <c r="AE40" i="1"/>
  <c r="AD40" i="1"/>
  <c r="AC40" i="1"/>
  <c r="AB40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M29" i="1" l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I41" i="1" s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2" i="1"/>
  <c r="AB3" i="1"/>
  <c r="AH41" i="1" l="1"/>
  <c r="AD41" i="1"/>
  <c r="AK41" i="1"/>
  <c r="AG41" i="1"/>
  <c r="AC41" i="1"/>
  <c r="AJ41" i="1"/>
  <c r="AF41" i="1"/>
  <c r="AM41" i="1"/>
  <c r="AE41" i="1"/>
  <c r="AL41" i="1"/>
  <c r="AB41" i="1"/>
</calcChain>
</file>

<file path=xl/sharedStrings.xml><?xml version="1.0" encoding="utf-8"?>
<sst xmlns="http://schemas.openxmlformats.org/spreadsheetml/2006/main" count="1369" uniqueCount="127">
  <si>
    <t xml:space="preserve">jahr </t>
  </si>
  <si>
    <t>wettbewerb</t>
  </si>
  <si>
    <t>WM</t>
  </si>
  <si>
    <t>Start</t>
  </si>
  <si>
    <t>elton; Jang Jemines; Gwendal</t>
  </si>
  <si>
    <t xml:space="preserve">elton; Jang ; Gwendal;Jemines </t>
  </si>
  <si>
    <t>klasse</t>
  </si>
  <si>
    <t>jun</t>
  </si>
  <si>
    <t>gesch</t>
  </si>
  <si>
    <t>m</t>
  </si>
  <si>
    <t>a b c d</t>
  </si>
  <si>
    <t>World Games</t>
  </si>
  <si>
    <t>w</t>
  </si>
  <si>
    <t>a c b d</t>
  </si>
  <si>
    <t>Garde 1</t>
  </si>
  <si>
    <t>Garde 2</t>
  </si>
  <si>
    <t>Garde 3</t>
  </si>
  <si>
    <t>Garde 4</t>
  </si>
  <si>
    <t>Ziel 1</t>
  </si>
  <si>
    <t>Ziel 2</t>
  </si>
  <si>
    <t>Ziel 3</t>
  </si>
  <si>
    <t>Ziel 4</t>
  </si>
  <si>
    <t>a</t>
  </si>
  <si>
    <t>b</t>
  </si>
  <si>
    <t>c</t>
  </si>
  <si>
    <t>d</t>
  </si>
  <si>
    <t>https://www.youtube.com/watch?v=dz2nYHezgkI</t>
  </si>
  <si>
    <t>Link</t>
  </si>
  <si>
    <t>Start Pos 1</t>
  </si>
  <si>
    <t>Start Pos 2</t>
  </si>
  <si>
    <t>Start Pos 3</t>
  </si>
  <si>
    <t>Start Pos 4</t>
  </si>
  <si>
    <t>nach Start 1</t>
  </si>
  <si>
    <t>nach Start 2</t>
  </si>
  <si>
    <t>nach Start 3</t>
  </si>
  <si>
    <t>nach Start 4</t>
  </si>
  <si>
    <t>https://www.youtube.com/watch?v=yLzP9fLFw7c</t>
  </si>
  <si>
    <t>https://www.youtube.com/watch?v=P0eoPieyEGg</t>
  </si>
  <si>
    <t>https://www.youtube.com/watch?v=MDuT9MedIhE</t>
  </si>
  <si>
    <t>https://www.youtube.com/watch?v=nopOUxpPzWk</t>
  </si>
  <si>
    <t>https://www.youtube.com/watch?v=GPChFGsVR-8</t>
  </si>
  <si>
    <t>https://www.youtube.com/watch?v=WNvzFepRGVE</t>
  </si>
  <si>
    <t>Sen</t>
  </si>
  <si>
    <t>https://www.youtube.com/watch?v=ZYAxG-VKzrM</t>
  </si>
  <si>
    <t>https://www.youtube.com/watch?v=jWn1--1ep1k</t>
  </si>
  <si>
    <t>https://www.youtube.com/watch?v=d_I1HMK03Dk</t>
  </si>
  <si>
    <t>https://www.youtube.com/watch?v=kgESe6QsgWE</t>
  </si>
  <si>
    <t>https://www.youtube.com/watch?v=NnB0iN4jfK8</t>
  </si>
  <si>
    <t>https://www.youtube.com/watch?v=oNO81J0bM_c</t>
  </si>
  <si>
    <t>https://www.youtube.com/watch?v=6IX8fXkjKvU</t>
  </si>
  <si>
    <t>https://www.youtube.com/watch?v=ZN1ADcR01Qw</t>
  </si>
  <si>
    <t>https://www.youtube.com/watch?v=wkGwzmChm-Q&amp;t=295s</t>
  </si>
  <si>
    <t>para</t>
  </si>
  <si>
    <t>https://www.youtube.com/watch?v=OG7C11AnRWQ</t>
  </si>
  <si>
    <t>https://www.youtube.com/watch?v=O6ZYvAKvaeI&amp;t=43s</t>
  </si>
  <si>
    <t>https://www.youtube.com/watch?v=9scs7H0an2o</t>
  </si>
  <si>
    <t>https://www.youtube.com/watch?v=nyLJyflUjPM</t>
  </si>
  <si>
    <t>https://www.youtube.com/watch?v=zOh5CFvKAJM</t>
  </si>
  <si>
    <t>https://www.youtube.com/watch?v=UkQrxb-iGkI</t>
  </si>
  <si>
    <t>A Gewinnt</t>
  </si>
  <si>
    <t>B Gewinnt</t>
  </si>
  <si>
    <t>C Gewinnt</t>
  </si>
  <si>
    <t>D Gewinnt</t>
  </si>
  <si>
    <t>Nach Start 1</t>
  </si>
  <si>
    <t>Nach Start 2</t>
  </si>
  <si>
    <t>Nach Start 3</t>
  </si>
  <si>
    <t>Nach Start 4</t>
  </si>
  <si>
    <t>Zielgrade 1</t>
  </si>
  <si>
    <t>Zielgrade 2</t>
  </si>
  <si>
    <t>Zielgrade 3</t>
  </si>
  <si>
    <t>Zielgrade 4</t>
  </si>
  <si>
    <t>https://youtu.be/6IX8fXkjKvU?t=153</t>
  </si>
  <si>
    <t/>
  </si>
  <si>
    <t>team</t>
  </si>
  <si>
    <t>1;2</t>
  </si>
  <si>
    <t>https://www.youtube.com/watch?v=298i89uy8eA</t>
  </si>
  <si>
    <t>EM</t>
  </si>
  <si>
    <t>sen</t>
  </si>
  <si>
    <t>https://www.youtube.com/watch?v=LGQid8LPhuI</t>
  </si>
  <si>
    <t>2;3</t>
  </si>
  <si>
    <t>https://www.youtube.com/watch?v=uQkAMtdCLHc</t>
  </si>
  <si>
    <t>https://www.youtube.com/watch?v=B9XoDsjEaeM</t>
  </si>
  <si>
    <t>https://www.youtube.com/watch?v=JJiWlZLqet4</t>
  </si>
  <si>
    <t>https://www.youtube.com/watch?v=BWyk890tUQY</t>
  </si>
  <si>
    <t>https://www.youtube.com/watch?v=KKzif94mFhw</t>
  </si>
  <si>
    <t>https://www.youtube.com/watch?v=hMp95itlAEY</t>
  </si>
  <si>
    <t>1;3</t>
  </si>
  <si>
    <t>https://www.youtube.com/watch?v=pfJaUoGMQ4E</t>
  </si>
  <si>
    <t>2;4</t>
  </si>
  <si>
    <t>https://www.youtube.com/watch?v=9pHhcpH2EtI</t>
  </si>
  <si>
    <t>https://www.youtube.com/watch?v=bO92JIa87Z4</t>
  </si>
  <si>
    <t>timo</t>
  </si>
  <si>
    <t>https://sportdeutschland.tv/inlinespeedskating/re-live-inline-speedscating-arena-geisingen-international-2019-tag-2?playlistId=0</t>
  </si>
  <si>
    <t>https://sportdeutschland.tv/inlinespeedskating/re-live-inline-speedscating-arena-geisingen-international-2019-tag-2?playlistId=1</t>
  </si>
  <si>
    <t>alle</t>
  </si>
  <si>
    <t>weiblich</t>
  </si>
  <si>
    <t>mänlich</t>
  </si>
  <si>
    <t>Angaben in Prozent</t>
  </si>
  <si>
    <t>Nach Startposition</t>
  </si>
  <si>
    <t>Nach Position nach Start</t>
  </si>
  <si>
    <t>Eingang Zielgrade</t>
  </si>
  <si>
    <t>Senioren</t>
  </si>
  <si>
    <t>Junioren</t>
  </si>
  <si>
    <t>Kriterien</t>
  </si>
  <si>
    <t xml:space="preserve">Team </t>
  </si>
  <si>
    <t>fehler aufzeigen</t>
  </si>
  <si>
    <t>Team Start intresant</t>
  </si>
  <si>
    <t>überholen in der Kurve</t>
  </si>
  <si>
    <t>sturtz wie man nicht in der Kurve überholt</t>
  </si>
  <si>
    <t xml:space="preserve">Spannend viel überholungen </t>
  </si>
  <si>
    <t>https://youtu.be/6IX8fXkjKvU?t=117</t>
  </si>
  <si>
    <t>Spannend viel überholungen  Taktische fehler</t>
  </si>
  <si>
    <t>Simon intresant</t>
  </si>
  <si>
    <t>https://youtu.be/ZN1ADcR01Qw?t=106</t>
  </si>
  <si>
    <t>Toller Komentar</t>
  </si>
  <si>
    <t>Team</t>
  </si>
  <si>
    <t xml:space="preserve">letzte Grade </t>
  </si>
  <si>
    <t>wenn der erste speed raussnimmt kann der dritte an platz zwei</t>
  </si>
  <si>
    <t>fehler an platz 2 geht nach aussen</t>
  </si>
  <si>
    <t>viele fehler innen nicht zugemacht</t>
  </si>
  <si>
    <t>mende zu leicht überholen lassen</t>
  </si>
  <si>
    <t>Simon so bestimmt man 500m</t>
  </si>
  <si>
    <t xml:space="preserve">mit zielschritt dritter </t>
  </si>
  <si>
    <t>Aussagen</t>
  </si>
  <si>
    <t>Bei Männer ist es wichtiger an Platz 1 bzw den Start zu gewinnen</t>
  </si>
  <si>
    <t>Bei Junioren ist der Start nicht ganz so wichtig</t>
  </si>
  <si>
    <t>Frauen haben eher die Möglichkeit obwohl sie nicht nach dem Start erster sind zu gewinnen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</si>
</sst>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1"/>
    <xf numFmtId="0" fontId="1" fillId="3" borderId="0" xfId="1" applyFill="1"/>
    <xf numFmtId="21" fontId="0" fillId="0" borderId="0" xfId="0" applyNumberFormat="1"/>
    <xf numFmtId="20" fontId="0" fillId="0" borderId="0" xfId="0" applyNumberFormat="1"/>
    <xf numFmtId="0" fontId="2" fillId="6" borderId="0" xfId="0" applyFont="1" applyFill="1" applyBorder="1"/>
    <xf numFmtId="0" fontId="3" fillId="0" borderId="0" xfId="0" applyFont="1" applyBorder="1" applyAlignment="1">
      <alignment horizontal="center"/>
    </xf>
    <xf numFmtId="0" fontId="0" fillId="7" borderId="0" xfId="0" applyFill="1" applyBorder="1"/>
    <xf numFmtId="0" fontId="0" fillId="6" borderId="0" xfId="0" applyFill="1" applyBorder="1"/>
    <xf numFmtId="0" fontId="0" fillId="8" borderId="1" xfId="0" applyFill="1" applyBorder="1"/>
    <xf numFmtId="0" fontId="0" fillId="8" borderId="0" xfId="0" applyFill="1" applyBorder="1"/>
    <xf numFmtId="0" fontId="0" fillId="8" borderId="0" xfId="0" applyFont="1" applyFill="1" applyBorder="1"/>
    <xf numFmtId="0" fontId="2" fillId="8" borderId="0" xfId="0" applyFont="1" applyFill="1" applyBorder="1"/>
    <xf numFmtId="0" fontId="0" fillId="7" borderId="3" xfId="0" applyFill="1" applyBorder="1"/>
    <xf numFmtId="0" fontId="0" fillId="0" borderId="3" xfId="0" applyBorder="1"/>
    <xf numFmtId="0" fontId="2" fillId="8" borderId="5" xfId="0" applyFont="1" applyFill="1" applyBorder="1"/>
    <xf numFmtId="0" fontId="0" fillId="8" borderId="2" xfId="0" applyFill="1" applyBorder="1"/>
    <xf numFmtId="0" fontId="2" fillId="6" borderId="2" xfId="0" applyFont="1" applyFill="1" applyBorder="1"/>
    <xf numFmtId="0" fontId="0" fillId="6" borderId="2" xfId="0" applyFill="1" applyBorder="1"/>
    <xf numFmtId="0" fontId="0" fillId="7" borderId="2" xfId="0" applyFill="1" applyBorder="1"/>
    <xf numFmtId="0" fontId="0" fillId="7" borderId="4" xfId="0" applyFill="1" applyBorder="1"/>
    <xf numFmtId="0" fontId="4" fillId="2" borderId="0" xfId="0" applyFont="1" applyFill="1" applyBorder="1"/>
    <xf numFmtId="0" fontId="0" fillId="2" borderId="6" xfId="0" applyFill="1" applyBorder="1"/>
    <xf numFmtId="0" fontId="2" fillId="0" borderId="0" xfId="0" applyFont="1"/>
    <xf numFmtId="0" fontId="0" fillId="0" borderId="0" xfId="0" applyBorder="1"/>
    <xf numFmtId="0" fontId="4" fillId="2" borderId="10" xfId="0" applyFont="1" applyFill="1" applyBorder="1"/>
    <xf numFmtId="0" fontId="3" fillId="8" borderId="5" xfId="0" applyFont="1" applyFill="1" applyBorder="1" applyAlignment="1"/>
    <xf numFmtId="0" fontId="3" fillId="8" borderId="2" xfId="0" applyFont="1" applyFill="1" applyBorder="1" applyAlignment="1"/>
    <xf numFmtId="0" fontId="3" fillId="6" borderId="2" xfId="0" applyFont="1" applyFill="1" applyBorder="1" applyAlignment="1"/>
    <xf numFmtId="0" fontId="3" fillId="7" borderId="2" xfId="0" applyFont="1" applyFill="1" applyBorder="1" applyAlignment="1"/>
    <xf numFmtId="0" fontId="3" fillId="7" borderId="4" xfId="0" applyFont="1" applyFill="1" applyBorder="1" applyAlignment="1"/>
    <xf numFmtId="0" fontId="3" fillId="8" borderId="4" xfId="0" applyFont="1" applyFill="1" applyBorder="1" applyAlignment="1"/>
    <xf numFmtId="0" fontId="0" fillId="8" borderId="3" xfId="0" applyFill="1" applyBorder="1"/>
    <xf numFmtId="0" fontId="0" fillId="8" borderId="4" xfId="0" applyFill="1" applyBorder="1"/>
    <xf numFmtId="0" fontId="2" fillId="7" borderId="0" xfId="0" applyFont="1" applyFill="1" applyBorder="1"/>
    <xf numFmtId="0" fontId="3" fillId="6" borderId="4" xfId="0" applyFont="1" applyFill="1" applyBorder="1" applyAlignment="1"/>
    <xf numFmtId="0" fontId="0" fillId="6" borderId="3" xfId="0" applyFill="1" applyBorder="1"/>
    <xf numFmtId="0" fontId="2" fillId="6" borderId="3" xfId="0" applyFont="1" applyFill="1" applyBorder="1"/>
    <xf numFmtId="0" fontId="0" fillId="6" borderId="4" xfId="0" applyFill="1" applyBorder="1"/>
    <xf numFmtId="0" fontId="3" fillId="0" borderId="10" xfId="0" applyFont="1" applyBorder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Wer gewinnt nach Startplatz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215900"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2159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7FD-481C-828F-4E1CFA1099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2159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7FD-481C-828F-4E1CFA1099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2159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7FD-481C-828F-4E1CFA1099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2159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7FD-481C-828F-4E1CFA1099E7}"/>
              </c:ext>
            </c:extLst>
          </c:dPt>
          <c:dLbls>
            <c:dLbl>
              <c:idx val="0"/>
              <c:layout/>
              <c:showLegendKey val="1"/>
              <c:showVal val="1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67FD-481C-828F-4E1CFA1099E7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Daten!$AB$1:$AF$1</c15:sqref>
                  </c15:fullRef>
                </c:ext>
              </c:extLst>
              <c:f>Daten!$AB$1:$AE$1</c:f>
              <c:strCache>
                <c:ptCount val="4"/>
                <c:pt idx="0">
                  <c:v>A Gewinnt</c:v>
                </c:pt>
                <c:pt idx="1">
                  <c:v>B Gewinnt</c:v>
                </c:pt>
                <c:pt idx="2">
                  <c:v>C Gewinnt</c:v>
                </c:pt>
                <c:pt idx="3">
                  <c:v>D Gewinnt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Daten!$AB$41:$AF$41</c15:sqref>
                  </c15:fullRef>
                </c:ext>
              </c:extLst>
              <c:f>Daten!$AB$41:$AE$41</c:f>
              <c:numCache>
                <c:formatCode>General</c:formatCode>
                <c:ptCount val="4"/>
                <c:pt idx="0">
                  <c:v>22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7FD-481C-828F-4E1CFA1099E7}"/>
            </c:ex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plastic"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Nach Startposition</a:t>
            </a:r>
          </a:p>
          <a:p>
            <a:pPr>
              <a:defRPr/>
            </a:pPr>
            <a:endParaRPr lang="de-DE"/>
          </a:p>
        </c:rich>
      </c:tx>
      <c:layout>
        <c:manualLayout>
          <c:xMode val="edge"/>
          <c:yMode val="edge"/>
          <c:x val="0.3398748906386702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103-4334-A2FE-83D1AB2ED9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103-4334-A2FE-83D1AB2ED9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103-4334-A2FE-83D1AB2ED9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103-4334-A2FE-83D1AB2ED9B9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3103-4334-A2FE-83D1AB2ED9B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3103-4334-A2FE-83D1AB2ED9B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3103-4334-A2FE-83D1AB2ED9B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3103-4334-A2FE-83D1AB2ED9B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auswertung!$E$1:$H$1</c:f>
              <c:strCache>
                <c:ptCount val="4"/>
                <c:pt idx="0">
                  <c:v>A Gewinnt</c:v>
                </c:pt>
                <c:pt idx="1">
                  <c:v>B Gewinnt</c:v>
                </c:pt>
                <c:pt idx="2">
                  <c:v>C Gewinnt</c:v>
                </c:pt>
                <c:pt idx="3">
                  <c:v>D Gewinnt</c:v>
                </c:pt>
              </c:strCache>
            </c:strRef>
          </c:cat>
          <c:val>
            <c:numRef>
              <c:f>auswertung!$E$41:$H$41</c:f>
              <c:numCache>
                <c:formatCode>General</c:formatCode>
                <c:ptCount val="4"/>
                <c:pt idx="0">
                  <c:v>22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103-4334-A2FE-83D1AB2ED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282552287801638E-2"/>
          <c:y val="0.81156657656598896"/>
          <c:w val="0.90484390305912632"/>
          <c:h val="0.158582677165354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 nach Start</a:t>
            </a:r>
          </a:p>
          <a:p>
            <a:pPr>
              <a:defRPr/>
            </a:pPr>
            <a:endParaRPr lang="de-DE"/>
          </a:p>
        </c:rich>
      </c:tx>
      <c:layout>
        <c:manualLayout>
          <c:xMode val="edge"/>
          <c:yMode val="edge"/>
          <c:x val="0.3398748906386702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A3E-401F-9240-515C9CCF5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A3E-401F-9240-515C9CCF52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A3E-401F-9240-515C9CCF52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A3E-401F-9240-515C9CCF52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auswertung!$I$1:$L$1</c:f>
              <c:strCache>
                <c:ptCount val="4"/>
                <c:pt idx="0">
                  <c:v>Nach Start 1</c:v>
                </c:pt>
                <c:pt idx="1">
                  <c:v>Nach Start 2</c:v>
                </c:pt>
                <c:pt idx="2">
                  <c:v>Nach Start 3</c:v>
                </c:pt>
                <c:pt idx="3">
                  <c:v>Nach Start 4</c:v>
                </c:pt>
              </c:strCache>
            </c:strRef>
          </c:cat>
          <c:val>
            <c:numRef>
              <c:f>auswertung!$I$41:$L$41</c:f>
              <c:numCache>
                <c:formatCode>General</c:formatCode>
                <c:ptCount val="4"/>
                <c:pt idx="0">
                  <c:v>24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A3E-401F-9240-515C9CCF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282552287801638E-2"/>
          <c:y val="0.81156657656598896"/>
          <c:w val="0.90484390305912632"/>
          <c:h val="0.158582677165354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Pos auf</a:t>
            </a:r>
            <a:br>
              <a:rPr lang="de-DE"/>
            </a:br>
            <a:r>
              <a:rPr lang="de-DE"/>
              <a:t>Zielgrade</a:t>
            </a:r>
          </a:p>
          <a:p>
            <a:pPr>
              <a:defRPr/>
            </a:pPr>
            <a:endParaRPr lang="de-DE"/>
          </a:p>
        </c:rich>
      </c:tx>
      <c:layout>
        <c:manualLayout>
          <c:xMode val="edge"/>
          <c:yMode val="edge"/>
          <c:x val="0.3549622106698726"/>
          <c:y val="3.280389295260233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753-48AB-94A5-2D406F00BB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753-48AB-94A5-2D406F00BB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753-48AB-94A5-2D406F00BB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753-48AB-94A5-2D406F00BBF2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753-48AB-94A5-2D406F00BBF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51816643936838E-2"/>
                  <c:y val="-1.4900934403012742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B753-48AB-94A5-2D406F00BBF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B753-48AB-94A5-2D406F00BBF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auswertung!$M$1:$P$1</c:f>
              <c:strCache>
                <c:ptCount val="4"/>
                <c:pt idx="0">
                  <c:v>Zielgrade 1</c:v>
                </c:pt>
                <c:pt idx="1">
                  <c:v>Zielgrade 2</c:v>
                </c:pt>
                <c:pt idx="2">
                  <c:v>Zielgrade 3</c:v>
                </c:pt>
                <c:pt idx="3">
                  <c:v>Zielgrade 4</c:v>
                </c:pt>
              </c:strCache>
            </c:strRef>
          </c:cat>
          <c:val>
            <c:numRef>
              <c:f>auswertung!$M$41:$P$41</c:f>
              <c:numCache>
                <c:formatCode>General</c:formatCode>
                <c:ptCount val="4"/>
                <c:pt idx="0">
                  <c:v>35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753-48AB-94A5-2D406F00B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282552287801638E-2"/>
          <c:y val="0.81156657656598896"/>
          <c:w val="0.90484390305912632"/>
          <c:h val="0.158582677165354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757237</xdr:colOff>
      <xdr:row>41</xdr:row>
      <xdr:rowOff>178593</xdr:rowOff>
    </xdr:from>
    <xdr:to>
      <xdr:col>32</xdr:col>
      <xdr:colOff>19050</xdr:colOff>
      <xdr:row>63</xdr:row>
      <xdr:rowOff>52389</xdr:rowOff>
    </xdr:to>
    <xdr:graphicFrame macro="">
      <xdr:nvGraphicFramePr>
        <xdr:cNvPr id="4" name="Diagramm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623887</xdr:colOff>
      <xdr:row>41</xdr:row>
      <xdr:rowOff>138113</xdr:rowOff>
    </xdr:from>
    <xdr:to>
      <xdr:col>8</xdr:col>
      <xdr:colOff>157162</xdr:colOff>
      <xdr:row>55</xdr:row>
      <xdr:rowOff>157163</xdr:rowOff>
    </xdr:to>
    <xdr:graphicFrame macro="">
      <xdr:nvGraphicFramePr>
        <xdr:cNvPr id="3" name="Diagramm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41</xdr:row>
      <xdr:rowOff>171450</xdr:rowOff>
    </xdr:from>
    <xdr:to>
      <xdr:col>12</xdr:col>
      <xdr:colOff>347663</xdr:colOff>
      <xdr:row>55</xdr:row>
      <xdr:rowOff>138113</xdr:rowOff>
    </xdr:to>
    <xdr:graphicFrame macro="">
      <xdr:nvGraphicFramePr>
        <xdr:cNvPr id="5" name="Diagramm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628650</xdr:colOff>
      <xdr:row>42</xdr:row>
      <xdr:rowOff>0</xdr:rowOff>
    </xdr:from>
    <xdr:to>
      <xdr:col>17</xdr:col>
      <xdr:colOff>185738</xdr:colOff>
      <xdr:row>55</xdr:row>
      <xdr:rowOff>147638</xdr:rowOff>
    </xdr:to>
    <xdr:graphicFrame macro="">
      <xdr:nvGraphicFramePr>
        <xdr:cNvPr id="7" name="Diagramm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jWn1--1ep1k" TargetMode="External"/><Relationship Id="rId18" Type="http://schemas.openxmlformats.org/officeDocument/2006/relationships/hyperlink" Target="https://www.youtube.com/watch?v=GPChFGsVR-8" TargetMode="External"/><Relationship Id="rId26" Type="http://schemas.openxmlformats.org/officeDocument/2006/relationships/hyperlink" Target="https://youtu.be/6IX8fXkjKvU?t=153" TargetMode="External"/><Relationship Id="rId39" Type="http://schemas.openxmlformats.org/officeDocument/2006/relationships/drawing" Target="../drawings/drawing1.xml"/><Relationship Id="rId21" Type="http://schemas.openxmlformats.org/officeDocument/2006/relationships/hyperlink" Target="https://www.youtube.com/watch?v=dz2nYHezgkI" TargetMode="External"/><Relationship Id="rId34" Type="http://schemas.openxmlformats.org/officeDocument/2006/relationships/hyperlink" Target="https://www.youtube.com/watch?v=ZN1ADcR01Qw" TargetMode="External"/><Relationship Id="rId7" Type="http://schemas.openxmlformats.org/officeDocument/2006/relationships/hyperlink" Target="https://www.youtube.com/watch?v=hMp95itlAEY" TargetMode="External"/><Relationship Id="rId12" Type="http://schemas.openxmlformats.org/officeDocument/2006/relationships/hyperlink" Target="https://www.youtube.com/watch?v=ZYAxG-VKzrM" TargetMode="External"/><Relationship Id="rId17" Type="http://schemas.openxmlformats.org/officeDocument/2006/relationships/hyperlink" Target="https://www.youtube.com/watch?v=nopOUxpPzWk" TargetMode="External"/><Relationship Id="rId25" Type="http://schemas.openxmlformats.org/officeDocument/2006/relationships/hyperlink" Target="https://www.youtube.com/watch?v=oNO81J0bM_c" TargetMode="External"/><Relationship Id="rId33" Type="http://schemas.openxmlformats.org/officeDocument/2006/relationships/hyperlink" Target="https://www.youtube.com/watch?v=6IX8fXkjKvU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uQkAMtdCLHc" TargetMode="External"/><Relationship Id="rId16" Type="http://schemas.openxmlformats.org/officeDocument/2006/relationships/hyperlink" Target="https://www.youtube.com/watch?v=MDuT9MedIhE" TargetMode="External"/><Relationship Id="rId20" Type="http://schemas.openxmlformats.org/officeDocument/2006/relationships/hyperlink" Target="https://www.youtube.com/watch?v=dz2nYHezgkI" TargetMode="External"/><Relationship Id="rId29" Type="http://schemas.openxmlformats.org/officeDocument/2006/relationships/hyperlink" Target="https://www.youtube.com/watch?v=O6ZYvAKvaeI&amp;t=43s" TargetMode="External"/><Relationship Id="rId1" Type="http://schemas.openxmlformats.org/officeDocument/2006/relationships/hyperlink" Target="https://www.youtube.com/watch?v=LGQid8LPhuI" TargetMode="External"/><Relationship Id="rId6" Type="http://schemas.openxmlformats.org/officeDocument/2006/relationships/hyperlink" Target="https://www.youtube.com/watch?v=KKzif94mFhw" TargetMode="External"/><Relationship Id="rId11" Type="http://schemas.openxmlformats.org/officeDocument/2006/relationships/hyperlink" Target="https://www.youtube.com/watch?v=298i89uy8eA" TargetMode="External"/><Relationship Id="rId24" Type="http://schemas.openxmlformats.org/officeDocument/2006/relationships/hyperlink" Target="https://www.youtube.com/watch?v=NnB0iN4jfK8" TargetMode="External"/><Relationship Id="rId32" Type="http://schemas.openxmlformats.org/officeDocument/2006/relationships/hyperlink" Target="https://www.youtube.com/watch?v=GPChFGsVR-8" TargetMode="External"/><Relationship Id="rId37" Type="http://schemas.openxmlformats.org/officeDocument/2006/relationships/hyperlink" Target="https://www.youtube.com/watch?v=UkQrxb-iGkI" TargetMode="External"/><Relationship Id="rId5" Type="http://schemas.openxmlformats.org/officeDocument/2006/relationships/hyperlink" Target="https://www.youtube.com/watch?v=JJiWlZLqet4" TargetMode="External"/><Relationship Id="rId15" Type="http://schemas.openxmlformats.org/officeDocument/2006/relationships/hyperlink" Target="https://www.youtube.com/watch?v=kgESe6QsgWE" TargetMode="External"/><Relationship Id="rId23" Type="http://schemas.openxmlformats.org/officeDocument/2006/relationships/hyperlink" Target="https://www.youtube.com/watch?v=P0eoPieyEGg" TargetMode="External"/><Relationship Id="rId28" Type="http://schemas.openxmlformats.org/officeDocument/2006/relationships/hyperlink" Target="https://www.youtube.com/watch?v=OG7C11AnRWQ" TargetMode="External"/><Relationship Id="rId36" Type="http://schemas.openxmlformats.org/officeDocument/2006/relationships/hyperlink" Target="https://www.youtube.com/watch?v=zOh5CFvKAJM" TargetMode="External"/><Relationship Id="rId10" Type="http://schemas.openxmlformats.org/officeDocument/2006/relationships/hyperlink" Target="https://www.youtube.com/watch?v=bO92JIa87Z4" TargetMode="External"/><Relationship Id="rId19" Type="http://schemas.openxmlformats.org/officeDocument/2006/relationships/hyperlink" Target="https://www.youtube.com/watch?v=WNvzFepRGVE" TargetMode="External"/><Relationship Id="rId31" Type="http://schemas.openxmlformats.org/officeDocument/2006/relationships/hyperlink" Target="https://www.youtube.com/watch?v=nyLJyflUjPM" TargetMode="External"/><Relationship Id="rId4" Type="http://schemas.openxmlformats.org/officeDocument/2006/relationships/hyperlink" Target="https://www.youtube.com/watch?v=BWyk890tUQY" TargetMode="External"/><Relationship Id="rId9" Type="http://schemas.openxmlformats.org/officeDocument/2006/relationships/hyperlink" Target="https://www.youtube.com/watch?v=9pHhcpH2EtI" TargetMode="External"/><Relationship Id="rId14" Type="http://schemas.openxmlformats.org/officeDocument/2006/relationships/hyperlink" Target="https://www.youtube.com/watch?v=d_I1HMK03Dk" TargetMode="External"/><Relationship Id="rId22" Type="http://schemas.openxmlformats.org/officeDocument/2006/relationships/hyperlink" Target="https://www.youtube.com/watch?v=yLzP9fLFw7c" TargetMode="External"/><Relationship Id="rId27" Type="http://schemas.openxmlformats.org/officeDocument/2006/relationships/hyperlink" Target="https://www.youtube.com/watch?v=6IX8fXkjKvU" TargetMode="External"/><Relationship Id="rId30" Type="http://schemas.openxmlformats.org/officeDocument/2006/relationships/hyperlink" Target="https://www.youtube.com/watch?v=9scs7H0an2o" TargetMode="External"/><Relationship Id="rId35" Type="http://schemas.openxmlformats.org/officeDocument/2006/relationships/hyperlink" Target="https://www.youtube.com/watch?v=wkGwzmChm-Q&amp;t=295s" TargetMode="External"/><Relationship Id="rId8" Type="http://schemas.openxmlformats.org/officeDocument/2006/relationships/hyperlink" Target="https://www.youtube.com/watch?v=pfJaUoGMQ4E" TargetMode="External"/><Relationship Id="rId3" Type="http://schemas.openxmlformats.org/officeDocument/2006/relationships/hyperlink" Target="https://www.youtube.com/watch?v=B9XoDsjEae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1"/>
  <sheetViews>
    <sheetView tabSelected="1" topLeftCell="H1" workbookViewId="0">
      <selection activeCell="X12" sqref="X12"/>
    </sheetView>
  </sheetViews>
  <sheetFormatPr baseColWidth="10" defaultRowHeight="15" x14ac:dyDescent="0.25"/>
  <cols>
    <col min="1" max="1" width="4.7109375" bestFit="1" customWidth="1"/>
    <col min="2" max="2" width="11.42578125" bestFit="1" customWidth="1"/>
    <col min="4" max="4" width="5.140625" bestFit="1" customWidth="1"/>
    <col min="5" max="5" width="24" bestFit="1" customWidth="1"/>
    <col min="6" max="6" width="25" bestFit="1" customWidth="1"/>
    <col min="7" max="10" width="9.140625" style="3" bestFit="1" customWidth="1"/>
    <col min="11" max="14" width="10.140625" style="1" bestFit="1" customWidth="1"/>
    <col min="15" max="18" width="7" style="4" bestFit="1" customWidth="1"/>
    <col min="19" max="22" width="5" style="2" bestFit="1" customWidth="1"/>
    <col min="23" max="23" width="49.7109375" bestFit="1" customWidth="1"/>
    <col min="28" max="28" width="10.7109375" customWidth="1"/>
    <col min="32" max="32" width="14" bestFit="1" customWidth="1"/>
  </cols>
  <sheetData>
    <row r="1" spans="1:39" x14ac:dyDescent="0.25">
      <c r="A1" t="s">
        <v>0</v>
      </c>
      <c r="B1" t="s">
        <v>1</v>
      </c>
      <c r="C1" t="s">
        <v>6</v>
      </c>
      <c r="D1" t="s">
        <v>8</v>
      </c>
      <c r="E1" t="s">
        <v>3</v>
      </c>
      <c r="F1" t="s">
        <v>73</v>
      </c>
      <c r="G1" s="3" t="s">
        <v>28</v>
      </c>
      <c r="H1" s="3" t="s">
        <v>29</v>
      </c>
      <c r="I1" s="3" t="s">
        <v>30</v>
      </c>
      <c r="J1" s="3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4" t="s">
        <v>14</v>
      </c>
      <c r="P1" s="4" t="s">
        <v>15</v>
      </c>
      <c r="Q1" s="4" t="s">
        <v>16</v>
      </c>
      <c r="R1" s="4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t="s">
        <v>27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</row>
    <row r="2" spans="1:39" x14ac:dyDescent="0.25">
      <c r="A2">
        <v>2019</v>
      </c>
      <c r="B2" t="s">
        <v>2</v>
      </c>
      <c r="C2" t="s">
        <v>42</v>
      </c>
      <c r="D2" t="s">
        <v>9</v>
      </c>
      <c r="F2" t="s">
        <v>74</v>
      </c>
      <c r="G2" s="3" t="s">
        <v>22</v>
      </c>
      <c r="H2" s="3" t="s">
        <v>23</v>
      </c>
      <c r="I2" s="3" t="s">
        <v>24</v>
      </c>
      <c r="J2" s="3" t="s">
        <v>25</v>
      </c>
      <c r="K2" s="1" t="s">
        <v>22</v>
      </c>
      <c r="L2" s="1" t="s">
        <v>23</v>
      </c>
      <c r="M2" s="1" t="s">
        <v>24</v>
      </c>
      <c r="N2" s="1" t="s">
        <v>25</v>
      </c>
      <c r="O2" s="4" t="s">
        <v>22</v>
      </c>
      <c r="P2" s="4" t="s">
        <v>23</v>
      </c>
      <c r="Q2" s="4" t="s">
        <v>24</v>
      </c>
      <c r="R2" s="4" t="s">
        <v>25</v>
      </c>
      <c r="S2" s="2" t="s">
        <v>22</v>
      </c>
      <c r="T2" s="2" t="s">
        <v>23</v>
      </c>
      <c r="U2" s="2" t="s">
        <v>25</v>
      </c>
      <c r="V2" s="2" t="s">
        <v>24</v>
      </c>
      <c r="W2" t="s">
        <v>104</v>
      </c>
      <c r="X2" s="5" t="s">
        <v>43</v>
      </c>
      <c r="AB2">
        <f>IF(S2=G2,1,"")</f>
        <v>1</v>
      </c>
      <c r="AC2" t="str">
        <f>IF(S2="b",1,"")</f>
        <v/>
      </c>
      <c r="AD2" t="str">
        <f>IF(S2="c",1,"")</f>
        <v/>
      </c>
      <c r="AE2" t="str">
        <f>IF(S2="d",1,"")</f>
        <v/>
      </c>
      <c r="AF2">
        <f>IF(K2=S2,1,"")</f>
        <v>1</v>
      </c>
      <c r="AG2" t="str">
        <f>IF(L2=S2,1,"")</f>
        <v/>
      </c>
      <c r="AH2" t="str">
        <f>IF(M2=S2,1,"")</f>
        <v/>
      </c>
      <c r="AI2" t="str">
        <f>IF(N2=S2,1,"")</f>
        <v/>
      </c>
      <c r="AJ2">
        <f>IF(O2=S2,1,"")</f>
        <v>1</v>
      </c>
      <c r="AK2" t="str">
        <f>IF(P2=S2,1,"")</f>
        <v/>
      </c>
      <c r="AL2" t="str">
        <f>IF(Q2=S2,1,"")</f>
        <v/>
      </c>
      <c r="AM2" t="str">
        <f>IF(R2=S2,1,"")</f>
        <v/>
      </c>
    </row>
    <row r="3" spans="1:39" x14ac:dyDescent="0.25">
      <c r="A3">
        <v>2019</v>
      </c>
      <c r="B3" t="s">
        <v>2</v>
      </c>
      <c r="C3" t="s">
        <v>7</v>
      </c>
      <c r="D3" t="s">
        <v>9</v>
      </c>
      <c r="G3" s="3" t="s">
        <v>22</v>
      </c>
      <c r="H3" s="3" t="s">
        <v>23</v>
      </c>
      <c r="I3" s="3" t="s">
        <v>24</v>
      </c>
      <c r="J3" s="3" t="s">
        <v>25</v>
      </c>
      <c r="K3" s="1" t="s">
        <v>22</v>
      </c>
      <c r="L3" s="1" t="s">
        <v>23</v>
      </c>
      <c r="M3" s="1" t="s">
        <v>25</v>
      </c>
      <c r="N3" s="1" t="s">
        <v>24</v>
      </c>
      <c r="O3" s="4" t="s">
        <v>23</v>
      </c>
      <c r="P3" s="4" t="s">
        <v>22</v>
      </c>
      <c r="Q3" s="4" t="s">
        <v>25</v>
      </c>
      <c r="R3" s="4" t="s">
        <v>24</v>
      </c>
      <c r="S3" s="2" t="s">
        <v>23</v>
      </c>
      <c r="T3" s="2" t="s">
        <v>22</v>
      </c>
      <c r="U3" s="2" t="s">
        <v>25</v>
      </c>
      <c r="V3" s="2" t="s">
        <v>24</v>
      </c>
      <c r="W3" t="s">
        <v>105</v>
      </c>
      <c r="X3" s="5" t="s">
        <v>44</v>
      </c>
      <c r="AB3" t="str">
        <f>IF(S3=G3,1,"")</f>
        <v/>
      </c>
      <c r="AC3">
        <f t="shared" ref="AC3:AC29" si="0">IF(S3="b",1,"")</f>
        <v>1</v>
      </c>
      <c r="AD3" t="str">
        <f t="shared" ref="AD3:AD29" si="1">IF(S3="c",1,"")</f>
        <v/>
      </c>
      <c r="AE3" t="str">
        <f t="shared" ref="AE3:AE29" si="2">IF(S3="d",1,"")</f>
        <v/>
      </c>
      <c r="AF3" t="str">
        <f t="shared" ref="AF3:AF29" si="3">IF(K3=S3,1,"")</f>
        <v/>
      </c>
      <c r="AG3">
        <f t="shared" ref="AG3:AG29" si="4">IF(L3=S3,1,"")</f>
        <v>1</v>
      </c>
      <c r="AH3" t="str">
        <f t="shared" ref="AH3:AH29" si="5">IF(M3=S3,1,"")</f>
        <v/>
      </c>
      <c r="AI3" t="str">
        <f t="shared" ref="AI3:AI29" si="6">IF(N3=S3,1,"")</f>
        <v/>
      </c>
      <c r="AJ3">
        <f t="shared" ref="AJ3:AJ29" si="7">IF(O3=S3,1,"")</f>
        <v>1</v>
      </c>
      <c r="AK3" t="str">
        <f t="shared" ref="AK3:AK29" si="8">IF(P3=S3,1,"")</f>
        <v/>
      </c>
      <c r="AL3" t="str">
        <f t="shared" ref="AL3:AL29" si="9">IF(Q3=S3,1,"")</f>
        <v/>
      </c>
      <c r="AM3" t="str">
        <f t="shared" ref="AM3:AM29" si="10">IF(R3=S3,1,"")</f>
        <v/>
      </c>
    </row>
    <row r="4" spans="1:39" x14ac:dyDescent="0.25">
      <c r="A4">
        <v>2019</v>
      </c>
      <c r="B4" t="s">
        <v>2</v>
      </c>
      <c r="C4" t="s">
        <v>42</v>
      </c>
      <c r="D4" t="s">
        <v>12</v>
      </c>
      <c r="G4" s="3" t="s">
        <v>22</v>
      </c>
      <c r="H4" s="3" t="s">
        <v>23</v>
      </c>
      <c r="I4" s="3" t="s">
        <v>24</v>
      </c>
      <c r="J4" s="3" t="s">
        <v>25</v>
      </c>
      <c r="K4" s="1" t="s">
        <v>22</v>
      </c>
      <c r="L4" s="1" t="s">
        <v>25</v>
      </c>
      <c r="M4" s="1" t="s">
        <v>23</v>
      </c>
      <c r="N4" s="1" t="s">
        <v>24</v>
      </c>
      <c r="O4" s="4" t="s">
        <v>22</v>
      </c>
      <c r="P4" s="4" t="s">
        <v>23</v>
      </c>
      <c r="Q4" s="4" t="s">
        <v>24</v>
      </c>
      <c r="R4" s="4" t="s">
        <v>25</v>
      </c>
      <c r="S4" s="2" t="s">
        <v>23</v>
      </c>
      <c r="T4" s="2" t="s">
        <v>22</v>
      </c>
      <c r="U4" s="2" t="s">
        <v>24</v>
      </c>
      <c r="V4" s="2" t="s">
        <v>25</v>
      </c>
      <c r="X4" s="5" t="s">
        <v>45</v>
      </c>
      <c r="AB4" t="str">
        <f t="shared" ref="AB4:AB29" si="11">IF(S4=G4,1,"")</f>
        <v/>
      </c>
      <c r="AC4">
        <f t="shared" si="0"/>
        <v>1</v>
      </c>
      <c r="AD4" t="str">
        <f t="shared" si="1"/>
        <v/>
      </c>
      <c r="AE4" t="str">
        <f t="shared" si="2"/>
        <v/>
      </c>
      <c r="AF4" t="str">
        <f t="shared" si="3"/>
        <v/>
      </c>
      <c r="AG4" t="str">
        <f t="shared" si="4"/>
        <v/>
      </c>
      <c r="AH4">
        <f t="shared" si="5"/>
        <v>1</v>
      </c>
      <c r="AI4" t="str">
        <f t="shared" si="6"/>
        <v/>
      </c>
      <c r="AJ4" t="str">
        <f t="shared" si="7"/>
        <v/>
      </c>
      <c r="AK4">
        <f t="shared" si="8"/>
        <v>1</v>
      </c>
      <c r="AL4" t="str">
        <f t="shared" si="9"/>
        <v/>
      </c>
      <c r="AM4" t="str">
        <f t="shared" si="10"/>
        <v/>
      </c>
    </row>
    <row r="5" spans="1:39" x14ac:dyDescent="0.25">
      <c r="A5">
        <v>2019</v>
      </c>
      <c r="B5" t="s">
        <v>2</v>
      </c>
      <c r="C5" t="s">
        <v>7</v>
      </c>
      <c r="D5" t="s">
        <v>12</v>
      </c>
      <c r="G5" s="3" t="s">
        <v>22</v>
      </c>
      <c r="H5" s="3" t="s">
        <v>23</v>
      </c>
      <c r="I5" s="3" t="s">
        <v>24</v>
      </c>
      <c r="J5" s="3" t="s">
        <v>25</v>
      </c>
      <c r="K5" s="1" t="s">
        <v>23</v>
      </c>
      <c r="L5" s="1" t="s">
        <v>24</v>
      </c>
      <c r="M5" s="1" t="s">
        <v>22</v>
      </c>
      <c r="N5" s="1" t="s">
        <v>25</v>
      </c>
      <c r="O5" s="4" t="s">
        <v>22</v>
      </c>
      <c r="P5" s="4" t="s">
        <v>23</v>
      </c>
      <c r="Q5" s="4" t="s">
        <v>25</v>
      </c>
      <c r="R5" s="4" t="s">
        <v>24</v>
      </c>
      <c r="S5" s="2" t="s">
        <v>22</v>
      </c>
      <c r="T5" s="2" t="s">
        <v>23</v>
      </c>
      <c r="U5" s="2" t="s">
        <v>25</v>
      </c>
      <c r="V5" s="2" t="s">
        <v>24</v>
      </c>
      <c r="X5" s="5" t="s">
        <v>46</v>
      </c>
      <c r="AB5">
        <f t="shared" si="11"/>
        <v>1</v>
      </c>
      <c r="AC5" t="str">
        <f t="shared" si="0"/>
        <v/>
      </c>
      <c r="AD5" t="str">
        <f t="shared" si="1"/>
        <v/>
      </c>
      <c r="AE5" t="str">
        <f t="shared" si="2"/>
        <v/>
      </c>
      <c r="AF5" t="str">
        <f t="shared" si="3"/>
        <v/>
      </c>
      <c r="AG5" t="str">
        <f t="shared" si="4"/>
        <v/>
      </c>
      <c r="AH5">
        <f t="shared" si="5"/>
        <v>1</v>
      </c>
      <c r="AI5" t="str">
        <f t="shared" si="6"/>
        <v/>
      </c>
      <c r="AJ5">
        <f t="shared" si="7"/>
        <v>1</v>
      </c>
      <c r="AK5" t="str">
        <f t="shared" si="8"/>
        <v/>
      </c>
      <c r="AL5" t="str">
        <f t="shared" si="9"/>
        <v/>
      </c>
      <c r="AM5" t="str">
        <f t="shared" si="10"/>
        <v/>
      </c>
    </row>
    <row r="6" spans="1:39" x14ac:dyDescent="0.25">
      <c r="A6">
        <v>2018</v>
      </c>
      <c r="B6" t="s">
        <v>2</v>
      </c>
      <c r="C6" t="s">
        <v>42</v>
      </c>
      <c r="D6" t="s">
        <v>9</v>
      </c>
      <c r="G6" s="3" t="s">
        <v>22</v>
      </c>
      <c r="H6" s="3" t="s">
        <v>23</v>
      </c>
      <c r="I6" s="3" t="s">
        <v>24</v>
      </c>
      <c r="J6" s="3" t="s">
        <v>25</v>
      </c>
      <c r="K6" s="1" t="s">
        <v>22</v>
      </c>
      <c r="L6" s="1" t="s">
        <v>24</v>
      </c>
      <c r="M6" s="1" t="s">
        <v>25</v>
      </c>
      <c r="N6" s="1" t="s">
        <v>23</v>
      </c>
      <c r="O6" s="4" t="s">
        <v>22</v>
      </c>
      <c r="P6" s="4" t="s">
        <v>24</v>
      </c>
      <c r="Q6" s="4" t="s">
        <v>25</v>
      </c>
      <c r="R6" s="4" t="s">
        <v>23</v>
      </c>
      <c r="S6" s="2" t="s">
        <v>22</v>
      </c>
      <c r="T6" s="2" t="s">
        <v>24</v>
      </c>
      <c r="U6" s="2" t="s">
        <v>25</v>
      </c>
      <c r="V6" s="2" t="s">
        <v>23</v>
      </c>
      <c r="W6" s="27" t="s">
        <v>106</v>
      </c>
      <c r="X6" s="5" t="s">
        <v>38</v>
      </c>
      <c r="AB6">
        <f t="shared" si="11"/>
        <v>1</v>
      </c>
      <c r="AC6" t="str">
        <f t="shared" si="0"/>
        <v/>
      </c>
      <c r="AD6" t="str">
        <f t="shared" si="1"/>
        <v/>
      </c>
      <c r="AE6" t="str">
        <f t="shared" si="2"/>
        <v/>
      </c>
      <c r="AF6">
        <f t="shared" si="3"/>
        <v>1</v>
      </c>
      <c r="AG6" t="str">
        <f t="shared" si="4"/>
        <v/>
      </c>
      <c r="AH6" t="str">
        <f t="shared" si="5"/>
        <v/>
      </c>
      <c r="AI6" t="str">
        <f t="shared" si="6"/>
        <v/>
      </c>
      <c r="AJ6">
        <f t="shared" si="7"/>
        <v>1</v>
      </c>
      <c r="AK6" t="str">
        <f t="shared" si="8"/>
        <v/>
      </c>
      <c r="AL6" t="str">
        <f t="shared" si="9"/>
        <v/>
      </c>
      <c r="AM6" t="str">
        <f t="shared" si="10"/>
        <v/>
      </c>
    </row>
    <row r="7" spans="1:39" x14ac:dyDescent="0.25">
      <c r="A7">
        <v>2018</v>
      </c>
      <c r="B7" t="s">
        <v>2</v>
      </c>
      <c r="C7" t="s">
        <v>42</v>
      </c>
      <c r="D7" t="s">
        <v>12</v>
      </c>
      <c r="G7" s="3" t="s">
        <v>22</v>
      </c>
      <c r="I7" s="3" t="s">
        <v>24</v>
      </c>
      <c r="J7" s="3" t="s">
        <v>25</v>
      </c>
      <c r="K7" s="1" t="s">
        <v>22</v>
      </c>
      <c r="L7" s="1" t="s">
        <v>25</v>
      </c>
      <c r="M7" s="1" t="s">
        <v>24</v>
      </c>
      <c r="O7" s="4" t="s">
        <v>25</v>
      </c>
      <c r="P7" s="4" t="s">
        <v>24</v>
      </c>
      <c r="Q7" s="4" t="s">
        <v>22</v>
      </c>
      <c r="S7" s="2" t="s">
        <v>25</v>
      </c>
      <c r="T7" s="2" t="s">
        <v>24</v>
      </c>
      <c r="U7" s="2" t="s">
        <v>22</v>
      </c>
      <c r="W7" t="s">
        <v>107</v>
      </c>
      <c r="X7" s="5" t="s">
        <v>39</v>
      </c>
      <c r="AB7" t="str">
        <f t="shared" si="11"/>
        <v/>
      </c>
      <c r="AC7" t="str">
        <f t="shared" si="0"/>
        <v/>
      </c>
      <c r="AD7" t="str">
        <f t="shared" si="1"/>
        <v/>
      </c>
      <c r="AE7">
        <f t="shared" si="2"/>
        <v>1</v>
      </c>
      <c r="AF7" t="str">
        <f t="shared" si="3"/>
        <v/>
      </c>
      <c r="AG7">
        <f t="shared" si="4"/>
        <v>1</v>
      </c>
      <c r="AH7" t="str">
        <f t="shared" si="5"/>
        <v/>
      </c>
      <c r="AI7" t="str">
        <f t="shared" si="6"/>
        <v/>
      </c>
      <c r="AJ7">
        <f t="shared" si="7"/>
        <v>1</v>
      </c>
      <c r="AK7" t="str">
        <f t="shared" si="8"/>
        <v/>
      </c>
      <c r="AL7" t="str">
        <f t="shared" si="9"/>
        <v/>
      </c>
      <c r="AM7" t="str">
        <f t="shared" si="10"/>
        <v/>
      </c>
    </row>
    <row r="8" spans="1:39" x14ac:dyDescent="0.25">
      <c r="A8">
        <v>2018</v>
      </c>
      <c r="B8" t="s">
        <v>2</v>
      </c>
      <c r="C8" t="s">
        <v>7</v>
      </c>
      <c r="D8" t="s">
        <v>12</v>
      </c>
      <c r="G8" s="3" t="s">
        <v>22</v>
      </c>
      <c r="H8" s="3" t="s">
        <v>23</v>
      </c>
      <c r="I8" s="3" t="s">
        <v>24</v>
      </c>
      <c r="J8" s="3" t="s">
        <v>25</v>
      </c>
      <c r="K8" s="1" t="s">
        <v>22</v>
      </c>
      <c r="L8" s="1" t="s">
        <v>24</v>
      </c>
      <c r="M8" s="1" t="s">
        <v>23</v>
      </c>
      <c r="N8" s="1" t="s">
        <v>25</v>
      </c>
      <c r="O8" s="4" t="s">
        <v>24</v>
      </c>
      <c r="P8" s="4" t="s">
        <v>23</v>
      </c>
      <c r="Q8" s="4" t="s">
        <v>22</v>
      </c>
      <c r="R8" s="4" t="s">
        <v>25</v>
      </c>
      <c r="S8" s="2" t="s">
        <v>24</v>
      </c>
      <c r="T8" s="2" t="s">
        <v>23</v>
      </c>
      <c r="U8" s="2" t="s">
        <v>22</v>
      </c>
      <c r="V8" s="2" t="s">
        <v>25</v>
      </c>
      <c r="X8" s="5" t="s">
        <v>40</v>
      </c>
      <c r="AB8" t="str">
        <f t="shared" si="11"/>
        <v/>
      </c>
      <c r="AC8" t="str">
        <f t="shared" si="0"/>
        <v/>
      </c>
      <c r="AD8">
        <f t="shared" si="1"/>
        <v>1</v>
      </c>
      <c r="AE8" t="str">
        <f t="shared" si="2"/>
        <v/>
      </c>
      <c r="AF8" t="str">
        <f t="shared" si="3"/>
        <v/>
      </c>
      <c r="AG8">
        <f t="shared" si="4"/>
        <v>1</v>
      </c>
      <c r="AH8" t="str">
        <f t="shared" si="5"/>
        <v/>
      </c>
      <c r="AI8" t="str">
        <f t="shared" si="6"/>
        <v/>
      </c>
      <c r="AJ8">
        <f t="shared" si="7"/>
        <v>1</v>
      </c>
      <c r="AK8" t="str">
        <f t="shared" si="8"/>
        <v/>
      </c>
      <c r="AL8" t="str">
        <f t="shared" si="9"/>
        <v/>
      </c>
      <c r="AM8" t="str">
        <f t="shared" si="10"/>
        <v/>
      </c>
    </row>
    <row r="9" spans="1:39" x14ac:dyDescent="0.25">
      <c r="A9">
        <v>2018</v>
      </c>
      <c r="B9" t="s">
        <v>2</v>
      </c>
      <c r="C9" t="s">
        <v>7</v>
      </c>
      <c r="D9" t="s">
        <v>9</v>
      </c>
      <c r="G9" s="3" t="s">
        <v>22</v>
      </c>
      <c r="H9" s="3" t="s">
        <v>23</v>
      </c>
      <c r="I9" s="3" t="s">
        <v>24</v>
      </c>
      <c r="J9" s="3" t="s">
        <v>25</v>
      </c>
      <c r="K9" s="1" t="s">
        <v>22</v>
      </c>
      <c r="L9" s="1" t="s">
        <v>24</v>
      </c>
      <c r="M9" s="1" t="s">
        <v>25</v>
      </c>
      <c r="N9" s="1" t="s">
        <v>23</v>
      </c>
      <c r="O9" s="4" t="s">
        <v>25</v>
      </c>
      <c r="P9" s="4" t="s">
        <v>22</v>
      </c>
      <c r="Q9" s="4" t="s">
        <v>23</v>
      </c>
      <c r="R9" s="4" t="s">
        <v>24</v>
      </c>
      <c r="S9" s="2" t="s">
        <v>25</v>
      </c>
      <c r="T9" s="2" t="s">
        <v>22</v>
      </c>
      <c r="U9" s="2" t="s">
        <v>23</v>
      </c>
      <c r="V9" s="2" t="s">
        <v>24</v>
      </c>
      <c r="X9" s="5" t="s">
        <v>41</v>
      </c>
      <c r="AB9" t="str">
        <f t="shared" si="11"/>
        <v/>
      </c>
      <c r="AC9" t="str">
        <f t="shared" si="0"/>
        <v/>
      </c>
      <c r="AD9" t="str">
        <f t="shared" si="1"/>
        <v/>
      </c>
      <c r="AE9">
        <f t="shared" si="2"/>
        <v>1</v>
      </c>
      <c r="AF9" t="str">
        <f t="shared" si="3"/>
        <v/>
      </c>
      <c r="AG9" t="str">
        <f t="shared" si="4"/>
        <v/>
      </c>
      <c r="AH9">
        <f t="shared" si="5"/>
        <v>1</v>
      </c>
      <c r="AI9" t="str">
        <f t="shared" si="6"/>
        <v/>
      </c>
      <c r="AJ9">
        <f t="shared" si="7"/>
        <v>1</v>
      </c>
      <c r="AK9" t="str">
        <f t="shared" si="8"/>
        <v/>
      </c>
      <c r="AL9" t="str">
        <f t="shared" si="9"/>
        <v/>
      </c>
      <c r="AM9" t="str">
        <f t="shared" si="10"/>
        <v/>
      </c>
    </row>
    <row r="10" spans="1:39" x14ac:dyDescent="0.25">
      <c r="A10">
        <v>2017</v>
      </c>
      <c r="B10" t="s">
        <v>11</v>
      </c>
      <c r="C10" t="s">
        <v>42</v>
      </c>
      <c r="D10" t="s">
        <v>9</v>
      </c>
      <c r="E10" t="s">
        <v>10</v>
      </c>
      <c r="F10" t="s">
        <v>10</v>
      </c>
      <c r="G10" s="3" t="s">
        <v>22</v>
      </c>
      <c r="H10" s="3" t="s">
        <v>23</v>
      </c>
      <c r="I10" s="3" t="s">
        <v>24</v>
      </c>
      <c r="J10" s="3" t="s">
        <v>25</v>
      </c>
      <c r="K10" s="1" t="s">
        <v>22</v>
      </c>
      <c r="L10" s="1" t="s">
        <v>24</v>
      </c>
      <c r="M10" s="1" t="s">
        <v>23</v>
      </c>
      <c r="N10" s="1" t="s">
        <v>25</v>
      </c>
      <c r="O10" s="4" t="s">
        <v>22</v>
      </c>
      <c r="P10" s="4" t="s">
        <v>24</v>
      </c>
      <c r="Q10" s="4" t="s">
        <v>23</v>
      </c>
      <c r="R10" s="4" t="s">
        <v>25</v>
      </c>
      <c r="S10" s="2" t="s">
        <v>22</v>
      </c>
      <c r="T10" s="2" t="s">
        <v>24</v>
      </c>
      <c r="U10" s="2" t="s">
        <v>23</v>
      </c>
      <c r="V10" s="2" t="s">
        <v>25</v>
      </c>
      <c r="W10" t="s">
        <v>108</v>
      </c>
      <c r="X10" s="5" t="s">
        <v>26</v>
      </c>
      <c r="AB10">
        <f t="shared" si="11"/>
        <v>1</v>
      </c>
      <c r="AC10" t="str">
        <f t="shared" si="0"/>
        <v/>
      </c>
      <c r="AD10" t="str">
        <f t="shared" si="1"/>
        <v/>
      </c>
      <c r="AE10" t="str">
        <f t="shared" si="2"/>
        <v/>
      </c>
      <c r="AF10">
        <f t="shared" si="3"/>
        <v>1</v>
      </c>
      <c r="AG10" t="str">
        <f t="shared" si="4"/>
        <v/>
      </c>
      <c r="AH10" t="str">
        <f t="shared" si="5"/>
        <v/>
      </c>
      <c r="AI10" t="str">
        <f t="shared" si="6"/>
        <v/>
      </c>
      <c r="AJ10">
        <f t="shared" si="7"/>
        <v>1</v>
      </c>
      <c r="AK10" t="str">
        <f t="shared" si="8"/>
        <v/>
      </c>
      <c r="AL10" t="str">
        <f t="shared" si="9"/>
        <v/>
      </c>
      <c r="AM10" t="str">
        <f t="shared" si="10"/>
        <v/>
      </c>
    </row>
    <row r="11" spans="1:39" x14ac:dyDescent="0.25">
      <c r="A11">
        <v>2017</v>
      </c>
      <c r="B11" t="s">
        <v>11</v>
      </c>
      <c r="C11" t="s">
        <v>42</v>
      </c>
      <c r="D11" t="s">
        <v>12</v>
      </c>
      <c r="E11" t="s">
        <v>10</v>
      </c>
      <c r="F11" t="s">
        <v>13</v>
      </c>
      <c r="G11" s="3" t="s">
        <v>22</v>
      </c>
      <c r="H11" s="3" t="s">
        <v>23</v>
      </c>
      <c r="I11" s="3" t="s">
        <v>24</v>
      </c>
      <c r="J11" s="3" t="s">
        <v>25</v>
      </c>
      <c r="K11" s="1" t="s">
        <v>22</v>
      </c>
      <c r="L11" s="1" t="s">
        <v>24</v>
      </c>
      <c r="M11" s="1" t="s">
        <v>23</v>
      </c>
      <c r="N11" s="1" t="s">
        <v>25</v>
      </c>
      <c r="O11" s="4" t="s">
        <v>22</v>
      </c>
      <c r="P11" s="4" t="s">
        <v>24</v>
      </c>
      <c r="Q11" s="4" t="s">
        <v>23</v>
      </c>
      <c r="R11" s="4" t="s">
        <v>25</v>
      </c>
      <c r="S11" s="2" t="s">
        <v>22</v>
      </c>
      <c r="T11" s="2" t="s">
        <v>23</v>
      </c>
      <c r="U11" s="2" t="s">
        <v>24</v>
      </c>
      <c r="V11" s="2" t="s">
        <v>25</v>
      </c>
      <c r="W11" t="s">
        <v>73</v>
      </c>
      <c r="X11" s="5" t="s">
        <v>26</v>
      </c>
      <c r="AB11">
        <f t="shared" si="11"/>
        <v>1</v>
      </c>
      <c r="AC11" t="str">
        <f t="shared" si="0"/>
        <v/>
      </c>
      <c r="AD11" t="str">
        <f t="shared" si="1"/>
        <v/>
      </c>
      <c r="AE11" t="str">
        <f t="shared" si="2"/>
        <v/>
      </c>
      <c r="AF11">
        <f t="shared" si="3"/>
        <v>1</v>
      </c>
      <c r="AG11" t="str">
        <f t="shared" si="4"/>
        <v/>
      </c>
      <c r="AH11" t="str">
        <f t="shared" si="5"/>
        <v/>
      </c>
      <c r="AI11" t="str">
        <f t="shared" si="6"/>
        <v/>
      </c>
      <c r="AJ11">
        <f t="shared" si="7"/>
        <v>1</v>
      </c>
      <c r="AK11" t="str">
        <f t="shared" si="8"/>
        <v/>
      </c>
      <c r="AL11" t="str">
        <f t="shared" si="9"/>
        <v/>
      </c>
      <c r="AM11" t="str">
        <f t="shared" si="10"/>
        <v/>
      </c>
    </row>
    <row r="12" spans="1:39" x14ac:dyDescent="0.25">
      <c r="A12">
        <v>2016</v>
      </c>
      <c r="B12" t="s">
        <v>2</v>
      </c>
      <c r="C12" t="s">
        <v>42</v>
      </c>
      <c r="D12" t="s">
        <v>9</v>
      </c>
      <c r="E12" t="s">
        <v>4</v>
      </c>
      <c r="F12" t="s">
        <v>5</v>
      </c>
      <c r="G12" s="3" t="s">
        <v>22</v>
      </c>
      <c r="H12" s="3" t="s">
        <v>23</v>
      </c>
      <c r="I12" s="3" t="s">
        <v>24</v>
      </c>
      <c r="J12" s="3" t="s">
        <v>25</v>
      </c>
      <c r="K12" s="1" t="s">
        <v>22</v>
      </c>
      <c r="L12" s="1" t="s">
        <v>24</v>
      </c>
      <c r="M12" s="1" t="s">
        <v>23</v>
      </c>
      <c r="N12" s="1" t="s">
        <v>25</v>
      </c>
      <c r="O12" s="4" t="s">
        <v>24</v>
      </c>
      <c r="P12" s="4" t="s">
        <v>25</v>
      </c>
      <c r="Q12" s="4" t="s">
        <v>22</v>
      </c>
      <c r="R12" s="4" t="s">
        <v>23</v>
      </c>
      <c r="S12" s="2" t="s">
        <v>25</v>
      </c>
      <c r="T12" s="2" t="s">
        <v>24</v>
      </c>
      <c r="U12" s="2" t="s">
        <v>22</v>
      </c>
      <c r="V12" s="2" t="s">
        <v>23</v>
      </c>
      <c r="W12" s="27" t="s">
        <v>109</v>
      </c>
      <c r="X12" s="5" t="s">
        <v>36</v>
      </c>
      <c r="AB12" t="str">
        <f t="shared" si="11"/>
        <v/>
      </c>
      <c r="AC12" t="str">
        <f t="shared" si="0"/>
        <v/>
      </c>
      <c r="AD12" t="str">
        <f t="shared" si="1"/>
        <v/>
      </c>
      <c r="AE12">
        <f t="shared" si="2"/>
        <v>1</v>
      </c>
      <c r="AF12" t="str">
        <f t="shared" si="3"/>
        <v/>
      </c>
      <c r="AG12" t="str">
        <f t="shared" si="4"/>
        <v/>
      </c>
      <c r="AH12" t="str">
        <f t="shared" si="5"/>
        <v/>
      </c>
      <c r="AI12">
        <f t="shared" si="6"/>
        <v>1</v>
      </c>
      <c r="AJ12" t="str">
        <f t="shared" si="7"/>
        <v/>
      </c>
      <c r="AK12">
        <f t="shared" si="8"/>
        <v>1</v>
      </c>
      <c r="AL12" t="str">
        <f t="shared" si="9"/>
        <v/>
      </c>
      <c r="AM12" t="str">
        <f t="shared" si="10"/>
        <v/>
      </c>
    </row>
    <row r="13" spans="1:39" x14ac:dyDescent="0.25">
      <c r="A13">
        <v>2016</v>
      </c>
      <c r="B13" t="s">
        <v>2</v>
      </c>
      <c r="C13" t="s">
        <v>7</v>
      </c>
      <c r="D13" t="s">
        <v>9</v>
      </c>
      <c r="E13" t="s">
        <v>10</v>
      </c>
      <c r="F13" t="s">
        <v>10</v>
      </c>
      <c r="G13" s="3" t="s">
        <v>22</v>
      </c>
      <c r="H13" s="3" t="s">
        <v>23</v>
      </c>
      <c r="I13" s="3" t="s">
        <v>24</v>
      </c>
      <c r="J13" s="3" t="s">
        <v>25</v>
      </c>
      <c r="K13" s="1" t="s">
        <v>22</v>
      </c>
      <c r="L13" s="1" t="s">
        <v>23</v>
      </c>
      <c r="M13" s="1" t="s">
        <v>25</v>
      </c>
      <c r="N13" s="1" t="s">
        <v>24</v>
      </c>
      <c r="O13" s="4" t="s">
        <v>22</v>
      </c>
      <c r="P13" s="4" t="s">
        <v>23</v>
      </c>
      <c r="Q13" s="4" t="s">
        <v>25</v>
      </c>
      <c r="R13" s="4" t="s">
        <v>24</v>
      </c>
      <c r="S13" s="2" t="s">
        <v>22</v>
      </c>
      <c r="T13" s="2" t="s">
        <v>23</v>
      </c>
      <c r="U13" s="2" t="s">
        <v>25</v>
      </c>
      <c r="V13" s="2" t="s">
        <v>24</v>
      </c>
      <c r="X13" s="5" t="s">
        <v>37</v>
      </c>
      <c r="AB13">
        <f t="shared" si="11"/>
        <v>1</v>
      </c>
      <c r="AC13" t="str">
        <f t="shared" si="0"/>
        <v/>
      </c>
      <c r="AD13" t="str">
        <f t="shared" si="1"/>
        <v/>
      </c>
      <c r="AE13" t="str">
        <f t="shared" si="2"/>
        <v/>
      </c>
      <c r="AF13">
        <f t="shared" si="3"/>
        <v>1</v>
      </c>
      <c r="AG13" t="str">
        <f t="shared" si="4"/>
        <v/>
      </c>
      <c r="AH13" t="str">
        <f t="shared" si="5"/>
        <v/>
      </c>
      <c r="AI13" t="str">
        <f t="shared" si="6"/>
        <v/>
      </c>
      <c r="AJ13">
        <f t="shared" si="7"/>
        <v>1</v>
      </c>
      <c r="AK13" t="str">
        <f t="shared" si="8"/>
        <v/>
      </c>
      <c r="AL13" t="str">
        <f t="shared" si="9"/>
        <v/>
      </c>
      <c r="AM13" t="str">
        <f t="shared" si="10"/>
        <v/>
      </c>
    </row>
    <row r="14" spans="1:39" x14ac:dyDescent="0.25">
      <c r="A14">
        <v>2016</v>
      </c>
      <c r="B14" t="s">
        <v>2</v>
      </c>
      <c r="C14" t="s">
        <v>42</v>
      </c>
      <c r="D14" t="s">
        <v>12</v>
      </c>
      <c r="G14" s="3" t="s">
        <v>22</v>
      </c>
      <c r="H14" s="3" t="s">
        <v>23</v>
      </c>
      <c r="I14" s="3" t="s">
        <v>24</v>
      </c>
      <c r="J14" s="3" t="s">
        <v>25</v>
      </c>
      <c r="K14" s="1" t="s">
        <v>22</v>
      </c>
      <c r="L14" s="1" t="s">
        <v>23</v>
      </c>
      <c r="M14" s="1" t="s">
        <v>24</v>
      </c>
      <c r="N14" s="1" t="s">
        <v>25</v>
      </c>
      <c r="O14" s="4" t="s">
        <v>23</v>
      </c>
      <c r="P14" s="4" t="s">
        <v>24</v>
      </c>
      <c r="Q14" s="4" t="s">
        <v>22</v>
      </c>
      <c r="R14" s="4" t="s">
        <v>25</v>
      </c>
      <c r="S14" s="2" t="s">
        <v>23</v>
      </c>
      <c r="T14" s="2" t="s">
        <v>24</v>
      </c>
      <c r="U14" s="2" t="s">
        <v>22</v>
      </c>
      <c r="V14" s="2" t="s">
        <v>25</v>
      </c>
      <c r="X14" s="5" t="s">
        <v>47</v>
      </c>
      <c r="AB14" t="str">
        <f t="shared" si="11"/>
        <v/>
      </c>
      <c r="AC14">
        <f t="shared" si="0"/>
        <v>1</v>
      </c>
      <c r="AD14" t="str">
        <f t="shared" si="1"/>
        <v/>
      </c>
      <c r="AE14" t="str">
        <f t="shared" si="2"/>
        <v/>
      </c>
      <c r="AF14" t="str">
        <f t="shared" si="3"/>
        <v/>
      </c>
      <c r="AG14">
        <f t="shared" si="4"/>
        <v>1</v>
      </c>
      <c r="AH14" t="str">
        <f t="shared" si="5"/>
        <v/>
      </c>
      <c r="AI14" t="str">
        <f t="shared" si="6"/>
        <v/>
      </c>
      <c r="AJ14">
        <f t="shared" si="7"/>
        <v>1</v>
      </c>
      <c r="AK14" t="str">
        <f t="shared" si="8"/>
        <v/>
      </c>
      <c r="AL14" t="str">
        <f t="shared" si="9"/>
        <v/>
      </c>
      <c r="AM14" t="str">
        <f t="shared" si="10"/>
        <v/>
      </c>
    </row>
    <row r="15" spans="1:39" x14ac:dyDescent="0.25">
      <c r="A15">
        <v>2016</v>
      </c>
      <c r="B15" t="s">
        <v>2</v>
      </c>
      <c r="C15" t="s">
        <v>42</v>
      </c>
      <c r="D15" t="s">
        <v>12</v>
      </c>
      <c r="G15" s="3" t="s">
        <v>22</v>
      </c>
      <c r="H15" s="3" t="s">
        <v>23</v>
      </c>
      <c r="I15" s="3" t="s">
        <v>24</v>
      </c>
      <c r="J15" s="3" t="s">
        <v>25</v>
      </c>
      <c r="K15" s="1" t="s">
        <v>22</v>
      </c>
      <c r="L15" s="1" t="s">
        <v>24</v>
      </c>
      <c r="M15" s="1" t="s">
        <v>25</v>
      </c>
      <c r="N15" s="1" t="s">
        <v>23</v>
      </c>
      <c r="O15" s="4" t="s">
        <v>22</v>
      </c>
      <c r="P15" s="4" t="s">
        <v>23</v>
      </c>
      <c r="Q15" s="4" t="s">
        <v>24</v>
      </c>
      <c r="R15" s="4" t="s">
        <v>25</v>
      </c>
      <c r="S15" s="2" t="s">
        <v>22</v>
      </c>
      <c r="T15" s="2" t="s">
        <v>23</v>
      </c>
      <c r="U15" s="2" t="s">
        <v>24</v>
      </c>
      <c r="V15" s="2" t="s">
        <v>25</v>
      </c>
      <c r="X15" s="5" t="s">
        <v>48</v>
      </c>
      <c r="AB15">
        <f t="shared" si="11"/>
        <v>1</v>
      </c>
      <c r="AC15" t="str">
        <f t="shared" si="0"/>
        <v/>
      </c>
      <c r="AD15" t="str">
        <f t="shared" si="1"/>
        <v/>
      </c>
      <c r="AE15" t="str">
        <f t="shared" si="2"/>
        <v/>
      </c>
      <c r="AF15">
        <f t="shared" si="3"/>
        <v>1</v>
      </c>
      <c r="AG15" t="str">
        <f t="shared" si="4"/>
        <v/>
      </c>
      <c r="AH15" t="str">
        <f t="shared" si="5"/>
        <v/>
      </c>
      <c r="AI15" t="str">
        <f t="shared" si="6"/>
        <v/>
      </c>
      <c r="AJ15">
        <f t="shared" si="7"/>
        <v>1</v>
      </c>
      <c r="AK15" t="str">
        <f t="shared" si="8"/>
        <v/>
      </c>
      <c r="AL15" t="str">
        <f t="shared" si="9"/>
        <v/>
      </c>
      <c r="AM15" t="str">
        <f t="shared" si="10"/>
        <v/>
      </c>
    </row>
    <row r="16" spans="1:39" x14ac:dyDescent="0.25">
      <c r="A16">
        <v>2015</v>
      </c>
      <c r="B16" t="s">
        <v>2</v>
      </c>
      <c r="C16" t="s">
        <v>7</v>
      </c>
      <c r="D16" t="s">
        <v>12</v>
      </c>
      <c r="G16" s="3" t="s">
        <v>22</v>
      </c>
      <c r="H16" s="3" t="s">
        <v>23</v>
      </c>
      <c r="I16" s="3" t="s">
        <v>24</v>
      </c>
      <c r="J16" s="3" t="s">
        <v>25</v>
      </c>
      <c r="K16" s="1" t="s">
        <v>22</v>
      </c>
      <c r="L16" s="1" t="s">
        <v>23</v>
      </c>
      <c r="M16" s="1" t="s">
        <v>24</v>
      </c>
      <c r="N16" s="1" t="s">
        <v>25</v>
      </c>
      <c r="O16" s="4" t="s">
        <v>22</v>
      </c>
      <c r="P16" s="4" t="s">
        <v>24</v>
      </c>
      <c r="Q16" s="4" t="s">
        <v>23</v>
      </c>
      <c r="R16" s="4" t="s">
        <v>25</v>
      </c>
      <c r="S16" s="2" t="s">
        <v>22</v>
      </c>
      <c r="T16" s="2" t="s">
        <v>24</v>
      </c>
      <c r="U16" s="2" t="s">
        <v>23</v>
      </c>
      <c r="V16" s="2" t="s">
        <v>25</v>
      </c>
      <c r="X16" s="5" t="s">
        <v>110</v>
      </c>
      <c r="AB16">
        <f t="shared" si="11"/>
        <v>1</v>
      </c>
      <c r="AC16" t="str">
        <f t="shared" si="0"/>
        <v/>
      </c>
      <c r="AD16" t="str">
        <f t="shared" si="1"/>
        <v/>
      </c>
      <c r="AE16" t="str">
        <f t="shared" si="2"/>
        <v/>
      </c>
      <c r="AF16">
        <f t="shared" si="3"/>
        <v>1</v>
      </c>
      <c r="AG16" t="str">
        <f t="shared" si="4"/>
        <v/>
      </c>
      <c r="AH16" t="str">
        <f t="shared" si="5"/>
        <v/>
      </c>
      <c r="AI16" t="str">
        <f t="shared" si="6"/>
        <v/>
      </c>
      <c r="AJ16">
        <f t="shared" si="7"/>
        <v>1</v>
      </c>
      <c r="AK16" t="str">
        <f t="shared" si="8"/>
        <v/>
      </c>
      <c r="AL16" t="str">
        <f t="shared" si="9"/>
        <v/>
      </c>
      <c r="AM16" t="str">
        <f t="shared" si="10"/>
        <v/>
      </c>
    </row>
    <row r="17" spans="1:39" x14ac:dyDescent="0.25">
      <c r="A17">
        <v>2015</v>
      </c>
      <c r="B17" t="s">
        <v>2</v>
      </c>
      <c r="C17" t="s">
        <v>42</v>
      </c>
      <c r="D17" t="s">
        <v>12</v>
      </c>
      <c r="G17" s="3" t="s">
        <v>22</v>
      </c>
      <c r="H17" s="3" t="s">
        <v>23</v>
      </c>
      <c r="I17" s="3" t="s">
        <v>24</v>
      </c>
      <c r="J17" s="3" t="s">
        <v>25</v>
      </c>
      <c r="K17" s="1" t="s">
        <v>23</v>
      </c>
      <c r="L17" s="1" t="s">
        <v>24</v>
      </c>
      <c r="M17" s="1" t="s">
        <v>25</v>
      </c>
      <c r="N17" s="1" t="s">
        <v>22</v>
      </c>
      <c r="O17" s="4" t="s">
        <v>25</v>
      </c>
      <c r="P17" s="4" t="s">
        <v>22</v>
      </c>
      <c r="Q17" s="4" t="s">
        <v>24</v>
      </c>
      <c r="R17" s="4" t="s">
        <v>23</v>
      </c>
      <c r="S17" s="2" t="s">
        <v>25</v>
      </c>
      <c r="T17" s="2" t="s">
        <v>22</v>
      </c>
      <c r="U17" s="2" t="s">
        <v>24</v>
      </c>
      <c r="V17" s="2" t="s">
        <v>23</v>
      </c>
      <c r="X17" s="5" t="s">
        <v>71</v>
      </c>
      <c r="AB17" t="str">
        <f t="shared" si="11"/>
        <v/>
      </c>
      <c r="AC17" t="str">
        <f t="shared" si="0"/>
        <v/>
      </c>
      <c r="AD17" t="str">
        <f t="shared" si="1"/>
        <v/>
      </c>
      <c r="AE17">
        <f t="shared" si="2"/>
        <v>1</v>
      </c>
      <c r="AF17" t="str">
        <f t="shared" si="3"/>
        <v/>
      </c>
      <c r="AG17" t="str">
        <f t="shared" si="4"/>
        <v/>
      </c>
      <c r="AH17">
        <f t="shared" si="5"/>
        <v>1</v>
      </c>
      <c r="AI17" t="str">
        <f t="shared" si="6"/>
        <v/>
      </c>
      <c r="AJ17">
        <f t="shared" si="7"/>
        <v>1</v>
      </c>
      <c r="AK17" t="str">
        <f t="shared" si="8"/>
        <v/>
      </c>
      <c r="AL17" t="str">
        <f t="shared" si="9"/>
        <v/>
      </c>
      <c r="AM17" t="str">
        <f t="shared" si="10"/>
        <v/>
      </c>
    </row>
    <row r="18" spans="1:39" x14ac:dyDescent="0.25">
      <c r="A18">
        <v>2015</v>
      </c>
      <c r="B18" t="s">
        <v>2</v>
      </c>
      <c r="C18" t="s">
        <v>42</v>
      </c>
      <c r="D18" t="s">
        <v>9</v>
      </c>
      <c r="G18" s="3" t="s">
        <v>22</v>
      </c>
      <c r="H18" s="3" t="s">
        <v>23</v>
      </c>
      <c r="I18" s="3" t="s">
        <v>24</v>
      </c>
      <c r="J18" s="3" t="s">
        <v>25</v>
      </c>
      <c r="K18" s="1" t="s">
        <v>22</v>
      </c>
      <c r="L18" s="1" t="s">
        <v>23</v>
      </c>
      <c r="M18" s="1" t="s">
        <v>24</v>
      </c>
      <c r="N18" s="1" t="s">
        <v>25</v>
      </c>
      <c r="O18" s="4" t="s">
        <v>22</v>
      </c>
      <c r="P18" s="4" t="s">
        <v>23</v>
      </c>
      <c r="Q18" s="4" t="s">
        <v>24</v>
      </c>
      <c r="R18" s="4" t="s">
        <v>25</v>
      </c>
      <c r="S18" s="2" t="s">
        <v>22</v>
      </c>
      <c r="T18" s="2" t="s">
        <v>23</v>
      </c>
      <c r="U18" s="2" t="s">
        <v>25</v>
      </c>
      <c r="V18" s="2" t="s">
        <v>24</v>
      </c>
      <c r="X18" s="5" t="s">
        <v>49</v>
      </c>
      <c r="AB18">
        <f t="shared" si="11"/>
        <v>1</v>
      </c>
      <c r="AC18" t="str">
        <f t="shared" si="0"/>
        <v/>
      </c>
      <c r="AD18" t="str">
        <f t="shared" si="1"/>
        <v/>
      </c>
      <c r="AE18" t="str">
        <f t="shared" si="2"/>
        <v/>
      </c>
      <c r="AF18">
        <f t="shared" si="3"/>
        <v>1</v>
      </c>
      <c r="AG18" t="str">
        <f t="shared" si="4"/>
        <v/>
      </c>
      <c r="AH18" t="str">
        <f t="shared" si="5"/>
        <v/>
      </c>
      <c r="AI18" t="str">
        <f t="shared" si="6"/>
        <v/>
      </c>
      <c r="AJ18">
        <f t="shared" si="7"/>
        <v>1</v>
      </c>
      <c r="AK18" t="str">
        <f t="shared" si="8"/>
        <v/>
      </c>
      <c r="AL18" t="str">
        <f t="shared" si="9"/>
        <v/>
      </c>
      <c r="AM18" t="str">
        <f t="shared" si="10"/>
        <v/>
      </c>
    </row>
    <row r="19" spans="1:39" x14ac:dyDescent="0.25">
      <c r="A19">
        <v>2014</v>
      </c>
      <c r="B19" t="s">
        <v>2</v>
      </c>
      <c r="C19" t="s">
        <v>7</v>
      </c>
      <c r="D19" t="s">
        <v>12</v>
      </c>
      <c r="G19" s="3" t="s">
        <v>22</v>
      </c>
      <c r="H19" s="3" t="s">
        <v>23</v>
      </c>
      <c r="I19" s="3" t="s">
        <v>24</v>
      </c>
      <c r="J19" s="3" t="s">
        <v>25</v>
      </c>
      <c r="K19" s="1" t="s">
        <v>23</v>
      </c>
      <c r="L19" s="1" t="s">
        <v>24</v>
      </c>
      <c r="M19" s="1" t="s">
        <v>25</v>
      </c>
      <c r="N19" s="1" t="s">
        <v>22</v>
      </c>
      <c r="O19" s="4" t="s">
        <v>23</v>
      </c>
      <c r="P19" s="4" t="s">
        <v>22</v>
      </c>
      <c r="Q19" s="4" t="s">
        <v>24</v>
      </c>
      <c r="R19" s="4" t="s">
        <v>25</v>
      </c>
      <c r="S19" s="2" t="s">
        <v>23</v>
      </c>
      <c r="T19" s="2" t="s">
        <v>22</v>
      </c>
      <c r="U19" s="2" t="s">
        <v>24</v>
      </c>
      <c r="V19" s="2" t="s">
        <v>25</v>
      </c>
      <c r="X19" s="5" t="s">
        <v>53</v>
      </c>
      <c r="AB19" t="str">
        <f t="shared" si="11"/>
        <v/>
      </c>
      <c r="AC19">
        <f t="shared" si="0"/>
        <v>1</v>
      </c>
      <c r="AD19" t="str">
        <f t="shared" si="1"/>
        <v/>
      </c>
      <c r="AE19" t="str">
        <f t="shared" si="2"/>
        <v/>
      </c>
      <c r="AF19">
        <f t="shared" si="3"/>
        <v>1</v>
      </c>
      <c r="AG19" t="str">
        <f t="shared" si="4"/>
        <v/>
      </c>
      <c r="AH19" t="str">
        <f t="shared" si="5"/>
        <v/>
      </c>
      <c r="AI19" t="str">
        <f t="shared" si="6"/>
        <v/>
      </c>
      <c r="AJ19">
        <f t="shared" si="7"/>
        <v>1</v>
      </c>
      <c r="AK19" t="str">
        <f t="shared" si="8"/>
        <v/>
      </c>
      <c r="AL19" t="str">
        <f t="shared" si="9"/>
        <v/>
      </c>
      <c r="AM19" t="str">
        <f t="shared" si="10"/>
        <v/>
      </c>
    </row>
    <row r="20" spans="1:39" x14ac:dyDescent="0.25">
      <c r="A20">
        <v>2013</v>
      </c>
      <c r="B20" t="s">
        <v>2</v>
      </c>
      <c r="C20" t="s">
        <v>42</v>
      </c>
      <c r="D20" t="s">
        <v>9</v>
      </c>
      <c r="G20" s="3" t="s">
        <v>22</v>
      </c>
      <c r="H20" s="3" t="s">
        <v>23</v>
      </c>
      <c r="I20" s="3" t="s">
        <v>24</v>
      </c>
      <c r="J20" s="3" t="s">
        <v>25</v>
      </c>
      <c r="K20" s="1" t="s">
        <v>23</v>
      </c>
      <c r="L20" s="1" t="s">
        <v>25</v>
      </c>
      <c r="M20" s="1" t="s">
        <v>22</v>
      </c>
      <c r="N20" s="1" t="s">
        <v>23</v>
      </c>
      <c r="O20" s="4" t="s">
        <v>24</v>
      </c>
      <c r="P20" s="4" t="s">
        <v>25</v>
      </c>
      <c r="Q20" s="4" t="s">
        <v>22</v>
      </c>
      <c r="R20" s="4" t="s">
        <v>23</v>
      </c>
      <c r="S20" s="2" t="s">
        <v>24</v>
      </c>
      <c r="T20" s="2" t="s">
        <v>25</v>
      </c>
      <c r="U20" s="2" t="s">
        <v>22</v>
      </c>
      <c r="V20" s="2" t="s">
        <v>23</v>
      </c>
      <c r="W20" s="27" t="s">
        <v>111</v>
      </c>
      <c r="X20" s="5" t="s">
        <v>54</v>
      </c>
      <c r="AB20" t="str">
        <f t="shared" si="11"/>
        <v/>
      </c>
      <c r="AC20" t="str">
        <f t="shared" si="0"/>
        <v/>
      </c>
      <c r="AD20">
        <f t="shared" si="1"/>
        <v>1</v>
      </c>
      <c r="AE20" t="str">
        <f t="shared" si="2"/>
        <v/>
      </c>
      <c r="AF20" t="str">
        <f t="shared" si="3"/>
        <v/>
      </c>
      <c r="AG20" t="str">
        <f t="shared" si="4"/>
        <v/>
      </c>
      <c r="AH20" t="str">
        <f t="shared" si="5"/>
        <v/>
      </c>
      <c r="AI20" t="str">
        <f t="shared" si="6"/>
        <v/>
      </c>
      <c r="AJ20">
        <f t="shared" si="7"/>
        <v>1</v>
      </c>
      <c r="AK20" t="str">
        <f t="shared" si="8"/>
        <v/>
      </c>
      <c r="AL20" t="str">
        <f t="shared" si="9"/>
        <v/>
      </c>
      <c r="AM20" t="str">
        <f t="shared" si="10"/>
        <v/>
      </c>
    </row>
    <row r="21" spans="1:39" x14ac:dyDescent="0.25">
      <c r="A21">
        <v>2013</v>
      </c>
      <c r="B21" t="s">
        <v>2</v>
      </c>
      <c r="C21" t="s">
        <v>42</v>
      </c>
      <c r="D21" t="s">
        <v>12</v>
      </c>
      <c r="G21" s="3" t="s">
        <v>22</v>
      </c>
      <c r="H21" s="3" t="s">
        <v>23</v>
      </c>
      <c r="I21" s="3" t="s">
        <v>24</v>
      </c>
      <c r="J21" s="3" t="s">
        <v>25</v>
      </c>
      <c r="K21" s="1" t="s">
        <v>22</v>
      </c>
      <c r="L21" s="1" t="s">
        <v>23</v>
      </c>
      <c r="M21" s="1" t="s">
        <v>25</v>
      </c>
      <c r="N21" s="1" t="s">
        <v>24</v>
      </c>
      <c r="O21" s="4" t="s">
        <v>22</v>
      </c>
      <c r="P21" s="4" t="s">
        <v>23</v>
      </c>
      <c r="Q21" s="4" t="s">
        <v>25</v>
      </c>
      <c r="R21" s="4" t="s">
        <v>24</v>
      </c>
      <c r="S21" s="2" t="s">
        <v>22</v>
      </c>
      <c r="T21" s="2" t="s">
        <v>23</v>
      </c>
      <c r="U21" s="2" t="s">
        <v>25</v>
      </c>
      <c r="V21" s="2" t="s">
        <v>24</v>
      </c>
      <c r="W21" t="s">
        <v>73</v>
      </c>
      <c r="X21" s="5" t="s">
        <v>55</v>
      </c>
      <c r="AB21">
        <f t="shared" si="11"/>
        <v>1</v>
      </c>
      <c r="AC21" t="str">
        <f t="shared" si="0"/>
        <v/>
      </c>
      <c r="AD21" t="str">
        <f t="shared" si="1"/>
        <v/>
      </c>
      <c r="AE21" t="str">
        <f t="shared" si="2"/>
        <v/>
      </c>
      <c r="AF21">
        <f t="shared" si="3"/>
        <v>1</v>
      </c>
      <c r="AG21" t="str">
        <f t="shared" si="4"/>
        <v/>
      </c>
      <c r="AH21" t="str">
        <f t="shared" si="5"/>
        <v/>
      </c>
      <c r="AI21" t="str">
        <f t="shared" si="6"/>
        <v/>
      </c>
      <c r="AJ21">
        <f t="shared" si="7"/>
        <v>1</v>
      </c>
      <c r="AK21" t="str">
        <f t="shared" si="8"/>
        <v/>
      </c>
      <c r="AL21" t="str">
        <f t="shared" si="9"/>
        <v/>
      </c>
      <c r="AM21" t="str">
        <f t="shared" si="10"/>
        <v/>
      </c>
    </row>
    <row r="22" spans="1:39" x14ac:dyDescent="0.25">
      <c r="A22">
        <v>2013</v>
      </c>
      <c r="B22" t="s">
        <v>2</v>
      </c>
      <c r="C22" t="s">
        <v>7</v>
      </c>
      <c r="D22" t="s">
        <v>9</v>
      </c>
      <c r="G22" s="3" t="s">
        <v>22</v>
      </c>
      <c r="H22" s="3" t="s">
        <v>23</v>
      </c>
      <c r="I22" s="3" t="s">
        <v>24</v>
      </c>
      <c r="J22" s="3" t="s">
        <v>25</v>
      </c>
      <c r="K22" s="1" t="s">
        <v>22</v>
      </c>
      <c r="L22" s="1" t="s">
        <v>23</v>
      </c>
      <c r="M22" s="1" t="s">
        <v>25</v>
      </c>
      <c r="N22" s="1" t="s">
        <v>24</v>
      </c>
      <c r="O22" s="4" t="s">
        <v>22</v>
      </c>
      <c r="P22" s="4" t="s">
        <v>23</v>
      </c>
      <c r="Q22" s="4" t="s">
        <v>24</v>
      </c>
      <c r="R22" s="4" t="s">
        <v>25</v>
      </c>
      <c r="S22" s="2" t="s">
        <v>22</v>
      </c>
      <c r="T22" s="2" t="s">
        <v>23</v>
      </c>
      <c r="U22" s="2" t="s">
        <v>24</v>
      </c>
      <c r="V22" s="2" t="s">
        <v>25</v>
      </c>
      <c r="W22" s="27" t="s">
        <v>112</v>
      </c>
      <c r="X22" s="5" t="s">
        <v>56</v>
      </c>
      <c r="AB22">
        <f t="shared" si="11"/>
        <v>1</v>
      </c>
      <c r="AC22" t="str">
        <f t="shared" si="0"/>
        <v/>
      </c>
      <c r="AD22" t="str">
        <f t="shared" si="1"/>
        <v/>
      </c>
      <c r="AE22" t="str">
        <f t="shared" si="2"/>
        <v/>
      </c>
      <c r="AF22">
        <f t="shared" si="3"/>
        <v>1</v>
      </c>
      <c r="AG22" t="str">
        <f t="shared" si="4"/>
        <v/>
      </c>
      <c r="AH22" t="str">
        <f t="shared" si="5"/>
        <v/>
      </c>
      <c r="AI22" t="str">
        <f t="shared" si="6"/>
        <v/>
      </c>
      <c r="AJ22">
        <f t="shared" si="7"/>
        <v>1</v>
      </c>
      <c r="AK22" t="str">
        <f t="shared" si="8"/>
        <v/>
      </c>
      <c r="AL22" t="str">
        <f t="shared" si="9"/>
        <v/>
      </c>
      <c r="AM22" t="str">
        <f t="shared" si="10"/>
        <v/>
      </c>
    </row>
    <row r="23" spans="1:39" x14ac:dyDescent="0.25">
      <c r="A23">
        <v>2013</v>
      </c>
      <c r="B23" t="s">
        <v>2</v>
      </c>
      <c r="C23" t="s">
        <v>7</v>
      </c>
      <c r="D23" t="s">
        <v>12</v>
      </c>
      <c r="G23" s="3" t="s">
        <v>22</v>
      </c>
      <c r="H23" s="3" t="s">
        <v>23</v>
      </c>
      <c r="I23" s="3" t="s">
        <v>24</v>
      </c>
      <c r="J23" s="3" t="s">
        <v>25</v>
      </c>
      <c r="K23" s="1" t="s">
        <v>22</v>
      </c>
      <c r="L23" s="1" t="s">
        <v>24</v>
      </c>
      <c r="M23" s="1" t="s">
        <v>23</v>
      </c>
      <c r="N23" s="1" t="s">
        <v>25</v>
      </c>
      <c r="O23" s="4" t="s">
        <v>24</v>
      </c>
      <c r="P23" s="4" t="s">
        <v>23</v>
      </c>
      <c r="Q23" s="4" t="s">
        <v>22</v>
      </c>
      <c r="R23" s="4" t="s">
        <v>25</v>
      </c>
      <c r="S23" s="2" t="s">
        <v>24</v>
      </c>
      <c r="T23" s="2" t="s">
        <v>23</v>
      </c>
      <c r="U23" s="2" t="s">
        <v>22</v>
      </c>
      <c r="V23" s="2" t="s">
        <v>25</v>
      </c>
      <c r="X23" s="5" t="s">
        <v>40</v>
      </c>
      <c r="AA23" t="s">
        <v>52</v>
      </c>
      <c r="AB23" t="str">
        <f t="shared" si="11"/>
        <v/>
      </c>
      <c r="AC23" t="str">
        <f t="shared" si="0"/>
        <v/>
      </c>
      <c r="AD23">
        <f t="shared" si="1"/>
        <v>1</v>
      </c>
      <c r="AE23" t="str">
        <f t="shared" si="2"/>
        <v/>
      </c>
      <c r="AF23" t="str">
        <f t="shared" si="3"/>
        <v/>
      </c>
      <c r="AG23">
        <f t="shared" si="4"/>
        <v>1</v>
      </c>
      <c r="AH23" t="str">
        <f t="shared" si="5"/>
        <v/>
      </c>
      <c r="AI23" t="str">
        <f t="shared" si="6"/>
        <v/>
      </c>
      <c r="AJ23">
        <f t="shared" si="7"/>
        <v>1</v>
      </c>
      <c r="AK23" t="str">
        <f t="shared" si="8"/>
        <v/>
      </c>
      <c r="AL23" t="str">
        <f t="shared" si="9"/>
        <v/>
      </c>
      <c r="AM23" t="str">
        <f t="shared" si="10"/>
        <v/>
      </c>
    </row>
    <row r="24" spans="1:39" x14ac:dyDescent="0.25">
      <c r="A24">
        <v>2012</v>
      </c>
      <c r="B24" t="s">
        <v>2</v>
      </c>
      <c r="C24" t="s">
        <v>7</v>
      </c>
      <c r="D24" t="s">
        <v>12</v>
      </c>
      <c r="G24" s="3" t="s">
        <v>22</v>
      </c>
      <c r="H24" s="3" t="s">
        <v>23</v>
      </c>
      <c r="I24" s="3" t="s">
        <v>24</v>
      </c>
      <c r="J24" s="3" t="s">
        <v>25</v>
      </c>
      <c r="K24" s="1" t="s">
        <v>23</v>
      </c>
      <c r="L24" s="1" t="s">
        <v>24</v>
      </c>
      <c r="M24" s="1" t="s">
        <v>23</v>
      </c>
      <c r="N24" s="1" t="s">
        <v>25</v>
      </c>
      <c r="O24" s="4" t="s">
        <v>23</v>
      </c>
      <c r="P24" s="4" t="s">
        <v>24</v>
      </c>
      <c r="Q24" s="4" t="s">
        <v>23</v>
      </c>
      <c r="R24" s="4" t="s">
        <v>25</v>
      </c>
      <c r="S24" s="2" t="s">
        <v>23</v>
      </c>
      <c r="T24" s="2" t="s">
        <v>24</v>
      </c>
      <c r="U24" s="2" t="s">
        <v>23</v>
      </c>
      <c r="V24" s="2" t="s">
        <v>25</v>
      </c>
      <c r="X24" s="5" t="s">
        <v>49</v>
      </c>
      <c r="AB24" t="str">
        <f t="shared" si="11"/>
        <v/>
      </c>
      <c r="AC24">
        <f t="shared" si="0"/>
        <v>1</v>
      </c>
      <c r="AD24" t="str">
        <f t="shared" si="1"/>
        <v/>
      </c>
      <c r="AE24" t="str">
        <f t="shared" si="2"/>
        <v/>
      </c>
      <c r="AF24">
        <f t="shared" si="3"/>
        <v>1</v>
      </c>
      <c r="AG24" t="str">
        <f t="shared" si="4"/>
        <v/>
      </c>
      <c r="AH24">
        <f t="shared" si="5"/>
        <v>1</v>
      </c>
      <c r="AI24" t="str">
        <f t="shared" si="6"/>
        <v/>
      </c>
      <c r="AJ24">
        <f t="shared" si="7"/>
        <v>1</v>
      </c>
      <c r="AK24" t="str">
        <f t="shared" si="8"/>
        <v/>
      </c>
      <c r="AL24">
        <f t="shared" si="9"/>
        <v>1</v>
      </c>
      <c r="AM24" t="str">
        <f t="shared" si="10"/>
        <v/>
      </c>
    </row>
    <row r="25" spans="1:39" x14ac:dyDescent="0.25">
      <c r="A25">
        <v>2012</v>
      </c>
      <c r="B25" t="s">
        <v>2</v>
      </c>
      <c r="C25" t="s">
        <v>7</v>
      </c>
      <c r="D25" t="s">
        <v>12</v>
      </c>
      <c r="G25" s="3" t="s">
        <v>22</v>
      </c>
      <c r="H25" s="3" t="s">
        <v>23</v>
      </c>
      <c r="I25" s="3" t="s">
        <v>24</v>
      </c>
      <c r="J25" s="3" t="s">
        <v>25</v>
      </c>
      <c r="K25" s="1" t="s">
        <v>23</v>
      </c>
      <c r="L25" s="1" t="s">
        <v>22</v>
      </c>
      <c r="M25" s="1" t="s">
        <v>24</v>
      </c>
      <c r="N25" s="1" t="s">
        <v>25</v>
      </c>
      <c r="O25" s="4" t="s">
        <v>23</v>
      </c>
      <c r="P25" s="4" t="s">
        <v>25</v>
      </c>
      <c r="Q25" s="4" t="s">
        <v>22</v>
      </c>
      <c r="R25" s="4" t="s">
        <v>24</v>
      </c>
      <c r="S25" s="2" t="s">
        <v>23</v>
      </c>
      <c r="T25" s="2" t="s">
        <v>25</v>
      </c>
      <c r="U25" s="2" t="s">
        <v>22</v>
      </c>
      <c r="V25" s="2" t="s">
        <v>24</v>
      </c>
      <c r="X25" s="5" t="s">
        <v>50</v>
      </c>
      <c r="AB25" t="str">
        <f t="shared" si="11"/>
        <v/>
      </c>
      <c r="AC25">
        <f t="shared" si="0"/>
        <v>1</v>
      </c>
      <c r="AD25" t="str">
        <f t="shared" si="1"/>
        <v/>
      </c>
      <c r="AE25" t="str">
        <f t="shared" si="2"/>
        <v/>
      </c>
      <c r="AF25">
        <f t="shared" si="3"/>
        <v>1</v>
      </c>
      <c r="AG25" t="str">
        <f t="shared" si="4"/>
        <v/>
      </c>
      <c r="AH25" t="str">
        <f t="shared" si="5"/>
        <v/>
      </c>
      <c r="AI25" t="str">
        <f t="shared" si="6"/>
        <v/>
      </c>
      <c r="AJ25">
        <f t="shared" si="7"/>
        <v>1</v>
      </c>
      <c r="AK25" t="str">
        <f t="shared" si="8"/>
        <v/>
      </c>
      <c r="AL25" t="str">
        <f t="shared" si="9"/>
        <v/>
      </c>
      <c r="AM25" t="str">
        <f t="shared" si="10"/>
        <v/>
      </c>
    </row>
    <row r="26" spans="1:39" x14ac:dyDescent="0.25">
      <c r="A26">
        <v>2012</v>
      </c>
      <c r="B26" t="s">
        <v>2</v>
      </c>
      <c r="C26" t="s">
        <v>7</v>
      </c>
      <c r="D26" t="s">
        <v>9</v>
      </c>
      <c r="G26" s="3" t="s">
        <v>22</v>
      </c>
      <c r="H26" s="3" t="s">
        <v>23</v>
      </c>
      <c r="I26" s="3" t="s">
        <v>24</v>
      </c>
      <c r="J26" s="3" t="s">
        <v>25</v>
      </c>
      <c r="K26" s="1" t="s">
        <v>22</v>
      </c>
      <c r="L26" s="1" t="s">
        <v>23</v>
      </c>
      <c r="M26" s="1" t="s">
        <v>24</v>
      </c>
      <c r="N26" s="1" t="s">
        <v>25</v>
      </c>
      <c r="O26" s="4" t="s">
        <v>22</v>
      </c>
      <c r="P26" s="4" t="s">
        <v>23</v>
      </c>
      <c r="Q26" s="4" t="s">
        <v>25</v>
      </c>
      <c r="R26" s="4" t="s">
        <v>24</v>
      </c>
      <c r="S26" s="2" t="s">
        <v>22</v>
      </c>
      <c r="T26" s="2" t="s">
        <v>23</v>
      </c>
      <c r="U26" s="2" t="s">
        <v>25</v>
      </c>
      <c r="V26" s="2" t="s">
        <v>24</v>
      </c>
      <c r="X26" s="5" t="s">
        <v>113</v>
      </c>
      <c r="AB26">
        <f t="shared" si="11"/>
        <v>1</v>
      </c>
      <c r="AC26" t="str">
        <f t="shared" si="0"/>
        <v/>
      </c>
      <c r="AD26" t="str">
        <f t="shared" si="1"/>
        <v/>
      </c>
      <c r="AE26" t="str">
        <f t="shared" si="2"/>
        <v/>
      </c>
      <c r="AF26">
        <f t="shared" si="3"/>
        <v>1</v>
      </c>
      <c r="AG26" t="str">
        <f t="shared" si="4"/>
        <v/>
      </c>
      <c r="AH26" t="str">
        <f t="shared" si="5"/>
        <v/>
      </c>
      <c r="AI26" t="str">
        <f t="shared" si="6"/>
        <v/>
      </c>
      <c r="AJ26">
        <f t="shared" si="7"/>
        <v>1</v>
      </c>
      <c r="AK26" t="str">
        <f t="shared" si="8"/>
        <v/>
      </c>
      <c r="AL26" t="str">
        <f t="shared" si="9"/>
        <v/>
      </c>
      <c r="AM26" t="str">
        <f t="shared" si="10"/>
        <v/>
      </c>
    </row>
    <row r="27" spans="1:39" x14ac:dyDescent="0.25">
      <c r="A27">
        <v>2012</v>
      </c>
      <c r="B27" t="s">
        <v>2</v>
      </c>
      <c r="C27" t="s">
        <v>42</v>
      </c>
      <c r="D27" t="s">
        <v>9</v>
      </c>
      <c r="G27" s="3" t="s">
        <v>22</v>
      </c>
      <c r="H27" s="3" t="s">
        <v>23</v>
      </c>
      <c r="I27" s="3" t="s">
        <v>24</v>
      </c>
      <c r="J27" s="3" t="s">
        <v>25</v>
      </c>
      <c r="K27" s="1" t="s">
        <v>22</v>
      </c>
      <c r="L27" s="1" t="s">
        <v>24</v>
      </c>
      <c r="M27" s="1" t="s">
        <v>23</v>
      </c>
      <c r="N27" s="1" t="s">
        <v>25</v>
      </c>
      <c r="O27" s="4" t="s">
        <v>22</v>
      </c>
      <c r="P27" s="4" t="s">
        <v>24</v>
      </c>
      <c r="Q27" s="4" t="s">
        <v>23</v>
      </c>
      <c r="R27" s="4" t="s">
        <v>25</v>
      </c>
      <c r="S27" s="2" t="s">
        <v>22</v>
      </c>
      <c r="T27" s="2" t="s">
        <v>24</v>
      </c>
      <c r="U27" s="2" t="s">
        <v>23</v>
      </c>
      <c r="V27" s="2" t="s">
        <v>25</v>
      </c>
      <c r="W27" s="27" t="s">
        <v>114</v>
      </c>
      <c r="X27" s="5" t="s">
        <v>51</v>
      </c>
      <c r="AB27">
        <f t="shared" si="11"/>
        <v>1</v>
      </c>
      <c r="AC27" t="str">
        <f t="shared" si="0"/>
        <v/>
      </c>
      <c r="AD27" t="str">
        <f t="shared" si="1"/>
        <v/>
      </c>
      <c r="AE27" t="str">
        <f t="shared" si="2"/>
        <v/>
      </c>
      <c r="AF27">
        <f t="shared" si="3"/>
        <v>1</v>
      </c>
      <c r="AG27" t="str">
        <f t="shared" si="4"/>
        <v/>
      </c>
      <c r="AH27" t="str">
        <f t="shared" si="5"/>
        <v/>
      </c>
      <c r="AI27" t="str">
        <f t="shared" si="6"/>
        <v/>
      </c>
      <c r="AJ27">
        <f t="shared" si="7"/>
        <v>1</v>
      </c>
      <c r="AK27" t="str">
        <f t="shared" si="8"/>
        <v/>
      </c>
      <c r="AL27" t="str">
        <f t="shared" si="9"/>
        <v/>
      </c>
      <c r="AM27" t="str">
        <f t="shared" si="10"/>
        <v/>
      </c>
    </row>
    <row r="28" spans="1:39" x14ac:dyDescent="0.25">
      <c r="A28">
        <v>2011</v>
      </c>
      <c r="B28" t="s">
        <v>2</v>
      </c>
      <c r="C28" t="s">
        <v>42</v>
      </c>
      <c r="D28" t="s">
        <v>12</v>
      </c>
      <c r="G28" s="3" t="s">
        <v>22</v>
      </c>
      <c r="H28" s="3" t="s">
        <v>23</v>
      </c>
      <c r="I28" s="3" t="s">
        <v>24</v>
      </c>
      <c r="J28" s="3" t="s">
        <v>25</v>
      </c>
      <c r="K28" s="1" t="s">
        <v>22</v>
      </c>
      <c r="L28" s="1" t="s">
        <v>23</v>
      </c>
      <c r="M28" s="1" t="s">
        <v>24</v>
      </c>
      <c r="N28" s="1" t="s">
        <v>25</v>
      </c>
      <c r="O28" s="4" t="s">
        <v>22</v>
      </c>
      <c r="P28" s="4" t="s">
        <v>23</v>
      </c>
      <c r="Q28" s="4" t="s">
        <v>24</v>
      </c>
      <c r="R28" s="4" t="s">
        <v>25</v>
      </c>
      <c r="S28" s="2" t="s">
        <v>22</v>
      </c>
      <c r="T28" s="2" t="s">
        <v>23</v>
      </c>
      <c r="U28" s="2" t="s">
        <v>24</v>
      </c>
      <c r="V28" s="2" t="s">
        <v>25</v>
      </c>
      <c r="X28" s="5" t="s">
        <v>57</v>
      </c>
      <c r="AB28">
        <f t="shared" si="11"/>
        <v>1</v>
      </c>
      <c r="AC28" t="str">
        <f t="shared" si="0"/>
        <v/>
      </c>
      <c r="AD28" t="str">
        <f t="shared" si="1"/>
        <v/>
      </c>
      <c r="AE28" t="str">
        <f t="shared" si="2"/>
        <v/>
      </c>
      <c r="AF28">
        <f t="shared" si="3"/>
        <v>1</v>
      </c>
      <c r="AG28" t="str">
        <f t="shared" si="4"/>
        <v/>
      </c>
      <c r="AH28" t="str">
        <f t="shared" si="5"/>
        <v/>
      </c>
      <c r="AI28" t="str">
        <f t="shared" si="6"/>
        <v/>
      </c>
      <c r="AJ28">
        <f t="shared" si="7"/>
        <v>1</v>
      </c>
      <c r="AK28" t="str">
        <f t="shared" si="8"/>
        <v/>
      </c>
      <c r="AL28" t="str">
        <f t="shared" si="9"/>
        <v/>
      </c>
      <c r="AM28" t="str">
        <f t="shared" si="10"/>
        <v/>
      </c>
    </row>
    <row r="29" spans="1:39" x14ac:dyDescent="0.25">
      <c r="A29">
        <v>2011</v>
      </c>
      <c r="B29" t="s">
        <v>2</v>
      </c>
      <c r="C29" t="s">
        <v>42</v>
      </c>
      <c r="D29" t="s">
        <v>9</v>
      </c>
      <c r="G29" s="3" t="s">
        <v>22</v>
      </c>
      <c r="H29" s="3" t="s">
        <v>23</v>
      </c>
      <c r="I29" s="3" t="s">
        <v>24</v>
      </c>
      <c r="J29" s="3" t="s">
        <v>25</v>
      </c>
      <c r="K29" s="1" t="s">
        <v>22</v>
      </c>
      <c r="L29" s="1" t="s">
        <v>23</v>
      </c>
      <c r="M29" s="1" t="s">
        <v>24</v>
      </c>
      <c r="N29" s="1" t="s">
        <v>25</v>
      </c>
      <c r="O29" s="4" t="s">
        <v>22</v>
      </c>
      <c r="P29" s="4" t="s">
        <v>23</v>
      </c>
      <c r="Q29" s="4" t="s">
        <v>24</v>
      </c>
      <c r="R29" s="4" t="s">
        <v>25</v>
      </c>
      <c r="S29" s="2" t="s">
        <v>22</v>
      </c>
      <c r="T29" s="2" t="s">
        <v>23</v>
      </c>
      <c r="U29" s="2" t="s">
        <v>24</v>
      </c>
      <c r="V29" s="2" t="s">
        <v>25</v>
      </c>
      <c r="X29" s="5" t="s">
        <v>58</v>
      </c>
      <c r="AB29">
        <f t="shared" si="11"/>
        <v>1</v>
      </c>
      <c r="AC29" t="str">
        <f t="shared" si="0"/>
        <v/>
      </c>
      <c r="AD29" t="str">
        <f t="shared" si="1"/>
        <v/>
      </c>
      <c r="AE29" t="str">
        <f t="shared" si="2"/>
        <v/>
      </c>
      <c r="AF29">
        <f t="shared" si="3"/>
        <v>1</v>
      </c>
      <c r="AG29" t="str">
        <f t="shared" si="4"/>
        <v/>
      </c>
      <c r="AH29" t="str">
        <f t="shared" si="5"/>
        <v/>
      </c>
      <c r="AI29" t="str">
        <f t="shared" si="6"/>
        <v/>
      </c>
      <c r="AJ29">
        <f t="shared" si="7"/>
        <v>1</v>
      </c>
      <c r="AK29" t="str">
        <f t="shared" si="8"/>
        <v/>
      </c>
      <c r="AL29" t="str">
        <f t="shared" si="9"/>
        <v/>
      </c>
      <c r="AM29" t="str">
        <f t="shared" si="10"/>
        <v/>
      </c>
    </row>
    <row r="30" spans="1:39" x14ac:dyDescent="0.25">
      <c r="A30">
        <v>2019</v>
      </c>
      <c r="B30" t="s">
        <v>76</v>
      </c>
      <c r="C30" t="s">
        <v>7</v>
      </c>
      <c r="D30" t="s">
        <v>9</v>
      </c>
      <c r="F30" t="s">
        <v>74</v>
      </c>
      <c r="G30" s="3" t="s">
        <v>22</v>
      </c>
      <c r="H30" s="3" t="s">
        <v>23</v>
      </c>
      <c r="I30" s="3" t="s">
        <v>24</v>
      </c>
      <c r="J30" s="3" t="s">
        <v>25</v>
      </c>
      <c r="K30" s="1" t="s">
        <v>24</v>
      </c>
      <c r="L30" s="1" t="s">
        <v>22</v>
      </c>
      <c r="M30" s="1" t="s">
        <v>23</v>
      </c>
      <c r="N30" s="1" t="s">
        <v>25</v>
      </c>
      <c r="O30" s="4" t="s">
        <v>24</v>
      </c>
      <c r="P30" s="4" t="s">
        <v>22</v>
      </c>
      <c r="Q30" s="4" t="s">
        <v>23</v>
      </c>
      <c r="R30" s="4" t="s">
        <v>25</v>
      </c>
      <c r="S30" s="2" t="s">
        <v>24</v>
      </c>
      <c r="T30" s="2" t="s">
        <v>22</v>
      </c>
      <c r="U30" s="2" t="s">
        <v>23</v>
      </c>
      <c r="V30" s="2" t="s">
        <v>25</v>
      </c>
      <c r="W30" t="s">
        <v>115</v>
      </c>
      <c r="X30" s="6" t="s">
        <v>75</v>
      </c>
      <c r="AB30" t="str">
        <f t="shared" ref="AB30:AB40" si="12">IF(S30=G30,1,"")</f>
        <v/>
      </c>
      <c r="AC30" t="str">
        <f t="shared" ref="AC30:AC40" si="13">IF(S30="b",1,"")</f>
        <v/>
      </c>
      <c r="AD30">
        <f t="shared" ref="AD30:AD40" si="14">IF(S30="c",1,"")</f>
        <v>1</v>
      </c>
      <c r="AE30" t="str">
        <f t="shared" ref="AE30:AE40" si="15">IF(S30="d",1,"")</f>
        <v/>
      </c>
      <c r="AF30">
        <f t="shared" ref="AF30:AF40" si="16">IF(K30=S30,1,"")</f>
        <v>1</v>
      </c>
      <c r="AG30" t="str">
        <f t="shared" ref="AG30:AG40" si="17">IF(L30=S30,1,"")</f>
        <v/>
      </c>
      <c r="AH30" t="str">
        <f t="shared" ref="AH30:AH40" si="18">IF(M30=S30,1,"")</f>
        <v/>
      </c>
      <c r="AI30" t="str">
        <f t="shared" ref="AI30:AI40" si="19">IF(N30=S30,1,"")</f>
        <v/>
      </c>
      <c r="AJ30">
        <f t="shared" ref="AJ30:AJ40" si="20">IF(O30=S30,1,"")</f>
        <v>1</v>
      </c>
      <c r="AK30" t="str">
        <f t="shared" ref="AK30:AK40" si="21">IF(P30=S30,1,"")</f>
        <v/>
      </c>
      <c r="AL30" t="str">
        <f t="shared" ref="AL30:AL40" si="22">IF(Q30=S30,1,"")</f>
        <v/>
      </c>
      <c r="AM30" t="str">
        <f t="shared" ref="AM30:AM40" si="23">IF(R30=S30,1,"")</f>
        <v/>
      </c>
    </row>
    <row r="31" spans="1:39" x14ac:dyDescent="0.25">
      <c r="A31">
        <v>2019</v>
      </c>
      <c r="B31" t="s">
        <v>76</v>
      </c>
      <c r="C31" t="s">
        <v>77</v>
      </c>
      <c r="D31" t="s">
        <v>9</v>
      </c>
      <c r="F31" t="s">
        <v>79</v>
      </c>
      <c r="G31" s="3" t="s">
        <v>22</v>
      </c>
      <c r="H31" s="3" t="s">
        <v>23</v>
      </c>
      <c r="I31" s="3" t="s">
        <v>24</v>
      </c>
      <c r="J31" s="3" t="s">
        <v>25</v>
      </c>
      <c r="K31" s="1" t="s">
        <v>22</v>
      </c>
      <c r="L31" s="1" t="s">
        <v>23</v>
      </c>
      <c r="M31" s="1" t="s">
        <v>25</v>
      </c>
      <c r="N31" s="1" t="s">
        <v>24</v>
      </c>
      <c r="O31" s="4" t="s">
        <v>22</v>
      </c>
      <c r="P31" s="4" t="s">
        <v>23</v>
      </c>
      <c r="Q31" s="4" t="s">
        <v>25</v>
      </c>
      <c r="R31" s="4" t="s">
        <v>24</v>
      </c>
      <c r="S31" s="2" t="s">
        <v>22</v>
      </c>
      <c r="T31" s="2" t="s">
        <v>23</v>
      </c>
      <c r="U31" s="2" t="s">
        <v>25</v>
      </c>
      <c r="V31" s="2" t="s">
        <v>24</v>
      </c>
      <c r="W31" s="27" t="s">
        <v>116</v>
      </c>
      <c r="X31" s="5" t="s">
        <v>78</v>
      </c>
      <c r="AB31">
        <f t="shared" si="12"/>
        <v>1</v>
      </c>
      <c r="AC31" t="str">
        <f t="shared" si="13"/>
        <v/>
      </c>
      <c r="AD31" t="str">
        <f t="shared" si="14"/>
        <v/>
      </c>
      <c r="AE31" t="str">
        <f t="shared" si="15"/>
        <v/>
      </c>
      <c r="AF31">
        <f t="shared" si="16"/>
        <v>1</v>
      </c>
      <c r="AG31" t="str">
        <f t="shared" si="17"/>
        <v/>
      </c>
      <c r="AH31" t="str">
        <f t="shared" si="18"/>
        <v/>
      </c>
      <c r="AI31" t="str">
        <f t="shared" si="19"/>
        <v/>
      </c>
      <c r="AJ31">
        <f t="shared" si="20"/>
        <v>1</v>
      </c>
      <c r="AK31" t="str">
        <f t="shared" si="21"/>
        <v/>
      </c>
      <c r="AL31" t="str">
        <f t="shared" si="22"/>
        <v/>
      </c>
      <c r="AM31" t="str">
        <f t="shared" si="23"/>
        <v/>
      </c>
    </row>
    <row r="32" spans="1:39" x14ac:dyDescent="0.25">
      <c r="A32">
        <v>2019</v>
      </c>
      <c r="B32" t="s">
        <v>76</v>
      </c>
      <c r="C32" t="s">
        <v>77</v>
      </c>
      <c r="D32" t="s">
        <v>12</v>
      </c>
      <c r="G32" s="3" t="s">
        <v>22</v>
      </c>
      <c r="H32" s="3" t="s">
        <v>23</v>
      </c>
      <c r="I32" s="3" t="s">
        <v>24</v>
      </c>
      <c r="J32" s="3" t="s">
        <v>25</v>
      </c>
      <c r="K32" s="1" t="s">
        <v>22</v>
      </c>
      <c r="L32" s="1" t="s">
        <v>24</v>
      </c>
      <c r="M32" s="1" t="s">
        <v>25</v>
      </c>
      <c r="N32" s="1" t="s">
        <v>23</v>
      </c>
      <c r="O32" s="4" t="s">
        <v>22</v>
      </c>
      <c r="P32" s="4" t="s">
        <v>23</v>
      </c>
      <c r="Q32" s="4" t="s">
        <v>25</v>
      </c>
      <c r="R32" s="4" t="s">
        <v>24</v>
      </c>
      <c r="S32" s="2" t="s">
        <v>23</v>
      </c>
      <c r="T32" s="2" t="s">
        <v>22</v>
      </c>
      <c r="U32" s="2" t="s">
        <v>25</v>
      </c>
      <c r="V32" s="2" t="s">
        <v>24</v>
      </c>
      <c r="W32" s="27" t="s">
        <v>117</v>
      </c>
      <c r="X32" s="5" t="s">
        <v>80</v>
      </c>
      <c r="AB32" t="str">
        <f t="shared" si="12"/>
        <v/>
      </c>
      <c r="AC32">
        <f t="shared" si="13"/>
        <v>1</v>
      </c>
      <c r="AD32" t="str">
        <f t="shared" si="14"/>
        <v/>
      </c>
      <c r="AE32" t="str">
        <f t="shared" si="15"/>
        <v/>
      </c>
      <c r="AF32" t="str">
        <f t="shared" si="16"/>
        <v/>
      </c>
      <c r="AG32" t="str">
        <f t="shared" si="17"/>
        <v/>
      </c>
      <c r="AH32" t="str">
        <f t="shared" si="18"/>
        <v/>
      </c>
      <c r="AI32">
        <f t="shared" si="19"/>
        <v>1</v>
      </c>
      <c r="AJ32" t="str">
        <f t="shared" si="20"/>
        <v/>
      </c>
      <c r="AK32">
        <f t="shared" si="21"/>
        <v>1</v>
      </c>
      <c r="AL32" t="str">
        <f t="shared" si="22"/>
        <v/>
      </c>
      <c r="AM32" t="str">
        <f t="shared" si="23"/>
        <v/>
      </c>
    </row>
    <row r="33" spans="1:39" x14ac:dyDescent="0.25">
      <c r="A33">
        <v>2019</v>
      </c>
      <c r="B33" t="s">
        <v>76</v>
      </c>
      <c r="C33" t="s">
        <v>7</v>
      </c>
      <c r="D33" t="s">
        <v>12</v>
      </c>
      <c r="G33" s="3" t="s">
        <v>22</v>
      </c>
      <c r="H33" s="3" t="s">
        <v>23</v>
      </c>
      <c r="I33" s="3" t="s">
        <v>24</v>
      </c>
      <c r="J33" s="3" t="s">
        <v>25</v>
      </c>
      <c r="K33" s="1" t="s">
        <v>22</v>
      </c>
      <c r="L33" s="1" t="s">
        <v>25</v>
      </c>
      <c r="M33" s="1" t="s">
        <v>24</v>
      </c>
      <c r="N33" s="1" t="s">
        <v>23</v>
      </c>
      <c r="O33" s="4" t="s">
        <v>22</v>
      </c>
      <c r="P33" s="4" t="s">
        <v>25</v>
      </c>
      <c r="Q33" s="4" t="s">
        <v>24</v>
      </c>
      <c r="R33" s="4" t="s">
        <v>23</v>
      </c>
      <c r="S33" s="2" t="s">
        <v>22</v>
      </c>
      <c r="T33" s="2" t="s">
        <v>25</v>
      </c>
      <c r="U33" s="2" t="s">
        <v>24</v>
      </c>
      <c r="V33" s="2" t="s">
        <v>23</v>
      </c>
      <c r="X33" s="5" t="s">
        <v>81</v>
      </c>
      <c r="AB33">
        <f t="shared" si="12"/>
        <v>1</v>
      </c>
      <c r="AC33" t="str">
        <f t="shared" si="13"/>
        <v/>
      </c>
      <c r="AD33" t="str">
        <f t="shared" si="14"/>
        <v/>
      </c>
      <c r="AE33" t="str">
        <f t="shared" si="15"/>
        <v/>
      </c>
      <c r="AF33">
        <f t="shared" si="16"/>
        <v>1</v>
      </c>
      <c r="AG33" t="str">
        <f t="shared" si="17"/>
        <v/>
      </c>
      <c r="AH33" t="str">
        <f t="shared" si="18"/>
        <v/>
      </c>
      <c r="AI33" t="str">
        <f t="shared" si="19"/>
        <v/>
      </c>
      <c r="AJ33">
        <f t="shared" si="20"/>
        <v>1</v>
      </c>
      <c r="AK33" t="str">
        <f t="shared" si="21"/>
        <v/>
      </c>
      <c r="AL33" t="str">
        <f t="shared" si="22"/>
        <v/>
      </c>
      <c r="AM33" t="str">
        <f t="shared" si="23"/>
        <v/>
      </c>
    </row>
    <row r="34" spans="1:39" x14ac:dyDescent="0.25">
      <c r="A34">
        <v>2018</v>
      </c>
      <c r="B34" t="s">
        <v>76</v>
      </c>
      <c r="C34" t="s">
        <v>42</v>
      </c>
      <c r="D34" t="s">
        <v>9</v>
      </c>
      <c r="G34" s="3" t="s">
        <v>22</v>
      </c>
      <c r="H34" s="3" t="s">
        <v>23</v>
      </c>
      <c r="I34" s="3" t="s">
        <v>24</v>
      </c>
      <c r="J34" s="3" t="s">
        <v>25</v>
      </c>
      <c r="K34" s="1" t="s">
        <v>25</v>
      </c>
      <c r="L34" s="1" t="s">
        <v>23</v>
      </c>
      <c r="M34" s="1" t="s">
        <v>22</v>
      </c>
      <c r="N34" s="1" t="s">
        <v>24</v>
      </c>
      <c r="O34" s="4" t="s">
        <v>25</v>
      </c>
      <c r="P34" s="4" t="s">
        <v>22</v>
      </c>
      <c r="Q34" s="4" t="s">
        <v>23</v>
      </c>
      <c r="R34" s="4" t="s">
        <v>24</v>
      </c>
      <c r="S34" s="2" t="s">
        <v>22</v>
      </c>
      <c r="T34" s="2" t="s">
        <v>25</v>
      </c>
      <c r="U34" s="2" t="s">
        <v>23</v>
      </c>
      <c r="V34" s="2" t="s">
        <v>24</v>
      </c>
      <c r="W34" s="27" t="s">
        <v>118</v>
      </c>
      <c r="X34" s="5" t="s">
        <v>83</v>
      </c>
      <c r="AB34">
        <f t="shared" si="12"/>
        <v>1</v>
      </c>
      <c r="AC34" t="str">
        <f t="shared" si="13"/>
        <v/>
      </c>
      <c r="AD34" t="str">
        <f t="shared" si="14"/>
        <v/>
      </c>
      <c r="AE34" t="str">
        <f t="shared" si="15"/>
        <v/>
      </c>
      <c r="AF34" t="str">
        <f t="shared" si="16"/>
        <v/>
      </c>
      <c r="AG34" t="str">
        <f t="shared" si="17"/>
        <v/>
      </c>
      <c r="AH34">
        <f t="shared" si="18"/>
        <v>1</v>
      </c>
      <c r="AI34" t="str">
        <f t="shared" si="19"/>
        <v/>
      </c>
      <c r="AJ34" t="str">
        <f t="shared" si="20"/>
        <v/>
      </c>
      <c r="AK34">
        <f t="shared" si="21"/>
        <v>1</v>
      </c>
      <c r="AL34" t="str">
        <f t="shared" si="22"/>
        <v/>
      </c>
      <c r="AM34" t="str">
        <f t="shared" si="23"/>
        <v/>
      </c>
    </row>
    <row r="35" spans="1:39" x14ac:dyDescent="0.25">
      <c r="A35">
        <v>2018</v>
      </c>
      <c r="B35" t="s">
        <v>76</v>
      </c>
      <c r="C35" t="s">
        <v>7</v>
      </c>
      <c r="D35" t="s">
        <v>12</v>
      </c>
      <c r="F35" t="s">
        <v>79</v>
      </c>
      <c r="G35" s="3" t="s">
        <v>22</v>
      </c>
      <c r="H35" s="3" t="s">
        <v>23</v>
      </c>
      <c r="I35" s="3" t="s">
        <v>24</v>
      </c>
      <c r="J35" s="3" t="s">
        <v>25</v>
      </c>
      <c r="K35" s="1" t="s">
        <v>23</v>
      </c>
      <c r="L35" s="1" t="s">
        <v>22</v>
      </c>
      <c r="M35" s="1" t="s">
        <v>24</v>
      </c>
      <c r="N35" s="1" t="s">
        <v>25</v>
      </c>
      <c r="O35" s="4" t="s">
        <v>24</v>
      </c>
      <c r="P35" s="4" t="s">
        <v>23</v>
      </c>
      <c r="Q35" s="4" t="s">
        <v>22</v>
      </c>
      <c r="R35" s="4" t="s">
        <v>25</v>
      </c>
      <c r="S35" s="2" t="s">
        <v>24</v>
      </c>
      <c r="T35" s="2" t="s">
        <v>23</v>
      </c>
      <c r="U35" s="2" t="s">
        <v>22</v>
      </c>
      <c r="V35" s="2" t="s">
        <v>25</v>
      </c>
      <c r="W35" s="27" t="s">
        <v>119</v>
      </c>
      <c r="X35" s="5" t="s">
        <v>82</v>
      </c>
      <c r="AB35" t="str">
        <f t="shared" si="12"/>
        <v/>
      </c>
      <c r="AC35" t="str">
        <f t="shared" si="13"/>
        <v/>
      </c>
      <c r="AD35">
        <f t="shared" si="14"/>
        <v>1</v>
      </c>
      <c r="AE35" t="str">
        <f t="shared" si="15"/>
        <v/>
      </c>
      <c r="AF35" t="str">
        <f t="shared" si="16"/>
        <v/>
      </c>
      <c r="AG35" t="str">
        <f t="shared" si="17"/>
        <v/>
      </c>
      <c r="AH35">
        <f t="shared" si="18"/>
        <v>1</v>
      </c>
      <c r="AI35" t="str">
        <f t="shared" si="19"/>
        <v/>
      </c>
      <c r="AJ35">
        <f t="shared" si="20"/>
        <v>1</v>
      </c>
      <c r="AK35" t="str">
        <f t="shared" si="21"/>
        <v/>
      </c>
      <c r="AL35" t="str">
        <f t="shared" si="22"/>
        <v/>
      </c>
      <c r="AM35" t="str">
        <f t="shared" si="23"/>
        <v/>
      </c>
    </row>
    <row r="36" spans="1:39" x14ac:dyDescent="0.25">
      <c r="A36">
        <v>2018</v>
      </c>
      <c r="B36" t="s">
        <v>76</v>
      </c>
      <c r="C36" t="s">
        <v>7</v>
      </c>
      <c r="D36" t="s">
        <v>9</v>
      </c>
      <c r="G36" s="3" t="s">
        <v>22</v>
      </c>
      <c r="H36" s="3" t="s">
        <v>23</v>
      </c>
      <c r="I36" s="3" t="s">
        <v>24</v>
      </c>
      <c r="J36" s="3" t="s">
        <v>25</v>
      </c>
      <c r="K36" s="1" t="s">
        <v>22</v>
      </c>
      <c r="L36" s="1" t="s">
        <v>23</v>
      </c>
      <c r="M36" s="1" t="s">
        <v>24</v>
      </c>
      <c r="N36" s="1" t="s">
        <v>25</v>
      </c>
      <c r="O36" s="4" t="s">
        <v>23</v>
      </c>
      <c r="P36" s="4" t="s">
        <v>22</v>
      </c>
      <c r="Q36" s="4" t="s">
        <v>24</v>
      </c>
      <c r="R36" s="4" t="s">
        <v>25</v>
      </c>
      <c r="S36" s="2" t="s">
        <v>23</v>
      </c>
      <c r="T36" s="2" t="s">
        <v>22</v>
      </c>
      <c r="U36" s="2" t="s">
        <v>24</v>
      </c>
      <c r="V36" s="2" t="s">
        <v>25</v>
      </c>
      <c r="W36" s="27" t="s">
        <v>120</v>
      </c>
      <c r="X36" s="5" t="s">
        <v>84</v>
      </c>
      <c r="AB36" t="str">
        <f t="shared" si="12"/>
        <v/>
      </c>
      <c r="AC36">
        <f t="shared" si="13"/>
        <v>1</v>
      </c>
      <c r="AD36" t="str">
        <f t="shared" si="14"/>
        <v/>
      </c>
      <c r="AE36" t="str">
        <f t="shared" si="15"/>
        <v/>
      </c>
      <c r="AF36" t="str">
        <f t="shared" si="16"/>
        <v/>
      </c>
      <c r="AG36">
        <f t="shared" si="17"/>
        <v>1</v>
      </c>
      <c r="AH36" t="str">
        <f t="shared" si="18"/>
        <v/>
      </c>
      <c r="AI36" t="str">
        <f t="shared" si="19"/>
        <v/>
      </c>
      <c r="AJ36">
        <f t="shared" si="20"/>
        <v>1</v>
      </c>
      <c r="AK36" t="str">
        <f t="shared" si="21"/>
        <v/>
      </c>
      <c r="AL36" t="str">
        <f t="shared" si="22"/>
        <v/>
      </c>
      <c r="AM36" t="str">
        <f t="shared" si="23"/>
        <v/>
      </c>
    </row>
    <row r="37" spans="1:39" x14ac:dyDescent="0.25">
      <c r="A37">
        <v>2017</v>
      </c>
      <c r="B37" t="s">
        <v>76</v>
      </c>
      <c r="C37" t="s">
        <v>7</v>
      </c>
      <c r="D37" t="s">
        <v>9</v>
      </c>
      <c r="F37" t="s">
        <v>86</v>
      </c>
      <c r="G37" s="3" t="s">
        <v>22</v>
      </c>
      <c r="H37" s="3" t="s">
        <v>23</v>
      </c>
      <c r="I37" s="3" t="s">
        <v>24</v>
      </c>
      <c r="J37" s="3" t="s">
        <v>25</v>
      </c>
      <c r="K37" s="1" t="s">
        <v>22</v>
      </c>
      <c r="L37" s="1" t="s">
        <v>23</v>
      </c>
      <c r="M37" s="1" t="s">
        <v>24</v>
      </c>
      <c r="N37" s="1" t="s">
        <v>25</v>
      </c>
      <c r="O37" s="4" t="s">
        <v>22</v>
      </c>
      <c r="P37" s="4" t="s">
        <v>23</v>
      </c>
      <c r="Q37" s="4" t="s">
        <v>24</v>
      </c>
      <c r="R37" s="4" t="s">
        <v>25</v>
      </c>
      <c r="S37" s="2" t="s">
        <v>22</v>
      </c>
      <c r="T37" s="2" t="s">
        <v>23</v>
      </c>
      <c r="U37" s="2" t="s">
        <v>24</v>
      </c>
      <c r="V37" s="2" t="s">
        <v>25</v>
      </c>
      <c r="X37" s="5" t="s">
        <v>85</v>
      </c>
      <c r="AB37">
        <f t="shared" si="12"/>
        <v>1</v>
      </c>
      <c r="AC37" t="str">
        <f t="shared" si="13"/>
        <v/>
      </c>
      <c r="AD37" t="str">
        <f t="shared" si="14"/>
        <v/>
      </c>
      <c r="AE37" t="str">
        <f t="shared" si="15"/>
        <v/>
      </c>
      <c r="AF37">
        <f t="shared" si="16"/>
        <v>1</v>
      </c>
      <c r="AG37" t="str">
        <f t="shared" si="17"/>
        <v/>
      </c>
      <c r="AH37" t="str">
        <f t="shared" si="18"/>
        <v/>
      </c>
      <c r="AI37" t="str">
        <f t="shared" si="19"/>
        <v/>
      </c>
      <c r="AJ37">
        <f t="shared" si="20"/>
        <v>1</v>
      </c>
      <c r="AK37" t="str">
        <f t="shared" si="21"/>
        <v/>
      </c>
      <c r="AL37" t="str">
        <f t="shared" si="22"/>
        <v/>
      </c>
      <c r="AM37" t="str">
        <f t="shared" si="23"/>
        <v/>
      </c>
    </row>
    <row r="38" spans="1:39" x14ac:dyDescent="0.25">
      <c r="A38">
        <v>2017</v>
      </c>
      <c r="B38" t="s">
        <v>76</v>
      </c>
      <c r="C38" t="s">
        <v>7</v>
      </c>
      <c r="D38" t="s">
        <v>12</v>
      </c>
      <c r="F38" t="s">
        <v>88</v>
      </c>
      <c r="G38" s="3" t="s">
        <v>22</v>
      </c>
      <c r="H38" s="3" t="s">
        <v>23</v>
      </c>
      <c r="I38" s="3" t="s">
        <v>24</v>
      </c>
      <c r="J38" s="3" t="s">
        <v>25</v>
      </c>
      <c r="K38" s="1" t="s">
        <v>22</v>
      </c>
      <c r="L38" s="1" t="s">
        <v>23</v>
      </c>
      <c r="M38" s="1" t="s">
        <v>25</v>
      </c>
      <c r="N38" s="1" t="s">
        <v>24</v>
      </c>
      <c r="O38" s="4" t="s">
        <v>22</v>
      </c>
      <c r="P38" s="4" t="s">
        <v>23</v>
      </c>
      <c r="Q38" s="4" t="s">
        <v>25</v>
      </c>
      <c r="R38" s="4" t="s">
        <v>24</v>
      </c>
      <c r="S38" s="2" t="s">
        <v>22</v>
      </c>
      <c r="T38" s="2" t="s">
        <v>23</v>
      </c>
      <c r="U38" s="2" t="s">
        <v>25</v>
      </c>
      <c r="V38" s="2" t="s">
        <v>24</v>
      </c>
      <c r="X38" s="5" t="s">
        <v>87</v>
      </c>
      <c r="AB38">
        <f t="shared" si="12"/>
        <v>1</v>
      </c>
      <c r="AC38" t="str">
        <f t="shared" si="13"/>
        <v/>
      </c>
      <c r="AD38" t="str">
        <f t="shared" si="14"/>
        <v/>
      </c>
      <c r="AE38" t="str">
        <f t="shared" si="15"/>
        <v/>
      </c>
      <c r="AF38">
        <f t="shared" si="16"/>
        <v>1</v>
      </c>
      <c r="AG38" t="str">
        <f t="shared" si="17"/>
        <v/>
      </c>
      <c r="AH38" t="str">
        <f t="shared" si="18"/>
        <v/>
      </c>
      <c r="AI38" t="str">
        <f t="shared" si="19"/>
        <v/>
      </c>
      <c r="AJ38">
        <f t="shared" si="20"/>
        <v>1</v>
      </c>
      <c r="AK38" t="str">
        <f t="shared" si="21"/>
        <v/>
      </c>
      <c r="AL38" t="str">
        <f t="shared" si="22"/>
        <v/>
      </c>
      <c r="AM38" t="str">
        <f t="shared" si="23"/>
        <v/>
      </c>
    </row>
    <row r="39" spans="1:39" x14ac:dyDescent="0.25">
      <c r="A39">
        <v>2017</v>
      </c>
      <c r="B39" t="s">
        <v>76</v>
      </c>
      <c r="C39" t="s">
        <v>77</v>
      </c>
      <c r="D39" t="s">
        <v>9</v>
      </c>
      <c r="G39" s="3" t="s">
        <v>22</v>
      </c>
      <c r="H39" s="3" t="s">
        <v>23</v>
      </c>
      <c r="I39" s="3" t="s">
        <v>24</v>
      </c>
      <c r="J39" s="3" t="s">
        <v>25</v>
      </c>
      <c r="K39" s="1" t="s">
        <v>22</v>
      </c>
      <c r="L39" s="1" t="s">
        <v>23</v>
      </c>
      <c r="M39" s="1" t="s">
        <v>24</v>
      </c>
      <c r="N39" s="1" t="s">
        <v>25</v>
      </c>
      <c r="O39" s="4" t="s">
        <v>22</v>
      </c>
      <c r="P39" s="4" t="s">
        <v>23</v>
      </c>
      <c r="Q39" s="4" t="s">
        <v>25</v>
      </c>
      <c r="R39" s="4" t="s">
        <v>24</v>
      </c>
      <c r="S39" s="2" t="s">
        <v>22</v>
      </c>
      <c r="T39" s="2" t="s">
        <v>23</v>
      </c>
      <c r="U39" s="2" t="s">
        <v>25</v>
      </c>
      <c r="V39" s="2" t="s">
        <v>24</v>
      </c>
      <c r="W39" s="27" t="s">
        <v>121</v>
      </c>
      <c r="X39" s="5" t="s">
        <v>89</v>
      </c>
      <c r="AB39">
        <f t="shared" si="12"/>
        <v>1</v>
      </c>
      <c r="AC39" t="str">
        <f t="shared" si="13"/>
        <v/>
      </c>
      <c r="AD39" t="str">
        <f t="shared" si="14"/>
        <v/>
      </c>
      <c r="AE39" t="str">
        <f t="shared" si="15"/>
        <v/>
      </c>
      <c r="AF39">
        <f t="shared" si="16"/>
        <v>1</v>
      </c>
      <c r="AG39" t="str">
        <f t="shared" si="17"/>
        <v/>
      </c>
      <c r="AH39" t="str">
        <f t="shared" si="18"/>
        <v/>
      </c>
      <c r="AI39" t="str">
        <f t="shared" si="19"/>
        <v/>
      </c>
      <c r="AJ39">
        <f t="shared" si="20"/>
        <v>1</v>
      </c>
      <c r="AK39" t="str">
        <f t="shared" si="21"/>
        <v/>
      </c>
      <c r="AL39" t="str">
        <f t="shared" si="22"/>
        <v/>
      </c>
      <c r="AM39" t="str">
        <f t="shared" si="23"/>
        <v/>
      </c>
    </row>
    <row r="40" spans="1:39" x14ac:dyDescent="0.25">
      <c r="A40">
        <v>2017</v>
      </c>
      <c r="B40" t="s">
        <v>76</v>
      </c>
      <c r="C40" t="s">
        <v>77</v>
      </c>
      <c r="D40" t="s">
        <v>12</v>
      </c>
      <c r="G40" s="3" t="s">
        <v>22</v>
      </c>
      <c r="H40" s="3" t="s">
        <v>23</v>
      </c>
      <c r="I40" s="3" t="s">
        <v>24</v>
      </c>
      <c r="J40" s="3" t="s">
        <v>25</v>
      </c>
      <c r="K40" s="1" t="s">
        <v>22</v>
      </c>
      <c r="L40" s="1" t="s">
        <v>23</v>
      </c>
      <c r="M40" s="1" t="s">
        <v>24</v>
      </c>
      <c r="N40" s="1" t="s">
        <v>25</v>
      </c>
      <c r="O40" s="4" t="s">
        <v>22</v>
      </c>
      <c r="P40" s="4" t="s">
        <v>23</v>
      </c>
      <c r="Q40" s="4" t="s">
        <v>24</v>
      </c>
      <c r="R40" s="4" t="s">
        <v>25</v>
      </c>
      <c r="S40" s="2" t="s">
        <v>22</v>
      </c>
      <c r="T40" s="2" t="s">
        <v>23</v>
      </c>
      <c r="U40" s="2" t="s">
        <v>24</v>
      </c>
      <c r="V40" s="2" t="s">
        <v>25</v>
      </c>
      <c r="W40" s="27" t="s">
        <v>122</v>
      </c>
      <c r="X40" s="5" t="s">
        <v>90</v>
      </c>
      <c r="AB40">
        <f t="shared" si="12"/>
        <v>1</v>
      </c>
      <c r="AC40" t="str">
        <f t="shared" si="13"/>
        <v/>
      </c>
      <c r="AD40" t="str">
        <f t="shared" si="14"/>
        <v/>
      </c>
      <c r="AE40" t="str">
        <f t="shared" si="15"/>
        <v/>
      </c>
      <c r="AF40">
        <f t="shared" si="16"/>
        <v>1</v>
      </c>
      <c r="AG40" t="str">
        <f t="shared" si="17"/>
        <v/>
      </c>
      <c r="AH40" t="str">
        <f t="shared" si="18"/>
        <v/>
      </c>
      <c r="AI40" t="str">
        <f t="shared" si="19"/>
        <v/>
      </c>
      <c r="AJ40">
        <f t="shared" si="20"/>
        <v>1</v>
      </c>
      <c r="AK40" t="str">
        <f t="shared" si="21"/>
        <v/>
      </c>
      <c r="AL40" t="str">
        <f t="shared" si="22"/>
        <v/>
      </c>
      <c r="AM40" t="str">
        <f t="shared" si="23"/>
        <v/>
      </c>
    </row>
    <row r="41" spans="1:39" x14ac:dyDescent="0.25">
      <c r="AB41">
        <f>SUBTOTAL(9,AB2:AB40)</f>
        <v>22</v>
      </c>
      <c r="AC41">
        <f t="shared" ref="AC41:AM41" si="24">SUBTOTAL(9,AC2:AC40)</f>
        <v>8</v>
      </c>
      <c r="AD41">
        <f t="shared" si="24"/>
        <v>5</v>
      </c>
      <c r="AE41">
        <f t="shared" si="24"/>
        <v>4</v>
      </c>
      <c r="AF41">
        <f t="shared" si="24"/>
        <v>24</v>
      </c>
      <c r="AG41">
        <f t="shared" si="24"/>
        <v>6</v>
      </c>
      <c r="AH41">
        <f t="shared" si="24"/>
        <v>7</v>
      </c>
      <c r="AI41">
        <f t="shared" si="24"/>
        <v>2</v>
      </c>
      <c r="AJ41">
        <f t="shared" si="24"/>
        <v>35</v>
      </c>
      <c r="AK41">
        <f t="shared" si="24"/>
        <v>4</v>
      </c>
      <c r="AL41">
        <f t="shared" si="24"/>
        <v>1</v>
      </c>
      <c r="AM41">
        <f t="shared" si="24"/>
        <v>0</v>
      </c>
    </row>
  </sheetData>
  <autoFilter ref="A1:W29"/>
  <sortState ref="A2:W29">
    <sortCondition descending="1" ref="A2:A29"/>
  </sortState>
  <hyperlinks>
    <hyperlink ref="X31" r:id="rId1"/>
    <hyperlink ref="X32" r:id="rId2"/>
    <hyperlink ref="X33" r:id="rId3"/>
    <hyperlink ref="X34" r:id="rId4"/>
    <hyperlink ref="X35" r:id="rId5"/>
    <hyperlink ref="X36" r:id="rId6"/>
    <hyperlink ref="X37" r:id="rId7"/>
    <hyperlink ref="X38" r:id="rId8"/>
    <hyperlink ref="X39" r:id="rId9"/>
    <hyperlink ref="X40" r:id="rId10"/>
    <hyperlink ref="X30" r:id="rId11"/>
    <hyperlink ref="X2" r:id="rId12"/>
    <hyperlink ref="X3" r:id="rId13"/>
    <hyperlink ref="X4" r:id="rId14"/>
    <hyperlink ref="X5" r:id="rId15"/>
    <hyperlink ref="X6" r:id="rId16"/>
    <hyperlink ref="X7" r:id="rId17"/>
    <hyperlink ref="X8" r:id="rId18"/>
    <hyperlink ref="X9" r:id="rId19"/>
    <hyperlink ref="X10" r:id="rId20"/>
    <hyperlink ref="X11" r:id="rId21"/>
    <hyperlink ref="X12" r:id="rId22"/>
    <hyperlink ref="X13" r:id="rId23"/>
    <hyperlink ref="X14" r:id="rId24"/>
    <hyperlink ref="X15" r:id="rId25"/>
    <hyperlink ref="X17" r:id="rId26"/>
    <hyperlink ref="X18" r:id="rId27"/>
    <hyperlink ref="X19" r:id="rId28"/>
    <hyperlink ref="X20" r:id="rId29"/>
    <hyperlink ref="X21" r:id="rId30"/>
    <hyperlink ref="X22" r:id="rId31"/>
    <hyperlink ref="X23" r:id="rId32"/>
    <hyperlink ref="X24" r:id="rId33"/>
    <hyperlink ref="X25" r:id="rId34"/>
    <hyperlink ref="X27" r:id="rId35"/>
    <hyperlink ref="X28" r:id="rId36"/>
    <hyperlink ref="X29" r:id="rId37"/>
  </hyperlinks>
  <pageMargins left="0.7" right="0.7" top="0.78740157499999996" bottom="0.78740157499999996" header="0.3" footer="0.3"/>
  <pageSetup paperSize="9" orientation="portrait" horizontalDpi="0" verticalDpi="0" r:id="rId38"/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B1" zoomScaleNormal="100" workbookViewId="0">
      <pane ySplit="1" topLeftCell="A47" activePane="bottomLeft" state="frozen"/>
      <selection pane="bottomLeft" activeCell="J64" sqref="J64"/>
    </sheetView>
  </sheetViews>
  <sheetFormatPr baseColWidth="10" defaultRowHeight="15" x14ac:dyDescent="0.25"/>
  <cols>
    <col min="11" max="11" width="14.140625" customWidth="1"/>
    <col min="12" max="12" width="14.7109375" customWidth="1"/>
  </cols>
  <sheetData>
    <row r="1" spans="1:16" x14ac:dyDescent="0.25">
      <c r="A1" t="s">
        <v>0</v>
      </c>
      <c r="B1" t="s">
        <v>1</v>
      </c>
      <c r="C1" t="s">
        <v>6</v>
      </c>
      <c r="D1" t="s">
        <v>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</row>
    <row r="2" spans="1:16" x14ac:dyDescent="0.25">
      <c r="A2">
        <v>2019</v>
      </c>
      <c r="B2" t="s">
        <v>2</v>
      </c>
      <c r="C2" t="s">
        <v>42</v>
      </c>
      <c r="D2" t="s">
        <v>9</v>
      </c>
      <c r="E2">
        <v>1</v>
      </c>
      <c r="F2" t="s">
        <v>72</v>
      </c>
      <c r="G2" t="s">
        <v>72</v>
      </c>
      <c r="H2" t="s">
        <v>72</v>
      </c>
      <c r="I2">
        <v>1</v>
      </c>
      <c r="J2" t="s">
        <v>72</v>
      </c>
      <c r="K2" t="s">
        <v>72</v>
      </c>
      <c r="L2" t="s">
        <v>72</v>
      </c>
      <c r="M2">
        <v>1</v>
      </c>
      <c r="N2" t="s">
        <v>72</v>
      </c>
      <c r="O2" t="s">
        <v>72</v>
      </c>
      <c r="P2" t="s">
        <v>72</v>
      </c>
    </row>
    <row r="3" spans="1:16" x14ac:dyDescent="0.25">
      <c r="A3">
        <v>2019</v>
      </c>
      <c r="B3" t="s">
        <v>2</v>
      </c>
      <c r="C3" t="s">
        <v>7</v>
      </c>
      <c r="D3" t="s">
        <v>9</v>
      </c>
      <c r="E3" t="s">
        <v>72</v>
      </c>
      <c r="F3">
        <v>1</v>
      </c>
      <c r="G3" t="s">
        <v>72</v>
      </c>
      <c r="H3" t="s">
        <v>72</v>
      </c>
      <c r="I3" t="s">
        <v>72</v>
      </c>
      <c r="J3">
        <v>1</v>
      </c>
      <c r="K3" t="s">
        <v>72</v>
      </c>
      <c r="L3" t="s">
        <v>72</v>
      </c>
      <c r="M3">
        <v>1</v>
      </c>
      <c r="N3" t="s">
        <v>72</v>
      </c>
      <c r="O3" t="s">
        <v>72</v>
      </c>
      <c r="P3" t="s">
        <v>72</v>
      </c>
    </row>
    <row r="4" spans="1:16" x14ac:dyDescent="0.25">
      <c r="A4">
        <v>2019</v>
      </c>
      <c r="B4" t="s">
        <v>2</v>
      </c>
      <c r="C4" t="s">
        <v>42</v>
      </c>
      <c r="D4" t="s">
        <v>12</v>
      </c>
      <c r="E4" t="s">
        <v>72</v>
      </c>
      <c r="F4">
        <v>1</v>
      </c>
      <c r="G4" t="s">
        <v>72</v>
      </c>
      <c r="H4" t="s">
        <v>72</v>
      </c>
      <c r="I4" t="s">
        <v>72</v>
      </c>
      <c r="J4" t="s">
        <v>72</v>
      </c>
      <c r="K4">
        <v>1</v>
      </c>
      <c r="L4" t="s">
        <v>72</v>
      </c>
      <c r="M4" t="s">
        <v>72</v>
      </c>
      <c r="N4">
        <v>1</v>
      </c>
      <c r="O4" t="s">
        <v>72</v>
      </c>
      <c r="P4" t="s">
        <v>72</v>
      </c>
    </row>
    <row r="5" spans="1:16" x14ac:dyDescent="0.25">
      <c r="A5">
        <v>2019</v>
      </c>
      <c r="B5" t="s">
        <v>2</v>
      </c>
      <c r="C5" t="s">
        <v>7</v>
      </c>
      <c r="D5" t="s">
        <v>12</v>
      </c>
      <c r="E5">
        <v>1</v>
      </c>
      <c r="F5" t="s">
        <v>72</v>
      </c>
      <c r="G5" t="s">
        <v>72</v>
      </c>
      <c r="H5" t="s">
        <v>72</v>
      </c>
      <c r="I5" t="s">
        <v>72</v>
      </c>
      <c r="J5" t="s">
        <v>72</v>
      </c>
      <c r="K5">
        <v>1</v>
      </c>
      <c r="L5" t="s">
        <v>72</v>
      </c>
      <c r="M5">
        <v>1</v>
      </c>
      <c r="N5" t="s">
        <v>72</v>
      </c>
      <c r="O5" t="s">
        <v>72</v>
      </c>
      <c r="P5" t="s">
        <v>72</v>
      </c>
    </row>
    <row r="6" spans="1:16" x14ac:dyDescent="0.25">
      <c r="A6">
        <v>2018</v>
      </c>
      <c r="B6" t="s">
        <v>2</v>
      </c>
      <c r="C6" t="s">
        <v>42</v>
      </c>
      <c r="D6" t="s">
        <v>9</v>
      </c>
      <c r="E6">
        <v>1</v>
      </c>
      <c r="F6" t="s">
        <v>72</v>
      </c>
      <c r="G6" t="s">
        <v>72</v>
      </c>
      <c r="H6" t="s">
        <v>72</v>
      </c>
      <c r="I6">
        <v>1</v>
      </c>
      <c r="J6" t="s">
        <v>72</v>
      </c>
      <c r="K6" t="s">
        <v>72</v>
      </c>
      <c r="L6" t="s">
        <v>72</v>
      </c>
      <c r="M6">
        <v>1</v>
      </c>
      <c r="N6" t="s">
        <v>72</v>
      </c>
      <c r="O6" t="s">
        <v>72</v>
      </c>
      <c r="P6" t="s">
        <v>72</v>
      </c>
    </row>
    <row r="7" spans="1:16" x14ac:dyDescent="0.25">
      <c r="A7">
        <v>2018</v>
      </c>
      <c r="B7" t="s">
        <v>2</v>
      </c>
      <c r="C7" t="s">
        <v>42</v>
      </c>
      <c r="D7" t="s">
        <v>12</v>
      </c>
      <c r="E7" t="s">
        <v>72</v>
      </c>
      <c r="F7" t="s">
        <v>72</v>
      </c>
      <c r="G7" t="s">
        <v>72</v>
      </c>
      <c r="H7">
        <v>1</v>
      </c>
      <c r="I7" t="s">
        <v>72</v>
      </c>
      <c r="J7">
        <v>1</v>
      </c>
      <c r="K7" t="s">
        <v>72</v>
      </c>
      <c r="L7" t="s">
        <v>72</v>
      </c>
      <c r="M7">
        <v>1</v>
      </c>
      <c r="N7" t="s">
        <v>72</v>
      </c>
      <c r="O7" t="s">
        <v>72</v>
      </c>
      <c r="P7" t="s">
        <v>72</v>
      </c>
    </row>
    <row r="8" spans="1:16" x14ac:dyDescent="0.25">
      <c r="A8">
        <v>2018</v>
      </c>
      <c r="B8" t="s">
        <v>2</v>
      </c>
      <c r="C8" t="s">
        <v>7</v>
      </c>
      <c r="D8" t="s">
        <v>12</v>
      </c>
      <c r="E8" t="s">
        <v>72</v>
      </c>
      <c r="F8" t="s">
        <v>72</v>
      </c>
      <c r="G8">
        <v>1</v>
      </c>
      <c r="H8" t="s">
        <v>72</v>
      </c>
      <c r="I8" t="s">
        <v>72</v>
      </c>
      <c r="J8">
        <v>1</v>
      </c>
      <c r="K8" t="s">
        <v>72</v>
      </c>
      <c r="L8" t="s">
        <v>72</v>
      </c>
      <c r="M8">
        <v>1</v>
      </c>
      <c r="N8" t="s">
        <v>72</v>
      </c>
      <c r="O8" t="s">
        <v>72</v>
      </c>
      <c r="P8" t="s">
        <v>72</v>
      </c>
    </row>
    <row r="9" spans="1:16" x14ac:dyDescent="0.25">
      <c r="A9">
        <v>2018</v>
      </c>
      <c r="B9" t="s">
        <v>2</v>
      </c>
      <c r="C9" t="s">
        <v>7</v>
      </c>
      <c r="D9" t="s">
        <v>9</v>
      </c>
      <c r="E9" t="s">
        <v>72</v>
      </c>
      <c r="F9" t="s">
        <v>72</v>
      </c>
      <c r="G9" t="s">
        <v>72</v>
      </c>
      <c r="H9">
        <v>1</v>
      </c>
      <c r="I9" t="s">
        <v>72</v>
      </c>
      <c r="J9" t="s">
        <v>72</v>
      </c>
      <c r="K9">
        <v>1</v>
      </c>
      <c r="L9" t="s">
        <v>72</v>
      </c>
      <c r="M9">
        <v>1</v>
      </c>
      <c r="N9" t="s">
        <v>72</v>
      </c>
      <c r="O9" t="s">
        <v>72</v>
      </c>
      <c r="P9" t="s">
        <v>72</v>
      </c>
    </row>
    <row r="10" spans="1:16" x14ac:dyDescent="0.25">
      <c r="A10">
        <v>2017</v>
      </c>
      <c r="B10" t="s">
        <v>11</v>
      </c>
      <c r="C10" t="s">
        <v>42</v>
      </c>
      <c r="D10" t="s">
        <v>9</v>
      </c>
      <c r="E10">
        <v>1</v>
      </c>
      <c r="F10" t="s">
        <v>72</v>
      </c>
      <c r="G10" t="s">
        <v>72</v>
      </c>
      <c r="H10" t="s">
        <v>72</v>
      </c>
      <c r="I10">
        <v>1</v>
      </c>
      <c r="J10" t="s">
        <v>72</v>
      </c>
      <c r="K10" t="s">
        <v>72</v>
      </c>
      <c r="L10" t="s">
        <v>72</v>
      </c>
      <c r="M10">
        <v>1</v>
      </c>
      <c r="N10" t="s">
        <v>72</v>
      </c>
      <c r="O10" t="s">
        <v>72</v>
      </c>
      <c r="P10" t="s">
        <v>72</v>
      </c>
    </row>
    <row r="11" spans="1:16" x14ac:dyDescent="0.25">
      <c r="A11">
        <v>2017</v>
      </c>
      <c r="B11" t="s">
        <v>11</v>
      </c>
      <c r="C11" t="s">
        <v>42</v>
      </c>
      <c r="D11" t="s">
        <v>12</v>
      </c>
      <c r="E11">
        <v>1</v>
      </c>
      <c r="F11" t="s">
        <v>72</v>
      </c>
      <c r="G11" t="s">
        <v>72</v>
      </c>
      <c r="H11" t="s">
        <v>72</v>
      </c>
      <c r="I11">
        <v>1</v>
      </c>
      <c r="J11" t="s">
        <v>72</v>
      </c>
      <c r="K11" t="s">
        <v>72</v>
      </c>
      <c r="L11" t="s">
        <v>72</v>
      </c>
      <c r="M11">
        <v>1</v>
      </c>
      <c r="N11" t="s">
        <v>72</v>
      </c>
      <c r="O11" t="s">
        <v>72</v>
      </c>
      <c r="P11" t="s">
        <v>72</v>
      </c>
    </row>
    <row r="12" spans="1:16" x14ac:dyDescent="0.25">
      <c r="A12">
        <v>2016</v>
      </c>
      <c r="B12" t="s">
        <v>2</v>
      </c>
      <c r="C12" t="s">
        <v>42</v>
      </c>
      <c r="D12" t="s">
        <v>9</v>
      </c>
      <c r="E12" t="s">
        <v>72</v>
      </c>
      <c r="F12" t="s">
        <v>72</v>
      </c>
      <c r="G12" t="s">
        <v>72</v>
      </c>
      <c r="H12">
        <v>1</v>
      </c>
      <c r="I12" t="s">
        <v>72</v>
      </c>
      <c r="J12" t="s">
        <v>72</v>
      </c>
      <c r="K12" t="s">
        <v>72</v>
      </c>
      <c r="L12">
        <v>1</v>
      </c>
      <c r="M12" t="s">
        <v>72</v>
      </c>
      <c r="N12">
        <v>1</v>
      </c>
      <c r="O12" t="s">
        <v>72</v>
      </c>
      <c r="P12" t="s">
        <v>72</v>
      </c>
    </row>
    <row r="13" spans="1:16" x14ac:dyDescent="0.25">
      <c r="A13">
        <v>2016</v>
      </c>
      <c r="B13" t="s">
        <v>2</v>
      </c>
      <c r="C13" t="s">
        <v>7</v>
      </c>
      <c r="D13" t="s">
        <v>9</v>
      </c>
      <c r="E13">
        <v>1</v>
      </c>
      <c r="F13" t="s">
        <v>72</v>
      </c>
      <c r="G13" t="s">
        <v>72</v>
      </c>
      <c r="H13" t="s">
        <v>72</v>
      </c>
      <c r="I13">
        <v>1</v>
      </c>
      <c r="J13" t="s">
        <v>72</v>
      </c>
      <c r="K13" t="s">
        <v>72</v>
      </c>
      <c r="L13" t="s">
        <v>72</v>
      </c>
      <c r="M13">
        <v>1</v>
      </c>
      <c r="N13" t="s">
        <v>72</v>
      </c>
      <c r="O13" t="s">
        <v>72</v>
      </c>
      <c r="P13" t="s">
        <v>72</v>
      </c>
    </row>
    <row r="14" spans="1:16" x14ac:dyDescent="0.25">
      <c r="A14">
        <v>2016</v>
      </c>
      <c r="B14" t="s">
        <v>2</v>
      </c>
      <c r="C14" t="s">
        <v>42</v>
      </c>
      <c r="D14" t="s">
        <v>12</v>
      </c>
      <c r="E14" t="s">
        <v>72</v>
      </c>
      <c r="F14">
        <v>1</v>
      </c>
      <c r="G14" t="s">
        <v>72</v>
      </c>
      <c r="H14" t="s">
        <v>72</v>
      </c>
      <c r="I14" t="s">
        <v>72</v>
      </c>
      <c r="J14">
        <v>1</v>
      </c>
      <c r="K14" t="s">
        <v>72</v>
      </c>
      <c r="L14" t="s">
        <v>72</v>
      </c>
      <c r="M14">
        <v>1</v>
      </c>
      <c r="N14" t="s">
        <v>72</v>
      </c>
      <c r="O14" t="s">
        <v>72</v>
      </c>
      <c r="P14" t="s">
        <v>72</v>
      </c>
    </row>
    <row r="15" spans="1:16" x14ac:dyDescent="0.25">
      <c r="A15">
        <v>2016</v>
      </c>
      <c r="B15" t="s">
        <v>2</v>
      </c>
      <c r="C15" t="s">
        <v>42</v>
      </c>
      <c r="D15" t="s">
        <v>12</v>
      </c>
      <c r="E15">
        <v>1</v>
      </c>
      <c r="F15" t="s">
        <v>72</v>
      </c>
      <c r="G15" t="s">
        <v>72</v>
      </c>
      <c r="H15" t="s">
        <v>72</v>
      </c>
      <c r="I15">
        <v>1</v>
      </c>
      <c r="J15" t="s">
        <v>72</v>
      </c>
      <c r="K15" t="s">
        <v>72</v>
      </c>
      <c r="L15" t="s">
        <v>72</v>
      </c>
      <c r="M15">
        <v>1</v>
      </c>
      <c r="N15" t="s">
        <v>72</v>
      </c>
      <c r="O15" t="s">
        <v>72</v>
      </c>
      <c r="P15" t="s">
        <v>72</v>
      </c>
    </row>
    <row r="16" spans="1:16" x14ac:dyDescent="0.25">
      <c r="A16">
        <v>2015</v>
      </c>
      <c r="B16" t="s">
        <v>2</v>
      </c>
      <c r="C16" t="s">
        <v>7</v>
      </c>
      <c r="D16" t="s">
        <v>12</v>
      </c>
      <c r="E16">
        <v>1</v>
      </c>
      <c r="F16" t="s">
        <v>72</v>
      </c>
      <c r="G16" t="s">
        <v>72</v>
      </c>
      <c r="H16" t="s">
        <v>72</v>
      </c>
      <c r="I16">
        <v>1</v>
      </c>
      <c r="J16" t="s">
        <v>72</v>
      </c>
      <c r="K16" t="s">
        <v>72</v>
      </c>
      <c r="L16" t="s">
        <v>72</v>
      </c>
      <c r="M16">
        <v>1</v>
      </c>
      <c r="N16" t="s">
        <v>72</v>
      </c>
      <c r="O16" t="s">
        <v>72</v>
      </c>
      <c r="P16" t="s">
        <v>72</v>
      </c>
    </row>
    <row r="17" spans="1:16" x14ac:dyDescent="0.25">
      <c r="A17">
        <v>2015</v>
      </c>
      <c r="B17" t="s">
        <v>2</v>
      </c>
      <c r="C17" t="s">
        <v>42</v>
      </c>
      <c r="D17" t="s">
        <v>12</v>
      </c>
      <c r="E17" t="s">
        <v>72</v>
      </c>
      <c r="F17" t="s">
        <v>72</v>
      </c>
      <c r="G17" t="s">
        <v>72</v>
      </c>
      <c r="H17">
        <v>1</v>
      </c>
      <c r="I17" t="s">
        <v>72</v>
      </c>
      <c r="J17" t="s">
        <v>72</v>
      </c>
      <c r="K17">
        <v>1</v>
      </c>
      <c r="L17" t="s">
        <v>72</v>
      </c>
      <c r="M17">
        <v>1</v>
      </c>
      <c r="N17" t="s">
        <v>72</v>
      </c>
      <c r="O17" t="s">
        <v>72</v>
      </c>
      <c r="P17" t="s">
        <v>72</v>
      </c>
    </row>
    <row r="18" spans="1:16" x14ac:dyDescent="0.25">
      <c r="A18">
        <v>2015</v>
      </c>
      <c r="B18" t="s">
        <v>2</v>
      </c>
      <c r="C18" t="s">
        <v>42</v>
      </c>
      <c r="D18" t="s">
        <v>9</v>
      </c>
      <c r="E18">
        <v>1</v>
      </c>
      <c r="F18" t="s">
        <v>72</v>
      </c>
      <c r="G18" t="s">
        <v>72</v>
      </c>
      <c r="H18" t="s">
        <v>72</v>
      </c>
      <c r="I18">
        <v>1</v>
      </c>
      <c r="J18" t="s">
        <v>72</v>
      </c>
      <c r="K18" t="s">
        <v>72</v>
      </c>
      <c r="L18" t="s">
        <v>72</v>
      </c>
      <c r="M18">
        <v>1</v>
      </c>
      <c r="N18" t="s">
        <v>72</v>
      </c>
      <c r="O18" t="s">
        <v>72</v>
      </c>
      <c r="P18" t="s">
        <v>72</v>
      </c>
    </row>
    <row r="19" spans="1:16" x14ac:dyDescent="0.25">
      <c r="A19">
        <v>2014</v>
      </c>
      <c r="B19" t="s">
        <v>2</v>
      </c>
      <c r="C19" t="s">
        <v>7</v>
      </c>
      <c r="D19" t="s">
        <v>12</v>
      </c>
      <c r="E19" t="s">
        <v>72</v>
      </c>
      <c r="F19">
        <v>1</v>
      </c>
      <c r="G19" t="s">
        <v>72</v>
      </c>
      <c r="H19" t="s">
        <v>72</v>
      </c>
      <c r="I19">
        <v>1</v>
      </c>
      <c r="J19" t="s">
        <v>72</v>
      </c>
      <c r="K19" t="s">
        <v>72</v>
      </c>
      <c r="L19" t="s">
        <v>72</v>
      </c>
      <c r="M19">
        <v>1</v>
      </c>
      <c r="N19" t="s">
        <v>72</v>
      </c>
      <c r="O19" t="s">
        <v>72</v>
      </c>
      <c r="P19" t="s">
        <v>72</v>
      </c>
    </row>
    <row r="20" spans="1:16" x14ac:dyDescent="0.25">
      <c r="A20">
        <v>2013</v>
      </c>
      <c r="B20" t="s">
        <v>2</v>
      </c>
      <c r="C20" t="s">
        <v>42</v>
      </c>
      <c r="D20" t="s">
        <v>9</v>
      </c>
      <c r="E20" t="s">
        <v>72</v>
      </c>
      <c r="F20" t="s">
        <v>72</v>
      </c>
      <c r="G20">
        <v>1</v>
      </c>
      <c r="H20" t="s">
        <v>72</v>
      </c>
      <c r="I20" t="s">
        <v>72</v>
      </c>
      <c r="J20" t="s">
        <v>72</v>
      </c>
      <c r="K20" t="s">
        <v>72</v>
      </c>
      <c r="L20" t="s">
        <v>72</v>
      </c>
      <c r="M20">
        <v>1</v>
      </c>
      <c r="N20" t="s">
        <v>72</v>
      </c>
      <c r="O20" t="s">
        <v>72</v>
      </c>
      <c r="P20" t="s">
        <v>72</v>
      </c>
    </row>
    <row r="21" spans="1:16" x14ac:dyDescent="0.25">
      <c r="A21">
        <v>2013</v>
      </c>
      <c r="B21" t="s">
        <v>2</v>
      </c>
      <c r="C21" t="s">
        <v>42</v>
      </c>
      <c r="D21" t="s">
        <v>12</v>
      </c>
      <c r="E21">
        <v>1</v>
      </c>
      <c r="F21" t="s">
        <v>72</v>
      </c>
      <c r="G21" t="s">
        <v>72</v>
      </c>
      <c r="H21" t="s">
        <v>72</v>
      </c>
      <c r="I21">
        <v>1</v>
      </c>
      <c r="J21" t="s">
        <v>72</v>
      </c>
      <c r="K21" t="s">
        <v>72</v>
      </c>
      <c r="L21" t="s">
        <v>72</v>
      </c>
      <c r="M21">
        <v>1</v>
      </c>
      <c r="N21" t="s">
        <v>72</v>
      </c>
      <c r="O21" t="s">
        <v>72</v>
      </c>
      <c r="P21" t="s">
        <v>72</v>
      </c>
    </row>
    <row r="22" spans="1:16" x14ac:dyDescent="0.25">
      <c r="A22">
        <v>2013</v>
      </c>
      <c r="B22" t="s">
        <v>2</v>
      </c>
      <c r="C22" t="s">
        <v>7</v>
      </c>
      <c r="D22" t="s">
        <v>9</v>
      </c>
      <c r="E22">
        <v>1</v>
      </c>
      <c r="F22" t="s">
        <v>72</v>
      </c>
      <c r="G22" t="s">
        <v>72</v>
      </c>
      <c r="H22" t="s">
        <v>72</v>
      </c>
      <c r="I22">
        <v>1</v>
      </c>
      <c r="J22" t="s">
        <v>72</v>
      </c>
      <c r="K22" t="s">
        <v>72</v>
      </c>
      <c r="L22" t="s">
        <v>72</v>
      </c>
      <c r="M22">
        <v>1</v>
      </c>
      <c r="N22" t="s">
        <v>72</v>
      </c>
      <c r="O22" t="s">
        <v>72</v>
      </c>
      <c r="P22" t="s">
        <v>72</v>
      </c>
    </row>
    <row r="23" spans="1:16" x14ac:dyDescent="0.25">
      <c r="A23">
        <v>2013</v>
      </c>
      <c r="B23" t="s">
        <v>2</v>
      </c>
      <c r="C23" t="s">
        <v>7</v>
      </c>
      <c r="D23" t="s">
        <v>12</v>
      </c>
      <c r="E23" t="s">
        <v>72</v>
      </c>
      <c r="F23" t="s">
        <v>72</v>
      </c>
      <c r="G23">
        <v>1</v>
      </c>
      <c r="H23" t="s">
        <v>72</v>
      </c>
      <c r="I23" t="s">
        <v>72</v>
      </c>
      <c r="J23">
        <v>1</v>
      </c>
      <c r="K23" t="s">
        <v>72</v>
      </c>
      <c r="L23" t="s">
        <v>72</v>
      </c>
      <c r="M23">
        <v>1</v>
      </c>
      <c r="N23" t="s">
        <v>72</v>
      </c>
      <c r="O23" t="s">
        <v>72</v>
      </c>
      <c r="P23" t="s">
        <v>72</v>
      </c>
    </row>
    <row r="24" spans="1:16" x14ac:dyDescent="0.25">
      <c r="A24">
        <v>2012</v>
      </c>
      <c r="B24" t="s">
        <v>2</v>
      </c>
      <c r="C24" t="s">
        <v>7</v>
      </c>
      <c r="D24" t="s">
        <v>12</v>
      </c>
      <c r="E24" t="s">
        <v>72</v>
      </c>
      <c r="F24">
        <v>1</v>
      </c>
      <c r="G24" t="s">
        <v>72</v>
      </c>
      <c r="H24" t="s">
        <v>72</v>
      </c>
      <c r="I24">
        <v>1</v>
      </c>
      <c r="J24" t="s">
        <v>72</v>
      </c>
      <c r="K24">
        <v>1</v>
      </c>
      <c r="L24" t="s">
        <v>72</v>
      </c>
      <c r="M24">
        <v>1</v>
      </c>
      <c r="N24" t="s">
        <v>72</v>
      </c>
      <c r="O24">
        <v>1</v>
      </c>
      <c r="P24" t="s">
        <v>72</v>
      </c>
    </row>
    <row r="25" spans="1:16" x14ac:dyDescent="0.25">
      <c r="A25">
        <v>2012</v>
      </c>
      <c r="B25" t="s">
        <v>2</v>
      </c>
      <c r="C25" t="s">
        <v>7</v>
      </c>
      <c r="D25" t="s">
        <v>12</v>
      </c>
      <c r="E25" t="s">
        <v>72</v>
      </c>
      <c r="F25">
        <v>1</v>
      </c>
      <c r="G25" t="s">
        <v>72</v>
      </c>
      <c r="H25" t="s">
        <v>72</v>
      </c>
      <c r="I25">
        <v>1</v>
      </c>
      <c r="J25" t="s">
        <v>72</v>
      </c>
      <c r="K25" t="s">
        <v>72</v>
      </c>
      <c r="L25" t="s">
        <v>72</v>
      </c>
      <c r="M25">
        <v>1</v>
      </c>
      <c r="N25" t="s">
        <v>72</v>
      </c>
      <c r="O25" t="s">
        <v>72</v>
      </c>
      <c r="P25" t="s">
        <v>72</v>
      </c>
    </row>
    <row r="26" spans="1:16" x14ac:dyDescent="0.25">
      <c r="A26">
        <v>2012</v>
      </c>
      <c r="B26" t="s">
        <v>2</v>
      </c>
      <c r="C26" t="s">
        <v>7</v>
      </c>
      <c r="D26" t="s">
        <v>9</v>
      </c>
      <c r="E26">
        <v>1</v>
      </c>
      <c r="F26" t="s">
        <v>72</v>
      </c>
      <c r="G26" t="s">
        <v>72</v>
      </c>
      <c r="H26" t="s">
        <v>72</v>
      </c>
      <c r="I26">
        <v>1</v>
      </c>
      <c r="J26" t="s">
        <v>72</v>
      </c>
      <c r="K26" t="s">
        <v>72</v>
      </c>
      <c r="L26" t="s">
        <v>72</v>
      </c>
      <c r="M26">
        <v>1</v>
      </c>
      <c r="N26" t="s">
        <v>72</v>
      </c>
      <c r="O26" t="s">
        <v>72</v>
      </c>
      <c r="P26" t="s">
        <v>72</v>
      </c>
    </row>
    <row r="27" spans="1:16" x14ac:dyDescent="0.25">
      <c r="A27">
        <v>2012</v>
      </c>
      <c r="B27" t="s">
        <v>2</v>
      </c>
      <c r="C27" t="s">
        <v>42</v>
      </c>
      <c r="D27" t="s">
        <v>9</v>
      </c>
      <c r="E27">
        <v>1</v>
      </c>
      <c r="F27" t="s">
        <v>72</v>
      </c>
      <c r="G27" t="s">
        <v>72</v>
      </c>
      <c r="H27" t="s">
        <v>72</v>
      </c>
      <c r="I27">
        <v>1</v>
      </c>
      <c r="J27" t="s">
        <v>72</v>
      </c>
      <c r="K27" t="s">
        <v>72</v>
      </c>
      <c r="L27" t="s">
        <v>72</v>
      </c>
      <c r="M27">
        <v>1</v>
      </c>
      <c r="N27" t="s">
        <v>72</v>
      </c>
      <c r="O27" t="s">
        <v>72</v>
      </c>
      <c r="P27" t="s">
        <v>72</v>
      </c>
    </row>
    <row r="28" spans="1:16" x14ac:dyDescent="0.25">
      <c r="A28">
        <v>2011</v>
      </c>
      <c r="B28" t="s">
        <v>2</v>
      </c>
      <c r="C28" t="s">
        <v>42</v>
      </c>
      <c r="D28" t="s">
        <v>12</v>
      </c>
      <c r="E28">
        <v>1</v>
      </c>
      <c r="F28" t="s">
        <v>72</v>
      </c>
      <c r="G28" t="s">
        <v>72</v>
      </c>
      <c r="H28" t="s">
        <v>72</v>
      </c>
      <c r="I28">
        <v>1</v>
      </c>
      <c r="J28" t="s">
        <v>72</v>
      </c>
      <c r="K28" t="s">
        <v>72</v>
      </c>
      <c r="L28" t="s">
        <v>72</v>
      </c>
      <c r="M28">
        <v>1</v>
      </c>
      <c r="N28" t="s">
        <v>72</v>
      </c>
      <c r="O28" t="s">
        <v>72</v>
      </c>
      <c r="P28" t="s">
        <v>72</v>
      </c>
    </row>
    <row r="29" spans="1:16" x14ac:dyDescent="0.25">
      <c r="A29">
        <v>2011</v>
      </c>
      <c r="B29" t="s">
        <v>2</v>
      </c>
      <c r="C29" t="s">
        <v>42</v>
      </c>
      <c r="D29" t="s">
        <v>9</v>
      </c>
      <c r="E29">
        <v>1</v>
      </c>
      <c r="F29" t="s">
        <v>72</v>
      </c>
      <c r="G29" t="s">
        <v>72</v>
      </c>
      <c r="H29" t="s">
        <v>72</v>
      </c>
      <c r="I29">
        <v>1</v>
      </c>
      <c r="J29" t="s">
        <v>72</v>
      </c>
      <c r="K29" t="s">
        <v>72</v>
      </c>
      <c r="L29" t="s">
        <v>72</v>
      </c>
      <c r="M29">
        <v>1</v>
      </c>
      <c r="N29" t="s">
        <v>72</v>
      </c>
      <c r="O29" t="s">
        <v>72</v>
      </c>
      <c r="P29" t="s">
        <v>72</v>
      </c>
    </row>
    <row r="30" spans="1:16" x14ac:dyDescent="0.25">
      <c r="A30">
        <v>2019</v>
      </c>
      <c r="B30" t="s">
        <v>76</v>
      </c>
      <c r="C30" t="s">
        <v>7</v>
      </c>
      <c r="D30" t="s">
        <v>9</v>
      </c>
      <c r="E30" t="s">
        <v>72</v>
      </c>
      <c r="F30" t="s">
        <v>72</v>
      </c>
      <c r="G30">
        <v>1</v>
      </c>
      <c r="H30" t="s">
        <v>72</v>
      </c>
      <c r="I30">
        <v>1</v>
      </c>
      <c r="J30" t="s">
        <v>72</v>
      </c>
      <c r="K30" t="s">
        <v>72</v>
      </c>
      <c r="L30" t="s">
        <v>72</v>
      </c>
      <c r="M30">
        <v>1</v>
      </c>
      <c r="N30" t="s">
        <v>72</v>
      </c>
      <c r="O30" t="s">
        <v>72</v>
      </c>
      <c r="P30" t="s">
        <v>72</v>
      </c>
    </row>
    <row r="31" spans="1:16" x14ac:dyDescent="0.25">
      <c r="A31">
        <v>2019</v>
      </c>
      <c r="B31" t="s">
        <v>76</v>
      </c>
      <c r="C31" t="s">
        <v>77</v>
      </c>
      <c r="D31" t="s">
        <v>9</v>
      </c>
      <c r="E31">
        <v>1</v>
      </c>
      <c r="F31" t="s">
        <v>72</v>
      </c>
      <c r="G31" t="s">
        <v>72</v>
      </c>
      <c r="H31" t="s">
        <v>72</v>
      </c>
      <c r="I31">
        <v>1</v>
      </c>
      <c r="J31" t="s">
        <v>72</v>
      </c>
      <c r="K31" t="s">
        <v>72</v>
      </c>
      <c r="L31" t="s">
        <v>72</v>
      </c>
      <c r="M31">
        <v>1</v>
      </c>
      <c r="N31" t="s">
        <v>72</v>
      </c>
      <c r="O31" t="s">
        <v>72</v>
      </c>
      <c r="P31" t="s">
        <v>72</v>
      </c>
    </row>
    <row r="32" spans="1:16" x14ac:dyDescent="0.25">
      <c r="A32">
        <v>2019</v>
      </c>
      <c r="B32" t="s">
        <v>76</v>
      </c>
      <c r="C32" t="s">
        <v>77</v>
      </c>
      <c r="D32" t="s">
        <v>12</v>
      </c>
      <c r="E32" t="s">
        <v>72</v>
      </c>
      <c r="F32">
        <v>1</v>
      </c>
      <c r="G32" t="s">
        <v>72</v>
      </c>
      <c r="H32" t="s">
        <v>72</v>
      </c>
      <c r="I32" t="s">
        <v>72</v>
      </c>
      <c r="J32" t="s">
        <v>72</v>
      </c>
      <c r="K32" t="s">
        <v>72</v>
      </c>
      <c r="L32">
        <v>1</v>
      </c>
      <c r="M32" t="s">
        <v>72</v>
      </c>
      <c r="N32">
        <v>1</v>
      </c>
      <c r="O32" t="s">
        <v>72</v>
      </c>
      <c r="P32" t="s">
        <v>72</v>
      </c>
    </row>
    <row r="33" spans="1:16" x14ac:dyDescent="0.25">
      <c r="A33">
        <v>2019</v>
      </c>
      <c r="B33" t="s">
        <v>76</v>
      </c>
      <c r="C33" t="s">
        <v>7</v>
      </c>
      <c r="D33" t="s">
        <v>12</v>
      </c>
      <c r="E33">
        <v>1</v>
      </c>
      <c r="F33" t="s">
        <v>72</v>
      </c>
      <c r="G33" t="s">
        <v>72</v>
      </c>
      <c r="H33" t="s">
        <v>72</v>
      </c>
      <c r="I33">
        <v>1</v>
      </c>
      <c r="J33" t="s">
        <v>72</v>
      </c>
      <c r="K33" t="s">
        <v>72</v>
      </c>
      <c r="L33" t="s">
        <v>72</v>
      </c>
      <c r="M33">
        <v>1</v>
      </c>
      <c r="N33" t="s">
        <v>72</v>
      </c>
      <c r="O33" t="s">
        <v>72</v>
      </c>
      <c r="P33" t="s">
        <v>72</v>
      </c>
    </row>
    <row r="34" spans="1:16" x14ac:dyDescent="0.25">
      <c r="A34">
        <v>2018</v>
      </c>
      <c r="B34" t="s">
        <v>76</v>
      </c>
      <c r="C34" t="s">
        <v>42</v>
      </c>
      <c r="D34" t="s">
        <v>9</v>
      </c>
      <c r="E34">
        <v>1</v>
      </c>
      <c r="F34" t="s">
        <v>72</v>
      </c>
      <c r="G34" t="s">
        <v>72</v>
      </c>
      <c r="H34" t="s">
        <v>72</v>
      </c>
      <c r="I34" t="s">
        <v>72</v>
      </c>
      <c r="J34" t="s">
        <v>72</v>
      </c>
      <c r="K34">
        <v>1</v>
      </c>
      <c r="L34" t="s">
        <v>72</v>
      </c>
      <c r="M34" t="s">
        <v>72</v>
      </c>
      <c r="N34">
        <v>1</v>
      </c>
      <c r="O34" t="s">
        <v>72</v>
      </c>
      <c r="P34" t="s">
        <v>72</v>
      </c>
    </row>
    <row r="35" spans="1:16" x14ac:dyDescent="0.25">
      <c r="A35">
        <v>2018</v>
      </c>
      <c r="B35" t="s">
        <v>76</v>
      </c>
      <c r="C35" t="s">
        <v>7</v>
      </c>
      <c r="D35" t="s">
        <v>12</v>
      </c>
      <c r="E35" t="s">
        <v>72</v>
      </c>
      <c r="F35" t="s">
        <v>72</v>
      </c>
      <c r="G35">
        <v>1</v>
      </c>
      <c r="H35" t="s">
        <v>72</v>
      </c>
      <c r="I35" t="s">
        <v>72</v>
      </c>
      <c r="J35" t="s">
        <v>72</v>
      </c>
      <c r="K35">
        <v>1</v>
      </c>
      <c r="L35" t="s">
        <v>72</v>
      </c>
      <c r="M35">
        <v>1</v>
      </c>
      <c r="N35" t="s">
        <v>72</v>
      </c>
      <c r="O35" t="s">
        <v>72</v>
      </c>
      <c r="P35" t="s">
        <v>72</v>
      </c>
    </row>
    <row r="36" spans="1:16" x14ac:dyDescent="0.25">
      <c r="A36">
        <v>2018</v>
      </c>
      <c r="B36" t="s">
        <v>76</v>
      </c>
      <c r="C36" t="s">
        <v>7</v>
      </c>
      <c r="D36" t="s">
        <v>9</v>
      </c>
      <c r="E36" t="s">
        <v>72</v>
      </c>
      <c r="F36">
        <v>1</v>
      </c>
      <c r="G36" t="s">
        <v>72</v>
      </c>
      <c r="H36" t="s">
        <v>72</v>
      </c>
      <c r="I36" t="s">
        <v>72</v>
      </c>
      <c r="J36">
        <v>1</v>
      </c>
      <c r="K36" t="s">
        <v>72</v>
      </c>
      <c r="L36" t="s">
        <v>72</v>
      </c>
      <c r="M36">
        <v>1</v>
      </c>
      <c r="N36" t="s">
        <v>72</v>
      </c>
      <c r="O36" t="s">
        <v>72</v>
      </c>
      <c r="P36" t="s">
        <v>72</v>
      </c>
    </row>
    <row r="37" spans="1:16" x14ac:dyDescent="0.25">
      <c r="A37">
        <v>2017</v>
      </c>
      <c r="B37" t="s">
        <v>76</v>
      </c>
      <c r="C37" t="s">
        <v>7</v>
      </c>
      <c r="D37" t="s">
        <v>9</v>
      </c>
      <c r="E37">
        <v>1</v>
      </c>
      <c r="F37" t="s">
        <v>72</v>
      </c>
      <c r="G37" t="s">
        <v>72</v>
      </c>
      <c r="H37" t="s">
        <v>72</v>
      </c>
      <c r="I37">
        <v>1</v>
      </c>
      <c r="J37" t="s">
        <v>72</v>
      </c>
      <c r="K37" t="s">
        <v>72</v>
      </c>
      <c r="L37" t="s">
        <v>72</v>
      </c>
      <c r="M37">
        <v>1</v>
      </c>
      <c r="N37" t="s">
        <v>72</v>
      </c>
      <c r="O37" t="s">
        <v>72</v>
      </c>
      <c r="P37" t="s">
        <v>72</v>
      </c>
    </row>
    <row r="38" spans="1:16" x14ac:dyDescent="0.25">
      <c r="A38">
        <v>2017</v>
      </c>
      <c r="B38" t="s">
        <v>76</v>
      </c>
      <c r="C38" t="s">
        <v>7</v>
      </c>
      <c r="D38" t="s">
        <v>12</v>
      </c>
      <c r="E38">
        <v>1</v>
      </c>
      <c r="F38" t="s">
        <v>72</v>
      </c>
      <c r="G38" t="s">
        <v>72</v>
      </c>
      <c r="H38" t="s">
        <v>72</v>
      </c>
      <c r="I38">
        <v>1</v>
      </c>
      <c r="J38" t="s">
        <v>72</v>
      </c>
      <c r="K38" t="s">
        <v>72</v>
      </c>
      <c r="L38" t="s">
        <v>72</v>
      </c>
      <c r="M38">
        <v>1</v>
      </c>
      <c r="N38" t="s">
        <v>72</v>
      </c>
      <c r="O38" t="s">
        <v>72</v>
      </c>
      <c r="P38" t="s">
        <v>72</v>
      </c>
    </row>
    <row r="39" spans="1:16" x14ac:dyDescent="0.25">
      <c r="A39">
        <v>2017</v>
      </c>
      <c r="B39" t="s">
        <v>76</v>
      </c>
      <c r="C39" t="s">
        <v>77</v>
      </c>
      <c r="D39" t="s">
        <v>9</v>
      </c>
      <c r="E39">
        <v>1</v>
      </c>
      <c r="F39" t="s">
        <v>72</v>
      </c>
      <c r="G39" t="s">
        <v>72</v>
      </c>
      <c r="H39" t="s">
        <v>72</v>
      </c>
      <c r="I39">
        <v>1</v>
      </c>
      <c r="J39" t="s">
        <v>72</v>
      </c>
      <c r="K39" t="s">
        <v>72</v>
      </c>
      <c r="L39" t="s">
        <v>72</v>
      </c>
      <c r="M39">
        <v>1</v>
      </c>
      <c r="N39" t="s">
        <v>72</v>
      </c>
      <c r="O39" t="s">
        <v>72</v>
      </c>
      <c r="P39" t="s">
        <v>72</v>
      </c>
    </row>
    <row r="40" spans="1:16" x14ac:dyDescent="0.25">
      <c r="A40">
        <v>2017</v>
      </c>
      <c r="B40" t="s">
        <v>76</v>
      </c>
      <c r="C40" t="s">
        <v>77</v>
      </c>
      <c r="D40" t="s">
        <v>12</v>
      </c>
      <c r="E40">
        <v>1</v>
      </c>
      <c r="F40" t="s">
        <v>72</v>
      </c>
      <c r="G40" t="s">
        <v>72</v>
      </c>
      <c r="H40" t="s">
        <v>72</v>
      </c>
      <c r="I40">
        <v>1</v>
      </c>
      <c r="J40" t="s">
        <v>72</v>
      </c>
      <c r="K40" t="s">
        <v>72</v>
      </c>
      <c r="L40" t="s">
        <v>72</v>
      </c>
      <c r="M40">
        <v>1</v>
      </c>
      <c r="N40" t="s">
        <v>72</v>
      </c>
      <c r="O40" t="s">
        <v>72</v>
      </c>
      <c r="P40" t="s">
        <v>72</v>
      </c>
    </row>
    <row r="41" spans="1:16" x14ac:dyDescent="0.25">
      <c r="E41">
        <f>SUBTOTAL(9,E2:E40)</f>
        <v>22</v>
      </c>
      <c r="F41">
        <f t="shared" ref="F41:P41" si="0">SUBTOTAL(9,F2:F40)</f>
        <v>8</v>
      </c>
      <c r="G41">
        <f t="shared" si="0"/>
        <v>5</v>
      </c>
      <c r="H41">
        <f t="shared" si="0"/>
        <v>4</v>
      </c>
      <c r="I41">
        <f t="shared" si="0"/>
        <v>24</v>
      </c>
      <c r="J41">
        <f t="shared" si="0"/>
        <v>6</v>
      </c>
      <c r="K41">
        <f t="shared" si="0"/>
        <v>7</v>
      </c>
      <c r="L41">
        <f t="shared" si="0"/>
        <v>2</v>
      </c>
      <c r="M41">
        <f t="shared" si="0"/>
        <v>35</v>
      </c>
      <c r="N41">
        <f t="shared" si="0"/>
        <v>4</v>
      </c>
      <c r="O41">
        <f t="shared" si="0"/>
        <v>1</v>
      </c>
      <c r="P41">
        <f t="shared" si="0"/>
        <v>0</v>
      </c>
    </row>
    <row r="43" spans="1:16" x14ac:dyDescent="0.25">
      <c r="C43" s="28"/>
    </row>
    <row r="57" spans="3:17" ht="15.75" thickBot="1" x14ac:dyDescent="0.3"/>
    <row r="58" spans="3:17" ht="17.25" thickTop="1" thickBot="1" x14ac:dyDescent="0.3">
      <c r="D58" s="44" t="s">
        <v>97</v>
      </c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6"/>
    </row>
    <row r="59" spans="3:17" ht="16.5" thickTop="1" x14ac:dyDescent="0.25">
      <c r="C59" s="18"/>
      <c r="D59" s="43"/>
      <c r="E59" s="47" t="s">
        <v>98</v>
      </c>
      <c r="F59" s="48"/>
      <c r="G59" s="48"/>
      <c r="H59" s="48"/>
      <c r="I59" s="48"/>
      <c r="J59" s="49" t="s">
        <v>99</v>
      </c>
      <c r="K59" s="50"/>
      <c r="L59" s="50"/>
      <c r="M59" s="51"/>
      <c r="N59" s="52" t="s">
        <v>100</v>
      </c>
      <c r="O59" s="52"/>
      <c r="P59" s="52"/>
      <c r="Q59" s="53"/>
    </row>
    <row r="60" spans="3:17" ht="16.5" thickBot="1" x14ac:dyDescent="0.3">
      <c r="C60" s="18"/>
      <c r="D60" s="10" t="s">
        <v>103</v>
      </c>
      <c r="E60" s="30">
        <v>1</v>
      </c>
      <c r="F60" s="31">
        <v>2</v>
      </c>
      <c r="G60" s="31">
        <v>3</v>
      </c>
      <c r="H60" s="31">
        <v>4</v>
      </c>
      <c r="I60" s="35"/>
      <c r="J60" s="32">
        <v>1</v>
      </c>
      <c r="K60" s="32">
        <v>2</v>
      </c>
      <c r="L60" s="32">
        <v>3</v>
      </c>
      <c r="M60" s="39">
        <v>4</v>
      </c>
      <c r="N60" s="33">
        <v>1</v>
      </c>
      <c r="O60" s="33">
        <v>2</v>
      </c>
      <c r="P60" s="33">
        <v>3</v>
      </c>
      <c r="Q60" s="34">
        <v>4</v>
      </c>
    </row>
    <row r="61" spans="3:17" ht="15.75" thickTop="1" x14ac:dyDescent="0.25">
      <c r="C61" s="18"/>
      <c r="D61" s="29" t="s">
        <v>94</v>
      </c>
      <c r="E61" s="13">
        <v>56</v>
      </c>
      <c r="F61" s="14">
        <v>21</v>
      </c>
      <c r="G61" s="14">
        <v>13</v>
      </c>
      <c r="H61" s="14">
        <v>10</v>
      </c>
      <c r="I61" s="36"/>
      <c r="J61" s="12">
        <v>62</v>
      </c>
      <c r="K61" s="12">
        <v>15</v>
      </c>
      <c r="L61" s="12">
        <v>18</v>
      </c>
      <c r="M61" s="40">
        <v>5</v>
      </c>
      <c r="N61" s="11">
        <v>87</v>
      </c>
      <c r="O61" s="11">
        <v>10</v>
      </c>
      <c r="P61" s="11">
        <v>3</v>
      </c>
      <c r="Q61" s="17">
        <v>0</v>
      </c>
    </row>
    <row r="62" spans="3:17" x14ac:dyDescent="0.25">
      <c r="C62" s="18"/>
      <c r="D62" s="25" t="s">
        <v>2</v>
      </c>
      <c r="E62" s="13">
        <v>54</v>
      </c>
      <c r="F62" s="14">
        <v>21</v>
      </c>
      <c r="G62" s="14">
        <v>11</v>
      </c>
      <c r="H62" s="14">
        <v>14</v>
      </c>
      <c r="I62" s="36"/>
      <c r="J62" s="12">
        <v>61</v>
      </c>
      <c r="K62" s="12">
        <v>18</v>
      </c>
      <c r="L62" s="12">
        <v>18</v>
      </c>
      <c r="M62" s="40">
        <v>3</v>
      </c>
      <c r="N62" s="11">
        <v>90</v>
      </c>
      <c r="O62" s="11">
        <v>7</v>
      </c>
      <c r="P62" s="11">
        <v>3</v>
      </c>
      <c r="Q62" s="17"/>
    </row>
    <row r="63" spans="3:17" x14ac:dyDescent="0.25">
      <c r="C63" s="18"/>
      <c r="D63" s="25" t="s">
        <v>76</v>
      </c>
      <c r="E63" s="13">
        <v>64</v>
      </c>
      <c r="F63" s="14">
        <v>18</v>
      </c>
      <c r="G63" s="14">
        <v>18</v>
      </c>
      <c r="H63" s="14">
        <v>0</v>
      </c>
      <c r="I63" s="36"/>
      <c r="J63" s="12">
        <v>64</v>
      </c>
      <c r="K63" s="12">
        <v>9</v>
      </c>
      <c r="L63" s="12">
        <v>18</v>
      </c>
      <c r="M63" s="40">
        <v>9</v>
      </c>
      <c r="N63" s="11">
        <v>82</v>
      </c>
      <c r="O63" s="11">
        <v>18</v>
      </c>
      <c r="P63" s="11">
        <v>0</v>
      </c>
      <c r="Q63" s="17">
        <v>0</v>
      </c>
    </row>
    <row r="64" spans="3:17" x14ac:dyDescent="0.25">
      <c r="C64" s="18"/>
      <c r="D64" s="25" t="s">
        <v>101</v>
      </c>
      <c r="E64" s="13">
        <v>67</v>
      </c>
      <c r="F64" s="14">
        <v>14</v>
      </c>
      <c r="G64" s="14">
        <v>5</v>
      </c>
      <c r="H64" s="14">
        <v>14</v>
      </c>
      <c r="I64" s="36"/>
      <c r="J64" s="12">
        <v>65</v>
      </c>
      <c r="K64" s="12">
        <v>10</v>
      </c>
      <c r="L64" s="12">
        <v>15</v>
      </c>
      <c r="M64" s="41">
        <v>10</v>
      </c>
      <c r="N64" s="11">
        <v>81</v>
      </c>
      <c r="O64" s="11">
        <v>19</v>
      </c>
      <c r="P64" s="11">
        <v>0</v>
      </c>
      <c r="Q64" s="17">
        <v>0</v>
      </c>
    </row>
    <row r="65" spans="3:17" x14ac:dyDescent="0.25">
      <c r="C65" s="18"/>
      <c r="D65" s="25" t="s">
        <v>102</v>
      </c>
      <c r="E65" s="13">
        <v>44</v>
      </c>
      <c r="F65" s="15">
        <v>28</v>
      </c>
      <c r="G65" s="16">
        <v>22</v>
      </c>
      <c r="H65" s="14">
        <v>6</v>
      </c>
      <c r="I65" s="36"/>
      <c r="J65" s="12">
        <v>58</v>
      </c>
      <c r="K65" s="9">
        <v>21</v>
      </c>
      <c r="L65" s="12">
        <v>21</v>
      </c>
      <c r="M65" s="40">
        <v>0</v>
      </c>
      <c r="N65" s="38">
        <v>95</v>
      </c>
      <c r="O65" s="11">
        <v>5</v>
      </c>
      <c r="P65" s="11">
        <v>0</v>
      </c>
      <c r="Q65" s="17">
        <v>0</v>
      </c>
    </row>
    <row r="66" spans="3:17" x14ac:dyDescent="0.25">
      <c r="C66" s="18"/>
      <c r="D66" s="25" t="s">
        <v>95</v>
      </c>
      <c r="E66" s="13">
        <v>45</v>
      </c>
      <c r="F66" s="16">
        <v>30</v>
      </c>
      <c r="G66" s="14">
        <v>15</v>
      </c>
      <c r="H66" s="14">
        <v>10</v>
      </c>
      <c r="I66" s="36"/>
      <c r="J66" s="12">
        <v>52</v>
      </c>
      <c r="K66" s="12">
        <v>19</v>
      </c>
      <c r="L66" s="9">
        <v>24</v>
      </c>
      <c r="M66" s="40">
        <v>5</v>
      </c>
      <c r="N66" s="11">
        <v>86</v>
      </c>
      <c r="O66" s="11">
        <v>9</v>
      </c>
      <c r="P66" s="11">
        <v>5</v>
      </c>
      <c r="Q66" s="17">
        <v>0</v>
      </c>
    </row>
    <row r="67" spans="3:17" ht="15.75" thickBot="1" x14ac:dyDescent="0.3">
      <c r="C67" s="18"/>
      <c r="D67" s="26" t="s">
        <v>96</v>
      </c>
      <c r="E67" s="19">
        <v>68</v>
      </c>
      <c r="F67" s="20">
        <v>10</v>
      </c>
      <c r="G67" s="20">
        <v>11</v>
      </c>
      <c r="H67" s="20">
        <v>11</v>
      </c>
      <c r="I67" s="37"/>
      <c r="J67" s="21">
        <v>72</v>
      </c>
      <c r="K67" s="22">
        <v>11</v>
      </c>
      <c r="L67" s="22">
        <v>11</v>
      </c>
      <c r="M67" s="42">
        <v>6</v>
      </c>
      <c r="N67" s="23">
        <v>89</v>
      </c>
      <c r="O67" s="23">
        <v>11</v>
      </c>
      <c r="P67" s="23">
        <v>0</v>
      </c>
      <c r="Q67" s="24">
        <v>0</v>
      </c>
    </row>
    <row r="68" spans="3:17" ht="15.75" thickTop="1" x14ac:dyDescent="0.25"/>
    <row r="70" spans="3:17" x14ac:dyDescent="0.25">
      <c r="D70" t="s">
        <v>123</v>
      </c>
    </row>
    <row r="71" spans="3:17" x14ac:dyDescent="0.25">
      <c r="E71" t="s">
        <v>124</v>
      </c>
    </row>
    <row r="72" spans="3:17" x14ac:dyDescent="0.25">
      <c r="E72" t="s">
        <v>125</v>
      </c>
    </row>
    <row r="73" spans="3:17" x14ac:dyDescent="0.25">
      <c r="E73" t="s">
        <v>126</v>
      </c>
    </row>
  </sheetData>
  <autoFilter ref="A1:P40"/>
  <mergeCells count="4">
    <mergeCell ref="D58:Q58"/>
    <mergeCell ref="E59:I59"/>
    <mergeCell ref="J59:M59"/>
    <mergeCell ref="N59:Q59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/>
  </sheetViews>
  <sheetFormatPr baseColWidth="10" defaultRowHeight="15" x14ac:dyDescent="0.25"/>
  <sheetData>
    <row r="1" spans="1:1" x14ac:dyDescent="0.25">
      <c r="A1" t="s">
        <v>51</v>
      </c>
    </row>
    <row r="3" spans="1:1" x14ac:dyDescent="0.25">
      <c r="A3" t="s">
        <v>91</v>
      </c>
    </row>
    <row r="4" spans="1:1" x14ac:dyDescent="0.25">
      <c r="A4" t="s">
        <v>92</v>
      </c>
    </row>
    <row r="5" spans="1:1" x14ac:dyDescent="0.25">
      <c r="A5" s="7">
        <v>3.3796296296296297E-2</v>
      </c>
    </row>
    <row r="6" spans="1:1" x14ac:dyDescent="0.25">
      <c r="A6" s="7">
        <v>7.013888888888889E-2</v>
      </c>
    </row>
    <row r="8" spans="1:1" x14ac:dyDescent="0.25">
      <c r="A8" t="s">
        <v>93</v>
      </c>
    </row>
    <row r="9" spans="1:1" x14ac:dyDescent="0.25">
      <c r="A9" s="8">
        <v>2.2222222222222223E-2</v>
      </c>
    </row>
    <row r="10" spans="1:1" x14ac:dyDescent="0.25">
      <c r="A10" t="s">
        <v>22</v>
      </c>
    </row>
    <row r="11" spans="1:1" x14ac:dyDescent="0.25">
      <c r="A11" t="s">
        <v>22</v>
      </c>
    </row>
    <row r="12" spans="1:1" x14ac:dyDescent="0.25">
      <c r="A12" t="s">
        <v>22</v>
      </c>
    </row>
    <row r="13" spans="1:1" x14ac:dyDescent="0.25">
      <c r="A13" t="s">
        <v>22</v>
      </c>
    </row>
    <row r="14" spans="1:1" x14ac:dyDescent="0.25">
      <c r="A14" t="s">
        <v>22</v>
      </c>
    </row>
    <row r="15" spans="1:1" x14ac:dyDescent="0.25">
      <c r="A15" t="s">
        <v>22</v>
      </c>
    </row>
    <row r="16" spans="1:1" x14ac:dyDescent="0.25">
      <c r="A16" t="s">
        <v>22</v>
      </c>
    </row>
    <row r="17" spans="1:1" x14ac:dyDescent="0.25">
      <c r="A17" t="s">
        <v>22</v>
      </c>
    </row>
    <row r="18" spans="1:1" x14ac:dyDescent="0.25">
      <c r="A18" t="s">
        <v>22</v>
      </c>
    </row>
    <row r="19" spans="1:1" x14ac:dyDescent="0.25">
      <c r="A19" t="s">
        <v>22</v>
      </c>
    </row>
    <row r="20" spans="1:1" x14ac:dyDescent="0.25">
      <c r="A20" t="s">
        <v>22</v>
      </c>
    </row>
    <row r="21" spans="1:1" x14ac:dyDescent="0.25">
      <c r="A21" t="s">
        <v>22</v>
      </c>
    </row>
    <row r="22" spans="1:1" x14ac:dyDescent="0.25">
      <c r="A22" t="s">
        <v>22</v>
      </c>
    </row>
    <row r="23" spans="1:1" x14ac:dyDescent="0.25">
      <c r="A23" t="s">
        <v>22</v>
      </c>
    </row>
    <row r="24" spans="1:1" x14ac:dyDescent="0.25">
      <c r="A24" t="s">
        <v>22</v>
      </c>
    </row>
    <row r="25" spans="1:1" x14ac:dyDescent="0.25">
      <c r="A25" t="s">
        <v>22</v>
      </c>
    </row>
    <row r="26" spans="1:1" x14ac:dyDescent="0.25">
      <c r="A26" t="s">
        <v>22</v>
      </c>
    </row>
    <row r="27" spans="1:1" x14ac:dyDescent="0.25">
      <c r="A27" t="s">
        <v>23</v>
      </c>
    </row>
    <row r="28" spans="1:1" x14ac:dyDescent="0.25">
      <c r="A28" t="s">
        <v>23</v>
      </c>
    </row>
    <row r="29" spans="1:1" x14ac:dyDescent="0.25">
      <c r="A29" t="s">
        <v>23</v>
      </c>
    </row>
    <row r="30" spans="1:1" x14ac:dyDescent="0.25">
      <c r="A30" t="s">
        <v>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Daten</vt:lpstr>
      <vt:lpstr>auswertung</vt:lpstr>
      <vt:lpstr>wichtig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Timo Le</cp:lastModifiedBy>
  <dcterms:created xsi:type="dcterms:W3CDTF">2020-11-06T10:00:03Z</dcterms:created>
  <dcterms:modified xsi:type="dcterms:W3CDTF">2020-11-27T21:17:04Z</dcterms:modified>
</cp:coreProperties>
</file>