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8A39F43F-1E65-7540-B990-0ADC6D9187D1}" xr6:coauthVersionLast="47" xr6:coauthVersionMax="47" xr10:uidLastSave="{00000000-0000-0000-0000-000000000000}"/>
  <bookViews>
    <workbookView xWindow="1940" yWindow="5460" windowWidth="33600" windowHeight="20500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G2" i="2"/>
  <c r="F2" i="2"/>
  <c r="E2" i="2"/>
  <c r="D2" i="2"/>
  <c r="C2" i="2"/>
  <c r="B2" i="2"/>
  <c r="A2" i="2"/>
  <c r="E51" i="1"/>
  <c r="E52" i="1"/>
  <c r="E53" i="1"/>
  <c r="E54" i="1"/>
  <c r="E50" i="1"/>
  <c r="D54" i="1"/>
  <c r="D53" i="1"/>
  <c r="D52" i="1"/>
  <c r="D51" i="1"/>
  <c r="D50" i="1"/>
  <c r="C52" i="2" l="1"/>
  <c r="B52" i="2"/>
  <c r="D55" i="1"/>
  <c r="E55" i="1"/>
</calcChain>
</file>

<file path=xl/sharedStrings.xml><?xml version="1.0" encoding="utf-8"?>
<sst xmlns="http://schemas.openxmlformats.org/spreadsheetml/2006/main" count="235" uniqueCount="117">
  <si>
    <t>lemma</t>
  </si>
  <si>
    <t>anciien</t>
  </si>
  <si>
    <t>autretel</t>
  </si>
  <si>
    <t>bel</t>
  </si>
  <si>
    <t>bon</t>
  </si>
  <si>
    <t>chier</t>
  </si>
  <si>
    <t>coi</t>
  </si>
  <si>
    <t>crüos</t>
  </si>
  <si>
    <t>divers</t>
  </si>
  <si>
    <t>faus</t>
  </si>
  <si>
    <t>fol3-fol</t>
  </si>
  <si>
    <t>fort</t>
  </si>
  <si>
    <t>franc</t>
  </si>
  <si>
    <t>graignor</t>
  </si>
  <si>
    <t>grant</t>
  </si>
  <si>
    <t>grief</t>
  </si>
  <si>
    <t>haut</t>
  </si>
  <si>
    <t>hontos</t>
  </si>
  <si>
    <t>itel</t>
  </si>
  <si>
    <t>major</t>
  </si>
  <si>
    <t>mauvais</t>
  </si>
  <si>
    <t>meillor</t>
  </si>
  <si>
    <t>menor</t>
  </si>
  <si>
    <t>menu</t>
  </si>
  <si>
    <t>merveillos</t>
  </si>
  <si>
    <t>mien</t>
  </si>
  <si>
    <t>mondain</t>
  </si>
  <si>
    <t>nostre</t>
  </si>
  <si>
    <t>novel</t>
  </si>
  <si>
    <t>original</t>
  </si>
  <si>
    <t>parfont</t>
  </si>
  <si>
    <t>pejor</t>
  </si>
  <si>
    <t>petit</t>
  </si>
  <si>
    <t>plein</t>
  </si>
  <si>
    <t>premier</t>
  </si>
  <si>
    <t>present</t>
  </si>
  <si>
    <t>pro</t>
  </si>
  <si>
    <t>quel</t>
  </si>
  <si>
    <t>quel1-quel</t>
  </si>
  <si>
    <t>söef</t>
  </si>
  <si>
    <t>tel</t>
  </si>
  <si>
    <t>ton4</t>
  </si>
  <si>
    <t>UNKNOWN</t>
  </si>
  <si>
    <t>verai</t>
  </si>
  <si>
    <t>vert</t>
  </si>
  <si>
    <t>vieil</t>
  </si>
  <si>
    <t>vif</t>
  </si>
  <si>
    <t>vil1</t>
  </si>
  <si>
    <t>n.E</t>
  </si>
  <si>
    <t>n.nonE</t>
  </si>
  <si>
    <t>Var</t>
  </si>
  <si>
    <t>Var_stringent</t>
  </si>
  <si>
    <t>Remarques</t>
  </si>
  <si>
    <t>Oui</t>
  </si>
  <si>
    <t>anciens estoires</t>
  </si>
  <si>
    <t>Non</t>
  </si>
  <si>
    <r>
      <t>autretex</t>
    </r>
    <r>
      <rPr>
        <sz val="11"/>
        <color theme="1"/>
        <rFont val="Calibri"/>
        <family val="2"/>
        <scheme val="minor"/>
      </rPr>
      <t xml:space="preserve"> dans oreilles [...] </t>
    </r>
    <r>
      <rPr>
        <i/>
        <sz val="11"/>
        <color theme="1"/>
        <rFont val="Calibri"/>
        <family val="2"/>
        <scheme val="minor"/>
      </rPr>
      <t xml:space="preserve">et granz autretex com </t>
    </r>
    <r>
      <rPr>
        <sz val="11"/>
        <color theme="1"/>
        <rFont val="Calibri"/>
        <family val="2"/>
        <scheme val="minor"/>
      </rPr>
      <t>peut être adverbe.</t>
    </r>
  </si>
  <si>
    <r>
      <t>trente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dameisels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mult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bien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vestues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e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mut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bels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cescun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ert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debeaute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si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fine</t>
    </r>
    <r>
      <rPr>
        <sz val="14"/>
        <color rgb="FF000000"/>
        <rFont val="-webkit-standard"/>
      </rPr>
      <t> </t>
    </r>
    <r>
      <rPr>
        <sz val="11"/>
        <color rgb="FF000000"/>
        <rFont val="-webkit-standard"/>
      </rPr>
      <t>ke</t>
    </r>
  </si>
  <si>
    <t>CQL</t>
  </si>
  <si>
    <r>
      <t xml:space="preserve">1 occ oui (ipo), une incertaine (herm : </t>
    </r>
    <r>
      <rPr>
        <i/>
        <sz val="11"/>
        <color theme="1"/>
        <rFont val="Calibri"/>
        <family val="2"/>
        <scheme val="minor"/>
      </rPr>
      <t>chair de chevreul que tant eu cher</t>
    </r>
    <r>
      <rPr>
        <sz val="11"/>
        <color theme="1"/>
        <rFont val="Calibri"/>
        <family val="2"/>
        <scheme val="minor"/>
      </rPr>
      <t xml:space="preserve"> : le chevreuil, ou la chair ?)</t>
    </r>
  </si>
  <si>
    <t>Oui ?</t>
  </si>
  <si>
    <r>
      <t>queiz</t>
    </r>
    <r>
      <rPr>
        <sz val="11"/>
        <color theme="1"/>
        <rFont val="Calibri"/>
        <family val="2"/>
        <scheme val="minor"/>
      </rPr>
      <t xml:space="preserve"> est un relatif (des quels = dont), pas un adj.</t>
    </r>
  </si>
  <si>
    <t>[word = "queiz" &amp; pos = "ADJ_obj_femi_pl"]</t>
  </si>
  <si>
    <t>[word = "divers" &amp; pos = "ADJ_(suj|obj)_femi_pl"]</t>
  </si>
  <si>
    <r>
      <t xml:space="preserve">Devant </t>
    </r>
    <r>
      <rPr>
        <i/>
        <sz val="11"/>
        <color theme="1"/>
        <rFont val="Calibri"/>
        <family val="2"/>
        <scheme val="minor"/>
      </rPr>
      <t>mœurs</t>
    </r>
  </si>
  <si>
    <r>
      <t>faus/fals achaisuns</t>
    </r>
    <r>
      <rPr>
        <sz val="11"/>
        <color theme="1"/>
        <rFont val="Calibri"/>
        <family val="2"/>
        <scheme val="minor"/>
      </rPr>
      <t xml:space="preserve"> (fausse occasion)</t>
    </r>
  </si>
  <si>
    <t>[word = "fol" &amp; pos = "ADJ_(suj|obj)_femi_pl"]</t>
  </si>
  <si>
    <t>les bestes por fol se tiendrent</t>
  </si>
  <si>
    <t>Épicène</t>
  </si>
  <si>
    <t>[word = "franz" &amp; pos = "ADJ_(suj|obj)_femi_pl"]</t>
  </si>
  <si>
    <r>
      <t>franz meslees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franz mescheances</t>
    </r>
  </si>
  <si>
    <r>
      <t xml:space="preserve">Comparatif de </t>
    </r>
    <r>
      <rPr>
        <i/>
        <sz val="11"/>
        <color theme="1"/>
        <rFont val="Calibri"/>
        <family val="2"/>
        <scheme val="minor"/>
      </rPr>
      <t>grand</t>
    </r>
    <r>
      <rPr>
        <sz val="11"/>
        <color theme="1"/>
        <rFont val="Calibri"/>
        <family val="2"/>
        <scheme val="minor"/>
      </rPr>
      <t>, épicène mais à base variable.</t>
    </r>
  </si>
  <si>
    <r>
      <t>de halt fenestres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de halt columpnes</t>
    </r>
  </si>
  <si>
    <t>[word = "halt" &amp; pos = "ADJ_(suj|obj)_femi_pl"]</t>
  </si>
  <si>
    <t>les honteus et continueus ordures</t>
  </si>
  <si>
    <t>[word = "honteus" &amp; pos = "ADJ_(suj|obj)_femi_pl"]</t>
  </si>
  <si>
    <r>
      <t>malueis alliaunces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ad mauueis meins</t>
    </r>
  </si>
  <si>
    <t>[word = "ma(l|u)ueis" &amp; pos = "ADJ_(suj|obj)_femi_pl"]</t>
  </si>
  <si>
    <r>
      <t xml:space="preserve">Comparatif de </t>
    </r>
    <r>
      <rPr>
        <i/>
        <sz val="11"/>
        <color theme="1"/>
        <rFont val="Calibri"/>
        <family val="2"/>
        <scheme val="minor"/>
      </rPr>
      <t>bon</t>
    </r>
    <r>
      <rPr>
        <sz val="11"/>
        <color theme="1"/>
        <rFont val="Calibri"/>
        <family val="2"/>
        <scheme val="minor"/>
      </rPr>
      <t>, épicène mais à base variable.</t>
    </r>
  </si>
  <si>
    <r>
      <t xml:space="preserve">Comparatif de </t>
    </r>
    <r>
      <rPr>
        <i/>
        <sz val="11"/>
        <color rgb="FF000000"/>
        <rFont val="Calibri"/>
        <family val="2"/>
        <scheme val="minor"/>
      </rPr>
      <t>petit</t>
    </r>
    <r>
      <rPr>
        <sz val="11"/>
        <color rgb="FF000000"/>
        <rFont val="Calibri"/>
        <family val="2"/>
        <scheme val="minor"/>
      </rPr>
      <t>, épicène mais à base variable.</t>
    </r>
  </si>
  <si>
    <t>[word = "menus" &amp; pos = "ADJ_(suj|obj)_femi_pl"]</t>
  </si>
  <si>
    <t>Erreur de genre</t>
  </si>
  <si>
    <t>de merveillos tempestez</t>
  </si>
  <si>
    <t>[word = "miens" &amp; pos = "ADJ_poss_(suj|obj)_femi_pl"]</t>
  </si>
  <si>
    <r>
      <t xml:space="preserve">Devant </t>
    </r>
    <r>
      <rPr>
        <i/>
        <sz val="11"/>
        <color theme="1"/>
        <rFont val="Calibri"/>
        <family val="2"/>
        <scheme val="minor"/>
      </rPr>
      <t>ovres</t>
    </r>
  </si>
  <si>
    <r>
      <t>gens mondains</t>
    </r>
    <r>
      <rPr>
        <sz val="11"/>
        <color theme="1"/>
        <rFont val="Calibri"/>
        <family val="2"/>
        <scheme val="minor"/>
      </rPr>
      <t xml:space="preserve"> : </t>
    </r>
    <r>
      <rPr>
        <i/>
        <sz val="11"/>
        <color theme="1"/>
        <rFont val="Calibri"/>
        <family val="2"/>
        <scheme val="minor"/>
      </rPr>
      <t>gens</t>
    </r>
    <r>
      <rPr>
        <sz val="11"/>
        <color theme="1"/>
        <rFont val="Calibri"/>
        <family val="2"/>
        <scheme val="minor"/>
      </rPr>
      <t xml:space="preserve"> peut être masc. ou fém. (DMF)</t>
    </r>
  </si>
  <si>
    <t>[word = "mondains" &amp; pos = "ADJ_(suj|obj)_femi_pl"]</t>
  </si>
  <si>
    <t>Var. dialectale</t>
  </si>
  <si>
    <t>morsures et plaies novel.</t>
  </si>
  <si>
    <t>[word = "novel" &amp; pos = "ADJ_(suj|obj)_femi_pl"]</t>
  </si>
  <si>
    <t>cez parfunz valees</t>
  </si>
  <si>
    <t>[word = "parfunz" &amp; pos = "ADJ_(suj|obj)_femi_pl"]</t>
  </si>
  <si>
    <r>
      <t xml:space="preserve">Comparatif de </t>
    </r>
    <r>
      <rPr>
        <i/>
        <sz val="11"/>
        <color theme="1"/>
        <rFont val="Calibri"/>
        <family val="2"/>
        <scheme val="minor"/>
      </rPr>
      <t xml:space="preserve">mauvais, </t>
    </r>
    <r>
      <rPr>
        <sz val="11"/>
        <color theme="1"/>
        <rFont val="Calibri"/>
        <family val="2"/>
        <scheme val="minor"/>
      </rPr>
      <t>à base variable</t>
    </r>
  </si>
  <si>
    <r>
      <t>1 occ. avec réf. masc. et fém. (</t>
    </r>
    <r>
      <rPr>
        <i/>
        <sz val="11"/>
        <color theme="1"/>
        <rFont val="Calibri"/>
        <family val="2"/>
        <scheme val="minor"/>
      </rPr>
      <t>fiz et filles petiz</t>
    </r>
    <r>
      <rPr>
        <sz val="11"/>
        <color theme="1"/>
        <rFont val="Calibri"/>
        <family val="2"/>
        <scheme val="minor"/>
      </rPr>
      <t>), et 3 avec réf. fém. très probablement (</t>
    </r>
    <r>
      <rPr>
        <i/>
        <sz val="11"/>
        <color theme="1"/>
        <rFont val="Calibri"/>
        <family val="2"/>
        <scheme val="minor"/>
      </rPr>
      <t>suriz petit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petite souris</t>
    </r>
    <r>
      <rPr>
        <sz val="11"/>
        <color theme="1"/>
        <rFont val="Calibri"/>
        <family val="2"/>
        <scheme val="minor"/>
      </rPr>
      <t>, dans un contexte animalier)</t>
    </r>
  </si>
  <si>
    <t>[word = "plains?" &amp; pos = "ADJ_(suj|obj)_femi_pl"]</t>
  </si>
  <si>
    <r>
      <t xml:space="preserve">1 occ. devant </t>
    </r>
    <r>
      <rPr>
        <i/>
        <sz val="11"/>
        <color theme="1"/>
        <rFont val="Calibri"/>
        <family val="2"/>
        <scheme val="minor"/>
      </rPr>
      <t>gent</t>
    </r>
    <r>
      <rPr>
        <sz val="11"/>
        <color theme="1"/>
        <rFont val="Calibri"/>
        <family val="2"/>
        <scheme val="minor"/>
      </rPr>
      <t xml:space="preserve"> (masc. ou fém.), mais 1 OK (</t>
    </r>
    <r>
      <rPr>
        <i/>
        <sz val="11"/>
        <color theme="1"/>
        <rFont val="Calibri"/>
        <family val="2"/>
        <scheme val="minor"/>
      </rPr>
      <t>cites plain de peris</t>
    </r>
    <r>
      <rPr>
        <sz val="11"/>
        <color theme="1"/>
        <rFont val="Calibri"/>
        <family val="2"/>
        <scheme val="minor"/>
      </rPr>
      <t>)</t>
    </r>
  </si>
  <si>
    <t>mes premiers tristesces</t>
  </si>
  <si>
    <t>[word = "presenz" &amp; pos = "ADJ_(suj|obj)_femi_pl"]</t>
  </si>
  <si>
    <t>les presenz choses</t>
  </si>
  <si>
    <t>Épicène (SUAVIS)</t>
  </si>
  <si>
    <t>[word = "teons" &amp; pos = "ADJ_poss_(suj|obj)_femi_pl"]</t>
  </si>
  <si>
    <r>
      <t>par les teons buntez</t>
    </r>
    <r>
      <rPr>
        <sz val="11"/>
        <color theme="1"/>
        <rFont val="Calibri"/>
        <family val="2"/>
        <scheme val="minor"/>
      </rPr>
      <t xml:space="preserve"> : par les bontés tiennes</t>
    </r>
  </si>
  <si>
    <r>
      <t>que les choses ne soient verais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les loenges verais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et vraie esperance vrais pites</t>
    </r>
  </si>
  <si>
    <r>
      <t>si conme verz por mengier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les esmeraudes verz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totez uerz cuuertes d'escorces</t>
    </r>
  </si>
  <si>
    <t>[word = "vi?elz" &amp; pos = "ADJ_(suj|obj)_femi_pl"]</t>
  </si>
  <si>
    <t>1 occ. avec réf. masc. et fém. (humes femmes vielz : reis), 1 occ. avec réf. fém. (velz choses et les noveles : best)</t>
  </si>
  <si>
    <r>
      <t xml:space="preserve">Une occ. avec </t>
    </r>
    <r>
      <rPr>
        <i/>
        <sz val="11"/>
        <color theme="1"/>
        <rFont val="Calibri"/>
        <family val="2"/>
        <scheme val="minor"/>
      </rPr>
      <t>gent</t>
    </r>
    <r>
      <rPr>
        <sz val="11"/>
        <color theme="1"/>
        <rFont val="Calibri"/>
        <family val="2"/>
        <scheme val="minor"/>
      </rPr>
      <t>, et une prob. pas adj</t>
    </r>
  </si>
  <si>
    <r>
      <t>viex coses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viex lances</t>
    </r>
  </si>
  <si>
    <t>[word = "viex" &amp; pos = "ADJ_(suj|obj)_femi_pl"]</t>
  </si>
  <si>
    <t>TOT.</t>
  </si>
  <si>
    <t>?</t>
  </si>
  <si>
    <t>Non ?</t>
  </si>
  <si>
    <t>Épicène ? Vient de crudelis.</t>
  </si>
  <si>
    <t>[word = "bons" &amp; pos = "ADJ_(suj|obj)_femi_pl"]</t>
  </si>
  <si>
    <r>
      <t xml:space="preserve">1 occ. devant proverbe (erreur annotation gender). 1 occ. devant </t>
    </r>
    <r>
      <rPr>
        <i/>
        <sz val="11"/>
        <color theme="1"/>
        <rFont val="Calibri"/>
        <family val="2"/>
        <scheme val="minor"/>
      </rPr>
      <t>œuvre</t>
    </r>
    <r>
      <rPr>
        <sz val="11"/>
        <color theme="1"/>
        <rFont val="Calibri"/>
        <family val="2"/>
        <scheme val="minor"/>
      </rPr>
      <t xml:space="preserve"> (anti) </t>
    </r>
    <r>
      <rPr>
        <i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 DMF dit que </t>
    </r>
    <r>
      <rPr>
        <i/>
        <sz val="11"/>
        <color theme="1"/>
        <rFont val="Calibri"/>
        <family val="2"/>
        <scheme val="minor"/>
      </rPr>
      <t xml:space="preserve">œuvre </t>
    </r>
    <r>
      <rPr>
        <sz val="11"/>
        <color theme="1"/>
        <rFont val="Calibri"/>
        <family val="2"/>
        <scheme val="minor"/>
      </rPr>
      <t>peut être masc., mais pas GD, DECT (AND ne donne pas le genre). 1 occ devant mœurs (</t>
    </r>
    <r>
      <rPr>
        <i/>
        <sz val="11"/>
        <color theme="1"/>
        <rFont val="Calibri"/>
        <family val="2"/>
        <scheme val="minor"/>
      </rPr>
      <t>mours</t>
    </r>
    <r>
      <rPr>
        <sz val="11"/>
        <color theme="1"/>
        <rFont val="Calibri"/>
        <family val="2"/>
        <scheme val="minor"/>
      </rPr>
      <t xml:space="preserve">), DMF dit que ça peut être masc. ou fém. 1 occ. devant </t>
    </r>
    <r>
      <rPr>
        <i/>
        <sz val="11"/>
        <color theme="1"/>
        <rFont val="Calibri"/>
        <family val="2"/>
        <scheme val="minor"/>
      </rPr>
      <t>genz</t>
    </r>
    <r>
      <rPr>
        <sz val="11"/>
        <color theme="1"/>
        <rFont val="Calibri"/>
        <family val="2"/>
        <scheme val="minor"/>
      </rPr>
      <t xml:space="preserve"> (edmund)</t>
    </r>
  </si>
  <si>
    <t>[word = "(chiers|cher)" &amp; pos = "ADJ_obj_femi_pl"]</t>
  </si>
  <si>
    <t>[word = "peti(z|s|t)" &amp; pos = "ADJ_(suj|obj)_femi_pl"]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</si>
</sst>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-webkit-standard"/>
    </font>
    <font>
      <sz val="14"/>
      <color rgb="FF000000"/>
      <name val="-webkit-standard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zoomScale="140" zoomScaleNormal="140" workbookViewId="0">
      <selection activeCell="D47" sqref="D47"/>
    </sheetView>
  </sheetViews>
  <sheetFormatPr baseColWidth="10" defaultColWidth="8.83203125" defaultRowHeight="15"/>
  <sheetData>
    <row r="1" spans="1:7" s="1" customFormat="1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58</v>
      </c>
      <c r="G1" s="1" t="s">
        <v>52</v>
      </c>
    </row>
    <row r="2" spans="1:7">
      <c r="A2" t="s">
        <v>1</v>
      </c>
      <c r="B2">
        <v>18</v>
      </c>
      <c r="C2">
        <v>1</v>
      </c>
      <c r="D2" t="s">
        <v>53</v>
      </c>
      <c r="E2" t="s">
        <v>53</v>
      </c>
      <c r="G2" s="2" t="s">
        <v>54</v>
      </c>
    </row>
    <row r="3" spans="1:7">
      <c r="A3" t="s">
        <v>2</v>
      </c>
      <c r="B3">
        <v>1</v>
      </c>
      <c r="C3">
        <v>1</v>
      </c>
      <c r="D3" t="s">
        <v>55</v>
      </c>
      <c r="E3" t="s">
        <v>55</v>
      </c>
      <c r="G3" s="2" t="s">
        <v>56</v>
      </c>
    </row>
    <row r="4" spans="1:7" ht="18">
      <c r="A4" t="s">
        <v>3</v>
      </c>
      <c r="B4">
        <v>407</v>
      </c>
      <c r="C4">
        <v>1</v>
      </c>
      <c r="D4" t="s">
        <v>53</v>
      </c>
      <c r="E4" t="s">
        <v>53</v>
      </c>
      <c r="G4" s="2" t="s">
        <v>57</v>
      </c>
    </row>
    <row r="5" spans="1:7">
      <c r="A5" t="s">
        <v>4</v>
      </c>
      <c r="B5">
        <v>428</v>
      </c>
      <c r="C5">
        <v>12</v>
      </c>
      <c r="D5" t="s">
        <v>53</v>
      </c>
      <c r="E5" t="s">
        <v>53</v>
      </c>
      <c r="F5" t="s">
        <v>113</v>
      </c>
      <c r="G5" t="s">
        <v>114</v>
      </c>
    </row>
    <row r="6" spans="1:7">
      <c r="A6" t="s">
        <v>5</v>
      </c>
      <c r="B6">
        <v>39</v>
      </c>
      <c r="C6">
        <v>2</v>
      </c>
      <c r="D6" t="s">
        <v>53</v>
      </c>
      <c r="E6" t="s">
        <v>53</v>
      </c>
      <c r="F6" t="s">
        <v>115</v>
      </c>
      <c r="G6" s="3" t="s">
        <v>59</v>
      </c>
    </row>
    <row r="7" spans="1:7">
      <c r="A7" t="s">
        <v>6</v>
      </c>
      <c r="B7">
        <v>2</v>
      </c>
      <c r="C7">
        <v>6</v>
      </c>
      <c r="D7" t="s">
        <v>55</v>
      </c>
      <c r="E7" t="s">
        <v>55</v>
      </c>
      <c r="F7" t="s">
        <v>62</v>
      </c>
      <c r="G7" s="2" t="s">
        <v>61</v>
      </c>
    </row>
    <row r="8" spans="1:7">
      <c r="A8" t="s">
        <v>7</v>
      </c>
      <c r="B8">
        <v>3</v>
      </c>
      <c r="C8">
        <v>4</v>
      </c>
      <c r="D8" t="s">
        <v>55</v>
      </c>
      <c r="E8" t="s">
        <v>55</v>
      </c>
      <c r="F8" t="s">
        <v>62</v>
      </c>
      <c r="G8" s="3" t="s">
        <v>112</v>
      </c>
    </row>
    <row r="9" spans="1:7">
      <c r="A9" t="s">
        <v>8</v>
      </c>
      <c r="B9">
        <v>122</v>
      </c>
      <c r="C9">
        <v>1</v>
      </c>
      <c r="D9" t="s">
        <v>55</v>
      </c>
      <c r="E9" t="s">
        <v>55</v>
      </c>
      <c r="F9" t="s">
        <v>63</v>
      </c>
      <c r="G9" s="3" t="s">
        <v>64</v>
      </c>
    </row>
    <row r="10" spans="1:7">
      <c r="A10" t="s">
        <v>9</v>
      </c>
      <c r="B10">
        <v>16</v>
      </c>
      <c r="C10">
        <v>2</v>
      </c>
      <c r="D10" t="s">
        <v>53</v>
      </c>
      <c r="E10" t="s">
        <v>53</v>
      </c>
      <c r="F10" t="s">
        <v>63</v>
      </c>
      <c r="G10" s="2" t="s">
        <v>65</v>
      </c>
    </row>
    <row r="11" spans="1:7">
      <c r="A11" t="s">
        <v>10</v>
      </c>
      <c r="B11">
        <v>34</v>
      </c>
      <c r="C11">
        <v>1</v>
      </c>
      <c r="D11" t="s">
        <v>53</v>
      </c>
      <c r="E11" t="s">
        <v>53</v>
      </c>
      <c r="F11" t="s">
        <v>66</v>
      </c>
      <c r="G11" s="2" t="s">
        <v>67</v>
      </c>
    </row>
    <row r="12" spans="1:7">
      <c r="A12" t="s">
        <v>11</v>
      </c>
      <c r="B12">
        <v>9</v>
      </c>
      <c r="C12">
        <v>43</v>
      </c>
      <c r="D12" t="s">
        <v>53</v>
      </c>
      <c r="E12" t="s">
        <v>55</v>
      </c>
      <c r="G12" t="s">
        <v>68</v>
      </c>
    </row>
    <row r="13" spans="1:7">
      <c r="A13" t="s">
        <v>12</v>
      </c>
      <c r="B13">
        <v>12</v>
      </c>
      <c r="C13">
        <v>2</v>
      </c>
      <c r="D13" t="s">
        <v>53</v>
      </c>
      <c r="E13" t="s">
        <v>53</v>
      </c>
      <c r="F13" t="s">
        <v>69</v>
      </c>
      <c r="G13" s="2" t="s">
        <v>70</v>
      </c>
    </row>
    <row r="14" spans="1:7">
      <c r="A14" t="s">
        <v>13</v>
      </c>
      <c r="B14">
        <v>2</v>
      </c>
      <c r="C14">
        <v>20</v>
      </c>
      <c r="D14" t="s">
        <v>55</v>
      </c>
      <c r="E14" t="s">
        <v>55</v>
      </c>
      <c r="G14" s="3" t="s">
        <v>71</v>
      </c>
    </row>
    <row r="15" spans="1:7">
      <c r="A15" t="s">
        <v>14</v>
      </c>
      <c r="B15">
        <v>51</v>
      </c>
      <c r="C15">
        <v>879</v>
      </c>
      <c r="D15" t="s">
        <v>55</v>
      </c>
      <c r="E15" t="s">
        <v>55</v>
      </c>
      <c r="G15" s="3" t="s">
        <v>68</v>
      </c>
    </row>
    <row r="16" spans="1:7">
      <c r="A16" t="s">
        <v>15</v>
      </c>
      <c r="B16">
        <v>1</v>
      </c>
      <c r="C16">
        <v>2</v>
      </c>
      <c r="D16" t="s">
        <v>55</v>
      </c>
      <c r="E16" t="s">
        <v>55</v>
      </c>
      <c r="G16" s="3" t="s">
        <v>68</v>
      </c>
    </row>
    <row r="17" spans="1:7">
      <c r="A17" t="s">
        <v>16</v>
      </c>
      <c r="B17">
        <v>90</v>
      </c>
      <c r="C17">
        <v>2</v>
      </c>
      <c r="D17" t="s">
        <v>53</v>
      </c>
      <c r="E17" t="s">
        <v>53</v>
      </c>
      <c r="F17" t="s">
        <v>73</v>
      </c>
      <c r="G17" s="2" t="s">
        <v>72</v>
      </c>
    </row>
    <row r="18" spans="1:7">
      <c r="A18" t="s">
        <v>17</v>
      </c>
      <c r="B18">
        <v>3</v>
      </c>
      <c r="C18">
        <v>1</v>
      </c>
      <c r="D18" t="s">
        <v>53</v>
      </c>
      <c r="E18" t="s">
        <v>53</v>
      </c>
      <c r="F18" t="s">
        <v>75</v>
      </c>
      <c r="G18" s="2" t="s">
        <v>74</v>
      </c>
    </row>
    <row r="19" spans="1:7">
      <c r="A19" t="s">
        <v>18</v>
      </c>
      <c r="B19">
        <v>6</v>
      </c>
      <c r="C19">
        <v>16</v>
      </c>
      <c r="D19" t="s">
        <v>55</v>
      </c>
      <c r="E19" t="s">
        <v>55</v>
      </c>
      <c r="G19" s="3" t="s">
        <v>68</v>
      </c>
    </row>
    <row r="20" spans="1:7">
      <c r="A20" t="s">
        <v>19</v>
      </c>
      <c r="B20">
        <v>1</v>
      </c>
      <c r="C20">
        <v>1</v>
      </c>
      <c r="D20" t="s">
        <v>55</v>
      </c>
      <c r="E20" t="s">
        <v>55</v>
      </c>
      <c r="G20" s="3" t="s">
        <v>68</v>
      </c>
    </row>
    <row r="21" spans="1:7">
      <c r="A21" t="s">
        <v>20</v>
      </c>
      <c r="B21">
        <v>47</v>
      </c>
      <c r="C21">
        <v>2</v>
      </c>
      <c r="D21" t="s">
        <v>53</v>
      </c>
      <c r="E21" t="s">
        <v>53</v>
      </c>
      <c r="F21" t="s">
        <v>77</v>
      </c>
      <c r="G21" s="2" t="s">
        <v>76</v>
      </c>
    </row>
    <row r="22" spans="1:7">
      <c r="A22" t="s">
        <v>21</v>
      </c>
      <c r="B22">
        <v>3</v>
      </c>
      <c r="C22">
        <v>36</v>
      </c>
      <c r="D22" t="s">
        <v>55</v>
      </c>
      <c r="E22" t="s">
        <v>55</v>
      </c>
      <c r="G22" s="3" t="s">
        <v>78</v>
      </c>
    </row>
    <row r="23" spans="1:7">
      <c r="A23" t="s">
        <v>22</v>
      </c>
      <c r="B23">
        <v>2</v>
      </c>
      <c r="C23">
        <v>3</v>
      </c>
      <c r="D23" t="s">
        <v>55</v>
      </c>
      <c r="E23" t="s">
        <v>55</v>
      </c>
      <c r="G23" s="4" t="s">
        <v>79</v>
      </c>
    </row>
    <row r="24" spans="1:7">
      <c r="A24" t="s">
        <v>23</v>
      </c>
      <c r="B24">
        <v>28</v>
      </c>
      <c r="C24">
        <v>1</v>
      </c>
      <c r="D24" t="s">
        <v>55</v>
      </c>
      <c r="E24" t="s">
        <v>55</v>
      </c>
      <c r="F24" t="s">
        <v>80</v>
      </c>
      <c r="G24" s="3" t="s">
        <v>81</v>
      </c>
    </row>
    <row r="25" spans="1:7">
      <c r="A25" t="s">
        <v>24</v>
      </c>
      <c r="B25">
        <v>14</v>
      </c>
      <c r="C25">
        <v>1</v>
      </c>
      <c r="D25" t="s">
        <v>53</v>
      </c>
      <c r="E25" t="s">
        <v>53</v>
      </c>
      <c r="F25" t="s">
        <v>80</v>
      </c>
      <c r="G25" s="2" t="s">
        <v>82</v>
      </c>
    </row>
    <row r="26" spans="1:7">
      <c r="A26" t="s">
        <v>25</v>
      </c>
      <c r="B26">
        <v>21</v>
      </c>
      <c r="C26">
        <v>1</v>
      </c>
      <c r="D26" t="s">
        <v>55</v>
      </c>
      <c r="E26" t="s">
        <v>55</v>
      </c>
      <c r="F26" t="s">
        <v>83</v>
      </c>
      <c r="G26" t="s">
        <v>84</v>
      </c>
    </row>
    <row r="27" spans="1:7">
      <c r="A27" t="s">
        <v>26</v>
      </c>
      <c r="B27">
        <v>2</v>
      </c>
      <c r="C27">
        <v>1</v>
      </c>
      <c r="D27" t="s">
        <v>55</v>
      </c>
      <c r="E27" t="s">
        <v>55</v>
      </c>
      <c r="F27" t="s">
        <v>86</v>
      </c>
      <c r="G27" s="2" t="s">
        <v>85</v>
      </c>
    </row>
    <row r="28" spans="1:7">
      <c r="A28" t="s">
        <v>27</v>
      </c>
      <c r="B28">
        <v>3</v>
      </c>
      <c r="C28">
        <v>4</v>
      </c>
      <c r="D28" t="s">
        <v>55</v>
      </c>
      <c r="E28" t="s">
        <v>55</v>
      </c>
      <c r="F28" t="s">
        <v>86</v>
      </c>
      <c r="G28" t="s">
        <v>87</v>
      </c>
    </row>
    <row r="29" spans="1:7">
      <c r="A29" t="s">
        <v>28</v>
      </c>
      <c r="B29">
        <v>21</v>
      </c>
      <c r="C29">
        <v>1</v>
      </c>
      <c r="D29" t="s">
        <v>53</v>
      </c>
      <c r="E29" t="s">
        <v>53</v>
      </c>
      <c r="F29" t="s">
        <v>89</v>
      </c>
      <c r="G29" s="2" t="s">
        <v>88</v>
      </c>
    </row>
    <row r="30" spans="1:7">
      <c r="A30" t="s">
        <v>29</v>
      </c>
      <c r="B30">
        <v>4</v>
      </c>
      <c r="C30">
        <v>1</v>
      </c>
      <c r="D30" t="s">
        <v>55</v>
      </c>
      <c r="E30" t="s">
        <v>55</v>
      </c>
      <c r="G30" t="s">
        <v>68</v>
      </c>
    </row>
    <row r="31" spans="1:7">
      <c r="A31" t="s">
        <v>30</v>
      </c>
      <c r="B31">
        <v>10</v>
      </c>
      <c r="C31">
        <v>1</v>
      </c>
      <c r="D31" t="s">
        <v>53</v>
      </c>
      <c r="E31" t="s">
        <v>53</v>
      </c>
      <c r="F31" t="s">
        <v>91</v>
      </c>
      <c r="G31" s="2" t="s">
        <v>90</v>
      </c>
    </row>
    <row r="32" spans="1:7">
      <c r="A32" t="s">
        <v>31</v>
      </c>
      <c r="B32">
        <v>1</v>
      </c>
      <c r="C32">
        <v>1</v>
      </c>
      <c r="D32" t="s">
        <v>55</v>
      </c>
      <c r="E32" t="s">
        <v>55</v>
      </c>
      <c r="G32" t="s">
        <v>92</v>
      </c>
    </row>
    <row r="33" spans="1:7">
      <c r="A33" t="s">
        <v>32</v>
      </c>
      <c r="B33">
        <v>79</v>
      </c>
      <c r="C33">
        <v>4</v>
      </c>
      <c r="D33" t="s">
        <v>53</v>
      </c>
      <c r="E33" t="s">
        <v>53</v>
      </c>
      <c r="F33" t="s">
        <v>116</v>
      </c>
      <c r="G33" s="3" t="s">
        <v>93</v>
      </c>
    </row>
    <row r="34" spans="1:7">
      <c r="A34" t="s">
        <v>33</v>
      </c>
      <c r="B34">
        <v>33</v>
      </c>
      <c r="C34">
        <v>2</v>
      </c>
      <c r="D34" t="s">
        <v>53</v>
      </c>
      <c r="E34" t="s">
        <v>53</v>
      </c>
      <c r="F34" t="s">
        <v>94</v>
      </c>
      <c r="G34" s="3" t="s">
        <v>95</v>
      </c>
    </row>
    <row r="35" spans="1:7">
      <c r="A35" t="s">
        <v>34</v>
      </c>
      <c r="B35">
        <v>17</v>
      </c>
      <c r="C35">
        <v>1</v>
      </c>
      <c r="D35" t="s">
        <v>53</v>
      </c>
      <c r="E35" t="s">
        <v>53</v>
      </c>
      <c r="F35" t="s">
        <v>94</v>
      </c>
      <c r="G35" s="2" t="s">
        <v>96</v>
      </c>
    </row>
    <row r="36" spans="1:7">
      <c r="A36" t="s">
        <v>35</v>
      </c>
      <c r="B36">
        <v>28</v>
      </c>
      <c r="C36">
        <v>1</v>
      </c>
      <c r="D36" t="s">
        <v>53</v>
      </c>
      <c r="E36" t="s">
        <v>53</v>
      </c>
      <c r="F36" t="s">
        <v>97</v>
      </c>
      <c r="G36" s="2" t="s">
        <v>98</v>
      </c>
    </row>
    <row r="37" spans="1:7">
      <c r="A37" t="s">
        <v>36</v>
      </c>
      <c r="B37">
        <v>3</v>
      </c>
      <c r="C37">
        <v>5</v>
      </c>
      <c r="D37" t="s">
        <v>55</v>
      </c>
      <c r="E37" t="s">
        <v>55</v>
      </c>
      <c r="G37" s="3" t="s">
        <v>68</v>
      </c>
    </row>
    <row r="38" spans="1:7">
      <c r="A38" t="s">
        <v>37</v>
      </c>
      <c r="B38">
        <v>82</v>
      </c>
      <c r="C38">
        <v>42</v>
      </c>
      <c r="D38" t="s">
        <v>55</v>
      </c>
      <c r="E38" t="s">
        <v>55</v>
      </c>
      <c r="G38" s="3" t="s">
        <v>68</v>
      </c>
    </row>
    <row r="39" spans="1:7">
      <c r="A39" t="s">
        <v>38</v>
      </c>
      <c r="B39">
        <v>3</v>
      </c>
      <c r="C39">
        <v>38</v>
      </c>
      <c r="D39" t="s">
        <v>55</v>
      </c>
      <c r="E39" t="s">
        <v>55</v>
      </c>
      <c r="G39" s="3" t="s">
        <v>68</v>
      </c>
    </row>
    <row r="40" spans="1:7">
      <c r="A40" t="s">
        <v>39</v>
      </c>
      <c r="B40">
        <v>1</v>
      </c>
      <c r="C40">
        <v>1</v>
      </c>
      <c r="D40" t="s">
        <v>55</v>
      </c>
      <c r="E40" t="s">
        <v>55</v>
      </c>
      <c r="G40" s="3" t="s">
        <v>99</v>
      </c>
    </row>
    <row r="41" spans="1:7">
      <c r="A41" t="s">
        <v>40</v>
      </c>
      <c r="B41">
        <v>78</v>
      </c>
      <c r="C41">
        <v>260</v>
      </c>
      <c r="D41" t="s">
        <v>55</v>
      </c>
      <c r="E41" t="s">
        <v>55</v>
      </c>
      <c r="G41" s="3" t="s">
        <v>68</v>
      </c>
    </row>
    <row r="42" spans="1:7">
      <c r="A42" t="s">
        <v>41</v>
      </c>
      <c r="B42">
        <v>22</v>
      </c>
      <c r="C42">
        <v>1</v>
      </c>
      <c r="D42" t="s">
        <v>53</v>
      </c>
      <c r="E42" t="s">
        <v>53</v>
      </c>
      <c r="F42" t="s">
        <v>100</v>
      </c>
      <c r="G42" s="2" t="s">
        <v>101</v>
      </c>
    </row>
    <row r="43" spans="1:7">
      <c r="A43" t="s">
        <v>42</v>
      </c>
      <c r="B43">
        <v>376</v>
      </c>
      <c r="C43">
        <v>70</v>
      </c>
      <c r="D43" t="s">
        <v>55</v>
      </c>
      <c r="E43" t="s">
        <v>55</v>
      </c>
    </row>
    <row r="44" spans="1:7">
      <c r="A44" t="s">
        <v>43</v>
      </c>
      <c r="B44">
        <v>19</v>
      </c>
      <c r="C44">
        <v>3</v>
      </c>
      <c r="D44" t="s">
        <v>53</v>
      </c>
      <c r="E44" t="s">
        <v>53</v>
      </c>
      <c r="F44" t="s">
        <v>100</v>
      </c>
      <c r="G44" s="2" t="s">
        <v>102</v>
      </c>
    </row>
    <row r="45" spans="1:7">
      <c r="A45" t="s">
        <v>44</v>
      </c>
      <c r="B45">
        <v>6</v>
      </c>
      <c r="C45">
        <v>3</v>
      </c>
      <c r="D45" t="s">
        <v>53</v>
      </c>
      <c r="E45" t="s">
        <v>53</v>
      </c>
      <c r="F45" t="s">
        <v>100</v>
      </c>
      <c r="G45" s="2" t="s">
        <v>103</v>
      </c>
    </row>
    <row r="46" spans="1:7">
      <c r="A46" t="s">
        <v>45</v>
      </c>
      <c r="B46">
        <v>18</v>
      </c>
      <c r="C46">
        <v>2</v>
      </c>
      <c r="D46" t="s">
        <v>53</v>
      </c>
      <c r="E46" t="s">
        <v>53</v>
      </c>
      <c r="F46" t="s">
        <v>104</v>
      </c>
      <c r="G46" s="2" t="s">
        <v>105</v>
      </c>
    </row>
    <row r="47" spans="1:7">
      <c r="A47" t="s">
        <v>46</v>
      </c>
      <c r="B47">
        <v>7</v>
      </c>
      <c r="C47">
        <v>1</v>
      </c>
      <c r="D47" t="s">
        <v>55</v>
      </c>
      <c r="E47" t="s">
        <v>55</v>
      </c>
      <c r="F47" t="s">
        <v>106</v>
      </c>
    </row>
    <row r="48" spans="1:7">
      <c r="A48" t="s">
        <v>47</v>
      </c>
      <c r="B48">
        <v>12</v>
      </c>
      <c r="C48">
        <v>2</v>
      </c>
      <c r="D48" t="s">
        <v>53</v>
      </c>
      <c r="E48" t="s">
        <v>53</v>
      </c>
      <c r="F48" s="3" t="s">
        <v>108</v>
      </c>
      <c r="G48" s="2" t="s">
        <v>107</v>
      </c>
    </row>
    <row r="50" spans="1:5" ht="16">
      <c r="A50" s="5" t="s">
        <v>109</v>
      </c>
      <c r="B50" s="5"/>
      <c r="C50" s="5" t="s">
        <v>53</v>
      </c>
      <c r="D50" s="5">
        <f>COUNTIF(D$2:D$48,C50)</f>
        <v>23</v>
      </c>
      <c r="E50" s="5">
        <f>COUNTIF(E$2:E$48,C50)</f>
        <v>22</v>
      </c>
    </row>
    <row r="51" spans="1:5" ht="16">
      <c r="A51" s="5"/>
      <c r="B51" s="5"/>
      <c r="C51" s="5" t="s">
        <v>60</v>
      </c>
      <c r="D51" s="5">
        <f>COUNTIF(D$2:D$48,C51)</f>
        <v>0</v>
      </c>
      <c r="E51" s="5">
        <f t="shared" ref="E51:E54" si="0">COUNTIF(E$2:E$48,C51)</f>
        <v>0</v>
      </c>
    </row>
    <row r="52" spans="1:5" ht="16">
      <c r="A52" s="5"/>
      <c r="B52" s="5"/>
      <c r="C52" s="5" t="s">
        <v>110</v>
      </c>
      <c r="D52" s="5">
        <f>COUNTIF(D$2:D$48,C52)</f>
        <v>0</v>
      </c>
      <c r="E52" s="5">
        <f t="shared" si="0"/>
        <v>0</v>
      </c>
    </row>
    <row r="53" spans="1:5" ht="16">
      <c r="A53" s="5"/>
      <c r="B53" s="5"/>
      <c r="C53" s="5" t="s">
        <v>111</v>
      </c>
      <c r="D53" s="5">
        <f>COUNTIF(D$2:D$48,C53)</f>
        <v>0</v>
      </c>
      <c r="E53" s="5">
        <f t="shared" si="0"/>
        <v>0</v>
      </c>
    </row>
    <row r="54" spans="1:5" ht="16">
      <c r="A54" s="5"/>
      <c r="B54" s="5"/>
      <c r="C54" s="5" t="s">
        <v>55</v>
      </c>
      <c r="D54" s="5">
        <f>COUNTIF(D$2:D$48,C54)</f>
        <v>24</v>
      </c>
      <c r="E54" s="5">
        <f t="shared" si="0"/>
        <v>25</v>
      </c>
    </row>
    <row r="55" spans="1:5" ht="16">
      <c r="C55" s="5" t="s">
        <v>109</v>
      </c>
      <c r="D55" s="5">
        <f>SUM(D50:D54)</f>
        <v>47</v>
      </c>
      <c r="E55" s="5">
        <f>SUM(E50:E54)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1D32-004A-9F45-B3E6-010236BB5177}">
  <dimension ref="A1:G52"/>
  <sheetViews>
    <sheetView tabSelected="1" zoomScale="140" zoomScaleNormal="140" workbookViewId="0">
      <selection activeCell="E50" sqref="E50"/>
    </sheetView>
  </sheetViews>
  <sheetFormatPr baseColWidth="10" defaultRowHeight="15"/>
  <sheetData>
    <row r="1" spans="1:7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58</v>
      </c>
      <c r="G1" s="1" t="s">
        <v>52</v>
      </c>
    </row>
    <row r="2" spans="1:7">
      <c r="A2" t="str">
        <f>IF(Feuil1!$E2="Oui",Feuil1!A2,"—")</f>
        <v>anciien</v>
      </c>
      <c r="B2">
        <f>IF(Feuil1!$E2="Oui",Feuil1!B2,"—")</f>
        <v>18</v>
      </c>
      <c r="C2">
        <f>IF(Feuil1!$E2="Oui",Feuil1!C2,"—")</f>
        <v>1</v>
      </c>
      <c r="D2" t="str">
        <f>IF(Feuil1!$E2="Oui",Feuil1!D2,"—")</f>
        <v>Oui</v>
      </c>
      <c r="E2" t="str">
        <f>IF(Feuil1!$E2="Oui",Feuil1!E2,"—")</f>
        <v>Oui</v>
      </c>
      <c r="F2">
        <f>IF(Feuil1!$E2="Oui",Feuil1!F2,"—")</f>
        <v>0</v>
      </c>
      <c r="G2" t="str">
        <f>IF(Feuil1!$E2="Oui",Feuil1!G2,"—")</f>
        <v>anciens estoires</v>
      </c>
    </row>
    <row r="3" spans="1:7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IF(Feuil1!$E3="Oui",Feuil1!F3,"—")</f>
        <v>—</v>
      </c>
      <c r="G3" t="str">
        <f>IF(Feuil1!$E3="Oui",Feuil1!G3,"—")</f>
        <v>—</v>
      </c>
    </row>
    <row r="4" spans="1:7">
      <c r="A4" t="str">
        <f>IF(Feuil1!$E4="Oui",Feuil1!A4,"—")</f>
        <v>bel</v>
      </c>
      <c r="B4">
        <f>IF(Feuil1!$E4="Oui",Feuil1!B4,"—")</f>
        <v>407</v>
      </c>
      <c r="C4">
        <f>IF(Feuil1!$E4="Oui",Feuil1!C4,"—")</f>
        <v>1</v>
      </c>
      <c r="D4" t="str">
        <f>IF(Feuil1!$E4="Oui",Feuil1!D4,"—")</f>
        <v>Oui</v>
      </c>
      <c r="E4" t="str">
        <f>IF(Feuil1!$E4="Oui",Feuil1!E4,"—")</f>
        <v>Oui</v>
      </c>
      <c r="F4">
        <f>IF(Feuil1!$E4="Oui",Feuil1!F4,"—")</f>
        <v>0</v>
      </c>
      <c r="G4" t="str">
        <f>IF(Feuil1!$E4="Oui",Feuil1!G4,"—")</f>
        <v>trente dameisels mult bien vestues e mut bels cescun ert debeaute si fine ke</v>
      </c>
    </row>
    <row r="5" spans="1:7">
      <c r="A5" t="str">
        <f>IF(Feuil1!$E5="Oui",Feuil1!A5,"—")</f>
        <v>bon</v>
      </c>
      <c r="B5">
        <f>IF(Feuil1!$E5="Oui",Feuil1!B5,"—")</f>
        <v>428</v>
      </c>
      <c r="C5">
        <f>IF(Feuil1!$E5="Oui",Feuil1!C5,"—")</f>
        <v>12</v>
      </c>
      <c r="D5" t="str">
        <f>IF(Feuil1!$E5="Oui",Feuil1!D5,"—")</f>
        <v>Oui</v>
      </c>
      <c r="E5" t="str">
        <f>IF(Feuil1!$E5="Oui",Feuil1!E5,"—")</f>
        <v>Oui</v>
      </c>
      <c r="F5" t="str">
        <f>IF(Feuil1!$E5="Oui",Feuil1!F5,"—")</f>
        <v>[word = "bons" &amp; pos = "ADJ_(suj|obj)_femi_pl"]</v>
      </c>
      <c r="G5" t="str">
        <f>IF(Feuil1!$E5="Oui",Feuil1!G5,"—")</f>
        <v>1 occ. devant proverbe (erreur annotation gender). 1 occ. devant œuvre (anti) :  DMF dit que œuvre peut être masc., mais pas GD, DECT (AND ne donne pas le genre). 1 occ devant mœurs (mours), DMF dit que ça peut être masc. ou fém. 1 occ. devant genz (edmund)</v>
      </c>
    </row>
    <row r="6" spans="1:7">
      <c r="A6" t="str">
        <f>IF(Feuil1!$E6="Oui",Feuil1!A6,"—")</f>
        <v>chier</v>
      </c>
      <c r="B6">
        <f>IF(Feuil1!$E6="Oui",Feuil1!B6,"—")</f>
        <v>39</v>
      </c>
      <c r="C6">
        <f>IF(Feuil1!$E6="Oui",Feuil1!C6,"—")</f>
        <v>2</v>
      </c>
      <c r="D6" t="str">
        <f>IF(Feuil1!$E6="Oui",Feuil1!D6,"—")</f>
        <v>Oui</v>
      </c>
      <c r="E6" t="str">
        <f>IF(Feuil1!$E6="Oui",Feuil1!E6,"—")</f>
        <v>Oui</v>
      </c>
      <c r="F6" t="str">
        <f>IF(Feuil1!$E6="Oui",Feuil1!F6,"—")</f>
        <v>[word = "(chiers|cher)" &amp; pos = "ADJ_obj_femi_pl"]</v>
      </c>
      <c r="G6" t="str">
        <f>IF(Feuil1!$E6="Oui",Feuil1!G6,"—")</f>
        <v>1 occ oui (ipo), une incertaine (herm : chair de chevreul que tant eu cher : le chevreuil, ou la chair ?)</v>
      </c>
    </row>
    <row r="7" spans="1:7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IF(Feuil1!$E7="Oui",Feuil1!F7,"—")</f>
        <v>—</v>
      </c>
      <c r="G7" t="str">
        <f>IF(Feuil1!$E7="Oui",Feuil1!G7,"—")</f>
        <v>—</v>
      </c>
    </row>
    <row r="8" spans="1:7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IF(Feuil1!$E8="Oui",Feuil1!F8,"—")</f>
        <v>—</v>
      </c>
      <c r="G8" t="str">
        <f>IF(Feuil1!$E8="Oui",Feuil1!G8,"—")</f>
        <v>—</v>
      </c>
    </row>
    <row r="9" spans="1:7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IF(Feuil1!$E9="Oui",Feuil1!F9,"—")</f>
        <v>—</v>
      </c>
      <c r="G9" t="str">
        <f>IF(Feuil1!$E9="Oui",Feuil1!G9,"—")</f>
        <v>—</v>
      </c>
    </row>
    <row r="10" spans="1:7">
      <c r="A10" t="str">
        <f>IF(Feuil1!$E10="Oui",Feuil1!A10,"—")</f>
        <v>faus</v>
      </c>
      <c r="B10">
        <f>IF(Feuil1!$E10="Oui",Feuil1!B10,"—")</f>
        <v>16</v>
      </c>
      <c r="C10">
        <f>IF(Feuil1!$E10="Oui",Feuil1!C10,"—")</f>
        <v>2</v>
      </c>
      <c r="D10" t="str">
        <f>IF(Feuil1!$E10="Oui",Feuil1!D10,"—")</f>
        <v>Oui</v>
      </c>
      <c r="E10" t="str">
        <f>IF(Feuil1!$E10="Oui",Feuil1!E10,"—")</f>
        <v>Oui</v>
      </c>
      <c r="F10" t="str">
        <f>IF(Feuil1!$E10="Oui",Feuil1!F10,"—")</f>
        <v>[word = "divers" &amp; pos = "ADJ_(suj|obj)_femi_pl"]</v>
      </c>
      <c r="G10" t="str">
        <f>IF(Feuil1!$E10="Oui",Feuil1!G10,"—")</f>
        <v>faus/fals achaisuns (fausse occasion)</v>
      </c>
    </row>
    <row r="11" spans="1:7">
      <c r="A11" t="str">
        <f>IF(Feuil1!$E11="Oui",Feuil1!A11,"—")</f>
        <v>fol3-fol</v>
      </c>
      <c r="B11">
        <f>IF(Feuil1!$E11="Oui",Feuil1!B11,"—")</f>
        <v>34</v>
      </c>
      <c r="C11">
        <f>IF(Feuil1!$E11="Oui",Feuil1!C11,"—")</f>
        <v>1</v>
      </c>
      <c r="D11" t="str">
        <f>IF(Feuil1!$E11="Oui",Feuil1!D11,"—")</f>
        <v>Oui</v>
      </c>
      <c r="E11" t="str">
        <f>IF(Feuil1!$E11="Oui",Feuil1!E11,"—")</f>
        <v>Oui</v>
      </c>
      <c r="F11" t="str">
        <f>IF(Feuil1!$E11="Oui",Feuil1!F11,"—")</f>
        <v>[word = "fol" &amp; pos = "ADJ_(suj|obj)_femi_pl"]</v>
      </c>
      <c r="G11" t="str">
        <f>IF(Feuil1!$E11="Oui",Feuil1!G11,"—")</f>
        <v>les bestes por fol se tiendrent</v>
      </c>
    </row>
    <row r="12" spans="1:7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IF(Feuil1!$E12="Oui",Feuil1!F12,"—")</f>
        <v>—</v>
      </c>
      <c r="G12" t="str">
        <f>IF(Feuil1!$E12="Oui",Feuil1!G12,"—")</f>
        <v>—</v>
      </c>
    </row>
    <row r="13" spans="1:7">
      <c r="A13" t="str">
        <f>IF(Feuil1!$E13="Oui",Feuil1!A13,"—")</f>
        <v>franc</v>
      </c>
      <c r="B13">
        <f>IF(Feuil1!$E13="Oui",Feuil1!B13,"—")</f>
        <v>12</v>
      </c>
      <c r="C13">
        <f>IF(Feuil1!$E13="Oui",Feuil1!C13,"—")</f>
        <v>2</v>
      </c>
      <c r="D13" t="str">
        <f>IF(Feuil1!$E13="Oui",Feuil1!D13,"—")</f>
        <v>Oui</v>
      </c>
      <c r="E13" t="str">
        <f>IF(Feuil1!$E13="Oui",Feuil1!E13,"—")</f>
        <v>Oui</v>
      </c>
      <c r="F13" t="str">
        <f>IF(Feuil1!$E13="Oui",Feuil1!F13,"—")</f>
        <v>[word = "franz" &amp; pos = "ADJ_(suj|obj)_femi_pl"]</v>
      </c>
      <c r="G13" t="str">
        <f>IF(Feuil1!$E13="Oui",Feuil1!G13,"—")</f>
        <v>franz meslees ; franz mescheances</v>
      </c>
    </row>
    <row r="14" spans="1:7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IF(Feuil1!$E14="Oui",Feuil1!F14,"—")</f>
        <v>—</v>
      </c>
      <c r="G14" t="str">
        <f>IF(Feuil1!$E14="Oui",Feuil1!G14,"—")</f>
        <v>—</v>
      </c>
    </row>
    <row r="15" spans="1:7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IF(Feuil1!$E15="Oui",Feuil1!F15,"—")</f>
        <v>—</v>
      </c>
      <c r="G15" t="str">
        <f>IF(Feuil1!$E15="Oui",Feuil1!G15,"—")</f>
        <v>—</v>
      </c>
    </row>
    <row r="16" spans="1:7">
      <c r="A16" t="str">
        <f>IF(Feuil1!$E16="Oui",Feuil1!A16,"—")</f>
        <v>—</v>
      </c>
      <c r="B16" t="str">
        <f>IF(Feuil1!$E16="Oui",Feuil1!B16,"—")</f>
        <v>—</v>
      </c>
      <c r="C16" t="str">
        <f>IF(Feuil1!$E16="Oui",Feuil1!C16,"—")</f>
        <v>—</v>
      </c>
      <c r="D16" t="str">
        <f>IF(Feuil1!$E16="Oui",Feuil1!D16,"—")</f>
        <v>—</v>
      </c>
      <c r="E16" t="str">
        <f>IF(Feuil1!$E16="Oui",Feuil1!E16,"—")</f>
        <v>—</v>
      </c>
      <c r="F16" t="str">
        <f>IF(Feuil1!$E16="Oui",Feuil1!F16,"—")</f>
        <v>—</v>
      </c>
      <c r="G16" t="str">
        <f>IF(Feuil1!$E16="Oui",Feuil1!G16,"—")</f>
        <v>—</v>
      </c>
    </row>
    <row r="17" spans="1:7">
      <c r="A17" t="str">
        <f>IF(Feuil1!$E17="Oui",Feuil1!A17,"—")</f>
        <v>haut</v>
      </c>
      <c r="B17">
        <f>IF(Feuil1!$E17="Oui",Feuil1!B17,"—")</f>
        <v>90</v>
      </c>
      <c r="C17">
        <f>IF(Feuil1!$E17="Oui",Feuil1!C17,"—")</f>
        <v>2</v>
      </c>
      <c r="D17" t="str">
        <f>IF(Feuil1!$E17="Oui",Feuil1!D17,"—")</f>
        <v>Oui</v>
      </c>
      <c r="E17" t="str">
        <f>IF(Feuil1!$E17="Oui",Feuil1!E17,"—")</f>
        <v>Oui</v>
      </c>
      <c r="F17" t="str">
        <f>IF(Feuil1!$E17="Oui",Feuil1!F17,"—")</f>
        <v>[word = "halt" &amp; pos = "ADJ_(suj|obj)_femi_pl"]</v>
      </c>
      <c r="G17" t="str">
        <f>IF(Feuil1!$E17="Oui",Feuil1!G17,"—")</f>
        <v>de halt fenestres ; de halt columpnes</v>
      </c>
    </row>
    <row r="18" spans="1:7">
      <c r="A18" t="str">
        <f>IF(Feuil1!$E18="Oui",Feuil1!A18,"—")</f>
        <v>hontos</v>
      </c>
      <c r="B18">
        <f>IF(Feuil1!$E18="Oui",Feuil1!B18,"—")</f>
        <v>3</v>
      </c>
      <c r="C18">
        <f>IF(Feuil1!$E18="Oui",Feuil1!C18,"—")</f>
        <v>1</v>
      </c>
      <c r="D18" t="str">
        <f>IF(Feuil1!$E18="Oui",Feuil1!D18,"—")</f>
        <v>Oui</v>
      </c>
      <c r="E18" t="str">
        <f>IF(Feuil1!$E18="Oui",Feuil1!E18,"—")</f>
        <v>Oui</v>
      </c>
      <c r="F18" t="str">
        <f>IF(Feuil1!$E18="Oui",Feuil1!F18,"—")</f>
        <v>[word = "honteus" &amp; pos = "ADJ_(suj|obj)_femi_pl"]</v>
      </c>
      <c r="G18" t="str">
        <f>IF(Feuil1!$E18="Oui",Feuil1!G18,"—")</f>
        <v>les honteus et continueus ordures</v>
      </c>
    </row>
    <row r="19" spans="1:7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IF(Feuil1!$E19="Oui",Feuil1!F19,"—")</f>
        <v>—</v>
      </c>
      <c r="G19" t="str">
        <f>IF(Feuil1!$E19="Oui",Feuil1!G19,"—")</f>
        <v>—</v>
      </c>
    </row>
    <row r="20" spans="1:7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IF(Feuil1!$E20="Oui",Feuil1!F20,"—")</f>
        <v>—</v>
      </c>
      <c r="G20" t="str">
        <f>IF(Feuil1!$E20="Oui",Feuil1!G20,"—")</f>
        <v>—</v>
      </c>
    </row>
    <row r="21" spans="1:7">
      <c r="A21" t="str">
        <f>IF(Feuil1!$E21="Oui",Feuil1!A21,"—")</f>
        <v>mauvais</v>
      </c>
      <c r="B21">
        <f>IF(Feuil1!$E21="Oui",Feuil1!B21,"—")</f>
        <v>47</v>
      </c>
      <c r="C21">
        <f>IF(Feuil1!$E21="Oui",Feuil1!C21,"—")</f>
        <v>2</v>
      </c>
      <c r="D21" t="str">
        <f>IF(Feuil1!$E21="Oui",Feuil1!D21,"—")</f>
        <v>Oui</v>
      </c>
      <c r="E21" t="str">
        <f>IF(Feuil1!$E21="Oui",Feuil1!E21,"—")</f>
        <v>Oui</v>
      </c>
      <c r="F21" t="str">
        <f>IF(Feuil1!$E21="Oui",Feuil1!F21,"—")</f>
        <v>[word = "ma(l|u)ueis" &amp; pos = "ADJ_(suj|obj)_femi_pl"]</v>
      </c>
      <c r="G21" t="str">
        <f>IF(Feuil1!$E21="Oui",Feuil1!G21,"—")</f>
        <v>malueis alliaunces ; ad mauueis meins</v>
      </c>
    </row>
    <row r="22" spans="1:7">
      <c r="A22" t="str">
        <f>IF(Feuil1!$E22="Oui",Feuil1!A22,"—")</f>
        <v>—</v>
      </c>
      <c r="B22" t="str">
        <f>IF(Feuil1!$E22="Oui",Feuil1!B22,"—")</f>
        <v>—</v>
      </c>
      <c r="C22" t="str">
        <f>IF(Feuil1!$E22="Oui",Feuil1!C22,"—")</f>
        <v>—</v>
      </c>
      <c r="D22" t="str">
        <f>IF(Feuil1!$E22="Oui",Feuil1!D22,"—")</f>
        <v>—</v>
      </c>
      <c r="E22" t="str">
        <f>IF(Feuil1!$E22="Oui",Feuil1!E22,"—")</f>
        <v>—</v>
      </c>
      <c r="F22" t="str">
        <f>IF(Feuil1!$E22="Oui",Feuil1!F22,"—")</f>
        <v>—</v>
      </c>
      <c r="G22" t="str">
        <f>IF(Feuil1!$E22="Oui",Feuil1!G22,"—")</f>
        <v>—</v>
      </c>
    </row>
    <row r="23" spans="1:7">
      <c r="A23" t="str">
        <f>IF(Feuil1!$E23="Oui",Feuil1!A23,"—")</f>
        <v>—</v>
      </c>
      <c r="B23" t="str">
        <f>IF(Feuil1!$E23="Oui",Feuil1!B23,"—")</f>
        <v>—</v>
      </c>
      <c r="C23" t="str">
        <f>IF(Feuil1!$E23="Oui",Feuil1!C23,"—")</f>
        <v>—</v>
      </c>
      <c r="D23" t="str">
        <f>IF(Feuil1!$E23="Oui",Feuil1!D23,"—")</f>
        <v>—</v>
      </c>
      <c r="E23" t="str">
        <f>IF(Feuil1!$E23="Oui",Feuil1!E23,"—")</f>
        <v>—</v>
      </c>
      <c r="F23" t="str">
        <f>IF(Feuil1!$E23="Oui",Feuil1!F23,"—")</f>
        <v>—</v>
      </c>
      <c r="G23" t="str">
        <f>IF(Feuil1!$E23="Oui",Feuil1!G23,"—")</f>
        <v>—</v>
      </c>
    </row>
    <row r="24" spans="1:7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IF(Feuil1!$E24="Oui",Feuil1!F24,"—")</f>
        <v>—</v>
      </c>
      <c r="G24" t="str">
        <f>IF(Feuil1!$E24="Oui",Feuil1!G24,"—")</f>
        <v>—</v>
      </c>
    </row>
    <row r="25" spans="1:7">
      <c r="A25" t="str">
        <f>IF(Feuil1!$E25="Oui",Feuil1!A25,"—")</f>
        <v>merveillos</v>
      </c>
      <c r="B25">
        <f>IF(Feuil1!$E25="Oui",Feuil1!B25,"—")</f>
        <v>14</v>
      </c>
      <c r="C25">
        <f>IF(Feuil1!$E25="Oui",Feuil1!C25,"—")</f>
        <v>1</v>
      </c>
      <c r="D25" t="str">
        <f>IF(Feuil1!$E25="Oui",Feuil1!D25,"—")</f>
        <v>Oui</v>
      </c>
      <c r="E25" t="str">
        <f>IF(Feuil1!$E25="Oui",Feuil1!E25,"—")</f>
        <v>Oui</v>
      </c>
      <c r="F25" t="str">
        <f>IF(Feuil1!$E25="Oui",Feuil1!F25,"—")</f>
        <v>[word = "menus" &amp; pos = "ADJ_(suj|obj)_femi_pl"]</v>
      </c>
      <c r="G25" t="str">
        <f>IF(Feuil1!$E25="Oui",Feuil1!G25,"—")</f>
        <v>de merveillos tempestez</v>
      </c>
    </row>
    <row r="26" spans="1:7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IF(Feuil1!$E26="Oui",Feuil1!F26,"—")</f>
        <v>—</v>
      </c>
      <c r="G26" t="str">
        <f>IF(Feuil1!$E26="Oui",Feuil1!G26,"—")</f>
        <v>—</v>
      </c>
    </row>
    <row r="27" spans="1:7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IF(Feuil1!$E27="Oui",Feuil1!F27,"—")</f>
        <v>—</v>
      </c>
      <c r="G27" t="str">
        <f>IF(Feuil1!$E27="Oui",Feuil1!G27,"—")</f>
        <v>—</v>
      </c>
    </row>
    <row r="28" spans="1:7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IF(Feuil1!$E28="Oui",Feuil1!F28,"—")</f>
        <v>—</v>
      </c>
      <c r="G28" t="str">
        <f>IF(Feuil1!$E28="Oui",Feuil1!G28,"—")</f>
        <v>—</v>
      </c>
    </row>
    <row r="29" spans="1:7">
      <c r="A29" t="str">
        <f>IF(Feuil1!$E29="Oui",Feuil1!A29,"—")</f>
        <v>novel</v>
      </c>
      <c r="B29">
        <f>IF(Feuil1!$E29="Oui",Feuil1!B29,"—")</f>
        <v>21</v>
      </c>
      <c r="C29">
        <f>IF(Feuil1!$E29="Oui",Feuil1!C29,"—")</f>
        <v>1</v>
      </c>
      <c r="D29" t="str">
        <f>IF(Feuil1!$E29="Oui",Feuil1!D29,"—")</f>
        <v>Oui</v>
      </c>
      <c r="E29" t="str">
        <f>IF(Feuil1!$E29="Oui",Feuil1!E29,"—")</f>
        <v>Oui</v>
      </c>
      <c r="F29" t="str">
        <f>IF(Feuil1!$E29="Oui",Feuil1!F29,"—")</f>
        <v>[word = "novel" &amp; pos = "ADJ_(suj|obj)_femi_pl"]</v>
      </c>
      <c r="G29" t="str">
        <f>IF(Feuil1!$E29="Oui",Feuil1!G29,"—")</f>
        <v>morsures et plaies novel.</v>
      </c>
    </row>
    <row r="30" spans="1:7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IF(Feuil1!$E30="Oui",Feuil1!F30,"—")</f>
        <v>—</v>
      </c>
      <c r="G30" t="str">
        <f>IF(Feuil1!$E30="Oui",Feuil1!G30,"—")</f>
        <v>—</v>
      </c>
    </row>
    <row r="31" spans="1:7">
      <c r="A31" t="str">
        <f>IF(Feuil1!$E31="Oui",Feuil1!A31,"—")</f>
        <v>parfont</v>
      </c>
      <c r="B31">
        <f>IF(Feuil1!$E31="Oui",Feuil1!B31,"—")</f>
        <v>10</v>
      </c>
      <c r="C31">
        <f>IF(Feuil1!$E31="Oui",Feuil1!C31,"—")</f>
        <v>1</v>
      </c>
      <c r="D31" t="str">
        <f>IF(Feuil1!$E31="Oui",Feuil1!D31,"—")</f>
        <v>Oui</v>
      </c>
      <c r="E31" t="str">
        <f>IF(Feuil1!$E31="Oui",Feuil1!E31,"—")</f>
        <v>Oui</v>
      </c>
      <c r="F31" t="str">
        <f>IF(Feuil1!$E31="Oui",Feuil1!F31,"—")</f>
        <v>[word = "parfunz" &amp; pos = "ADJ_(suj|obj)_femi_pl"]</v>
      </c>
      <c r="G31" t="str">
        <f>IF(Feuil1!$E31="Oui",Feuil1!G31,"—")</f>
        <v>cez parfunz valees</v>
      </c>
    </row>
    <row r="32" spans="1:7">
      <c r="A32" t="str">
        <f>IF(Feuil1!$E32="Oui",Feuil1!A32,"—")</f>
        <v>—</v>
      </c>
      <c r="B32" t="str">
        <f>IF(Feuil1!$E32="Oui",Feuil1!B32,"—")</f>
        <v>—</v>
      </c>
      <c r="C32" t="str">
        <f>IF(Feuil1!$E32="Oui",Feuil1!C32,"—")</f>
        <v>—</v>
      </c>
      <c r="D32" t="str">
        <f>IF(Feuil1!$E32="Oui",Feuil1!D32,"—")</f>
        <v>—</v>
      </c>
      <c r="E32" t="str">
        <f>IF(Feuil1!$E32="Oui",Feuil1!E32,"—")</f>
        <v>—</v>
      </c>
      <c r="F32" t="str">
        <f>IF(Feuil1!$E32="Oui",Feuil1!F32,"—")</f>
        <v>—</v>
      </c>
      <c r="G32" t="str">
        <f>IF(Feuil1!$E32="Oui",Feuil1!G32,"—")</f>
        <v>—</v>
      </c>
    </row>
    <row r="33" spans="1:7">
      <c r="A33" t="str">
        <f>IF(Feuil1!$E33="Oui",Feuil1!A33,"—")</f>
        <v>petit</v>
      </c>
      <c r="B33">
        <f>IF(Feuil1!$E33="Oui",Feuil1!B33,"—")</f>
        <v>79</v>
      </c>
      <c r="C33">
        <f>IF(Feuil1!$E33="Oui",Feuil1!C33,"—")</f>
        <v>4</v>
      </c>
      <c r="D33" t="str">
        <f>IF(Feuil1!$E33="Oui",Feuil1!D33,"—")</f>
        <v>Oui</v>
      </c>
      <c r="E33" t="str">
        <f>IF(Feuil1!$E33="Oui",Feuil1!E33,"—")</f>
        <v>Oui</v>
      </c>
      <c r="F33" t="str">
        <f>IF(Feuil1!$E33="Oui",Feuil1!F33,"—")</f>
        <v>[word = "peti(z|s|t)" &amp; pos = "ADJ_(suj|obj)_femi_pl"]</v>
      </c>
      <c r="G33" t="str">
        <f>IF(Feuil1!$E33="Oui",Feuil1!G33,"—")</f>
        <v>1 occ. avec réf. masc. et fém. (fiz et filles petiz), et 3 avec réf. fém. très probablement (suriz petit = petite souris, dans un contexte animalier)</v>
      </c>
    </row>
    <row r="34" spans="1:7">
      <c r="A34" t="str">
        <f>IF(Feuil1!$E34="Oui",Feuil1!A34,"—")</f>
        <v>plein</v>
      </c>
      <c r="B34">
        <f>IF(Feuil1!$E34="Oui",Feuil1!B34,"—")</f>
        <v>33</v>
      </c>
      <c r="C34">
        <f>IF(Feuil1!$E34="Oui",Feuil1!C34,"—")</f>
        <v>2</v>
      </c>
      <c r="D34" t="str">
        <f>IF(Feuil1!$E34="Oui",Feuil1!D34,"—")</f>
        <v>Oui</v>
      </c>
      <c r="E34" t="str">
        <f>IF(Feuil1!$E34="Oui",Feuil1!E34,"—")</f>
        <v>Oui</v>
      </c>
      <c r="F34" t="str">
        <f>IF(Feuil1!$E34="Oui",Feuil1!F34,"—")</f>
        <v>[word = "plains?" &amp; pos = "ADJ_(suj|obj)_femi_pl"]</v>
      </c>
      <c r="G34" t="str">
        <f>IF(Feuil1!$E34="Oui",Feuil1!G34,"—")</f>
        <v>1 occ. devant gent (masc. ou fém.), mais 1 OK (cites plain de peris)</v>
      </c>
    </row>
    <row r="35" spans="1:7">
      <c r="A35" t="str">
        <f>IF(Feuil1!$E35="Oui",Feuil1!A35,"—")</f>
        <v>premier</v>
      </c>
      <c r="B35">
        <f>IF(Feuil1!$E35="Oui",Feuil1!B35,"—")</f>
        <v>17</v>
      </c>
      <c r="C35">
        <f>IF(Feuil1!$E35="Oui",Feuil1!C35,"—")</f>
        <v>1</v>
      </c>
      <c r="D35" t="str">
        <f>IF(Feuil1!$E35="Oui",Feuil1!D35,"—")</f>
        <v>Oui</v>
      </c>
      <c r="E35" t="str">
        <f>IF(Feuil1!$E35="Oui",Feuil1!E35,"—")</f>
        <v>Oui</v>
      </c>
      <c r="F35" t="str">
        <f>IF(Feuil1!$E35="Oui",Feuil1!F35,"—")</f>
        <v>[word = "plains?" &amp; pos = "ADJ_(suj|obj)_femi_pl"]</v>
      </c>
      <c r="G35" t="str">
        <f>IF(Feuil1!$E35="Oui",Feuil1!G35,"—")</f>
        <v>mes premiers tristesces</v>
      </c>
    </row>
    <row r="36" spans="1:7">
      <c r="A36" t="str">
        <f>IF(Feuil1!$E36="Oui",Feuil1!A36,"—")</f>
        <v>present</v>
      </c>
      <c r="B36">
        <f>IF(Feuil1!$E36="Oui",Feuil1!B36,"—")</f>
        <v>28</v>
      </c>
      <c r="C36">
        <f>IF(Feuil1!$E36="Oui",Feuil1!C36,"—")</f>
        <v>1</v>
      </c>
      <c r="D36" t="str">
        <f>IF(Feuil1!$E36="Oui",Feuil1!D36,"—")</f>
        <v>Oui</v>
      </c>
      <c r="E36" t="str">
        <f>IF(Feuil1!$E36="Oui",Feuil1!E36,"—")</f>
        <v>Oui</v>
      </c>
      <c r="F36" t="str">
        <f>IF(Feuil1!$E36="Oui",Feuil1!F36,"—")</f>
        <v>[word = "presenz" &amp; pos = "ADJ_(suj|obj)_femi_pl"]</v>
      </c>
      <c r="G36" t="str">
        <f>IF(Feuil1!$E36="Oui",Feuil1!G36,"—")</f>
        <v>les presenz choses</v>
      </c>
    </row>
    <row r="37" spans="1:7">
      <c r="A37" t="str">
        <f>IF(Feuil1!$E37="Oui",Feuil1!A37,"—")</f>
        <v>—</v>
      </c>
      <c r="B37" t="str">
        <f>IF(Feuil1!$E37="Oui",Feuil1!B37,"—")</f>
        <v>—</v>
      </c>
      <c r="C37" t="str">
        <f>IF(Feuil1!$E37="Oui",Feuil1!C37,"—")</f>
        <v>—</v>
      </c>
      <c r="D37" t="str">
        <f>IF(Feuil1!$E37="Oui",Feuil1!D37,"—")</f>
        <v>—</v>
      </c>
      <c r="E37" t="str">
        <f>IF(Feuil1!$E37="Oui",Feuil1!E37,"—")</f>
        <v>—</v>
      </c>
      <c r="F37" t="str">
        <f>IF(Feuil1!$E37="Oui",Feuil1!F37,"—")</f>
        <v>—</v>
      </c>
      <c r="G37" t="str">
        <f>IF(Feuil1!$E37="Oui",Feuil1!G37,"—")</f>
        <v>—</v>
      </c>
    </row>
    <row r="38" spans="1:7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IF(Feuil1!$E38="Oui",Feuil1!F38,"—")</f>
        <v>—</v>
      </c>
      <c r="G38" t="str">
        <f>IF(Feuil1!$E38="Oui",Feuil1!G38,"—")</f>
        <v>—</v>
      </c>
    </row>
    <row r="39" spans="1:7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IF(Feuil1!$E39="Oui",Feuil1!F39,"—")</f>
        <v>—</v>
      </c>
      <c r="G39" t="str">
        <f>IF(Feuil1!$E39="Oui",Feuil1!G39,"—")</f>
        <v>—</v>
      </c>
    </row>
    <row r="40" spans="1:7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IF(Feuil1!$E40="Oui",Feuil1!F40,"—")</f>
        <v>—</v>
      </c>
      <c r="G40" t="str">
        <f>IF(Feuil1!$E40="Oui",Feuil1!G40,"—")</f>
        <v>—</v>
      </c>
    </row>
    <row r="41" spans="1:7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IF(Feuil1!$E41="Oui",Feuil1!F41,"—")</f>
        <v>—</v>
      </c>
      <c r="G41" t="str">
        <f>IF(Feuil1!$E41="Oui",Feuil1!G41,"—")</f>
        <v>—</v>
      </c>
    </row>
    <row r="42" spans="1:7">
      <c r="A42" t="str">
        <f>IF(Feuil1!$E42="Oui",Feuil1!A42,"—")</f>
        <v>ton4</v>
      </c>
      <c r="B42">
        <f>IF(Feuil1!$E42="Oui",Feuil1!B42,"—")</f>
        <v>22</v>
      </c>
      <c r="C42">
        <f>IF(Feuil1!$E42="Oui",Feuil1!C42,"—")</f>
        <v>1</v>
      </c>
      <c r="D42" t="str">
        <f>IF(Feuil1!$E42="Oui",Feuil1!D42,"—")</f>
        <v>Oui</v>
      </c>
      <c r="E42" t="str">
        <f>IF(Feuil1!$E42="Oui",Feuil1!E42,"—")</f>
        <v>Oui</v>
      </c>
      <c r="F42" t="str">
        <f>IF(Feuil1!$E42="Oui",Feuil1!F42,"—")</f>
        <v>[word = "teons" &amp; pos = "ADJ_poss_(suj|obj)_femi_pl"]</v>
      </c>
      <c r="G42" t="str">
        <f>IF(Feuil1!$E42="Oui",Feuil1!G42,"—")</f>
        <v>par les teons buntez : par les bontés tiennes</v>
      </c>
    </row>
    <row r="43" spans="1:7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IF(Feuil1!$E43="Oui",Feuil1!F43,"—")</f>
        <v>—</v>
      </c>
      <c r="G43" t="str">
        <f>IF(Feuil1!$E43="Oui",Feuil1!G43,"—")</f>
        <v>—</v>
      </c>
    </row>
    <row r="44" spans="1:7">
      <c r="A44" t="str">
        <f>IF(Feuil1!$E44="Oui",Feuil1!A44,"—")</f>
        <v>verai</v>
      </c>
      <c r="B44">
        <f>IF(Feuil1!$E44="Oui",Feuil1!B44,"—")</f>
        <v>19</v>
      </c>
      <c r="C44">
        <f>IF(Feuil1!$E44="Oui",Feuil1!C44,"—")</f>
        <v>3</v>
      </c>
      <c r="D44" t="str">
        <f>IF(Feuil1!$E44="Oui",Feuil1!D44,"—")</f>
        <v>Oui</v>
      </c>
      <c r="E44" t="str">
        <f>IF(Feuil1!$E44="Oui",Feuil1!E44,"—")</f>
        <v>Oui</v>
      </c>
      <c r="F44" t="str">
        <f>IF(Feuil1!$E44="Oui",Feuil1!F44,"—")</f>
        <v>[word = "teons" &amp; pos = "ADJ_poss_(suj|obj)_femi_pl"]</v>
      </c>
      <c r="G44" t="str">
        <f>IF(Feuil1!$E44="Oui",Feuil1!G44,"—")</f>
        <v>que les choses ne soient verais ; les loenges verais ; et vraie esperance vrais pites</v>
      </c>
    </row>
    <row r="45" spans="1:7">
      <c r="A45" t="str">
        <f>IF(Feuil1!$E45="Oui",Feuil1!A45,"—")</f>
        <v>vert</v>
      </c>
      <c r="B45">
        <f>IF(Feuil1!$E45="Oui",Feuil1!B45,"—")</f>
        <v>6</v>
      </c>
      <c r="C45">
        <f>IF(Feuil1!$E45="Oui",Feuil1!C45,"—")</f>
        <v>3</v>
      </c>
      <c r="D45" t="str">
        <f>IF(Feuil1!$E45="Oui",Feuil1!D45,"—")</f>
        <v>Oui</v>
      </c>
      <c r="E45" t="str">
        <f>IF(Feuil1!$E45="Oui",Feuil1!E45,"—")</f>
        <v>Oui</v>
      </c>
      <c r="F45" t="str">
        <f>IF(Feuil1!$E45="Oui",Feuil1!F45,"—")</f>
        <v>[word = "teons" &amp; pos = "ADJ_poss_(suj|obj)_femi_pl"]</v>
      </c>
      <c r="G45" t="str">
        <f>IF(Feuil1!$E45="Oui",Feuil1!G45,"—")</f>
        <v>si conme verz por mengier ; les esmeraudes verz ; totez uerz cuuertes d'escorces</v>
      </c>
    </row>
    <row r="46" spans="1:7">
      <c r="A46" t="str">
        <f>IF(Feuil1!$E46="Oui",Feuil1!A46,"—")</f>
        <v>vieil</v>
      </c>
      <c r="B46">
        <f>IF(Feuil1!$E46="Oui",Feuil1!B46,"—")</f>
        <v>18</v>
      </c>
      <c r="C46">
        <f>IF(Feuil1!$E46="Oui",Feuil1!C46,"—")</f>
        <v>2</v>
      </c>
      <c r="D46" t="str">
        <f>IF(Feuil1!$E46="Oui",Feuil1!D46,"—")</f>
        <v>Oui</v>
      </c>
      <c r="E46" t="str">
        <f>IF(Feuil1!$E46="Oui",Feuil1!E46,"—")</f>
        <v>Oui</v>
      </c>
      <c r="F46" t="str">
        <f>IF(Feuil1!$E46="Oui",Feuil1!F46,"—")</f>
        <v>[word = "vi?elz" &amp; pos = "ADJ_(suj|obj)_femi_pl"]</v>
      </c>
      <c r="G46" t="str">
        <f>IF(Feuil1!$E46="Oui",Feuil1!G46,"—")</f>
        <v>1 occ. avec réf. masc. et fém. (humes femmes vielz : reis), 1 occ. avec réf. fém. (velz choses et les noveles : best)</v>
      </c>
    </row>
    <row r="47" spans="1:7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IF(Feuil1!$E47="Oui",Feuil1!F47,"—")</f>
        <v>—</v>
      </c>
      <c r="G47" t="str">
        <f>IF(Feuil1!$E47="Oui",Feuil1!G47,"—")</f>
        <v>—</v>
      </c>
    </row>
    <row r="48" spans="1:7">
      <c r="A48" t="str">
        <f>IF(Feuil1!$E48="Oui",Feuil1!A48,"—")</f>
        <v>vil1</v>
      </c>
      <c r="B48">
        <f>IF(Feuil1!$E48="Oui",Feuil1!B48,"—")</f>
        <v>12</v>
      </c>
      <c r="C48">
        <f>IF(Feuil1!$E48="Oui",Feuil1!C48,"—")</f>
        <v>2</v>
      </c>
      <c r="D48" t="str">
        <f>IF(Feuil1!$E48="Oui",Feuil1!D48,"—")</f>
        <v>Oui</v>
      </c>
      <c r="E48" t="str">
        <f>IF(Feuil1!$E48="Oui",Feuil1!E48,"—")</f>
        <v>Oui</v>
      </c>
      <c r="F48" t="str">
        <f>IF(Feuil1!$E48="Oui",Feuil1!F48,"—")</f>
        <v>[word = "viex" &amp; pos = "ADJ_(suj|obj)_femi_pl"]</v>
      </c>
      <c r="G48" t="str">
        <f>IF(Feuil1!$E48="Oui",Feuil1!G48,"—")</f>
        <v>viex coses ; viex lances</v>
      </c>
    </row>
    <row r="52" spans="2:3">
      <c r="B52">
        <f>SUM(B2:B48)</f>
        <v>1373</v>
      </c>
      <c r="C52">
        <f>SUM(C2:C48)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2022-11-25T10:51:23Z</dcterms:created>
  <dcterms:modified xsi:type="dcterms:W3CDTF">2022-12-01T15:30:03Z</dcterms:modified>
</cp:coreProperties>
</file>