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Amazing.Repos\ScrumKins\ScrumKins\"/>
    </mc:Choice>
  </mc:AlternateContent>
  <bookViews>
    <workbookView xWindow="0" yWindow="0" windowWidth="21600" windowHeight="10050"/>
  </bookViews>
  <sheets>
    <sheet name="data" sheetId="4" r:id="rId1"/>
  </sheets>
  <calcPr calcId="171027" iterateDelta="1E-4"/>
</workbook>
</file>

<file path=xl/calcChain.xml><?xml version="1.0" encoding="utf-8"?>
<calcChain xmlns="http://schemas.openxmlformats.org/spreadsheetml/2006/main">
  <c r="Q2" i="4" l="1"/>
  <c r="R2" i="4"/>
  <c r="S2" i="4"/>
  <c r="T2" i="4"/>
  <c r="Q3" i="4"/>
  <c r="R3" i="4"/>
  <c r="S3" i="4"/>
  <c r="T3" i="4"/>
  <c r="Q4" i="4"/>
  <c r="R4" i="4"/>
  <c r="S4" i="4"/>
  <c r="T4" i="4"/>
  <c r="Q5" i="4"/>
  <c r="R5" i="4"/>
  <c r="S5" i="4"/>
  <c r="T5" i="4"/>
  <c r="Q6" i="4"/>
  <c r="R6" i="4"/>
  <c r="S6" i="4"/>
  <c r="T6" i="4"/>
  <c r="Q7" i="4"/>
  <c r="R7" i="4"/>
  <c r="S7" i="4"/>
  <c r="T7" i="4"/>
  <c r="Q8" i="4"/>
  <c r="R8" i="4"/>
  <c r="S8" i="4"/>
  <c r="T8" i="4"/>
  <c r="Q9" i="4"/>
  <c r="R9" i="4"/>
  <c r="S9" i="4"/>
  <c r="T9" i="4"/>
  <c r="Q10" i="4"/>
  <c r="R10" i="4"/>
  <c r="S10" i="4"/>
  <c r="T10" i="4"/>
  <c r="Q11" i="4"/>
  <c r="R11" i="4"/>
  <c r="S11" i="4"/>
  <c r="T11" i="4"/>
  <c r="Q12" i="4"/>
  <c r="R12" i="4"/>
  <c r="S12" i="4"/>
  <c r="T12" i="4"/>
  <c r="Q13" i="4"/>
  <c r="R13" i="4"/>
  <c r="S13" i="4"/>
  <c r="T13" i="4"/>
  <c r="Q14" i="4"/>
  <c r="R14" i="4"/>
  <c r="S14" i="4"/>
  <c r="T14" i="4"/>
  <c r="Q15" i="4"/>
  <c r="R15" i="4"/>
  <c r="S15" i="4"/>
  <c r="T15" i="4"/>
  <c r="Q16" i="4"/>
  <c r="R16" i="4"/>
  <c r="S16" i="4"/>
  <c r="T16" i="4"/>
  <c r="Q17" i="4"/>
  <c r="R17" i="4"/>
  <c r="S17" i="4"/>
  <c r="T17" i="4"/>
  <c r="Q18" i="4"/>
  <c r="R18" i="4"/>
  <c r="S18" i="4"/>
  <c r="T18" i="4"/>
  <c r="Q19" i="4"/>
  <c r="R19" i="4"/>
  <c r="S19" i="4"/>
  <c r="T19" i="4"/>
  <c r="Q20" i="4"/>
  <c r="R20" i="4"/>
  <c r="S20" i="4"/>
  <c r="T20" i="4"/>
  <c r="Q21" i="4"/>
  <c r="R21" i="4"/>
  <c r="S21" i="4"/>
  <c r="T21" i="4"/>
  <c r="Q22" i="4"/>
  <c r="R22" i="4"/>
  <c r="S22" i="4"/>
  <c r="T22" i="4"/>
  <c r="Q23" i="4"/>
  <c r="R23" i="4"/>
  <c r="S23" i="4"/>
  <c r="T23" i="4"/>
  <c r="Q24" i="4"/>
  <c r="R24" i="4"/>
  <c r="S24" i="4"/>
  <c r="T24" i="4"/>
  <c r="Q25" i="4"/>
  <c r="R25" i="4"/>
  <c r="S25" i="4"/>
  <c r="T25" i="4"/>
  <c r="Q26" i="4"/>
  <c r="R26" i="4"/>
  <c r="S26" i="4"/>
  <c r="T26" i="4"/>
  <c r="Q27" i="4"/>
  <c r="R27" i="4"/>
  <c r="S27" i="4"/>
  <c r="T27" i="4"/>
  <c r="Q28" i="4"/>
  <c r="R28" i="4"/>
  <c r="S28" i="4"/>
  <c r="T28" i="4"/>
  <c r="Q29" i="4"/>
  <c r="R29" i="4"/>
  <c r="S29" i="4"/>
  <c r="T29" i="4"/>
  <c r="Q30" i="4"/>
  <c r="R30" i="4"/>
  <c r="S30" i="4"/>
  <c r="T30" i="4"/>
  <c r="Q31" i="4"/>
  <c r="R31" i="4"/>
  <c r="S31" i="4"/>
  <c r="T31" i="4"/>
  <c r="Q32" i="4"/>
  <c r="R32" i="4"/>
  <c r="S32" i="4"/>
  <c r="T32" i="4"/>
  <c r="Q33" i="4"/>
  <c r="R33" i="4"/>
  <c r="S33" i="4"/>
  <c r="T33" i="4"/>
  <c r="Q34" i="4"/>
  <c r="R34" i="4"/>
  <c r="S34" i="4"/>
  <c r="T34" i="4"/>
  <c r="Q35" i="4"/>
  <c r="R35" i="4"/>
  <c r="S35" i="4"/>
  <c r="T35" i="4"/>
  <c r="Q36" i="4"/>
  <c r="R36" i="4"/>
  <c r="S36" i="4"/>
  <c r="T36" i="4"/>
  <c r="Q37" i="4"/>
  <c r="R37" i="4"/>
  <c r="S37" i="4"/>
  <c r="T37" i="4"/>
  <c r="Q38" i="4"/>
  <c r="R38" i="4"/>
  <c r="S38" i="4"/>
  <c r="T38" i="4"/>
  <c r="Q39" i="4"/>
  <c r="R39" i="4"/>
  <c r="S39" i="4"/>
  <c r="T39" i="4"/>
  <c r="Q40" i="4"/>
  <c r="R40" i="4"/>
  <c r="S40" i="4"/>
  <c r="T40" i="4"/>
  <c r="Q41" i="4"/>
  <c r="R41" i="4"/>
  <c r="S41" i="4"/>
  <c r="T41" i="4"/>
  <c r="Q42" i="4"/>
  <c r="R42" i="4"/>
  <c r="S42" i="4"/>
  <c r="T42" i="4"/>
  <c r="Q47" i="4"/>
  <c r="R47" i="4"/>
  <c r="S47" i="4"/>
  <c r="T47" i="4"/>
  <c r="Q48" i="4"/>
  <c r="R48" i="4"/>
  <c r="S48" i="4"/>
  <c r="T48" i="4"/>
  <c r="Q49" i="4"/>
  <c r="R49" i="4"/>
  <c r="S49" i="4"/>
  <c r="T49" i="4"/>
  <c r="Q50" i="4"/>
  <c r="R50" i="4"/>
  <c r="S50" i="4"/>
  <c r="T50" i="4"/>
  <c r="Q51" i="4"/>
  <c r="R51" i="4"/>
  <c r="S51" i="4"/>
  <c r="T51" i="4"/>
  <c r="Q52" i="4"/>
  <c r="R52" i="4"/>
  <c r="S52" i="4"/>
  <c r="T52" i="4"/>
  <c r="Q53" i="4"/>
  <c r="R53" i="4"/>
  <c r="S53" i="4"/>
  <c r="T53" i="4"/>
  <c r="Q54" i="4"/>
  <c r="R54" i="4"/>
  <c r="S54" i="4"/>
  <c r="T54" i="4"/>
  <c r="Q55" i="4"/>
  <c r="R55" i="4"/>
  <c r="S55" i="4"/>
  <c r="T55" i="4"/>
  <c r="Q56" i="4"/>
  <c r="R56" i="4"/>
  <c r="S56" i="4"/>
  <c r="T56" i="4"/>
  <c r="Q57" i="4"/>
  <c r="R57" i="4"/>
  <c r="S57" i="4"/>
  <c r="T57" i="4"/>
  <c r="Q58" i="4"/>
  <c r="R58" i="4"/>
  <c r="S58" i="4"/>
  <c r="T58" i="4"/>
  <c r="Q59" i="4"/>
  <c r="R59" i="4"/>
  <c r="S59" i="4"/>
  <c r="T59" i="4"/>
  <c r="Q60" i="4"/>
  <c r="R60" i="4"/>
  <c r="S60" i="4"/>
  <c r="T60" i="4"/>
  <c r="Q61" i="4"/>
  <c r="R61" i="4"/>
  <c r="S61" i="4"/>
  <c r="T61" i="4"/>
  <c r="Q62" i="4"/>
  <c r="R62" i="4"/>
  <c r="S62" i="4"/>
  <c r="T62" i="4"/>
  <c r="Q63" i="4"/>
  <c r="R63" i="4"/>
  <c r="S63" i="4"/>
  <c r="T63" i="4"/>
  <c r="Q64" i="4"/>
  <c r="R64" i="4"/>
  <c r="S64" i="4"/>
  <c r="T64" i="4"/>
  <c r="Q65" i="4"/>
  <c r="R65" i="4"/>
  <c r="S65" i="4"/>
  <c r="T65" i="4"/>
  <c r="Q66" i="4"/>
  <c r="R66" i="4"/>
  <c r="S66" i="4"/>
  <c r="T66" i="4"/>
  <c r="Q67" i="4"/>
  <c r="R67" i="4"/>
  <c r="S67" i="4"/>
  <c r="T67" i="4"/>
  <c r="Q68" i="4"/>
  <c r="R68" i="4"/>
  <c r="S68" i="4"/>
  <c r="T68" i="4"/>
  <c r="Q69" i="4"/>
  <c r="R69" i="4"/>
  <c r="S69" i="4"/>
  <c r="T69" i="4"/>
  <c r="Q70" i="4"/>
  <c r="R70" i="4"/>
  <c r="S70" i="4"/>
  <c r="T70" i="4"/>
  <c r="Q71" i="4"/>
  <c r="R71" i="4"/>
  <c r="S71" i="4"/>
  <c r="T71" i="4"/>
  <c r="Q72" i="4"/>
  <c r="R72" i="4"/>
  <c r="S72" i="4"/>
  <c r="T72" i="4"/>
  <c r="Q73" i="4"/>
  <c r="R73" i="4"/>
  <c r="S73" i="4"/>
  <c r="T73" i="4"/>
  <c r="Q74" i="4"/>
  <c r="R74" i="4"/>
  <c r="S74" i="4"/>
  <c r="T74" i="4"/>
  <c r="Q75" i="4"/>
  <c r="R75" i="4"/>
  <c r="S75" i="4"/>
  <c r="T75" i="4"/>
  <c r="Q76" i="4"/>
  <c r="R76" i="4"/>
  <c r="S76" i="4"/>
  <c r="T76" i="4"/>
  <c r="Q77" i="4"/>
  <c r="R77" i="4"/>
  <c r="S77" i="4"/>
  <c r="T77" i="4"/>
  <c r="Q78" i="4"/>
  <c r="R78" i="4"/>
  <c r="S78" i="4"/>
  <c r="T78" i="4"/>
  <c r="Q79" i="4"/>
  <c r="R79" i="4"/>
  <c r="S79" i="4"/>
  <c r="T79" i="4"/>
  <c r="Q80" i="4"/>
  <c r="R80" i="4"/>
  <c r="S80" i="4"/>
  <c r="T80" i="4"/>
  <c r="Q81" i="4"/>
  <c r="R81" i="4"/>
  <c r="S81" i="4"/>
  <c r="T81" i="4"/>
  <c r="Q82" i="4"/>
  <c r="R82" i="4"/>
  <c r="S82" i="4"/>
  <c r="T82" i="4"/>
  <c r="Q83" i="4"/>
  <c r="R83" i="4"/>
  <c r="S83" i="4"/>
  <c r="T83" i="4"/>
  <c r="Q84" i="4"/>
  <c r="R84" i="4"/>
  <c r="S84" i="4"/>
  <c r="T84" i="4"/>
  <c r="Q85" i="4"/>
  <c r="R85" i="4"/>
  <c r="S85" i="4"/>
  <c r="T85" i="4"/>
  <c r="Q86" i="4"/>
  <c r="R86" i="4"/>
  <c r="S86" i="4"/>
  <c r="T86" i="4"/>
  <c r="Q87" i="4"/>
  <c r="R87" i="4"/>
  <c r="S87" i="4"/>
  <c r="T87" i="4"/>
</calcChain>
</file>

<file path=xl/sharedStrings.xml><?xml version="1.0" encoding="utf-8"?>
<sst xmlns="http://schemas.openxmlformats.org/spreadsheetml/2006/main" count="884" uniqueCount="278">
  <si>
    <t>Name</t>
  </si>
  <si>
    <t>Background</t>
  </si>
  <si>
    <t>Effect1</t>
  </si>
  <si>
    <t>Effect2</t>
  </si>
  <si>
    <t>Effect3</t>
  </si>
  <si>
    <t>Effect4</t>
  </si>
  <si>
    <t>Icon</t>
  </si>
  <si>
    <t>Description</t>
  </si>
  <si>
    <t>bg1</t>
  </si>
  <si>
    <t>x</t>
  </si>
  <si>
    <t>Icons/conversation.svg</t>
  </si>
  <si>
    <t>Priorizing</t>
  </si>
  <si>
    <t>infinite</t>
  </si>
  <si>
    <t>Icons/police-target.svg</t>
  </si>
  <si>
    <t>Refinement Meeting</t>
  </si>
  <si>
    <t>Icons/energy-breath.svg</t>
  </si>
  <si>
    <t>It helps to know where you're going</t>
  </si>
  <si>
    <t>Cross functional teams</t>
  </si>
  <si>
    <t>Icons/minions.svg</t>
  </si>
  <si>
    <t>The team has all the needed skills to create the software, no need to wait for handoffs</t>
  </si>
  <si>
    <t>Vertical slices</t>
  </si>
  <si>
    <t>Icons/saber-slash.svg</t>
  </si>
  <si>
    <t>The team can modify every layer of the software, no need to wait for handoffs</t>
  </si>
  <si>
    <t>Feature flags</t>
  </si>
  <si>
    <t>Icons/flying-flag.svg</t>
  </si>
  <si>
    <t>The team integrates faster and releases to production early and often</t>
  </si>
  <si>
    <t>Daily Standup</t>
  </si>
  <si>
    <t>Icons/drama-masks.svg</t>
  </si>
  <si>
    <t>What did I do yesterday? What will I do today? What is blocking me?</t>
  </si>
  <si>
    <t>Client on site</t>
  </si>
  <si>
    <t>Icons/duality-mask.svg</t>
  </si>
  <si>
    <t>Hands-on</t>
  </si>
  <si>
    <t>Icons/pull.svg</t>
  </si>
  <si>
    <t>Sometimes, you don't know what you need until you've seen and used it</t>
  </si>
  <si>
    <t>Scrum of Scrums</t>
  </si>
  <si>
    <t>n</t>
  </si>
  <si>
    <t>Icons/backup.svg</t>
  </si>
  <si>
    <t>Continuous Integration</t>
  </si>
  <si>
    <t>Icons/cycle.svg</t>
  </si>
  <si>
    <t>You get instant feedback. Bugs are solved in minutes, not days.</t>
  </si>
  <si>
    <t>Icons/ages.svg</t>
  </si>
  <si>
    <t>Collocation makes communication way easier</t>
  </si>
  <si>
    <t>Management Champion</t>
  </si>
  <si>
    <t>Icons/king.svg</t>
  </si>
  <si>
    <t>Interested management</t>
  </si>
  <si>
    <t>Icons/extra-lucid.svg</t>
  </si>
  <si>
    <t>Recognition from high up is rarely counterproductive</t>
  </si>
  <si>
    <t>Scope creep</t>
  </si>
  <si>
    <t>Icons/half-body-crawling.svg</t>
  </si>
  <si>
    <t>Everything is prio 1</t>
  </si>
  <si>
    <t>Icons/podium.svg</t>
  </si>
  <si>
    <t>Virtual board</t>
  </si>
  <si>
    <t>Icons/hammer-nails.svg</t>
  </si>
  <si>
    <t>Motivation Drop</t>
  </si>
  <si>
    <t>Icons/drowning.svg</t>
  </si>
  <si>
    <t>Definition of undone</t>
  </si>
  <si>
    <t>Icons/tied-scroll.svg</t>
  </si>
  <si>
    <t>Murphys-Law</t>
  </si>
  <si>
    <t>Icons/thunder-struck.svg</t>
  </si>
  <si>
    <t>Threat Talk</t>
  </si>
  <si>
    <t>Decaf'</t>
  </si>
  <si>
    <t>Icons/coffee-cup.svg</t>
  </si>
  <si>
    <t>Ran out of coffee</t>
  </si>
  <si>
    <t>Icons/coffee-mug.svg</t>
  </si>
  <si>
    <t>You ran out of coffee. It's not as bad as replacing the coffee with decaf' (intern Josh did that once), but bad enough</t>
  </si>
  <si>
    <t>Offshoring</t>
  </si>
  <si>
    <t>Icons/dozen.svg</t>
  </si>
  <si>
    <t>Outsourcing for financial reasons has never been a good idea</t>
  </si>
  <si>
    <t>Unclear stories</t>
  </si>
  <si>
    <t>Icons/screaming.svg</t>
  </si>
  <si>
    <t>At least Socrates and Jon Snow knew that they knew nothing…</t>
  </si>
  <si>
    <t>Reporting StoryPoints</t>
  </si>
  <si>
    <t>Icons/chart.svg</t>
  </si>
  <si>
    <t>Electrical Powercuts</t>
  </si>
  <si>
    <t>Icons/spiky-eclipse.svg</t>
  </si>
  <si>
    <t>No electricity, no code.</t>
  </si>
  <si>
    <t>AC is broken</t>
  </si>
  <si>
    <t>Icons/heat-haze.svg</t>
  </si>
  <si>
    <t>Machines and developers both generate a lot of heat. What if the AC broke down in the summer?</t>
  </si>
  <si>
    <t>Virtual PCs</t>
  </si>
  <si>
    <t>Icons/magic-gate.svg</t>
  </si>
  <si>
    <t>Windows Update</t>
  </si>
  <si>
    <t>Icons/shatter.svg</t>
  </si>
  <si>
    <t>Windows updates always come when you don't expect them to.</t>
  </si>
  <si>
    <t>Micromanager</t>
  </si>
  <si>
    <t>Icons/paranoia.svg</t>
  </si>
  <si>
    <t>Who better than the chef knows what's to be done and how? That's why he's the chef in the first place, right?</t>
  </si>
  <si>
    <t>Tab vs Spaces</t>
  </si>
  <si>
    <t>Icons/book-storm.svg</t>
  </si>
  <si>
    <t>Merge chaos</t>
  </si>
  <si>
    <t>Icons/shaking-hands.svg</t>
  </si>
  <si>
    <t>You remained on a branch for too long, merging is a bitch!</t>
  </si>
  <si>
    <t>Stress</t>
  </si>
  <si>
    <t>Icons/surprised.svg</t>
  </si>
  <si>
    <t>There's good stress and bad stress. Most often the latter lately.</t>
  </si>
  <si>
    <t>Silent refactoring</t>
  </si>
  <si>
    <t>Icons/headshot.svg</t>
  </si>
  <si>
    <t>Who the f**k rewrote my module?</t>
  </si>
  <si>
    <t>Ghost PO</t>
  </si>
  <si>
    <t>Icons/ghost.svg</t>
  </si>
  <si>
    <t>When your PO is nowhere to be seen, you do what you can</t>
  </si>
  <si>
    <t>Server burned down</t>
  </si>
  <si>
    <t>Icons/locked-chest.svg</t>
  </si>
  <si>
    <t>Fire drill</t>
  </si>
  <si>
    <t>Icons/arson.svg</t>
  </si>
  <si>
    <t>Everybody out!</t>
  </si>
  <si>
    <t>Proxy PO</t>
  </si>
  <si>
    <t>Technical Debt</t>
  </si>
  <si>
    <t>Icons/dig-hole.svg</t>
  </si>
  <si>
    <t>You shouldn't have ignored this bad design for so long.</t>
  </si>
  <si>
    <t>Horizontal slicing</t>
  </si>
  <si>
    <t>Icons/two-shadows.svg</t>
  </si>
  <si>
    <t>Waiting for delivery</t>
  </si>
  <si>
    <t>Icons/tabletop-players.svg</t>
  </si>
  <si>
    <t>Your code is ready, but team-X isn't.</t>
  </si>
  <si>
    <t>bg3</t>
  </si>
  <si>
    <t>Icons/death-note.svg</t>
  </si>
  <si>
    <t>Flu</t>
  </si>
  <si>
    <t>Icons/vomiting.svg</t>
  </si>
  <si>
    <t>Regulatory changes</t>
  </si>
  <si>
    <t>Icons/capitol.svg</t>
  </si>
  <si>
    <t>Premature sales</t>
  </si>
  <si>
    <t>Icons/piggy-bank.svg</t>
  </si>
  <si>
    <t>Someone sold a feature without asking engineering first</t>
  </si>
  <si>
    <t>License issues</t>
  </si>
  <si>
    <t>Mandatory Staffing</t>
  </si>
  <si>
    <t>bg4</t>
  </si>
  <si>
    <t>Icons/invisible.svg</t>
  </si>
  <si>
    <t>Add two members to the team. Tuckman says it's going to be „forming“, „storming“ and „norming“ before „performing“</t>
  </si>
  <si>
    <t>Work on Saturdays</t>
  </si>
  <si>
    <t>Icons/calendar.svg</t>
  </si>
  <si>
    <t>Two weekend days are overrated. Let's work 6 or 7 days and see where that leads us!</t>
  </si>
  <si>
    <t>Death March</t>
  </si>
  <si>
    <t>Icons/graveyard.svg</t>
  </si>
  <si>
    <t>Git-Introduction</t>
  </si>
  <si>
    <t>Icons/trade.svg</t>
  </si>
  <si>
    <t>Bonus based on Velocity</t>
  </si>
  <si>
    <t>Icons/cash.svg</t>
  </si>
  <si>
    <t>3 Amigos</t>
  </si>
  <si>
    <t>Icons/dark-squad.svg</t>
  </si>
  <si>
    <t>Each story is designed by the joint effort of a developer, a tester and the product owner</t>
  </si>
  <si>
    <t>Icons/despair.svg</t>
  </si>
  <si>
    <t>Aggressive acquisition of your top talents, your team is like… beheaded... for a while.</t>
  </si>
  <si>
    <t>Conference Season</t>
  </si>
  <si>
    <t>Icons/brain.svg</t>
  </si>
  <si>
    <t>It's conference season. Your team members are who knows where but in front of their keyboards.</t>
  </si>
  <si>
    <t>20% Innovation Time</t>
  </si>
  <si>
    <t>Icons/cryo-chamber.svg</t>
  </si>
  <si>
    <t>Icons/meditation.svg</t>
  </si>
  <si>
    <t>Learning new stuff to break!</t>
  </si>
  <si>
    <t>Fairy dust</t>
  </si>
  <si>
    <t>Icons/molecule.svg</t>
  </si>
  <si>
    <t>Architecture Change</t>
  </si>
  <si>
    <t>bg2</t>
  </si>
  <si>
    <t>Icons/mining.svg</t>
  </si>
  <si>
    <t>Having a clear architecture is a sure way to prevent future trouble. Before dropping the card, take one „anti-bug“ card.</t>
  </si>
  <si>
    <t>Bug € Bonus</t>
  </si>
  <si>
    <t>Icons/money-stack.svg</t>
  </si>
  <si>
    <t>Let's reward bug finding</t>
  </si>
  <si>
    <t>Cowboy Coder</t>
  </si>
  <si>
    <t>Icons/western-hat.svg</t>
  </si>
  <si>
    <t>Create a library</t>
  </si>
  <si>
    <t>Icons/white-book.svg</t>
  </si>
  <si>
    <t>Reuse a library</t>
  </si>
  <si>
    <t>Icons/black-book.svg</t>
  </si>
  <si>
    <t>A/B Testing</t>
  </si>
  <si>
    <t>Icons/body-swapping.svg</t>
  </si>
  <si>
    <t>You take time to observe your users.</t>
  </si>
  <si>
    <t>Continuous Delivery</t>
  </si>
  <si>
    <t>Icons/infinity.svg</t>
  </si>
  <si>
    <t>By delivering software constantly, you get early feedback</t>
  </si>
  <si>
    <t>Rockstar</t>
  </si>
  <si>
    <t>Icons/muscle-up.svg</t>
  </si>
  <si>
    <t>Rockstar coders are capable of big boosts… and big booms!</t>
  </si>
  <si>
    <t>base1</t>
  </si>
  <si>
    <t>base2</t>
  </si>
  <si>
    <t>base3</t>
  </si>
  <si>
    <t>base4</t>
  </si>
  <si>
    <t>You are getting first hand feedback; the client is pleased</t>
  </si>
  <si>
    <t>Some zombie requirements creeped in your user stories while you weren't looking</t>
  </si>
  <si>
    <t>So, is this done or what? There is no “well, it depends”</t>
  </si>
  <si>
    <t>Going all staff sergeant-style on knowledge workers works… sometimes…</t>
  </si>
  <si>
    <t>Let's use those Story Points to estimate the project's progress and compare teams</t>
  </si>
  <si>
    <t>Let's virtualize all the developer's PC and save bazillions on hardware!</t>
  </si>
  <si>
    <t>What do you mean you have only a backup from last week?</t>
  </si>
  <si>
    <t>Let's use those Story Points to give out bonuses, nothing could go wrong</t>
  </si>
  <si>
    <t>Yep, they patented that idea also</t>
  </si>
  <si>
    <t>Global code review</t>
  </si>
  <si>
    <t>Your devs used „pixie dust“. Right now, they're productive as f**k but beware, the kickback will be harsh.</t>
  </si>
  <si>
    <t>Deck</t>
  </si>
  <si>
    <t>Standard</t>
  </si>
  <si>
    <t>Sprint1Nbr</t>
  </si>
  <si>
    <t>Sprint2Nbr</t>
  </si>
  <si>
    <t>Sprint3Nbr</t>
  </si>
  <si>
    <t>Sprint4Nbr</t>
  </si>
  <si>
    <t>Collocated Teams</t>
  </si>
  <si>
    <t>I kan-ban</t>
  </si>
  <si>
    <t>Delegation level 7</t>
  </si>
  <si>
    <t>You reached 'level 7 of delegation', now is time for sand, palm trees and Piña colada</t>
  </si>
  <si>
    <t>Meetnapping expert</t>
  </si>
  <si>
    <t>Extremely transparent</t>
  </si>
  <si>
    <t>Transparency is good, that's why we have a 200+ persons open space...</t>
  </si>
  <si>
    <t>Sketchnoting is not a crime</t>
  </si>
  <si>
    <t>Bullshit expert</t>
  </si>
  <si>
    <t>92% coverage</t>
  </si>
  <si>
    <t>DevOps</t>
  </si>
  <si>
    <t>Since they took over the prod, the devs have worked double to increase the quality of their deliverables</t>
  </si>
  <si>
    <t>Gantt chart</t>
  </si>
  <si>
    <t>Test Driven</t>
  </si>
  <si>
    <t>Story mapping</t>
  </si>
  <si>
    <t>Venn Diagram overuse</t>
  </si>
  <si>
    <t>No documentation</t>
  </si>
  <si>
    <t>Having no documentation is a sure way to have no "comprehensive documentation"</t>
  </si>
  <si>
    <t>Agile-cadabra</t>
  </si>
  <si>
    <t>Renaming 'managers' to 'Scrum Masters' was a brilliant idea!</t>
  </si>
  <si>
    <t>Agility assessment</t>
  </si>
  <si>
    <t>As if agility could be assessed via a spreadsheet…</t>
  </si>
  <si>
    <t>Performance Review</t>
  </si>
  <si>
    <t>It's everyone for himself now</t>
  </si>
  <si>
    <t>Shu-Ha-Ri</t>
  </si>
  <si>
    <t>Your team reached the 'Ha' state, they are now improving on their own!</t>
  </si>
  <si>
    <t>ID</t>
  </si>
  <si>
    <t>Icons/tic-tac-toe.svg</t>
  </si>
  <si>
    <t>Icons/magick-trick.svg</t>
  </si>
  <si>
    <t>Icons/full-folder.svg</t>
  </si>
  <si>
    <t>Icons/read.svg</t>
  </si>
  <si>
    <t>Icons/fruiting.svg</t>
  </si>
  <si>
    <t>Icons/paper-plane.svg</t>
  </si>
  <si>
    <t>Icons/circle-claws.svg</t>
  </si>
  <si>
    <t>Icons/treasure-map.svg</t>
  </si>
  <si>
    <t>Icons/steering-wheel.svg</t>
  </si>
  <si>
    <t>Icons/checklist.svg</t>
  </si>
  <si>
    <t>Icons/pie-chart.svg</t>
  </si>
  <si>
    <t>Icons/paint-brush.svg</t>
  </si>
  <si>
    <t>Icons/battery-100.svg</t>
  </si>
  <si>
    <t>Icons/telepathy.svg</t>
  </si>
  <si>
    <t>Icons/atlas.svg</t>
  </si>
  <si>
    <t>Icons/teleport.svg</t>
  </si>
  <si>
    <t>Icons/hourglass.svg</t>
  </si>
  <si>
    <t>New regulations to implement ASAP</t>
  </si>
  <si>
    <t>UnexpectedWinException seemed like a good exception name</t>
  </si>
  <si>
    <t>You invested time to create a re-usable library</t>
  </si>
  <si>
    <t>Motivation is overrated, bark at your developers a bit more to increase productivity</t>
  </si>
  <si>
    <t>Sometimes the demo gods seem not to be on your side</t>
  </si>
  <si>
    <t>When your PO is a man-in-the-middle, things tend to take more time</t>
  </si>
  <si>
    <t>Coming to work sick to show everyone how hardcore you are, seemed like a good idea</t>
  </si>
  <si>
    <t>Your product owner is a priority-ninja. You create value faster than Silicon Valley venture capitalists.</t>
  </si>
  <si>
    <t>You have a champion high-up in the organization. Changes are smoother with pinch of hierarchical help.</t>
  </si>
  <si>
    <t>You have a beautiful database, a login screen and some printing features. You are missing a product…</t>
  </si>
  <si>
    <t>A cowboy coder is so fast, nobody can follow what he is doing.</t>
  </si>
  <si>
    <t>Your boss has the tendency to kidnap colleagues and force them to attend useless meetings.</t>
  </si>
  <si>
    <t>The amount of energy necessary to refute bullshit is an order of magnitude bigger than to produce it</t>
  </si>
  <si>
    <t>It took a while until we stopped producing high maintenance tests, but now the test net is helping us</t>
  </si>
  <si>
    <t>It sure is a lot of fun to trace Venn Diagrams to explain everything, but it does not help productivity</t>
  </si>
  <si>
    <t>Another day in paradise. Someone chose to re-ignite the tab vs spaces war.</t>
  </si>
  <si>
    <t>Patent war</t>
  </si>
  <si>
    <t>Let's make that data access layer a team on its own!</t>
  </si>
  <si>
    <t>A virtual Kanban board is great… unless it prevents you from talking to each other</t>
  </si>
  <si>
    <t>You now work day and night. But beware, the positive results of the beginning are not to be counted upon in the long term.</t>
  </si>
  <si>
    <t>20% of your time goes to innovation. It is costly but it will bring a lot to the company in the long term.</t>
  </si>
  <si>
    <t>Git is like a very sharp saw. It will make wonder in the long run… but only if you keep all your fingers long enough</t>
  </si>
  <si>
    <t>It took some time to find the right library but ended up saving time in the long run</t>
  </si>
  <si>
    <t>Training on the job</t>
  </si>
  <si>
    <t>You now have a better idea of what you should be creating so why are you still so worried?</t>
  </si>
  <si>
    <t>Intern Josh went to buy some coffee and bought some decaf'….</t>
  </si>
  <si>
    <t>That shortcut was too good to be true, we can't have GPL code in our product</t>
  </si>
  <si>
    <t>Competitor steals your staff</t>
  </si>
  <si>
    <t>Too bad your buggy module was in the 8%...</t>
  </si>
  <si>
    <t>Checksums1</t>
  </si>
  <si>
    <t>Checksums2</t>
  </si>
  <si>
    <t>Checksums3</t>
  </si>
  <si>
    <t>Checksums4</t>
  </si>
  <si>
    <t>You get 1 velocity point for every player - other than yourself - who played an SoS card</t>
  </si>
  <si>
    <t>Your Kanban is not just Scrum without sprints, good job!</t>
  </si>
  <si>
    <t>Sketchnoting is great for focus and creativity, but has a steep learning curve</t>
  </si>
  <si>
    <t>You can be agile if you want but I need a detailed plan of the whole project…</t>
  </si>
  <si>
    <t>Protect</t>
  </si>
  <si>
    <t>BugCount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</si>
</sst>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0;\-0;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</cellXfs>
  <cellStyles count="2">
    <cellStyle name="Erklärender Text" xfId="1" builtinId="53" customBuiltin="1"/>
    <cellStyle name="Standard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charset val="1"/>
        <scheme val="none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5" tint="0.79998168889431442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numFmt numFmtId="164" formatCode="\+0;\-0;0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numFmt numFmtId="164" formatCode="\+0;\-0;0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numFmt numFmtId="164" formatCode="\+0;\-0;0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numFmt numFmtId="164" formatCode="\+0;\-0;0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numFmt numFmtId="164" formatCode="\+0;\-0;0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numFmt numFmtId="164" formatCode="\+0;\-0;0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numFmt numFmtId="164" formatCode="\+0;\-0;0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numFmt numFmtId="164" formatCode="\+0;\-0;0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numFmt numFmtId="164" formatCode="\+0;\-0;0"/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5" tint="0.79998168889431442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5" tint="0.79998168889431442"/>
          <bgColor theme="5" tint="0.79998168889431442"/>
        </patternFill>
      </fill>
    </dxf>
    <dxf>
      <border outline="0"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22" displayName="Tabelle22" ref="A1:T87" totalsRowShown="0" headerRowDxfId="23" dataDxfId="21" headerRowBorderDxfId="22" tableBorderDxfId="20">
  <autoFilter ref="A1:T87"/>
  <sortState ref="A2:P70">
    <sortCondition descending="1" ref="C1:C70"/>
  </sortState>
  <tableColumns count="20">
    <tableColumn id="1" name="Name" dataDxfId="19"/>
    <tableColumn id="14" name="ID" dataDxfId="18"/>
    <tableColumn id="13" name="Deck" dataDxfId="17"/>
    <tableColumn id="2" name="Background" dataDxfId="16"/>
    <tableColumn id="15" name="Protect" dataDxfId="15"/>
    <tableColumn id="3" name="Sprint1Nbr" dataDxfId="14"/>
    <tableColumn id="4" name="Effect1" dataDxfId="13"/>
    <tableColumn id="19" name="BugCount" dataDxfId="12"/>
    <tableColumn id="5" name="Sprint2Nbr" dataDxfId="11"/>
    <tableColumn id="6" name="Effect2" dataDxfId="10"/>
    <tableColumn id="7" name="Sprint3Nbr" dataDxfId="9"/>
    <tableColumn id="8" name="Effect3" dataDxfId="8"/>
    <tableColumn id="9" name="Sprint4Nbr" dataDxfId="7"/>
    <tableColumn id="10" name="Effect4" dataDxfId="6"/>
    <tableColumn id="11" name="Icon" dataDxfId="5"/>
    <tableColumn id="12" name="Description" dataDxfId="4"/>
    <tableColumn id="16" name="Checksums1" dataDxfId="3">
      <calculatedColumnFormula>SUM(Tabelle22[[#This Row],[Sprint2Nbr]],Tabelle22[[#This Row],[Sprint3Nbr]],Tabelle22[[#This Row],[Sprint4Nbr]],Tabelle22[[#This Row],[Sprint1Nbr]])</calculatedColumnFormula>
    </tableColumn>
    <tableColumn id="18" name="Checksums2" dataDxfId="2">
      <calculatedColumnFormula>SUM(Tabelle22[[#This Row],[Sprint2Nbr]],Tabelle22[[#This Row],[Sprint3Nbr]],Tabelle22[[#This Row],[Sprint4Nbr]])+IF(Tabelle22[[#This Row],[Effect1]]="infinite",4*Tabelle22[[#This Row],[Sprint1Nbr]],Tabelle22[[#This Row],[Sprint1Nbr]])</calculatedColumnFormula>
    </tableColumn>
    <tableColumn id="17" name="Checksums3" dataDxfId="1">
      <calculatedColumnFormula>SUM(Tabelle22[[#This Row],[Sprint2Nbr]],Tabelle22[[#This Row],[Sprint3Nbr]],Tabelle22[[#This Row],[Sprint4Nbr]])+IF(Tabelle22[[#This Row],[Effect1]]="infinite",7*Tabelle22[[#This Row],[Sprint1Nbr]],Tabelle22[[#This Row],[Sprint1Nbr]])</calculatedColumnFormula>
    </tableColumn>
    <tableColumn id="31" name="Checksums4" dataDxfId="0">
      <calculatedColumnFormula>SUM(Tabelle22[[#This Row],[Sprint2Nbr]],Tabelle22[[#This Row],[Sprint3Nbr]],Tabelle22[[#This Row],[Sprint4Nbr]])+IF(Tabelle22[[#This Row],[Effect1]]="infinite",12*Tabelle22[[#This Row],[Sprint1Nbr]],Tabelle22[[#This Row],[Sprint1Nbr]])</calculatedColumnFormula>
    </tableColumn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topLeftCell="A76" zoomScaleNormal="100" workbookViewId="0">
      <selection activeCell="A88" sqref="A88:XFD97"/>
    </sheetView>
  </sheetViews>
  <sheetFormatPr baseColWidth="10" defaultRowHeight="12.5" x14ac:dyDescent="0.25"/>
  <cols>
    <col min="1" max="1" width="23.1796875" bestFit="1" customWidth="1"/>
    <col min="2" max="2" width="4.81640625" bestFit="1" customWidth="1"/>
    <col min="3" max="3" width="8.08984375" bestFit="1" customWidth="1"/>
    <col min="4" max="4" width="13.54296875" style="8" bestFit="1" customWidth="1"/>
    <col min="5" max="5" width="12.36328125" style="8" bestFit="1" customWidth="1"/>
    <col min="6" max="6" width="9.1796875" style="8" bestFit="1" customWidth="1"/>
    <col min="7" max="7" width="12.36328125" style="8" bestFit="1" customWidth="1"/>
    <col min="8" max="8" width="12.36328125" style="8" customWidth="1"/>
    <col min="9" max="9" width="9.1796875" style="8" bestFit="1" customWidth="1"/>
    <col min="10" max="10" width="12.36328125" style="8" bestFit="1" customWidth="1"/>
    <col min="11" max="11" width="9.1796875" style="8" bestFit="1" customWidth="1"/>
    <col min="12" max="12" width="12.36328125" style="8" bestFit="1" customWidth="1"/>
    <col min="13" max="13" width="9.1796875" style="8" bestFit="1" customWidth="1"/>
    <col min="14" max="14" width="26.08984375" bestFit="1" customWidth="1"/>
    <col min="15" max="15" width="99.6328125" bestFit="1" customWidth="1"/>
    <col min="16" max="19" width="16" customWidth="1"/>
    <col min="20" max="20" width="1.453125" customWidth="1"/>
    <col min="21" max="24" width="4.453125" customWidth="1"/>
  </cols>
  <sheetData>
    <row r="1" spans="1:20" s="5" customFormat="1" ht="13" x14ac:dyDescent="0.3">
      <c r="A1" s="3" t="s">
        <v>0</v>
      </c>
      <c r="B1" s="3" t="s">
        <v>221</v>
      </c>
      <c r="C1" s="3" t="s">
        <v>189</v>
      </c>
      <c r="D1" s="7" t="s">
        <v>1</v>
      </c>
      <c r="E1" s="7" t="s">
        <v>276</v>
      </c>
      <c r="F1" s="7" t="s">
        <v>191</v>
      </c>
      <c r="G1" s="7" t="s">
        <v>2</v>
      </c>
      <c r="H1" s="7" t="s">
        <v>277</v>
      </c>
      <c r="I1" s="7" t="s">
        <v>192</v>
      </c>
      <c r="J1" s="7" t="s">
        <v>3</v>
      </c>
      <c r="K1" s="7" t="s">
        <v>193</v>
      </c>
      <c r="L1" s="7" t="s">
        <v>4</v>
      </c>
      <c r="M1" s="7" t="s">
        <v>194</v>
      </c>
      <c r="N1" s="7" t="s">
        <v>5</v>
      </c>
      <c r="O1" s="3" t="s">
        <v>6</v>
      </c>
      <c r="P1" s="3" t="s">
        <v>7</v>
      </c>
      <c r="Q1" s="3" t="s">
        <v>268</v>
      </c>
      <c r="R1" s="3" t="s">
        <v>269</v>
      </c>
      <c r="S1" s="4" t="s">
        <v>270</v>
      </c>
      <c r="T1" s="4" t="s">
        <v>271</v>
      </c>
    </row>
    <row r="2" spans="1:20" x14ac:dyDescent="0.25">
      <c r="A2" s="1" t="s">
        <v>47</v>
      </c>
      <c r="B2" s="1">
        <v>1</v>
      </c>
      <c r="C2" s="1" t="s">
        <v>190</v>
      </c>
      <c r="D2" s="7" t="s">
        <v>8</v>
      </c>
      <c r="E2" s="7" t="s">
        <v>9</v>
      </c>
      <c r="F2" s="6">
        <v>-1</v>
      </c>
      <c r="G2" s="7" t="s">
        <v>174</v>
      </c>
      <c r="H2" s="7"/>
      <c r="I2" s="6"/>
      <c r="J2" s="7" t="s">
        <v>9</v>
      </c>
      <c r="K2" s="6"/>
      <c r="L2" s="7" t="s">
        <v>9</v>
      </c>
      <c r="M2" s="6"/>
      <c r="N2" s="7" t="s">
        <v>9</v>
      </c>
      <c r="O2" s="1" t="s">
        <v>48</v>
      </c>
      <c r="P2" s="1" t="s">
        <v>179</v>
      </c>
      <c r="Q2" s="2">
        <f>SUM(Tabelle22[[#This Row],[Sprint2Nbr]],Tabelle22[[#This Row],[Sprint3Nbr]],Tabelle22[[#This Row],[Sprint4Nbr]],Tabelle22[[#This Row],[Sprint1Nbr]])</f>
        <v>-1</v>
      </c>
      <c r="R2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2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2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3" spans="1:20" x14ac:dyDescent="0.25">
      <c r="A3" s="1" t="s">
        <v>53</v>
      </c>
      <c r="B3" s="1">
        <v>2</v>
      </c>
      <c r="C3" s="1" t="s">
        <v>190</v>
      </c>
      <c r="D3" s="7" t="s">
        <v>153</v>
      </c>
      <c r="E3" s="7" t="s">
        <v>9</v>
      </c>
      <c r="F3" s="6">
        <v>-1</v>
      </c>
      <c r="G3" s="7" t="s">
        <v>174</v>
      </c>
      <c r="H3" s="7"/>
      <c r="I3" s="6">
        <v>-2</v>
      </c>
      <c r="J3" s="7" t="s">
        <v>175</v>
      </c>
      <c r="K3" s="6"/>
      <c r="L3" s="7" t="s">
        <v>9</v>
      </c>
      <c r="M3" s="6"/>
      <c r="N3" s="7" t="s">
        <v>9</v>
      </c>
      <c r="O3" s="1" t="s">
        <v>54</v>
      </c>
      <c r="P3" s="1" t="s">
        <v>242</v>
      </c>
      <c r="Q3" s="2">
        <f>SUM(Tabelle22[[#This Row],[Sprint2Nbr]],Tabelle22[[#This Row],[Sprint3Nbr]],Tabelle22[[#This Row],[Sprint4Nbr]],Tabelle22[[#This Row],[Sprint1Nbr]])</f>
        <v>-3</v>
      </c>
      <c r="R3" s="2">
        <f>SUM(Tabelle22[[#This Row],[Sprint2Nbr]],Tabelle22[[#This Row],[Sprint3Nbr]],Tabelle22[[#This Row],[Sprint4Nbr]])+IF(Tabelle22[[#This Row],[Effect1]]="infinite",4*Tabelle22[[#This Row],[Sprint1Nbr]],Tabelle22[[#This Row],[Sprint1Nbr]])</f>
        <v>-3</v>
      </c>
      <c r="S3" s="2">
        <f>SUM(Tabelle22[[#This Row],[Sprint2Nbr]],Tabelle22[[#This Row],[Sprint3Nbr]],Tabelle22[[#This Row],[Sprint4Nbr]])+IF(Tabelle22[[#This Row],[Effect1]]="infinite",7*Tabelle22[[#This Row],[Sprint1Nbr]],Tabelle22[[#This Row],[Sprint1Nbr]])</f>
        <v>-3</v>
      </c>
      <c r="T3" s="2">
        <f>SUM(Tabelle22[[#This Row],[Sprint2Nbr]],Tabelle22[[#This Row],[Sprint3Nbr]],Tabelle22[[#This Row],[Sprint4Nbr]])+IF(Tabelle22[[#This Row],[Effect1]]="infinite",12*Tabelle22[[#This Row],[Sprint1Nbr]],Tabelle22[[#This Row],[Sprint1Nbr]])</f>
        <v>-3</v>
      </c>
    </row>
    <row r="4" spans="1:20" x14ac:dyDescent="0.25">
      <c r="A4" s="1" t="s">
        <v>55</v>
      </c>
      <c r="B4" s="1">
        <v>3</v>
      </c>
      <c r="C4" s="1" t="s">
        <v>190</v>
      </c>
      <c r="D4" s="7" t="s">
        <v>8</v>
      </c>
      <c r="E4" s="7" t="s">
        <v>9</v>
      </c>
      <c r="F4" s="6">
        <v>-2</v>
      </c>
      <c r="G4" s="7" t="s">
        <v>174</v>
      </c>
      <c r="H4" s="7"/>
      <c r="I4" s="6"/>
      <c r="J4" s="7" t="s">
        <v>9</v>
      </c>
      <c r="K4" s="6"/>
      <c r="L4" s="7" t="s">
        <v>9</v>
      </c>
      <c r="M4" s="6"/>
      <c r="N4" s="7" t="s">
        <v>9</v>
      </c>
      <c r="O4" s="1" t="s">
        <v>56</v>
      </c>
      <c r="P4" s="1" t="s">
        <v>180</v>
      </c>
      <c r="Q4" s="2">
        <f>SUM(Tabelle22[[#This Row],[Sprint2Nbr]],Tabelle22[[#This Row],[Sprint3Nbr]],Tabelle22[[#This Row],[Sprint4Nbr]],Tabelle22[[#This Row],[Sprint1Nbr]])</f>
        <v>-2</v>
      </c>
      <c r="R4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4" s="2">
        <f>SUM(Tabelle22[[#This Row],[Sprint2Nbr]],Tabelle22[[#This Row],[Sprint3Nbr]],Tabelle22[[#This Row],[Sprint4Nbr]])+IF(Tabelle22[[#This Row],[Effect1]]="infinite",7*Tabelle22[[#This Row],[Sprint1Nbr]],Tabelle22[[#This Row],[Sprint1Nbr]])</f>
        <v>-2</v>
      </c>
      <c r="T4" s="2">
        <f>SUM(Tabelle22[[#This Row],[Sprint2Nbr]],Tabelle22[[#This Row],[Sprint3Nbr]],Tabelle22[[#This Row],[Sprint4Nbr]])+IF(Tabelle22[[#This Row],[Effect1]]="infinite",12*Tabelle22[[#This Row],[Sprint1Nbr]],Tabelle22[[#This Row],[Sprint1Nbr]])</f>
        <v>-2</v>
      </c>
    </row>
    <row r="5" spans="1:20" x14ac:dyDescent="0.25">
      <c r="A5" s="1" t="s">
        <v>57</v>
      </c>
      <c r="B5" s="1">
        <v>4</v>
      </c>
      <c r="C5" s="1" t="s">
        <v>190</v>
      </c>
      <c r="D5" s="7" t="s">
        <v>8</v>
      </c>
      <c r="E5" s="7" t="s">
        <v>9</v>
      </c>
      <c r="F5" s="6">
        <v>-2</v>
      </c>
      <c r="G5" s="7" t="s">
        <v>174</v>
      </c>
      <c r="H5" s="7"/>
      <c r="I5" s="6"/>
      <c r="J5" s="7" t="s">
        <v>9</v>
      </c>
      <c r="K5" s="6"/>
      <c r="L5" s="7" t="s">
        <v>9</v>
      </c>
      <c r="M5" s="6"/>
      <c r="N5" s="7" t="s">
        <v>9</v>
      </c>
      <c r="O5" s="1" t="s">
        <v>58</v>
      </c>
      <c r="P5" s="1" t="s">
        <v>243</v>
      </c>
      <c r="Q5" s="2">
        <f>SUM(Tabelle22[[#This Row],[Sprint2Nbr]],Tabelle22[[#This Row],[Sprint3Nbr]],Tabelle22[[#This Row],[Sprint4Nbr]],Tabelle22[[#This Row],[Sprint1Nbr]])</f>
        <v>-2</v>
      </c>
      <c r="R5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5" s="2">
        <f>SUM(Tabelle22[[#This Row],[Sprint2Nbr]],Tabelle22[[#This Row],[Sprint3Nbr]],Tabelle22[[#This Row],[Sprint4Nbr]])+IF(Tabelle22[[#This Row],[Effect1]]="infinite",7*Tabelle22[[#This Row],[Sprint1Nbr]],Tabelle22[[#This Row],[Sprint1Nbr]])</f>
        <v>-2</v>
      </c>
      <c r="T5" s="2">
        <f>SUM(Tabelle22[[#This Row],[Sprint2Nbr]],Tabelle22[[#This Row],[Sprint3Nbr]],Tabelle22[[#This Row],[Sprint4Nbr]])+IF(Tabelle22[[#This Row],[Effect1]]="infinite",12*Tabelle22[[#This Row],[Sprint1Nbr]],Tabelle22[[#This Row],[Sprint1Nbr]])</f>
        <v>-2</v>
      </c>
    </row>
    <row r="6" spans="1:20" x14ac:dyDescent="0.25">
      <c r="A6" s="1" t="s">
        <v>59</v>
      </c>
      <c r="B6" s="1">
        <v>5</v>
      </c>
      <c r="C6" s="1" t="s">
        <v>190</v>
      </c>
      <c r="D6" s="7" t="s">
        <v>8</v>
      </c>
      <c r="E6" s="7" t="s">
        <v>9</v>
      </c>
      <c r="F6" s="6">
        <v>-2</v>
      </c>
      <c r="G6" s="7" t="s">
        <v>174</v>
      </c>
      <c r="H6" s="7"/>
      <c r="I6" s="6"/>
      <c r="J6" s="7" t="s">
        <v>9</v>
      </c>
      <c r="K6" s="6"/>
      <c r="L6" s="7" t="s">
        <v>9</v>
      </c>
      <c r="M6" s="6"/>
      <c r="N6" s="7" t="s">
        <v>9</v>
      </c>
      <c r="O6" s="1" t="s">
        <v>10</v>
      </c>
      <c r="P6" s="1" t="s">
        <v>181</v>
      </c>
      <c r="Q6" s="2">
        <f>SUM(Tabelle22[[#This Row],[Sprint2Nbr]],Tabelle22[[#This Row],[Sprint3Nbr]],Tabelle22[[#This Row],[Sprint4Nbr]],Tabelle22[[#This Row],[Sprint1Nbr]])</f>
        <v>-2</v>
      </c>
      <c r="R6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6" s="2">
        <f>SUM(Tabelle22[[#This Row],[Sprint2Nbr]],Tabelle22[[#This Row],[Sprint3Nbr]],Tabelle22[[#This Row],[Sprint4Nbr]])+IF(Tabelle22[[#This Row],[Effect1]]="infinite",7*Tabelle22[[#This Row],[Sprint1Nbr]],Tabelle22[[#This Row],[Sprint1Nbr]])</f>
        <v>-2</v>
      </c>
      <c r="T6" s="2">
        <f>SUM(Tabelle22[[#This Row],[Sprint2Nbr]],Tabelle22[[#This Row],[Sprint3Nbr]],Tabelle22[[#This Row],[Sprint4Nbr]])+IF(Tabelle22[[#This Row],[Effect1]]="infinite",12*Tabelle22[[#This Row],[Sprint1Nbr]],Tabelle22[[#This Row],[Sprint1Nbr]])</f>
        <v>-2</v>
      </c>
    </row>
    <row r="7" spans="1:20" x14ac:dyDescent="0.25">
      <c r="A7" s="1" t="s">
        <v>60</v>
      </c>
      <c r="B7" s="1">
        <v>6</v>
      </c>
      <c r="C7" s="1" t="s">
        <v>190</v>
      </c>
      <c r="D7" s="7" t="s">
        <v>8</v>
      </c>
      <c r="E7" s="7" t="s">
        <v>9</v>
      </c>
      <c r="F7" s="6">
        <v>-2</v>
      </c>
      <c r="G7" s="7" t="s">
        <v>174</v>
      </c>
      <c r="H7" s="7"/>
      <c r="I7" s="6"/>
      <c r="J7" s="7" t="s">
        <v>9</v>
      </c>
      <c r="K7" s="6"/>
      <c r="L7" s="7" t="s">
        <v>9</v>
      </c>
      <c r="M7" s="6"/>
      <c r="N7" s="7" t="s">
        <v>9</v>
      </c>
      <c r="O7" s="1" t="s">
        <v>61</v>
      </c>
      <c r="P7" s="1" t="s">
        <v>264</v>
      </c>
      <c r="Q7" s="2">
        <f>SUM(Tabelle22[[#This Row],[Sprint2Nbr]],Tabelle22[[#This Row],[Sprint3Nbr]],Tabelle22[[#This Row],[Sprint4Nbr]],Tabelle22[[#This Row],[Sprint1Nbr]])</f>
        <v>-2</v>
      </c>
      <c r="R7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7" s="2">
        <f>SUM(Tabelle22[[#This Row],[Sprint2Nbr]],Tabelle22[[#This Row],[Sprint3Nbr]],Tabelle22[[#This Row],[Sprint4Nbr]])+IF(Tabelle22[[#This Row],[Effect1]]="infinite",7*Tabelle22[[#This Row],[Sprint1Nbr]],Tabelle22[[#This Row],[Sprint1Nbr]])</f>
        <v>-2</v>
      </c>
      <c r="T7" s="2">
        <f>SUM(Tabelle22[[#This Row],[Sprint2Nbr]],Tabelle22[[#This Row],[Sprint3Nbr]],Tabelle22[[#This Row],[Sprint4Nbr]])+IF(Tabelle22[[#This Row],[Effect1]]="infinite",12*Tabelle22[[#This Row],[Sprint1Nbr]],Tabelle22[[#This Row],[Sprint1Nbr]])</f>
        <v>-2</v>
      </c>
    </row>
    <row r="8" spans="1:20" x14ac:dyDescent="0.25">
      <c r="A8" s="1" t="s">
        <v>62</v>
      </c>
      <c r="B8" s="1">
        <v>7</v>
      </c>
      <c r="C8" s="1" t="s">
        <v>190</v>
      </c>
      <c r="D8" s="7" t="s">
        <v>8</v>
      </c>
      <c r="E8" s="7" t="s">
        <v>9</v>
      </c>
      <c r="F8" s="6">
        <v>-2</v>
      </c>
      <c r="G8" s="7" t="s">
        <v>174</v>
      </c>
      <c r="H8" s="7"/>
      <c r="I8" s="6"/>
      <c r="J8" s="7" t="s">
        <v>9</v>
      </c>
      <c r="K8" s="6"/>
      <c r="L8" s="7" t="s">
        <v>9</v>
      </c>
      <c r="M8" s="6"/>
      <c r="N8" s="7" t="s">
        <v>9</v>
      </c>
      <c r="O8" s="1" t="s">
        <v>63</v>
      </c>
      <c r="P8" s="1" t="s">
        <v>64</v>
      </c>
      <c r="Q8" s="2">
        <f>SUM(Tabelle22[[#This Row],[Sprint2Nbr]],Tabelle22[[#This Row],[Sprint3Nbr]],Tabelle22[[#This Row],[Sprint4Nbr]],Tabelle22[[#This Row],[Sprint1Nbr]])</f>
        <v>-2</v>
      </c>
      <c r="R8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8" s="2">
        <f>SUM(Tabelle22[[#This Row],[Sprint2Nbr]],Tabelle22[[#This Row],[Sprint3Nbr]],Tabelle22[[#This Row],[Sprint4Nbr]])+IF(Tabelle22[[#This Row],[Effect1]]="infinite",7*Tabelle22[[#This Row],[Sprint1Nbr]],Tabelle22[[#This Row],[Sprint1Nbr]])</f>
        <v>-2</v>
      </c>
      <c r="T8" s="2">
        <f>SUM(Tabelle22[[#This Row],[Sprint2Nbr]],Tabelle22[[#This Row],[Sprint3Nbr]],Tabelle22[[#This Row],[Sprint4Nbr]])+IF(Tabelle22[[#This Row],[Effect1]]="infinite",12*Tabelle22[[#This Row],[Sprint1Nbr]],Tabelle22[[#This Row],[Sprint1Nbr]])</f>
        <v>-2</v>
      </c>
    </row>
    <row r="9" spans="1:20" x14ac:dyDescent="0.25">
      <c r="A9" s="1" t="s">
        <v>68</v>
      </c>
      <c r="B9" s="1">
        <v>8</v>
      </c>
      <c r="C9" s="1" t="s">
        <v>190</v>
      </c>
      <c r="D9" s="7" t="s">
        <v>8</v>
      </c>
      <c r="E9" s="7" t="s">
        <v>9</v>
      </c>
      <c r="F9" s="6">
        <v>-2</v>
      </c>
      <c r="G9" s="7" t="s">
        <v>174</v>
      </c>
      <c r="H9" s="7"/>
      <c r="I9" s="6"/>
      <c r="J9" s="7" t="s">
        <v>9</v>
      </c>
      <c r="K9" s="6"/>
      <c r="L9" s="7" t="s">
        <v>9</v>
      </c>
      <c r="M9" s="6"/>
      <c r="N9" s="7" t="s">
        <v>9</v>
      </c>
      <c r="O9" s="1" t="s">
        <v>69</v>
      </c>
      <c r="P9" s="1" t="s">
        <v>70</v>
      </c>
      <c r="Q9" s="2">
        <f>SUM(Tabelle22[[#This Row],[Sprint2Nbr]],Tabelle22[[#This Row],[Sprint3Nbr]],Tabelle22[[#This Row],[Sprint4Nbr]],Tabelle22[[#This Row],[Sprint1Nbr]])</f>
        <v>-2</v>
      </c>
      <c r="R9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9" s="2">
        <f>SUM(Tabelle22[[#This Row],[Sprint2Nbr]],Tabelle22[[#This Row],[Sprint3Nbr]],Tabelle22[[#This Row],[Sprint4Nbr]])+IF(Tabelle22[[#This Row],[Effect1]]="infinite",7*Tabelle22[[#This Row],[Sprint1Nbr]],Tabelle22[[#This Row],[Sprint1Nbr]])</f>
        <v>-2</v>
      </c>
      <c r="T9" s="2">
        <f>SUM(Tabelle22[[#This Row],[Sprint2Nbr]],Tabelle22[[#This Row],[Sprint3Nbr]],Tabelle22[[#This Row],[Sprint4Nbr]])+IF(Tabelle22[[#This Row],[Effect1]]="infinite",12*Tabelle22[[#This Row],[Sprint1Nbr]],Tabelle22[[#This Row],[Sprint1Nbr]])</f>
        <v>-2</v>
      </c>
    </row>
    <row r="10" spans="1:20" x14ac:dyDescent="0.25">
      <c r="A10" s="1" t="s">
        <v>73</v>
      </c>
      <c r="B10" s="1">
        <v>9</v>
      </c>
      <c r="C10" s="1" t="s">
        <v>190</v>
      </c>
      <c r="D10" s="7" t="s">
        <v>8</v>
      </c>
      <c r="E10" s="7" t="s">
        <v>9</v>
      </c>
      <c r="F10" s="6">
        <v>-2</v>
      </c>
      <c r="G10" s="7" t="s">
        <v>174</v>
      </c>
      <c r="H10" s="7"/>
      <c r="I10" s="6"/>
      <c r="J10" s="7" t="s">
        <v>9</v>
      </c>
      <c r="K10" s="6"/>
      <c r="L10" s="7" t="s">
        <v>9</v>
      </c>
      <c r="M10" s="6"/>
      <c r="N10" s="7" t="s">
        <v>9</v>
      </c>
      <c r="O10" s="1" t="s">
        <v>74</v>
      </c>
      <c r="P10" s="1" t="s">
        <v>75</v>
      </c>
      <c r="Q10" s="2">
        <f>SUM(Tabelle22[[#This Row],[Sprint2Nbr]],Tabelle22[[#This Row],[Sprint3Nbr]],Tabelle22[[#This Row],[Sprint4Nbr]],Tabelle22[[#This Row],[Sprint1Nbr]])</f>
        <v>-2</v>
      </c>
      <c r="R10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10" s="2">
        <f>SUM(Tabelle22[[#This Row],[Sprint2Nbr]],Tabelle22[[#This Row],[Sprint3Nbr]],Tabelle22[[#This Row],[Sprint4Nbr]])+IF(Tabelle22[[#This Row],[Effect1]]="infinite",7*Tabelle22[[#This Row],[Sprint1Nbr]],Tabelle22[[#This Row],[Sprint1Nbr]])</f>
        <v>-2</v>
      </c>
      <c r="T10" s="2">
        <f>SUM(Tabelle22[[#This Row],[Sprint2Nbr]],Tabelle22[[#This Row],[Sprint3Nbr]],Tabelle22[[#This Row],[Sprint4Nbr]])+IF(Tabelle22[[#This Row],[Effect1]]="infinite",12*Tabelle22[[#This Row],[Sprint1Nbr]],Tabelle22[[#This Row],[Sprint1Nbr]])</f>
        <v>-2</v>
      </c>
    </row>
    <row r="11" spans="1:20" x14ac:dyDescent="0.25">
      <c r="A11" s="1" t="s">
        <v>76</v>
      </c>
      <c r="B11" s="1">
        <v>10</v>
      </c>
      <c r="C11" s="1" t="s">
        <v>190</v>
      </c>
      <c r="D11" s="7" t="s">
        <v>8</v>
      </c>
      <c r="E11" s="7" t="s">
        <v>9</v>
      </c>
      <c r="F11" s="6">
        <v>-1</v>
      </c>
      <c r="G11" s="7" t="s">
        <v>174</v>
      </c>
      <c r="H11" s="7"/>
      <c r="I11" s="6"/>
      <c r="J11" s="7" t="s">
        <v>9</v>
      </c>
      <c r="K11" s="6"/>
      <c r="L11" s="7" t="s">
        <v>9</v>
      </c>
      <c r="M11" s="6"/>
      <c r="N11" s="7" t="s">
        <v>9</v>
      </c>
      <c r="O11" s="1" t="s">
        <v>77</v>
      </c>
      <c r="P11" s="1" t="s">
        <v>78</v>
      </c>
      <c r="Q11" s="2">
        <f>SUM(Tabelle22[[#This Row],[Sprint2Nbr]],Tabelle22[[#This Row],[Sprint3Nbr]],Tabelle22[[#This Row],[Sprint4Nbr]],Tabelle22[[#This Row],[Sprint1Nbr]])</f>
        <v>-1</v>
      </c>
      <c r="R11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11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11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12" spans="1:20" x14ac:dyDescent="0.25">
      <c r="A12" s="1" t="s">
        <v>81</v>
      </c>
      <c r="B12" s="1">
        <v>11</v>
      </c>
      <c r="C12" s="1" t="s">
        <v>190</v>
      </c>
      <c r="D12" s="7" t="s">
        <v>8</v>
      </c>
      <c r="E12" s="7" t="s">
        <v>9</v>
      </c>
      <c r="F12" s="6">
        <v>-1</v>
      </c>
      <c r="G12" s="7" t="s">
        <v>174</v>
      </c>
      <c r="H12" s="7"/>
      <c r="I12" s="6"/>
      <c r="J12" s="7" t="s">
        <v>9</v>
      </c>
      <c r="K12" s="6"/>
      <c r="L12" s="7" t="s">
        <v>9</v>
      </c>
      <c r="M12" s="6"/>
      <c r="N12" s="7" t="s">
        <v>9</v>
      </c>
      <c r="O12" s="1" t="s">
        <v>82</v>
      </c>
      <c r="P12" s="1" t="s">
        <v>83</v>
      </c>
      <c r="Q12" s="2">
        <f>SUM(Tabelle22[[#This Row],[Sprint2Nbr]],Tabelle22[[#This Row],[Sprint3Nbr]],Tabelle22[[#This Row],[Sprint4Nbr]],Tabelle22[[#This Row],[Sprint1Nbr]])</f>
        <v>-1</v>
      </c>
      <c r="R12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12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12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13" spans="1:20" x14ac:dyDescent="0.25">
      <c r="A13" s="1" t="s">
        <v>87</v>
      </c>
      <c r="B13" s="1">
        <v>12</v>
      </c>
      <c r="C13" s="1" t="s">
        <v>190</v>
      </c>
      <c r="D13" s="7" t="s">
        <v>8</v>
      </c>
      <c r="E13" s="7" t="s">
        <v>9</v>
      </c>
      <c r="F13" s="6">
        <v>-1</v>
      </c>
      <c r="G13" s="7" t="s">
        <v>174</v>
      </c>
      <c r="H13" s="7"/>
      <c r="I13" s="6"/>
      <c r="J13" s="7" t="s">
        <v>9</v>
      </c>
      <c r="K13" s="6"/>
      <c r="L13" s="7" t="s">
        <v>9</v>
      </c>
      <c r="M13" s="6"/>
      <c r="N13" s="7" t="s">
        <v>9</v>
      </c>
      <c r="O13" s="1" t="s">
        <v>88</v>
      </c>
      <c r="P13" s="1" t="s">
        <v>254</v>
      </c>
      <c r="Q13" s="2">
        <f>SUM(Tabelle22[[#This Row],[Sprint2Nbr]],Tabelle22[[#This Row],[Sprint3Nbr]],Tabelle22[[#This Row],[Sprint4Nbr]],Tabelle22[[#This Row],[Sprint1Nbr]])</f>
        <v>-1</v>
      </c>
      <c r="R13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13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13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14" spans="1:20" x14ac:dyDescent="0.25">
      <c r="A14" s="1" t="s">
        <v>89</v>
      </c>
      <c r="B14" s="1">
        <v>13</v>
      </c>
      <c r="C14" s="1" t="s">
        <v>190</v>
      </c>
      <c r="D14" s="7" t="s">
        <v>8</v>
      </c>
      <c r="E14" s="7" t="s">
        <v>9</v>
      </c>
      <c r="F14" s="6">
        <v>-1</v>
      </c>
      <c r="G14" s="7" t="s">
        <v>174</v>
      </c>
      <c r="H14" s="7"/>
      <c r="I14" s="6"/>
      <c r="J14" s="7" t="s">
        <v>9</v>
      </c>
      <c r="K14" s="6"/>
      <c r="L14" s="7" t="s">
        <v>9</v>
      </c>
      <c r="M14" s="6"/>
      <c r="N14" s="7" t="s">
        <v>9</v>
      </c>
      <c r="O14" s="1" t="s">
        <v>90</v>
      </c>
      <c r="P14" s="1" t="s">
        <v>91</v>
      </c>
      <c r="Q14" s="2">
        <f>SUM(Tabelle22[[#This Row],[Sprint2Nbr]],Tabelle22[[#This Row],[Sprint3Nbr]],Tabelle22[[#This Row],[Sprint4Nbr]],Tabelle22[[#This Row],[Sprint1Nbr]])</f>
        <v>-1</v>
      </c>
      <c r="R14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14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14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15" spans="1:20" x14ac:dyDescent="0.25">
      <c r="A15" s="1" t="s">
        <v>92</v>
      </c>
      <c r="B15" s="1">
        <v>14</v>
      </c>
      <c r="C15" s="1" t="s">
        <v>190</v>
      </c>
      <c r="D15" s="7" t="s">
        <v>8</v>
      </c>
      <c r="E15" s="7" t="s">
        <v>9</v>
      </c>
      <c r="F15" s="6">
        <v>-1</v>
      </c>
      <c r="G15" s="7" t="s">
        <v>174</v>
      </c>
      <c r="H15" s="7"/>
      <c r="I15" s="6"/>
      <c r="J15" s="7" t="s">
        <v>9</v>
      </c>
      <c r="K15" s="6"/>
      <c r="L15" s="7" t="s">
        <v>9</v>
      </c>
      <c r="M15" s="6"/>
      <c r="N15" s="7" t="s">
        <v>9</v>
      </c>
      <c r="O15" s="1" t="s">
        <v>93</v>
      </c>
      <c r="P15" s="1" t="s">
        <v>94</v>
      </c>
      <c r="Q15" s="2">
        <f>SUM(Tabelle22[[#This Row],[Sprint2Nbr]],Tabelle22[[#This Row],[Sprint3Nbr]],Tabelle22[[#This Row],[Sprint4Nbr]],Tabelle22[[#This Row],[Sprint1Nbr]])</f>
        <v>-1</v>
      </c>
      <c r="R15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15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15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16" spans="1:20" x14ac:dyDescent="0.25">
      <c r="A16" s="1" t="s">
        <v>95</v>
      </c>
      <c r="B16" s="1">
        <v>15</v>
      </c>
      <c r="C16" s="1" t="s">
        <v>190</v>
      </c>
      <c r="D16" s="7" t="s">
        <v>8</v>
      </c>
      <c r="E16" s="7" t="s">
        <v>9</v>
      </c>
      <c r="F16" s="6">
        <v>-1</v>
      </c>
      <c r="G16" s="7" t="s">
        <v>174</v>
      </c>
      <c r="H16" s="7"/>
      <c r="I16" s="6"/>
      <c r="J16" s="7" t="s">
        <v>9</v>
      </c>
      <c r="K16" s="6"/>
      <c r="L16" s="7" t="s">
        <v>9</v>
      </c>
      <c r="M16" s="6"/>
      <c r="N16" s="7" t="s">
        <v>9</v>
      </c>
      <c r="O16" s="1" t="s">
        <v>96</v>
      </c>
      <c r="P16" s="1" t="s">
        <v>97</v>
      </c>
      <c r="Q16" s="2">
        <f>SUM(Tabelle22[[#This Row],[Sprint2Nbr]],Tabelle22[[#This Row],[Sprint3Nbr]],Tabelle22[[#This Row],[Sprint4Nbr]],Tabelle22[[#This Row],[Sprint1Nbr]])</f>
        <v>-1</v>
      </c>
      <c r="R16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16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16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17" spans="1:20" x14ac:dyDescent="0.25">
      <c r="A17" s="1" t="s">
        <v>98</v>
      </c>
      <c r="B17" s="1">
        <v>16</v>
      </c>
      <c r="C17" s="1" t="s">
        <v>190</v>
      </c>
      <c r="D17" s="7" t="s">
        <v>8</v>
      </c>
      <c r="E17" s="7" t="s">
        <v>9</v>
      </c>
      <c r="F17" s="6">
        <v>-1</v>
      </c>
      <c r="G17" s="7" t="s">
        <v>174</v>
      </c>
      <c r="H17" s="7"/>
      <c r="I17" s="6"/>
      <c r="J17" s="7" t="s">
        <v>9</v>
      </c>
      <c r="K17" s="6"/>
      <c r="L17" s="7" t="s">
        <v>9</v>
      </c>
      <c r="M17" s="6"/>
      <c r="N17" s="7" t="s">
        <v>9</v>
      </c>
      <c r="O17" s="1" t="s">
        <v>99</v>
      </c>
      <c r="P17" s="1" t="s">
        <v>100</v>
      </c>
      <c r="Q17" s="2">
        <f>SUM(Tabelle22[[#This Row],[Sprint2Nbr]],Tabelle22[[#This Row],[Sprint3Nbr]],Tabelle22[[#This Row],[Sprint4Nbr]],Tabelle22[[#This Row],[Sprint1Nbr]])</f>
        <v>-1</v>
      </c>
      <c r="R17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17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17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18" spans="1:20" x14ac:dyDescent="0.25">
      <c r="A18" s="1" t="s">
        <v>101</v>
      </c>
      <c r="B18" s="1">
        <v>17</v>
      </c>
      <c r="C18" s="1" t="s">
        <v>190</v>
      </c>
      <c r="D18" s="7" t="s">
        <v>8</v>
      </c>
      <c r="E18" s="7" t="s">
        <v>9</v>
      </c>
      <c r="F18" s="6">
        <v>-2</v>
      </c>
      <c r="G18" s="7" t="s">
        <v>174</v>
      </c>
      <c r="H18" s="7"/>
      <c r="I18" s="6"/>
      <c r="J18" s="7" t="s">
        <v>9</v>
      </c>
      <c r="K18" s="6"/>
      <c r="L18" s="7" t="s">
        <v>9</v>
      </c>
      <c r="M18" s="6"/>
      <c r="N18" s="7" t="s">
        <v>9</v>
      </c>
      <c r="O18" s="1" t="s">
        <v>102</v>
      </c>
      <c r="P18" s="1" t="s">
        <v>184</v>
      </c>
      <c r="Q18" s="2">
        <f>SUM(Tabelle22[[#This Row],[Sprint2Nbr]],Tabelle22[[#This Row],[Sprint3Nbr]],Tabelle22[[#This Row],[Sprint4Nbr]],Tabelle22[[#This Row],[Sprint1Nbr]])</f>
        <v>-2</v>
      </c>
      <c r="R18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18" s="2">
        <f>SUM(Tabelle22[[#This Row],[Sprint2Nbr]],Tabelle22[[#This Row],[Sprint3Nbr]],Tabelle22[[#This Row],[Sprint4Nbr]])+IF(Tabelle22[[#This Row],[Effect1]]="infinite",7*Tabelle22[[#This Row],[Sprint1Nbr]],Tabelle22[[#This Row],[Sprint1Nbr]])</f>
        <v>-2</v>
      </c>
      <c r="T18" s="2">
        <f>SUM(Tabelle22[[#This Row],[Sprint2Nbr]],Tabelle22[[#This Row],[Sprint3Nbr]],Tabelle22[[#This Row],[Sprint4Nbr]])+IF(Tabelle22[[#This Row],[Effect1]]="infinite",12*Tabelle22[[#This Row],[Sprint1Nbr]],Tabelle22[[#This Row],[Sprint1Nbr]])</f>
        <v>-2</v>
      </c>
    </row>
    <row r="19" spans="1:20" x14ac:dyDescent="0.25">
      <c r="A19" s="1" t="s">
        <v>103</v>
      </c>
      <c r="B19" s="1">
        <v>18</v>
      </c>
      <c r="C19" s="1" t="s">
        <v>190</v>
      </c>
      <c r="D19" s="7" t="s">
        <v>8</v>
      </c>
      <c r="E19" s="7" t="s">
        <v>9</v>
      </c>
      <c r="F19" s="6">
        <v>-1</v>
      </c>
      <c r="G19" s="7" t="s">
        <v>174</v>
      </c>
      <c r="H19" s="7"/>
      <c r="I19" s="6"/>
      <c r="J19" s="7" t="s">
        <v>9</v>
      </c>
      <c r="K19" s="6"/>
      <c r="L19" s="7" t="s">
        <v>9</v>
      </c>
      <c r="M19" s="6"/>
      <c r="N19" s="7" t="s">
        <v>9</v>
      </c>
      <c r="O19" s="1" t="s">
        <v>104</v>
      </c>
      <c r="P19" s="1" t="s">
        <v>105</v>
      </c>
      <c r="Q19" s="2">
        <f>SUM(Tabelle22[[#This Row],[Sprint2Nbr]],Tabelle22[[#This Row],[Sprint3Nbr]],Tabelle22[[#This Row],[Sprint4Nbr]],Tabelle22[[#This Row],[Sprint1Nbr]])</f>
        <v>-1</v>
      </c>
      <c r="R19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19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19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20" spans="1:20" x14ac:dyDescent="0.25">
      <c r="A20" s="1" t="s">
        <v>106</v>
      </c>
      <c r="B20" s="1">
        <v>19</v>
      </c>
      <c r="C20" s="1" t="s">
        <v>190</v>
      </c>
      <c r="D20" s="7" t="s">
        <v>8</v>
      </c>
      <c r="E20" s="7" t="s">
        <v>9</v>
      </c>
      <c r="F20" s="6">
        <v>-1</v>
      </c>
      <c r="G20" s="7" t="s">
        <v>174</v>
      </c>
      <c r="H20" s="7"/>
      <c r="I20" s="6"/>
      <c r="J20" s="7" t="s">
        <v>9</v>
      </c>
      <c r="K20" s="6"/>
      <c r="L20" s="7" t="s">
        <v>9</v>
      </c>
      <c r="M20" s="6"/>
      <c r="N20" s="7" t="s">
        <v>9</v>
      </c>
      <c r="O20" s="1" t="s">
        <v>36</v>
      </c>
      <c r="P20" s="1" t="s">
        <v>244</v>
      </c>
      <c r="Q20" s="2">
        <f>SUM(Tabelle22[[#This Row],[Sprint2Nbr]],Tabelle22[[#This Row],[Sprint3Nbr]],Tabelle22[[#This Row],[Sprint4Nbr]],Tabelle22[[#This Row],[Sprint1Nbr]])</f>
        <v>-1</v>
      </c>
      <c r="R20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20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20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21" spans="1:20" x14ac:dyDescent="0.25">
      <c r="A21" s="1" t="s">
        <v>107</v>
      </c>
      <c r="B21" s="1">
        <v>20</v>
      </c>
      <c r="C21" s="1" t="s">
        <v>190</v>
      </c>
      <c r="D21" s="7" t="s">
        <v>8</v>
      </c>
      <c r="E21" s="7" t="s">
        <v>9</v>
      </c>
      <c r="F21" s="6">
        <v>-1</v>
      </c>
      <c r="G21" s="7" t="s">
        <v>174</v>
      </c>
      <c r="H21" s="7"/>
      <c r="I21" s="6"/>
      <c r="J21" s="7" t="s">
        <v>9</v>
      </c>
      <c r="K21" s="6"/>
      <c r="L21" s="7" t="s">
        <v>9</v>
      </c>
      <c r="M21" s="6"/>
      <c r="N21" s="7" t="s">
        <v>9</v>
      </c>
      <c r="O21" s="1" t="s">
        <v>108</v>
      </c>
      <c r="P21" s="1" t="s">
        <v>109</v>
      </c>
      <c r="Q21" s="2">
        <f>SUM(Tabelle22[[#This Row],[Sprint2Nbr]],Tabelle22[[#This Row],[Sprint3Nbr]],Tabelle22[[#This Row],[Sprint4Nbr]],Tabelle22[[#This Row],[Sprint1Nbr]])</f>
        <v>-1</v>
      </c>
      <c r="R21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21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21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22" spans="1:20" x14ac:dyDescent="0.25">
      <c r="A22" s="1" t="s">
        <v>255</v>
      </c>
      <c r="B22" s="1">
        <v>21</v>
      </c>
      <c r="C22" s="1" t="s">
        <v>190</v>
      </c>
      <c r="D22" s="7" t="s">
        <v>8</v>
      </c>
      <c r="E22" s="7" t="s">
        <v>9</v>
      </c>
      <c r="F22" s="6">
        <v>-2</v>
      </c>
      <c r="G22" s="7" t="s">
        <v>174</v>
      </c>
      <c r="H22" s="7"/>
      <c r="I22" s="6"/>
      <c r="J22" s="7" t="s">
        <v>9</v>
      </c>
      <c r="K22" s="6"/>
      <c r="L22" s="7" t="s">
        <v>9</v>
      </c>
      <c r="M22" s="6"/>
      <c r="N22" s="7" t="s">
        <v>9</v>
      </c>
      <c r="O22" s="1" t="s">
        <v>56</v>
      </c>
      <c r="P22" s="1" t="s">
        <v>186</v>
      </c>
      <c r="Q22" s="2">
        <f>SUM(Tabelle22[[#This Row],[Sprint2Nbr]],Tabelle22[[#This Row],[Sprint3Nbr]],Tabelle22[[#This Row],[Sprint4Nbr]],Tabelle22[[#This Row],[Sprint1Nbr]])</f>
        <v>-2</v>
      </c>
      <c r="R22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22" s="2">
        <f>SUM(Tabelle22[[#This Row],[Sprint2Nbr]],Tabelle22[[#This Row],[Sprint3Nbr]],Tabelle22[[#This Row],[Sprint4Nbr]])+IF(Tabelle22[[#This Row],[Effect1]]="infinite",7*Tabelle22[[#This Row],[Sprint1Nbr]],Tabelle22[[#This Row],[Sprint1Nbr]])</f>
        <v>-2</v>
      </c>
      <c r="T22" s="2">
        <f>SUM(Tabelle22[[#This Row],[Sprint2Nbr]],Tabelle22[[#This Row],[Sprint3Nbr]],Tabelle22[[#This Row],[Sprint4Nbr]])+IF(Tabelle22[[#This Row],[Effect1]]="infinite",12*Tabelle22[[#This Row],[Sprint1Nbr]],Tabelle22[[#This Row],[Sprint1Nbr]])</f>
        <v>-2</v>
      </c>
    </row>
    <row r="23" spans="1:20" x14ac:dyDescent="0.25">
      <c r="A23" s="1" t="s">
        <v>110</v>
      </c>
      <c r="B23" s="1">
        <v>22</v>
      </c>
      <c r="C23" s="1" t="s">
        <v>190</v>
      </c>
      <c r="D23" s="7" t="s">
        <v>8</v>
      </c>
      <c r="E23" s="7" t="s">
        <v>9</v>
      </c>
      <c r="F23" s="6">
        <v>-1</v>
      </c>
      <c r="G23" s="7" t="s">
        <v>174</v>
      </c>
      <c r="H23" s="7"/>
      <c r="I23" s="6"/>
      <c r="J23" s="7" t="s">
        <v>9</v>
      </c>
      <c r="K23" s="6"/>
      <c r="L23" s="7" t="s">
        <v>9</v>
      </c>
      <c r="M23" s="6"/>
      <c r="N23" s="7" t="s">
        <v>9</v>
      </c>
      <c r="O23" s="1" t="s">
        <v>111</v>
      </c>
      <c r="P23" s="1" t="s">
        <v>256</v>
      </c>
      <c r="Q23" s="2">
        <f>SUM(Tabelle22[[#This Row],[Sprint2Nbr]],Tabelle22[[#This Row],[Sprint3Nbr]],Tabelle22[[#This Row],[Sprint4Nbr]],Tabelle22[[#This Row],[Sprint1Nbr]])</f>
        <v>-1</v>
      </c>
      <c r="R23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23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23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24" spans="1:20" x14ac:dyDescent="0.25">
      <c r="A24" s="1" t="s">
        <v>112</v>
      </c>
      <c r="B24" s="1">
        <v>23</v>
      </c>
      <c r="C24" s="1" t="s">
        <v>190</v>
      </c>
      <c r="D24" s="7" t="s">
        <v>8</v>
      </c>
      <c r="E24" s="7" t="s">
        <v>9</v>
      </c>
      <c r="F24" s="6">
        <v>-1</v>
      </c>
      <c r="G24" s="7" t="s">
        <v>174</v>
      </c>
      <c r="H24" s="7"/>
      <c r="I24" s="6"/>
      <c r="J24" s="7" t="s">
        <v>9</v>
      </c>
      <c r="K24" s="6"/>
      <c r="L24" s="7" t="s">
        <v>9</v>
      </c>
      <c r="M24" s="6"/>
      <c r="N24" s="7" t="s">
        <v>9</v>
      </c>
      <c r="O24" s="1" t="s">
        <v>238</v>
      </c>
      <c r="P24" s="1" t="s">
        <v>114</v>
      </c>
      <c r="Q24" s="2">
        <f>SUM(Tabelle22[[#This Row],[Sprint2Nbr]],Tabelle22[[#This Row],[Sprint3Nbr]],Tabelle22[[#This Row],[Sprint4Nbr]],Tabelle22[[#This Row],[Sprint1Nbr]])</f>
        <v>-1</v>
      </c>
      <c r="R24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24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24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25" spans="1:20" x14ac:dyDescent="0.25">
      <c r="A25" s="1" t="s">
        <v>117</v>
      </c>
      <c r="B25" s="1">
        <v>24</v>
      </c>
      <c r="C25" s="1" t="s">
        <v>190</v>
      </c>
      <c r="D25" s="7" t="s">
        <v>8</v>
      </c>
      <c r="E25" s="7" t="s">
        <v>9</v>
      </c>
      <c r="F25" s="6">
        <v>-1</v>
      </c>
      <c r="G25" s="7" t="s">
        <v>174</v>
      </c>
      <c r="H25" s="7"/>
      <c r="I25" s="6"/>
      <c r="J25" s="7" t="s">
        <v>9</v>
      </c>
      <c r="K25" s="6"/>
      <c r="L25" s="7" t="s">
        <v>9</v>
      </c>
      <c r="M25" s="6"/>
      <c r="N25" s="7" t="s">
        <v>9</v>
      </c>
      <c r="O25" s="1" t="s">
        <v>118</v>
      </c>
      <c r="P25" s="1" t="s">
        <v>245</v>
      </c>
      <c r="Q25" s="2">
        <f>SUM(Tabelle22[[#This Row],[Sprint2Nbr]],Tabelle22[[#This Row],[Sprint3Nbr]],Tabelle22[[#This Row],[Sprint4Nbr]],Tabelle22[[#This Row],[Sprint1Nbr]])</f>
        <v>-1</v>
      </c>
      <c r="R25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25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25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26" spans="1:20" x14ac:dyDescent="0.25">
      <c r="A26" s="1" t="s">
        <v>124</v>
      </c>
      <c r="B26" s="1">
        <v>25</v>
      </c>
      <c r="C26" s="1" t="s">
        <v>190</v>
      </c>
      <c r="D26" s="7" t="s">
        <v>8</v>
      </c>
      <c r="E26" s="7" t="s">
        <v>9</v>
      </c>
      <c r="F26" s="6">
        <v>-2</v>
      </c>
      <c r="G26" s="7" t="s">
        <v>174</v>
      </c>
      <c r="H26" s="7"/>
      <c r="I26" s="6">
        <v>2</v>
      </c>
      <c r="J26" s="7" t="s">
        <v>175</v>
      </c>
      <c r="K26" s="6"/>
      <c r="L26" s="7" t="s">
        <v>9</v>
      </c>
      <c r="M26" s="6"/>
      <c r="N26" s="7" t="s">
        <v>9</v>
      </c>
      <c r="O26" s="1" t="s">
        <v>32</v>
      </c>
      <c r="P26" s="1" t="s">
        <v>265</v>
      </c>
      <c r="Q26" s="2">
        <f>SUM(Tabelle22[[#This Row],[Sprint2Nbr]],Tabelle22[[#This Row],[Sprint3Nbr]],Tabelle22[[#This Row],[Sprint4Nbr]],Tabelle22[[#This Row],[Sprint1Nbr]])</f>
        <v>0</v>
      </c>
      <c r="R26" s="2">
        <f>SUM(Tabelle22[[#This Row],[Sprint2Nbr]],Tabelle22[[#This Row],[Sprint3Nbr]],Tabelle22[[#This Row],[Sprint4Nbr]])+IF(Tabelle22[[#This Row],[Effect1]]="infinite",4*Tabelle22[[#This Row],[Sprint1Nbr]],Tabelle22[[#This Row],[Sprint1Nbr]])</f>
        <v>0</v>
      </c>
      <c r="S26" s="2">
        <f>SUM(Tabelle22[[#This Row],[Sprint2Nbr]],Tabelle22[[#This Row],[Sprint3Nbr]],Tabelle22[[#This Row],[Sprint4Nbr]])+IF(Tabelle22[[#This Row],[Effect1]]="infinite",7*Tabelle22[[#This Row],[Sprint1Nbr]],Tabelle22[[#This Row],[Sprint1Nbr]])</f>
        <v>0</v>
      </c>
      <c r="T26" s="2">
        <f>SUM(Tabelle22[[#This Row],[Sprint2Nbr]],Tabelle22[[#This Row],[Sprint3Nbr]],Tabelle22[[#This Row],[Sprint4Nbr]])+IF(Tabelle22[[#This Row],[Effect1]]="infinite",12*Tabelle22[[#This Row],[Sprint1Nbr]],Tabelle22[[#This Row],[Sprint1Nbr]])</f>
        <v>0</v>
      </c>
    </row>
    <row r="27" spans="1:20" x14ac:dyDescent="0.25">
      <c r="A27" s="1" t="s">
        <v>266</v>
      </c>
      <c r="B27" s="1">
        <v>26</v>
      </c>
      <c r="C27" s="1" t="s">
        <v>190</v>
      </c>
      <c r="D27" s="7" t="s">
        <v>115</v>
      </c>
      <c r="E27" s="7" t="s">
        <v>9</v>
      </c>
      <c r="F27" s="6">
        <v>-1</v>
      </c>
      <c r="G27" s="7" t="s">
        <v>174</v>
      </c>
      <c r="H27" s="7"/>
      <c r="I27" s="6">
        <v>-2</v>
      </c>
      <c r="J27" s="7" t="s">
        <v>175</v>
      </c>
      <c r="K27" s="6">
        <v>-2</v>
      </c>
      <c r="L27" s="7" t="s">
        <v>176</v>
      </c>
      <c r="M27" s="6"/>
      <c r="N27" s="7" t="s">
        <v>9</v>
      </c>
      <c r="O27" s="1" t="s">
        <v>141</v>
      </c>
      <c r="P27" s="1" t="s">
        <v>142</v>
      </c>
      <c r="Q27" s="2">
        <f>SUM(Tabelle22[[#This Row],[Sprint2Nbr]],Tabelle22[[#This Row],[Sprint3Nbr]],Tabelle22[[#This Row],[Sprint4Nbr]],Tabelle22[[#This Row],[Sprint1Nbr]])</f>
        <v>-5</v>
      </c>
      <c r="R27" s="2">
        <f>SUM(Tabelle22[[#This Row],[Sprint2Nbr]],Tabelle22[[#This Row],[Sprint3Nbr]],Tabelle22[[#This Row],[Sprint4Nbr]])+IF(Tabelle22[[#This Row],[Effect1]]="infinite",4*Tabelle22[[#This Row],[Sprint1Nbr]],Tabelle22[[#This Row],[Sprint1Nbr]])</f>
        <v>-5</v>
      </c>
      <c r="S27" s="2">
        <f>SUM(Tabelle22[[#This Row],[Sprint2Nbr]],Tabelle22[[#This Row],[Sprint3Nbr]],Tabelle22[[#This Row],[Sprint4Nbr]])+IF(Tabelle22[[#This Row],[Effect1]]="infinite",7*Tabelle22[[#This Row],[Sprint1Nbr]],Tabelle22[[#This Row],[Sprint1Nbr]])</f>
        <v>-5</v>
      </c>
      <c r="T27" s="2">
        <f>SUM(Tabelle22[[#This Row],[Sprint2Nbr]],Tabelle22[[#This Row],[Sprint3Nbr]],Tabelle22[[#This Row],[Sprint4Nbr]])+IF(Tabelle22[[#This Row],[Effect1]]="infinite",12*Tabelle22[[#This Row],[Sprint1Nbr]],Tabelle22[[#This Row],[Sprint1Nbr]])</f>
        <v>-5</v>
      </c>
    </row>
    <row r="28" spans="1:20" x14ac:dyDescent="0.25">
      <c r="A28" s="1" t="s">
        <v>150</v>
      </c>
      <c r="B28" s="1">
        <v>27</v>
      </c>
      <c r="C28" s="1" t="s">
        <v>190</v>
      </c>
      <c r="D28" s="7" t="s">
        <v>126</v>
      </c>
      <c r="E28" s="7" t="s">
        <v>9</v>
      </c>
      <c r="F28" s="6">
        <v>-2</v>
      </c>
      <c r="G28" s="7" t="s">
        <v>12</v>
      </c>
      <c r="H28" s="7"/>
      <c r="I28" s="6">
        <v>1</v>
      </c>
      <c r="J28" s="7" t="s">
        <v>175</v>
      </c>
      <c r="K28" s="6">
        <v>2</v>
      </c>
      <c r="L28" s="7" t="s">
        <v>176</v>
      </c>
      <c r="M28" s="6">
        <v>3</v>
      </c>
      <c r="N28" s="7" t="s">
        <v>177</v>
      </c>
      <c r="O28" s="1" t="s">
        <v>151</v>
      </c>
      <c r="P28" s="1" t="s">
        <v>188</v>
      </c>
      <c r="Q28" s="2">
        <f>SUM(Tabelle22[[#This Row],[Sprint2Nbr]],Tabelle22[[#This Row],[Sprint3Nbr]],Tabelle22[[#This Row],[Sprint4Nbr]],Tabelle22[[#This Row],[Sprint1Nbr]])</f>
        <v>4</v>
      </c>
      <c r="R28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28" s="2">
        <f>SUM(Tabelle22[[#This Row],[Sprint2Nbr]],Tabelle22[[#This Row],[Sprint3Nbr]],Tabelle22[[#This Row],[Sprint4Nbr]])+IF(Tabelle22[[#This Row],[Effect1]]="infinite",7*Tabelle22[[#This Row],[Sprint1Nbr]],Tabelle22[[#This Row],[Sprint1Nbr]])</f>
        <v>-8</v>
      </c>
      <c r="T28" s="2">
        <f>SUM(Tabelle22[[#This Row],[Sprint2Nbr]],Tabelle22[[#This Row],[Sprint3Nbr]],Tabelle22[[#This Row],[Sprint4Nbr]])+IF(Tabelle22[[#This Row],[Effect1]]="infinite",12*Tabelle22[[#This Row],[Sprint1Nbr]],Tabelle22[[#This Row],[Sprint1Nbr]])</f>
        <v>-18</v>
      </c>
    </row>
    <row r="29" spans="1:20" x14ac:dyDescent="0.25">
      <c r="A29" s="1" t="s">
        <v>152</v>
      </c>
      <c r="B29" s="1">
        <v>28</v>
      </c>
      <c r="C29" s="1" t="s">
        <v>190</v>
      </c>
      <c r="D29" s="7" t="s">
        <v>126</v>
      </c>
      <c r="E29" s="7" t="s">
        <v>9</v>
      </c>
      <c r="F29" s="6">
        <v>1</v>
      </c>
      <c r="G29" s="7" t="s">
        <v>12</v>
      </c>
      <c r="H29" s="7"/>
      <c r="I29" s="6">
        <v>-1</v>
      </c>
      <c r="J29" s="7" t="s">
        <v>175</v>
      </c>
      <c r="K29" s="6">
        <v>-2</v>
      </c>
      <c r="L29" s="7" t="s">
        <v>176</v>
      </c>
      <c r="M29" s="6">
        <v>-3</v>
      </c>
      <c r="N29" s="7" t="s">
        <v>177</v>
      </c>
      <c r="O29" s="1" t="s">
        <v>154</v>
      </c>
      <c r="P29" s="1" t="s">
        <v>155</v>
      </c>
      <c r="Q29" s="2">
        <f>SUM(Tabelle22[[#This Row],[Sprint2Nbr]],Tabelle22[[#This Row],[Sprint3Nbr]],Tabelle22[[#This Row],[Sprint4Nbr]],Tabelle22[[#This Row],[Sprint1Nbr]])</f>
        <v>-5</v>
      </c>
      <c r="R29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29" s="2">
        <f>SUM(Tabelle22[[#This Row],[Sprint2Nbr]],Tabelle22[[#This Row],[Sprint3Nbr]],Tabelle22[[#This Row],[Sprint4Nbr]])+IF(Tabelle22[[#This Row],[Effect1]]="infinite",7*Tabelle22[[#This Row],[Sprint1Nbr]],Tabelle22[[#This Row],[Sprint1Nbr]])</f>
        <v>1</v>
      </c>
      <c r="T29" s="2">
        <f>SUM(Tabelle22[[#This Row],[Sprint2Nbr]],Tabelle22[[#This Row],[Sprint3Nbr]],Tabelle22[[#This Row],[Sprint4Nbr]])+IF(Tabelle22[[#This Row],[Effect1]]="infinite",12*Tabelle22[[#This Row],[Sprint1Nbr]],Tabelle22[[#This Row],[Sprint1Nbr]])</f>
        <v>6</v>
      </c>
    </row>
    <row r="30" spans="1:20" x14ac:dyDescent="0.25">
      <c r="A30" s="1" t="s">
        <v>165</v>
      </c>
      <c r="B30" s="1">
        <v>29</v>
      </c>
      <c r="C30" s="1" t="s">
        <v>190</v>
      </c>
      <c r="D30" s="7" t="s">
        <v>126</v>
      </c>
      <c r="E30" s="7" t="s">
        <v>9</v>
      </c>
      <c r="F30" s="6">
        <v>2</v>
      </c>
      <c r="G30" s="7" t="s">
        <v>12</v>
      </c>
      <c r="H30" s="7"/>
      <c r="I30" s="6">
        <v>-1</v>
      </c>
      <c r="J30" s="7" t="s">
        <v>175</v>
      </c>
      <c r="K30" s="6">
        <v>-1</v>
      </c>
      <c r="L30" s="7" t="s">
        <v>176</v>
      </c>
      <c r="M30" s="6">
        <v>-2</v>
      </c>
      <c r="N30" s="7" t="s">
        <v>177</v>
      </c>
      <c r="O30" s="1" t="s">
        <v>166</v>
      </c>
      <c r="P30" s="1" t="s">
        <v>167</v>
      </c>
      <c r="Q30" s="2">
        <f>SUM(Tabelle22[[#This Row],[Sprint2Nbr]],Tabelle22[[#This Row],[Sprint3Nbr]],Tabelle22[[#This Row],[Sprint4Nbr]],Tabelle22[[#This Row],[Sprint1Nbr]])</f>
        <v>-2</v>
      </c>
      <c r="R30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30" s="2">
        <f>SUM(Tabelle22[[#This Row],[Sprint2Nbr]],Tabelle22[[#This Row],[Sprint3Nbr]],Tabelle22[[#This Row],[Sprint4Nbr]])+IF(Tabelle22[[#This Row],[Effect1]]="infinite",7*Tabelle22[[#This Row],[Sprint1Nbr]],Tabelle22[[#This Row],[Sprint1Nbr]])</f>
        <v>10</v>
      </c>
      <c r="T30" s="2">
        <f>SUM(Tabelle22[[#This Row],[Sprint2Nbr]],Tabelle22[[#This Row],[Sprint3Nbr]],Tabelle22[[#This Row],[Sprint4Nbr]])+IF(Tabelle22[[#This Row],[Effect1]]="infinite",12*Tabelle22[[#This Row],[Sprint1Nbr]],Tabelle22[[#This Row],[Sprint1Nbr]])</f>
        <v>20</v>
      </c>
    </row>
    <row r="31" spans="1:20" x14ac:dyDescent="0.25">
      <c r="A31" s="1" t="s">
        <v>168</v>
      </c>
      <c r="B31" s="1">
        <v>30</v>
      </c>
      <c r="C31" s="1" t="s">
        <v>190</v>
      </c>
      <c r="D31" s="7" t="s">
        <v>126</v>
      </c>
      <c r="E31" s="7" t="s">
        <v>9</v>
      </c>
      <c r="F31" s="6">
        <v>2</v>
      </c>
      <c r="G31" s="7" t="s">
        <v>12</v>
      </c>
      <c r="H31" s="7"/>
      <c r="I31" s="6">
        <v>-1</v>
      </c>
      <c r="J31" s="7" t="s">
        <v>175</v>
      </c>
      <c r="K31" s="6">
        <v>-1</v>
      </c>
      <c r="L31" s="7" t="s">
        <v>176</v>
      </c>
      <c r="M31" s="6">
        <v>-2</v>
      </c>
      <c r="N31" s="7" t="s">
        <v>177</v>
      </c>
      <c r="O31" s="1" t="s">
        <v>169</v>
      </c>
      <c r="P31" s="1" t="s">
        <v>170</v>
      </c>
      <c r="Q31" s="2">
        <f>SUM(Tabelle22[[#This Row],[Sprint2Nbr]],Tabelle22[[#This Row],[Sprint3Nbr]],Tabelle22[[#This Row],[Sprint4Nbr]],Tabelle22[[#This Row],[Sprint1Nbr]])</f>
        <v>-2</v>
      </c>
      <c r="R31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31" s="2">
        <f>SUM(Tabelle22[[#This Row],[Sprint2Nbr]],Tabelle22[[#This Row],[Sprint3Nbr]],Tabelle22[[#This Row],[Sprint4Nbr]])+IF(Tabelle22[[#This Row],[Effect1]]="infinite",7*Tabelle22[[#This Row],[Sprint1Nbr]],Tabelle22[[#This Row],[Sprint1Nbr]])</f>
        <v>10</v>
      </c>
      <c r="T31" s="2">
        <f>SUM(Tabelle22[[#This Row],[Sprint2Nbr]],Tabelle22[[#This Row],[Sprint3Nbr]],Tabelle22[[#This Row],[Sprint4Nbr]])+IF(Tabelle22[[#This Row],[Effect1]]="infinite",12*Tabelle22[[#This Row],[Sprint1Nbr]],Tabelle22[[#This Row],[Sprint1Nbr]])</f>
        <v>20</v>
      </c>
    </row>
    <row r="32" spans="1:20" x14ac:dyDescent="0.25">
      <c r="A32" s="1" t="s">
        <v>171</v>
      </c>
      <c r="B32" s="1">
        <v>31</v>
      </c>
      <c r="C32" s="1" t="s">
        <v>190</v>
      </c>
      <c r="D32" s="7" t="s">
        <v>126</v>
      </c>
      <c r="E32" s="7" t="s">
        <v>9</v>
      </c>
      <c r="F32" s="6">
        <v>1</v>
      </c>
      <c r="G32" s="7" t="s">
        <v>174</v>
      </c>
      <c r="H32" s="7"/>
      <c r="I32" s="6">
        <v>-2</v>
      </c>
      <c r="J32" s="7" t="s">
        <v>175</v>
      </c>
      <c r="K32" s="6">
        <v>-1</v>
      </c>
      <c r="L32" s="7" t="s">
        <v>176</v>
      </c>
      <c r="M32" s="6">
        <v>2</v>
      </c>
      <c r="N32" s="7" t="s">
        <v>177</v>
      </c>
      <c r="O32" s="1" t="s">
        <v>172</v>
      </c>
      <c r="P32" s="1" t="s">
        <v>173</v>
      </c>
      <c r="Q32" s="2">
        <f>SUM(Tabelle22[[#This Row],[Sprint2Nbr]],Tabelle22[[#This Row],[Sprint3Nbr]],Tabelle22[[#This Row],[Sprint4Nbr]],Tabelle22[[#This Row],[Sprint1Nbr]])</f>
        <v>0</v>
      </c>
      <c r="R32" s="2">
        <f>SUM(Tabelle22[[#This Row],[Sprint2Nbr]],Tabelle22[[#This Row],[Sprint3Nbr]],Tabelle22[[#This Row],[Sprint4Nbr]])+IF(Tabelle22[[#This Row],[Effect1]]="infinite",4*Tabelle22[[#This Row],[Sprint1Nbr]],Tabelle22[[#This Row],[Sprint1Nbr]])</f>
        <v>0</v>
      </c>
      <c r="S32" s="2">
        <f>SUM(Tabelle22[[#This Row],[Sprint2Nbr]],Tabelle22[[#This Row],[Sprint3Nbr]],Tabelle22[[#This Row],[Sprint4Nbr]])+IF(Tabelle22[[#This Row],[Effect1]]="infinite",7*Tabelle22[[#This Row],[Sprint1Nbr]],Tabelle22[[#This Row],[Sprint1Nbr]])</f>
        <v>0</v>
      </c>
      <c r="T32" s="2">
        <f>SUM(Tabelle22[[#This Row],[Sprint2Nbr]],Tabelle22[[#This Row],[Sprint3Nbr]],Tabelle22[[#This Row],[Sprint4Nbr]])+IF(Tabelle22[[#This Row],[Effect1]]="infinite",12*Tabelle22[[#This Row],[Sprint1Nbr]],Tabelle22[[#This Row],[Sprint1Nbr]])</f>
        <v>0</v>
      </c>
    </row>
    <row r="33" spans="1:20" x14ac:dyDescent="0.25">
      <c r="A33" s="1" t="s">
        <v>119</v>
      </c>
      <c r="B33" s="1">
        <v>32</v>
      </c>
      <c r="C33" s="1" t="s">
        <v>190</v>
      </c>
      <c r="D33" s="7" t="s">
        <v>8</v>
      </c>
      <c r="E33" s="7" t="s">
        <v>9</v>
      </c>
      <c r="F33" s="6">
        <v>-1</v>
      </c>
      <c r="G33" s="7" t="s">
        <v>174</v>
      </c>
      <c r="H33" s="7"/>
      <c r="I33" s="6"/>
      <c r="J33" s="7" t="s">
        <v>9</v>
      </c>
      <c r="K33" s="6"/>
      <c r="L33" s="7" t="s">
        <v>9</v>
      </c>
      <c r="M33" s="6"/>
      <c r="N33" s="7" t="s">
        <v>9</v>
      </c>
      <c r="O33" s="1" t="s">
        <v>120</v>
      </c>
      <c r="P33" s="1" t="s">
        <v>239</v>
      </c>
      <c r="Q33" s="2">
        <f>SUM(Tabelle22[[#This Row],[Sprint2Nbr]],Tabelle22[[#This Row],[Sprint3Nbr]],Tabelle22[[#This Row],[Sprint4Nbr]],Tabelle22[[#This Row],[Sprint1Nbr]])</f>
        <v>-1</v>
      </c>
      <c r="R33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33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33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34" spans="1:20" x14ac:dyDescent="0.25">
      <c r="A34" s="1" t="s">
        <v>121</v>
      </c>
      <c r="B34" s="1">
        <v>33</v>
      </c>
      <c r="C34" s="1" t="s">
        <v>190</v>
      </c>
      <c r="D34" s="7" t="s">
        <v>153</v>
      </c>
      <c r="E34" s="7" t="s">
        <v>9</v>
      </c>
      <c r="F34" s="6">
        <v>-1</v>
      </c>
      <c r="G34" s="7" t="s">
        <v>174</v>
      </c>
      <c r="H34" s="7"/>
      <c r="I34" s="6">
        <v>-1</v>
      </c>
      <c r="J34" s="7" t="s">
        <v>175</v>
      </c>
      <c r="K34" s="6"/>
      <c r="L34" s="7" t="s">
        <v>9</v>
      </c>
      <c r="M34" s="6"/>
      <c r="N34" s="7" t="s">
        <v>9</v>
      </c>
      <c r="O34" s="1" t="s">
        <v>122</v>
      </c>
      <c r="P34" s="1" t="s">
        <v>123</v>
      </c>
      <c r="Q34" s="2">
        <f>SUM(Tabelle22[[#This Row],[Sprint2Nbr]],Tabelle22[[#This Row],[Sprint3Nbr]],Tabelle22[[#This Row],[Sprint4Nbr]],Tabelle22[[#This Row],[Sprint1Nbr]])</f>
        <v>-2</v>
      </c>
      <c r="R34" s="2">
        <f>SUM(Tabelle22[[#This Row],[Sprint2Nbr]],Tabelle22[[#This Row],[Sprint3Nbr]],Tabelle22[[#This Row],[Sprint4Nbr]])+IF(Tabelle22[[#This Row],[Effect1]]="infinite",4*Tabelle22[[#This Row],[Sprint1Nbr]],Tabelle22[[#This Row],[Sprint1Nbr]])</f>
        <v>-2</v>
      </c>
      <c r="S34" s="2">
        <f>SUM(Tabelle22[[#This Row],[Sprint2Nbr]],Tabelle22[[#This Row],[Sprint3Nbr]],Tabelle22[[#This Row],[Sprint4Nbr]])+IF(Tabelle22[[#This Row],[Effect1]]="infinite",7*Tabelle22[[#This Row],[Sprint1Nbr]],Tabelle22[[#This Row],[Sprint1Nbr]])</f>
        <v>-2</v>
      </c>
      <c r="T34" s="2">
        <f>SUM(Tabelle22[[#This Row],[Sprint2Nbr]],Tabelle22[[#This Row],[Sprint3Nbr]],Tabelle22[[#This Row],[Sprint4Nbr]])+IF(Tabelle22[[#This Row],[Effect1]]="infinite",12*Tabelle22[[#This Row],[Sprint1Nbr]],Tabelle22[[#This Row],[Sprint1Nbr]])</f>
        <v>-2</v>
      </c>
    </row>
    <row r="35" spans="1:20" x14ac:dyDescent="0.25">
      <c r="A35" s="1" t="s">
        <v>11</v>
      </c>
      <c r="B35" s="1">
        <v>34</v>
      </c>
      <c r="C35" s="1" t="s">
        <v>190</v>
      </c>
      <c r="D35" s="7" t="s">
        <v>8</v>
      </c>
      <c r="E35" s="7" t="s">
        <v>276</v>
      </c>
      <c r="F35" s="6">
        <v>2</v>
      </c>
      <c r="G35" s="7" t="s">
        <v>12</v>
      </c>
      <c r="H35" s="7"/>
      <c r="I35" s="6"/>
      <c r="J35" s="7" t="s">
        <v>9</v>
      </c>
      <c r="K35" s="6"/>
      <c r="L35" s="7" t="s">
        <v>9</v>
      </c>
      <c r="M35" s="6"/>
      <c r="N35" s="7" t="s">
        <v>9</v>
      </c>
      <c r="O35" s="1" t="s">
        <v>13</v>
      </c>
      <c r="P35" s="1" t="s">
        <v>246</v>
      </c>
      <c r="Q35" s="2">
        <f>SUM(Tabelle22[[#This Row],[Sprint2Nbr]],Tabelle22[[#This Row],[Sprint3Nbr]],Tabelle22[[#This Row],[Sprint4Nbr]],Tabelle22[[#This Row],[Sprint1Nbr]])</f>
        <v>2</v>
      </c>
      <c r="R35" s="2">
        <f>SUM(Tabelle22[[#This Row],[Sprint2Nbr]],Tabelle22[[#This Row],[Sprint3Nbr]],Tabelle22[[#This Row],[Sprint4Nbr]])+IF(Tabelle22[[#This Row],[Effect1]]="infinite",4*Tabelle22[[#This Row],[Sprint1Nbr]],Tabelle22[[#This Row],[Sprint1Nbr]])</f>
        <v>8</v>
      </c>
      <c r="S35" s="2">
        <f>SUM(Tabelle22[[#This Row],[Sprint2Nbr]],Tabelle22[[#This Row],[Sprint3Nbr]],Tabelle22[[#This Row],[Sprint4Nbr]])+IF(Tabelle22[[#This Row],[Effect1]]="infinite",7*Tabelle22[[#This Row],[Sprint1Nbr]],Tabelle22[[#This Row],[Sprint1Nbr]])</f>
        <v>14</v>
      </c>
      <c r="T35" s="2">
        <f>SUM(Tabelle22[[#This Row],[Sprint2Nbr]],Tabelle22[[#This Row],[Sprint3Nbr]],Tabelle22[[#This Row],[Sprint4Nbr]])+IF(Tabelle22[[#This Row],[Effect1]]="infinite",12*Tabelle22[[#This Row],[Sprint1Nbr]],Tabelle22[[#This Row],[Sprint1Nbr]])</f>
        <v>24</v>
      </c>
    </row>
    <row r="36" spans="1:20" x14ac:dyDescent="0.25">
      <c r="A36" s="1" t="s">
        <v>14</v>
      </c>
      <c r="B36" s="1">
        <v>35</v>
      </c>
      <c r="C36" s="1" t="s">
        <v>190</v>
      </c>
      <c r="D36" s="7" t="s">
        <v>8</v>
      </c>
      <c r="E36" s="7" t="s">
        <v>276</v>
      </c>
      <c r="F36" s="6">
        <v>2</v>
      </c>
      <c r="G36" s="7" t="s">
        <v>12</v>
      </c>
      <c r="H36" s="7"/>
      <c r="I36" s="6"/>
      <c r="J36" s="7" t="s">
        <v>9</v>
      </c>
      <c r="K36" s="6"/>
      <c r="L36" s="7" t="s">
        <v>9</v>
      </c>
      <c r="M36" s="6"/>
      <c r="N36" s="7" t="s">
        <v>9</v>
      </c>
      <c r="O36" s="1" t="s">
        <v>15</v>
      </c>
      <c r="P36" s="1" t="s">
        <v>16</v>
      </c>
      <c r="Q36" s="2">
        <f>SUM(Tabelle22[[#This Row],[Sprint2Nbr]],Tabelle22[[#This Row],[Sprint3Nbr]],Tabelle22[[#This Row],[Sprint4Nbr]],Tabelle22[[#This Row],[Sprint1Nbr]])</f>
        <v>2</v>
      </c>
      <c r="R36" s="2">
        <f>SUM(Tabelle22[[#This Row],[Sprint2Nbr]],Tabelle22[[#This Row],[Sprint3Nbr]],Tabelle22[[#This Row],[Sprint4Nbr]])+IF(Tabelle22[[#This Row],[Effect1]]="infinite",4*Tabelle22[[#This Row],[Sprint1Nbr]],Tabelle22[[#This Row],[Sprint1Nbr]])</f>
        <v>8</v>
      </c>
      <c r="S36" s="2">
        <f>SUM(Tabelle22[[#This Row],[Sprint2Nbr]],Tabelle22[[#This Row],[Sprint3Nbr]],Tabelle22[[#This Row],[Sprint4Nbr]])+IF(Tabelle22[[#This Row],[Effect1]]="infinite",7*Tabelle22[[#This Row],[Sprint1Nbr]],Tabelle22[[#This Row],[Sprint1Nbr]])</f>
        <v>14</v>
      </c>
      <c r="T36" s="2">
        <f>SUM(Tabelle22[[#This Row],[Sprint2Nbr]],Tabelle22[[#This Row],[Sprint3Nbr]],Tabelle22[[#This Row],[Sprint4Nbr]])+IF(Tabelle22[[#This Row],[Effect1]]="infinite",12*Tabelle22[[#This Row],[Sprint1Nbr]],Tabelle22[[#This Row],[Sprint1Nbr]])</f>
        <v>24</v>
      </c>
    </row>
    <row r="37" spans="1:20" x14ac:dyDescent="0.25">
      <c r="A37" s="1" t="s">
        <v>17</v>
      </c>
      <c r="B37" s="1">
        <v>36</v>
      </c>
      <c r="C37" s="1" t="s">
        <v>190</v>
      </c>
      <c r="D37" s="7" t="s">
        <v>8</v>
      </c>
      <c r="E37" s="7" t="s">
        <v>276</v>
      </c>
      <c r="F37" s="6">
        <v>2</v>
      </c>
      <c r="G37" s="7" t="s">
        <v>12</v>
      </c>
      <c r="H37" s="7"/>
      <c r="I37" s="6"/>
      <c r="J37" s="7" t="s">
        <v>9</v>
      </c>
      <c r="K37" s="6"/>
      <c r="L37" s="7" t="s">
        <v>9</v>
      </c>
      <c r="M37" s="6"/>
      <c r="N37" s="7" t="s">
        <v>9</v>
      </c>
      <c r="O37" s="1" t="s">
        <v>18</v>
      </c>
      <c r="P37" s="1" t="s">
        <v>19</v>
      </c>
      <c r="Q37" s="2">
        <f>SUM(Tabelle22[[#This Row],[Sprint2Nbr]],Tabelle22[[#This Row],[Sprint3Nbr]],Tabelle22[[#This Row],[Sprint4Nbr]],Tabelle22[[#This Row],[Sprint1Nbr]])</f>
        <v>2</v>
      </c>
      <c r="R37" s="2">
        <f>SUM(Tabelle22[[#This Row],[Sprint2Nbr]],Tabelle22[[#This Row],[Sprint3Nbr]],Tabelle22[[#This Row],[Sprint4Nbr]])+IF(Tabelle22[[#This Row],[Effect1]]="infinite",4*Tabelle22[[#This Row],[Sprint1Nbr]],Tabelle22[[#This Row],[Sprint1Nbr]])</f>
        <v>8</v>
      </c>
      <c r="S37" s="2">
        <f>SUM(Tabelle22[[#This Row],[Sprint2Nbr]],Tabelle22[[#This Row],[Sprint3Nbr]],Tabelle22[[#This Row],[Sprint4Nbr]])+IF(Tabelle22[[#This Row],[Effect1]]="infinite",7*Tabelle22[[#This Row],[Sprint1Nbr]],Tabelle22[[#This Row],[Sprint1Nbr]])</f>
        <v>14</v>
      </c>
      <c r="T37" s="2">
        <f>SUM(Tabelle22[[#This Row],[Sprint2Nbr]],Tabelle22[[#This Row],[Sprint3Nbr]],Tabelle22[[#This Row],[Sprint4Nbr]])+IF(Tabelle22[[#This Row],[Effect1]]="infinite",12*Tabelle22[[#This Row],[Sprint1Nbr]],Tabelle22[[#This Row],[Sprint1Nbr]])</f>
        <v>24</v>
      </c>
    </row>
    <row r="38" spans="1:20" x14ac:dyDescent="0.25">
      <c r="A38" s="1" t="s">
        <v>20</v>
      </c>
      <c r="B38" s="1">
        <v>37</v>
      </c>
      <c r="C38" s="1" t="s">
        <v>190</v>
      </c>
      <c r="D38" s="7" t="s">
        <v>8</v>
      </c>
      <c r="E38" s="7" t="s">
        <v>276</v>
      </c>
      <c r="F38" s="6">
        <v>2</v>
      </c>
      <c r="G38" s="7" t="s">
        <v>12</v>
      </c>
      <c r="H38" s="7"/>
      <c r="I38" s="6"/>
      <c r="J38" s="7" t="s">
        <v>9</v>
      </c>
      <c r="K38" s="6"/>
      <c r="L38" s="7" t="s">
        <v>9</v>
      </c>
      <c r="M38" s="6"/>
      <c r="N38" s="7" t="s">
        <v>9</v>
      </c>
      <c r="O38" s="1" t="s">
        <v>21</v>
      </c>
      <c r="P38" s="1" t="s">
        <v>22</v>
      </c>
      <c r="Q38" s="2">
        <f>SUM(Tabelle22[[#This Row],[Sprint2Nbr]],Tabelle22[[#This Row],[Sprint3Nbr]],Tabelle22[[#This Row],[Sprint4Nbr]],Tabelle22[[#This Row],[Sprint1Nbr]])</f>
        <v>2</v>
      </c>
      <c r="R38" s="2">
        <f>SUM(Tabelle22[[#This Row],[Sprint2Nbr]],Tabelle22[[#This Row],[Sprint3Nbr]],Tabelle22[[#This Row],[Sprint4Nbr]])+IF(Tabelle22[[#This Row],[Effect1]]="infinite",4*Tabelle22[[#This Row],[Sprint1Nbr]],Tabelle22[[#This Row],[Sprint1Nbr]])</f>
        <v>8</v>
      </c>
      <c r="S38" s="2">
        <f>SUM(Tabelle22[[#This Row],[Sprint2Nbr]],Tabelle22[[#This Row],[Sprint3Nbr]],Tabelle22[[#This Row],[Sprint4Nbr]])+IF(Tabelle22[[#This Row],[Effect1]]="infinite",7*Tabelle22[[#This Row],[Sprint1Nbr]],Tabelle22[[#This Row],[Sprint1Nbr]])</f>
        <v>14</v>
      </c>
      <c r="T38" s="2">
        <f>SUM(Tabelle22[[#This Row],[Sprint2Nbr]],Tabelle22[[#This Row],[Sprint3Nbr]],Tabelle22[[#This Row],[Sprint4Nbr]])+IF(Tabelle22[[#This Row],[Effect1]]="infinite",12*Tabelle22[[#This Row],[Sprint1Nbr]],Tabelle22[[#This Row],[Sprint1Nbr]])</f>
        <v>24</v>
      </c>
    </row>
    <row r="39" spans="1:20" x14ac:dyDescent="0.25">
      <c r="A39" s="1" t="s">
        <v>23</v>
      </c>
      <c r="B39" s="1">
        <v>38</v>
      </c>
      <c r="C39" s="1" t="s">
        <v>190</v>
      </c>
      <c r="D39" s="7" t="s">
        <v>8</v>
      </c>
      <c r="E39" s="7" t="s">
        <v>276</v>
      </c>
      <c r="F39" s="6">
        <v>1</v>
      </c>
      <c r="G39" s="7" t="s">
        <v>12</v>
      </c>
      <c r="H39" s="7"/>
      <c r="I39" s="6"/>
      <c r="J39" s="7" t="s">
        <v>9</v>
      </c>
      <c r="K39" s="6"/>
      <c r="L39" s="7" t="s">
        <v>9</v>
      </c>
      <c r="M39" s="6"/>
      <c r="N39" s="7" t="s">
        <v>9</v>
      </c>
      <c r="O39" s="1" t="s">
        <v>24</v>
      </c>
      <c r="P39" s="1" t="s">
        <v>25</v>
      </c>
      <c r="Q39" s="2">
        <f>SUM(Tabelle22[[#This Row],[Sprint2Nbr]],Tabelle22[[#This Row],[Sprint3Nbr]],Tabelle22[[#This Row],[Sprint4Nbr]],Tabelle22[[#This Row],[Sprint1Nbr]])</f>
        <v>1</v>
      </c>
      <c r="R39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39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39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40" spans="1:20" x14ac:dyDescent="0.25">
      <c r="A40" s="1" t="s">
        <v>26</v>
      </c>
      <c r="B40" s="1">
        <v>39</v>
      </c>
      <c r="C40" s="1" t="s">
        <v>190</v>
      </c>
      <c r="D40" s="7" t="s">
        <v>8</v>
      </c>
      <c r="E40" s="7" t="s">
        <v>276</v>
      </c>
      <c r="F40" s="6">
        <v>2</v>
      </c>
      <c r="G40" s="7" t="s">
        <v>12</v>
      </c>
      <c r="H40" s="7"/>
      <c r="I40" s="6"/>
      <c r="J40" s="7" t="s">
        <v>9</v>
      </c>
      <c r="K40" s="6"/>
      <c r="L40" s="7" t="s">
        <v>9</v>
      </c>
      <c r="M40" s="6"/>
      <c r="N40" s="7" t="s">
        <v>9</v>
      </c>
      <c r="O40" s="1" t="s">
        <v>27</v>
      </c>
      <c r="P40" s="1" t="s">
        <v>28</v>
      </c>
      <c r="Q40" s="2">
        <f>SUM(Tabelle22[[#This Row],[Sprint2Nbr]],Tabelle22[[#This Row],[Sprint3Nbr]],Tabelle22[[#This Row],[Sprint4Nbr]],Tabelle22[[#This Row],[Sprint1Nbr]])</f>
        <v>2</v>
      </c>
      <c r="R40" s="2">
        <f>SUM(Tabelle22[[#This Row],[Sprint2Nbr]],Tabelle22[[#This Row],[Sprint3Nbr]],Tabelle22[[#This Row],[Sprint4Nbr]])+IF(Tabelle22[[#This Row],[Effect1]]="infinite",4*Tabelle22[[#This Row],[Sprint1Nbr]],Tabelle22[[#This Row],[Sprint1Nbr]])</f>
        <v>8</v>
      </c>
      <c r="S40" s="2">
        <f>SUM(Tabelle22[[#This Row],[Sprint2Nbr]],Tabelle22[[#This Row],[Sprint3Nbr]],Tabelle22[[#This Row],[Sprint4Nbr]])+IF(Tabelle22[[#This Row],[Effect1]]="infinite",7*Tabelle22[[#This Row],[Sprint1Nbr]],Tabelle22[[#This Row],[Sprint1Nbr]])</f>
        <v>14</v>
      </c>
      <c r="T40" s="2">
        <f>SUM(Tabelle22[[#This Row],[Sprint2Nbr]],Tabelle22[[#This Row],[Sprint3Nbr]],Tabelle22[[#This Row],[Sprint4Nbr]])+IF(Tabelle22[[#This Row],[Effect1]]="infinite",12*Tabelle22[[#This Row],[Sprint1Nbr]],Tabelle22[[#This Row],[Sprint1Nbr]])</f>
        <v>24</v>
      </c>
    </row>
    <row r="41" spans="1:20" x14ac:dyDescent="0.25">
      <c r="A41" s="1" t="s">
        <v>29</v>
      </c>
      <c r="B41" s="1">
        <v>40</v>
      </c>
      <c r="C41" s="1" t="s">
        <v>190</v>
      </c>
      <c r="D41" s="7" t="s">
        <v>8</v>
      </c>
      <c r="E41" s="7" t="s">
        <v>276</v>
      </c>
      <c r="F41" s="6">
        <v>1</v>
      </c>
      <c r="G41" s="7" t="s">
        <v>12</v>
      </c>
      <c r="H41" s="7"/>
      <c r="I41" s="6"/>
      <c r="J41" s="7" t="s">
        <v>9</v>
      </c>
      <c r="K41" s="6"/>
      <c r="L41" s="7" t="s">
        <v>9</v>
      </c>
      <c r="M41" s="6"/>
      <c r="N41" s="7" t="s">
        <v>9</v>
      </c>
      <c r="O41" s="1" t="s">
        <v>30</v>
      </c>
      <c r="P41" s="1" t="s">
        <v>178</v>
      </c>
      <c r="Q41" s="2">
        <f>SUM(Tabelle22[[#This Row],[Sprint2Nbr]],Tabelle22[[#This Row],[Sprint3Nbr]],Tabelle22[[#This Row],[Sprint4Nbr]],Tabelle22[[#This Row],[Sprint1Nbr]])</f>
        <v>1</v>
      </c>
      <c r="R41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41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41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42" spans="1:20" x14ac:dyDescent="0.25">
      <c r="A42" s="1" t="s">
        <v>31</v>
      </c>
      <c r="B42" s="1">
        <v>41</v>
      </c>
      <c r="C42" s="1" t="s">
        <v>190</v>
      </c>
      <c r="D42" s="7" t="s">
        <v>8</v>
      </c>
      <c r="E42" s="7" t="s">
        <v>276</v>
      </c>
      <c r="F42" s="6">
        <v>1</v>
      </c>
      <c r="G42" s="7" t="s">
        <v>12</v>
      </c>
      <c r="H42" s="7"/>
      <c r="I42" s="6"/>
      <c r="J42" s="7" t="s">
        <v>9</v>
      </c>
      <c r="K42" s="6"/>
      <c r="L42" s="7" t="s">
        <v>9</v>
      </c>
      <c r="M42" s="6"/>
      <c r="N42" s="7" t="s">
        <v>9</v>
      </c>
      <c r="O42" s="1" t="s">
        <v>32</v>
      </c>
      <c r="P42" s="1" t="s">
        <v>33</v>
      </c>
      <c r="Q42" s="2">
        <f>SUM(Tabelle22[[#This Row],[Sprint2Nbr]],Tabelle22[[#This Row],[Sprint3Nbr]],Tabelle22[[#This Row],[Sprint4Nbr]],Tabelle22[[#This Row],[Sprint1Nbr]])</f>
        <v>1</v>
      </c>
      <c r="R42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42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42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43" spans="1:20" x14ac:dyDescent="0.25">
      <c r="A43" s="1" t="s">
        <v>34</v>
      </c>
      <c r="B43" s="1">
        <v>42</v>
      </c>
      <c r="C43" s="1" t="s">
        <v>190</v>
      </c>
      <c r="D43" s="7" t="s">
        <v>8</v>
      </c>
      <c r="E43" s="7" t="s">
        <v>9</v>
      </c>
      <c r="F43" s="6" t="s">
        <v>35</v>
      </c>
      <c r="G43" s="7" t="s">
        <v>12</v>
      </c>
      <c r="H43" s="7"/>
      <c r="I43" s="6"/>
      <c r="J43" s="7" t="s">
        <v>9</v>
      </c>
      <c r="K43" s="6"/>
      <c r="L43" s="7" t="s">
        <v>9</v>
      </c>
      <c r="M43" s="6"/>
      <c r="N43" s="7" t="s">
        <v>9</v>
      </c>
      <c r="O43" s="1" t="s">
        <v>36</v>
      </c>
      <c r="P43" s="1" t="s">
        <v>272</v>
      </c>
      <c r="Q43" s="2"/>
      <c r="R43" s="2"/>
      <c r="S43" s="2"/>
      <c r="T43" s="2"/>
    </row>
    <row r="44" spans="1:20" x14ac:dyDescent="0.25">
      <c r="A44" s="1" t="s">
        <v>34</v>
      </c>
      <c r="B44" s="1">
        <v>43</v>
      </c>
      <c r="C44" s="1" t="s">
        <v>190</v>
      </c>
      <c r="D44" s="7" t="s">
        <v>8</v>
      </c>
      <c r="E44" s="7" t="s">
        <v>9</v>
      </c>
      <c r="F44" s="6" t="s">
        <v>35</v>
      </c>
      <c r="G44" s="7" t="s">
        <v>12</v>
      </c>
      <c r="H44" s="7"/>
      <c r="I44" s="6"/>
      <c r="J44" s="7" t="s">
        <v>9</v>
      </c>
      <c r="K44" s="6"/>
      <c r="L44" s="7" t="s">
        <v>9</v>
      </c>
      <c r="M44" s="6"/>
      <c r="N44" s="7" t="s">
        <v>9</v>
      </c>
      <c r="O44" s="1" t="s">
        <v>36</v>
      </c>
      <c r="P44" s="1" t="s">
        <v>272</v>
      </c>
      <c r="Q44" s="2"/>
      <c r="R44" s="2"/>
      <c r="S44" s="2"/>
      <c r="T44" s="2"/>
    </row>
    <row r="45" spans="1:20" x14ac:dyDescent="0.25">
      <c r="A45" s="1" t="s">
        <v>34</v>
      </c>
      <c r="B45" s="1">
        <v>44</v>
      </c>
      <c r="C45" s="1" t="s">
        <v>190</v>
      </c>
      <c r="D45" s="7" t="s">
        <v>8</v>
      </c>
      <c r="E45" s="7" t="s">
        <v>9</v>
      </c>
      <c r="F45" s="6" t="s">
        <v>35</v>
      </c>
      <c r="G45" s="7" t="s">
        <v>12</v>
      </c>
      <c r="H45" s="7"/>
      <c r="I45" s="6"/>
      <c r="J45" s="7" t="s">
        <v>9</v>
      </c>
      <c r="K45" s="6"/>
      <c r="L45" s="7" t="s">
        <v>9</v>
      </c>
      <c r="M45" s="6"/>
      <c r="N45" s="7" t="s">
        <v>9</v>
      </c>
      <c r="O45" s="1" t="s">
        <v>36</v>
      </c>
      <c r="P45" s="1" t="s">
        <v>272</v>
      </c>
      <c r="Q45" s="2"/>
      <c r="R45" s="2"/>
      <c r="S45" s="2"/>
      <c r="T45" s="2"/>
    </row>
    <row r="46" spans="1:20" x14ac:dyDescent="0.25">
      <c r="A46" s="1" t="s">
        <v>34</v>
      </c>
      <c r="B46" s="1">
        <v>45</v>
      </c>
      <c r="C46" s="1" t="s">
        <v>190</v>
      </c>
      <c r="D46" s="7" t="s">
        <v>8</v>
      </c>
      <c r="E46" s="7" t="s">
        <v>9</v>
      </c>
      <c r="F46" s="6" t="s">
        <v>35</v>
      </c>
      <c r="G46" s="7" t="s">
        <v>12</v>
      </c>
      <c r="H46" s="7"/>
      <c r="I46" s="6"/>
      <c r="J46" s="7" t="s">
        <v>9</v>
      </c>
      <c r="K46" s="6"/>
      <c r="L46" s="7" t="s">
        <v>9</v>
      </c>
      <c r="M46" s="6"/>
      <c r="N46" s="7" t="s">
        <v>9</v>
      </c>
      <c r="O46" s="1" t="s">
        <v>36</v>
      </c>
      <c r="P46" s="1" t="s">
        <v>272</v>
      </c>
      <c r="Q46" s="2"/>
      <c r="R46" s="2"/>
      <c r="S46" s="2"/>
      <c r="T46" s="2"/>
    </row>
    <row r="47" spans="1:20" x14ac:dyDescent="0.25">
      <c r="A47" s="1" t="s">
        <v>37</v>
      </c>
      <c r="B47" s="1">
        <v>46</v>
      </c>
      <c r="C47" s="1" t="s">
        <v>190</v>
      </c>
      <c r="D47" s="7" t="s">
        <v>8</v>
      </c>
      <c r="E47" s="7" t="s">
        <v>276</v>
      </c>
      <c r="F47" s="6">
        <v>1</v>
      </c>
      <c r="G47" s="7" t="s">
        <v>12</v>
      </c>
      <c r="H47" s="7"/>
      <c r="I47" s="6"/>
      <c r="J47" s="7" t="s">
        <v>9</v>
      </c>
      <c r="K47" s="6"/>
      <c r="L47" s="7" t="s">
        <v>9</v>
      </c>
      <c r="M47" s="6"/>
      <c r="N47" s="7" t="s">
        <v>9</v>
      </c>
      <c r="O47" s="1" t="s">
        <v>38</v>
      </c>
      <c r="P47" s="1" t="s">
        <v>39</v>
      </c>
      <c r="Q47" s="2">
        <f>SUM(Tabelle22[[#This Row],[Sprint2Nbr]],Tabelle22[[#This Row],[Sprint3Nbr]],Tabelle22[[#This Row],[Sprint4Nbr]],Tabelle22[[#This Row],[Sprint1Nbr]])</f>
        <v>1</v>
      </c>
      <c r="R47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47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47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48" spans="1:20" x14ac:dyDescent="0.25">
      <c r="A48" s="1" t="s">
        <v>195</v>
      </c>
      <c r="B48" s="1">
        <v>47</v>
      </c>
      <c r="C48" s="1" t="s">
        <v>190</v>
      </c>
      <c r="D48" s="7" t="s">
        <v>8</v>
      </c>
      <c r="E48" s="7" t="s">
        <v>276</v>
      </c>
      <c r="F48" s="6">
        <v>1</v>
      </c>
      <c r="G48" s="7" t="s">
        <v>12</v>
      </c>
      <c r="H48" s="7"/>
      <c r="I48" s="6"/>
      <c r="J48" s="7" t="s">
        <v>9</v>
      </c>
      <c r="K48" s="6"/>
      <c r="L48" s="7" t="s">
        <v>9</v>
      </c>
      <c r="M48" s="6"/>
      <c r="N48" s="7" t="s">
        <v>9</v>
      </c>
      <c r="O48" s="1" t="s">
        <v>113</v>
      </c>
      <c r="P48" s="1" t="s">
        <v>41</v>
      </c>
      <c r="Q48" s="2">
        <f>SUM(Tabelle22[[#This Row],[Sprint2Nbr]],Tabelle22[[#This Row],[Sprint3Nbr]],Tabelle22[[#This Row],[Sprint4Nbr]],Tabelle22[[#This Row],[Sprint1Nbr]])</f>
        <v>1</v>
      </c>
      <c r="R48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48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48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49" spans="1:20" x14ac:dyDescent="0.25">
      <c r="A49" s="1" t="s">
        <v>42</v>
      </c>
      <c r="B49" s="1">
        <v>48</v>
      </c>
      <c r="C49" s="1" t="s">
        <v>190</v>
      </c>
      <c r="D49" s="7" t="s">
        <v>8</v>
      </c>
      <c r="E49" s="7" t="s">
        <v>276</v>
      </c>
      <c r="F49" s="6">
        <v>1</v>
      </c>
      <c r="G49" s="7" t="s">
        <v>12</v>
      </c>
      <c r="H49" s="7"/>
      <c r="I49" s="6"/>
      <c r="J49" s="7" t="s">
        <v>9</v>
      </c>
      <c r="K49" s="6"/>
      <c r="L49" s="7" t="s">
        <v>9</v>
      </c>
      <c r="M49" s="6"/>
      <c r="N49" s="7" t="s">
        <v>9</v>
      </c>
      <c r="O49" s="1" t="s">
        <v>43</v>
      </c>
      <c r="P49" s="1" t="s">
        <v>247</v>
      </c>
      <c r="Q49" s="2">
        <f>SUM(Tabelle22[[#This Row],[Sprint2Nbr]],Tabelle22[[#This Row],[Sprint3Nbr]],Tabelle22[[#This Row],[Sprint4Nbr]],Tabelle22[[#This Row],[Sprint1Nbr]])</f>
        <v>1</v>
      </c>
      <c r="R49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49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49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50" spans="1:20" x14ac:dyDescent="0.25">
      <c r="A50" s="1" t="s">
        <v>44</v>
      </c>
      <c r="B50" s="1">
        <v>49</v>
      </c>
      <c r="C50" s="1" t="s">
        <v>190</v>
      </c>
      <c r="D50" s="7" t="s">
        <v>8</v>
      </c>
      <c r="E50" s="7" t="s">
        <v>276</v>
      </c>
      <c r="F50" s="6">
        <v>1</v>
      </c>
      <c r="G50" s="7" t="s">
        <v>12</v>
      </c>
      <c r="H50" s="7"/>
      <c r="I50" s="6"/>
      <c r="J50" s="7" t="s">
        <v>9</v>
      </c>
      <c r="K50" s="6"/>
      <c r="L50" s="7" t="s">
        <v>9</v>
      </c>
      <c r="M50" s="6"/>
      <c r="N50" s="7" t="s">
        <v>9</v>
      </c>
      <c r="O50" s="1" t="s">
        <v>45</v>
      </c>
      <c r="P50" s="1" t="s">
        <v>46</v>
      </c>
      <c r="Q50" s="2">
        <f>SUM(Tabelle22[[#This Row],[Sprint2Nbr]],Tabelle22[[#This Row],[Sprint3Nbr]],Tabelle22[[#This Row],[Sprint4Nbr]],Tabelle22[[#This Row],[Sprint1Nbr]])</f>
        <v>1</v>
      </c>
      <c r="R50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50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50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51" spans="1:20" x14ac:dyDescent="0.25">
      <c r="A51" s="1" t="s">
        <v>49</v>
      </c>
      <c r="B51" s="1">
        <v>50</v>
      </c>
      <c r="C51" s="1" t="s">
        <v>190</v>
      </c>
      <c r="D51" s="7" t="s">
        <v>8</v>
      </c>
      <c r="E51" s="7" t="s">
        <v>9</v>
      </c>
      <c r="F51" s="6">
        <v>-1</v>
      </c>
      <c r="G51" s="7" t="s">
        <v>12</v>
      </c>
      <c r="H51" s="7"/>
      <c r="I51" s="6"/>
      <c r="J51" s="7" t="s">
        <v>9</v>
      </c>
      <c r="K51" s="6"/>
      <c r="L51" s="7" t="s">
        <v>9</v>
      </c>
      <c r="M51" s="6"/>
      <c r="N51" s="7" t="s">
        <v>9</v>
      </c>
      <c r="O51" s="1" t="s">
        <v>50</v>
      </c>
      <c r="P51" s="1" t="s">
        <v>248</v>
      </c>
      <c r="Q51" s="2">
        <f>SUM(Tabelle22[[#This Row],[Sprint2Nbr]],Tabelle22[[#This Row],[Sprint3Nbr]],Tabelle22[[#This Row],[Sprint4Nbr]],Tabelle22[[#This Row],[Sprint1Nbr]])</f>
        <v>-1</v>
      </c>
      <c r="R51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51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51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52" spans="1:20" x14ac:dyDescent="0.25">
      <c r="A52" s="1" t="s">
        <v>51</v>
      </c>
      <c r="B52" s="1">
        <v>51</v>
      </c>
      <c r="C52" s="1" t="s">
        <v>190</v>
      </c>
      <c r="D52" s="7" t="s">
        <v>8</v>
      </c>
      <c r="E52" s="7" t="s">
        <v>9</v>
      </c>
      <c r="F52" s="6">
        <v>-1</v>
      </c>
      <c r="G52" s="7" t="s">
        <v>12</v>
      </c>
      <c r="H52" s="7"/>
      <c r="I52" s="6"/>
      <c r="J52" s="7" t="s">
        <v>9</v>
      </c>
      <c r="K52" s="6"/>
      <c r="L52" s="7" t="s">
        <v>9</v>
      </c>
      <c r="M52" s="6"/>
      <c r="N52" s="7" t="s">
        <v>9</v>
      </c>
      <c r="O52" s="1" t="s">
        <v>52</v>
      </c>
      <c r="P52" s="1" t="s">
        <v>257</v>
      </c>
      <c r="Q52" s="2">
        <f>SUM(Tabelle22[[#This Row],[Sprint2Nbr]],Tabelle22[[#This Row],[Sprint3Nbr]],Tabelle22[[#This Row],[Sprint4Nbr]],Tabelle22[[#This Row],[Sprint1Nbr]])</f>
        <v>-1</v>
      </c>
      <c r="R52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52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52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53" spans="1:20" x14ac:dyDescent="0.25">
      <c r="A53" s="1" t="s">
        <v>65</v>
      </c>
      <c r="B53" s="1">
        <v>52</v>
      </c>
      <c r="C53" s="1" t="s">
        <v>190</v>
      </c>
      <c r="D53" s="7" t="s">
        <v>8</v>
      </c>
      <c r="E53" s="7" t="s">
        <v>9</v>
      </c>
      <c r="F53" s="6">
        <v>-2</v>
      </c>
      <c r="G53" s="7" t="s">
        <v>12</v>
      </c>
      <c r="H53" s="7"/>
      <c r="I53" s="6"/>
      <c r="J53" s="7" t="s">
        <v>9</v>
      </c>
      <c r="K53" s="6"/>
      <c r="L53" s="7" t="s">
        <v>9</v>
      </c>
      <c r="M53" s="6"/>
      <c r="N53" s="7" t="s">
        <v>9</v>
      </c>
      <c r="O53" s="1" t="s">
        <v>237</v>
      </c>
      <c r="P53" s="1" t="s">
        <v>67</v>
      </c>
      <c r="Q53" s="2">
        <f>SUM(Tabelle22[[#This Row],[Sprint2Nbr]],Tabelle22[[#This Row],[Sprint3Nbr]],Tabelle22[[#This Row],[Sprint4Nbr]],Tabelle22[[#This Row],[Sprint1Nbr]])</f>
        <v>-2</v>
      </c>
      <c r="R53" s="2">
        <f>SUM(Tabelle22[[#This Row],[Sprint2Nbr]],Tabelle22[[#This Row],[Sprint3Nbr]],Tabelle22[[#This Row],[Sprint4Nbr]])+IF(Tabelle22[[#This Row],[Effect1]]="infinite",4*Tabelle22[[#This Row],[Sprint1Nbr]],Tabelle22[[#This Row],[Sprint1Nbr]])</f>
        <v>-8</v>
      </c>
      <c r="S53" s="2">
        <f>SUM(Tabelle22[[#This Row],[Sprint2Nbr]],Tabelle22[[#This Row],[Sprint3Nbr]],Tabelle22[[#This Row],[Sprint4Nbr]])+IF(Tabelle22[[#This Row],[Effect1]]="infinite",7*Tabelle22[[#This Row],[Sprint1Nbr]],Tabelle22[[#This Row],[Sprint1Nbr]])</f>
        <v>-14</v>
      </c>
      <c r="T53" s="2">
        <f>SUM(Tabelle22[[#This Row],[Sprint2Nbr]],Tabelle22[[#This Row],[Sprint3Nbr]],Tabelle22[[#This Row],[Sprint4Nbr]])+IF(Tabelle22[[#This Row],[Effect1]]="infinite",12*Tabelle22[[#This Row],[Sprint1Nbr]],Tabelle22[[#This Row],[Sprint1Nbr]])</f>
        <v>-24</v>
      </c>
    </row>
    <row r="54" spans="1:20" x14ac:dyDescent="0.25">
      <c r="A54" s="1" t="s">
        <v>71</v>
      </c>
      <c r="B54" s="1">
        <v>53</v>
      </c>
      <c r="C54" s="1" t="s">
        <v>190</v>
      </c>
      <c r="D54" s="7" t="s">
        <v>8</v>
      </c>
      <c r="E54" s="7" t="s">
        <v>9</v>
      </c>
      <c r="F54" s="6">
        <v>-2</v>
      </c>
      <c r="G54" s="7" t="s">
        <v>12</v>
      </c>
      <c r="H54" s="7"/>
      <c r="I54" s="6"/>
      <c r="J54" s="7" t="s">
        <v>9</v>
      </c>
      <c r="K54" s="6"/>
      <c r="L54" s="7" t="s">
        <v>9</v>
      </c>
      <c r="M54" s="6"/>
      <c r="N54" s="7" t="s">
        <v>9</v>
      </c>
      <c r="O54" s="1" t="s">
        <v>72</v>
      </c>
      <c r="P54" s="1" t="s">
        <v>182</v>
      </c>
      <c r="Q54" s="2">
        <f>SUM(Tabelle22[[#This Row],[Sprint2Nbr]],Tabelle22[[#This Row],[Sprint3Nbr]],Tabelle22[[#This Row],[Sprint4Nbr]],Tabelle22[[#This Row],[Sprint1Nbr]])</f>
        <v>-2</v>
      </c>
      <c r="R54" s="2">
        <f>SUM(Tabelle22[[#This Row],[Sprint2Nbr]],Tabelle22[[#This Row],[Sprint3Nbr]],Tabelle22[[#This Row],[Sprint4Nbr]])+IF(Tabelle22[[#This Row],[Effect1]]="infinite",4*Tabelle22[[#This Row],[Sprint1Nbr]],Tabelle22[[#This Row],[Sprint1Nbr]])</f>
        <v>-8</v>
      </c>
      <c r="S54" s="2">
        <f>SUM(Tabelle22[[#This Row],[Sprint2Nbr]],Tabelle22[[#This Row],[Sprint3Nbr]],Tabelle22[[#This Row],[Sprint4Nbr]])+IF(Tabelle22[[#This Row],[Effect1]]="infinite",7*Tabelle22[[#This Row],[Sprint1Nbr]],Tabelle22[[#This Row],[Sprint1Nbr]])</f>
        <v>-14</v>
      </c>
      <c r="T54" s="2">
        <f>SUM(Tabelle22[[#This Row],[Sprint2Nbr]],Tabelle22[[#This Row],[Sprint3Nbr]],Tabelle22[[#This Row],[Sprint4Nbr]])+IF(Tabelle22[[#This Row],[Effect1]]="infinite",12*Tabelle22[[#This Row],[Sprint1Nbr]],Tabelle22[[#This Row],[Sprint1Nbr]])</f>
        <v>-24</v>
      </c>
    </row>
    <row r="55" spans="1:20" x14ac:dyDescent="0.25">
      <c r="A55" s="1" t="s">
        <v>79</v>
      </c>
      <c r="B55" s="1">
        <v>54</v>
      </c>
      <c r="C55" s="1" t="s">
        <v>190</v>
      </c>
      <c r="D55" s="7" t="s">
        <v>8</v>
      </c>
      <c r="E55" s="7" t="s">
        <v>9</v>
      </c>
      <c r="F55" s="6">
        <v>-1</v>
      </c>
      <c r="G55" s="7" t="s">
        <v>12</v>
      </c>
      <c r="H55" s="7"/>
      <c r="I55" s="6"/>
      <c r="J55" s="7" t="s">
        <v>9</v>
      </c>
      <c r="K55" s="6"/>
      <c r="L55" s="7" t="s">
        <v>9</v>
      </c>
      <c r="M55" s="6"/>
      <c r="N55" s="7" t="s">
        <v>9</v>
      </c>
      <c r="O55" s="1" t="s">
        <v>80</v>
      </c>
      <c r="P55" s="1" t="s">
        <v>183</v>
      </c>
      <c r="Q55" s="2">
        <f>SUM(Tabelle22[[#This Row],[Sprint2Nbr]],Tabelle22[[#This Row],[Sprint3Nbr]],Tabelle22[[#This Row],[Sprint4Nbr]],Tabelle22[[#This Row],[Sprint1Nbr]])</f>
        <v>-1</v>
      </c>
      <c r="R55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55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55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56" spans="1:20" x14ac:dyDescent="0.25">
      <c r="A56" s="1" t="s">
        <v>84</v>
      </c>
      <c r="B56" s="1">
        <v>55</v>
      </c>
      <c r="C56" s="1" t="s">
        <v>190</v>
      </c>
      <c r="D56" s="7" t="s">
        <v>8</v>
      </c>
      <c r="E56" s="7" t="s">
        <v>9</v>
      </c>
      <c r="F56" s="6">
        <v>-1</v>
      </c>
      <c r="G56" s="7" t="s">
        <v>12</v>
      </c>
      <c r="H56" s="7"/>
      <c r="I56" s="6"/>
      <c r="J56" s="7" t="s">
        <v>9</v>
      </c>
      <c r="K56" s="6"/>
      <c r="L56" s="7" t="s">
        <v>9</v>
      </c>
      <c r="M56" s="6"/>
      <c r="N56" s="7" t="s">
        <v>9</v>
      </c>
      <c r="O56" s="1" t="s">
        <v>85</v>
      </c>
      <c r="P56" s="1" t="s">
        <v>86</v>
      </c>
      <c r="Q56" s="2">
        <f>SUM(Tabelle22[[#This Row],[Sprint2Nbr]],Tabelle22[[#This Row],[Sprint3Nbr]],Tabelle22[[#This Row],[Sprint4Nbr]],Tabelle22[[#This Row],[Sprint1Nbr]])</f>
        <v>-1</v>
      </c>
      <c r="R56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56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56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57" spans="1:20" x14ac:dyDescent="0.25">
      <c r="A57" s="1" t="s">
        <v>187</v>
      </c>
      <c r="B57" s="1">
        <v>56</v>
      </c>
      <c r="C57" s="1" t="s">
        <v>190</v>
      </c>
      <c r="D57" s="7" t="s">
        <v>115</v>
      </c>
      <c r="E57" s="7" t="s">
        <v>9</v>
      </c>
      <c r="F57" s="6">
        <v>1</v>
      </c>
      <c r="G57" s="7" t="s">
        <v>12</v>
      </c>
      <c r="H57" s="7"/>
      <c r="I57" s="6">
        <v>-1</v>
      </c>
      <c r="J57" s="7" t="s">
        <v>175</v>
      </c>
      <c r="K57" s="6">
        <v>-1</v>
      </c>
      <c r="L57" s="7" t="s">
        <v>176</v>
      </c>
      <c r="M57" s="6"/>
      <c r="N57" s="7" t="s">
        <v>9</v>
      </c>
      <c r="O57" s="1" t="s">
        <v>116</v>
      </c>
      <c r="P57" s="1" t="s">
        <v>240</v>
      </c>
      <c r="Q57" s="2">
        <f>SUM(Tabelle22[[#This Row],[Sprint2Nbr]],Tabelle22[[#This Row],[Sprint3Nbr]],Tabelle22[[#This Row],[Sprint4Nbr]],Tabelle22[[#This Row],[Sprint1Nbr]])</f>
        <v>-1</v>
      </c>
      <c r="R57" s="2">
        <f>SUM(Tabelle22[[#This Row],[Sprint2Nbr]],Tabelle22[[#This Row],[Sprint3Nbr]],Tabelle22[[#This Row],[Sprint4Nbr]])+IF(Tabelle22[[#This Row],[Effect1]]="infinite",4*Tabelle22[[#This Row],[Sprint1Nbr]],Tabelle22[[#This Row],[Sprint1Nbr]])</f>
        <v>2</v>
      </c>
      <c r="S57" s="2">
        <f>SUM(Tabelle22[[#This Row],[Sprint2Nbr]],Tabelle22[[#This Row],[Sprint3Nbr]],Tabelle22[[#This Row],[Sprint4Nbr]])+IF(Tabelle22[[#This Row],[Effect1]]="infinite",7*Tabelle22[[#This Row],[Sprint1Nbr]],Tabelle22[[#This Row],[Sprint1Nbr]])</f>
        <v>5</v>
      </c>
      <c r="T57" s="2">
        <f>SUM(Tabelle22[[#This Row],[Sprint2Nbr]],Tabelle22[[#This Row],[Sprint3Nbr]],Tabelle22[[#This Row],[Sprint4Nbr]])+IF(Tabelle22[[#This Row],[Effect1]]="infinite",12*Tabelle22[[#This Row],[Sprint1Nbr]],Tabelle22[[#This Row],[Sprint1Nbr]])</f>
        <v>10</v>
      </c>
    </row>
    <row r="58" spans="1:20" x14ac:dyDescent="0.25">
      <c r="A58" s="1" t="s">
        <v>125</v>
      </c>
      <c r="B58" s="1">
        <v>57</v>
      </c>
      <c r="C58" s="1" t="s">
        <v>190</v>
      </c>
      <c r="D58" s="7" t="s">
        <v>126</v>
      </c>
      <c r="E58" s="7" t="s">
        <v>9</v>
      </c>
      <c r="F58" s="6">
        <v>1</v>
      </c>
      <c r="G58" s="7" t="s">
        <v>12</v>
      </c>
      <c r="H58" s="7"/>
      <c r="I58" s="6">
        <v>0</v>
      </c>
      <c r="J58" s="7" t="s">
        <v>175</v>
      </c>
      <c r="K58" s="6">
        <v>-1</v>
      </c>
      <c r="L58" s="7" t="s">
        <v>176</v>
      </c>
      <c r="M58" s="6">
        <v>-2</v>
      </c>
      <c r="N58" s="7" t="s">
        <v>177</v>
      </c>
      <c r="O58" s="1" t="s">
        <v>127</v>
      </c>
      <c r="P58" s="1" t="s">
        <v>128</v>
      </c>
      <c r="Q58" s="2">
        <f>SUM(Tabelle22[[#This Row],[Sprint2Nbr]],Tabelle22[[#This Row],[Sprint3Nbr]],Tabelle22[[#This Row],[Sprint4Nbr]],Tabelle22[[#This Row],[Sprint1Nbr]])</f>
        <v>-2</v>
      </c>
      <c r="R58" s="2">
        <f>SUM(Tabelle22[[#This Row],[Sprint2Nbr]],Tabelle22[[#This Row],[Sprint3Nbr]],Tabelle22[[#This Row],[Sprint4Nbr]])+IF(Tabelle22[[#This Row],[Effect1]]="infinite",4*Tabelle22[[#This Row],[Sprint1Nbr]],Tabelle22[[#This Row],[Sprint1Nbr]])</f>
        <v>1</v>
      </c>
      <c r="S58" s="2">
        <f>SUM(Tabelle22[[#This Row],[Sprint2Nbr]],Tabelle22[[#This Row],[Sprint3Nbr]],Tabelle22[[#This Row],[Sprint4Nbr]])+IF(Tabelle22[[#This Row],[Effect1]]="infinite",7*Tabelle22[[#This Row],[Sprint1Nbr]],Tabelle22[[#This Row],[Sprint1Nbr]])</f>
        <v>4</v>
      </c>
      <c r="T58" s="2">
        <f>SUM(Tabelle22[[#This Row],[Sprint2Nbr]],Tabelle22[[#This Row],[Sprint3Nbr]],Tabelle22[[#This Row],[Sprint4Nbr]])+IF(Tabelle22[[#This Row],[Effect1]]="infinite",12*Tabelle22[[#This Row],[Sprint1Nbr]],Tabelle22[[#This Row],[Sprint1Nbr]])</f>
        <v>9</v>
      </c>
    </row>
    <row r="59" spans="1:20" x14ac:dyDescent="0.25">
      <c r="A59" s="1" t="s">
        <v>129</v>
      </c>
      <c r="B59" s="1">
        <v>58</v>
      </c>
      <c r="C59" s="1" t="s">
        <v>190</v>
      </c>
      <c r="D59" s="7" t="s">
        <v>126</v>
      </c>
      <c r="E59" s="7" t="s">
        <v>9</v>
      </c>
      <c r="F59" s="6">
        <v>-2</v>
      </c>
      <c r="G59" s="7" t="s">
        <v>12</v>
      </c>
      <c r="H59" s="7"/>
      <c r="I59" s="6">
        <v>0</v>
      </c>
      <c r="J59" s="7" t="s">
        <v>175</v>
      </c>
      <c r="K59" s="6">
        <v>2</v>
      </c>
      <c r="L59" s="7" t="s">
        <v>176</v>
      </c>
      <c r="M59" s="6">
        <v>2</v>
      </c>
      <c r="N59" s="7" t="s">
        <v>177</v>
      </c>
      <c r="O59" s="1" t="s">
        <v>130</v>
      </c>
      <c r="P59" s="1" t="s">
        <v>131</v>
      </c>
      <c r="Q59" s="2">
        <f>SUM(Tabelle22[[#This Row],[Sprint2Nbr]],Tabelle22[[#This Row],[Sprint3Nbr]],Tabelle22[[#This Row],[Sprint4Nbr]],Tabelle22[[#This Row],[Sprint1Nbr]])</f>
        <v>2</v>
      </c>
      <c r="R59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59" s="2">
        <f>SUM(Tabelle22[[#This Row],[Sprint2Nbr]],Tabelle22[[#This Row],[Sprint3Nbr]],Tabelle22[[#This Row],[Sprint4Nbr]])+IF(Tabelle22[[#This Row],[Effect1]]="infinite",7*Tabelle22[[#This Row],[Sprint1Nbr]],Tabelle22[[#This Row],[Sprint1Nbr]])</f>
        <v>-10</v>
      </c>
      <c r="T59" s="2">
        <f>SUM(Tabelle22[[#This Row],[Sprint2Nbr]],Tabelle22[[#This Row],[Sprint3Nbr]],Tabelle22[[#This Row],[Sprint4Nbr]])+IF(Tabelle22[[#This Row],[Effect1]]="infinite",12*Tabelle22[[#This Row],[Sprint1Nbr]],Tabelle22[[#This Row],[Sprint1Nbr]])</f>
        <v>-20</v>
      </c>
    </row>
    <row r="60" spans="1:20" x14ac:dyDescent="0.25">
      <c r="A60" s="1" t="s">
        <v>132</v>
      </c>
      <c r="B60" s="1">
        <v>59</v>
      </c>
      <c r="C60" s="1" t="s">
        <v>190</v>
      </c>
      <c r="D60" s="7" t="s">
        <v>126</v>
      </c>
      <c r="E60" s="7" t="s">
        <v>9</v>
      </c>
      <c r="F60" s="6">
        <v>-2</v>
      </c>
      <c r="G60" s="7" t="s">
        <v>12</v>
      </c>
      <c r="H60" s="7"/>
      <c r="I60" s="6">
        <v>1</v>
      </c>
      <c r="J60" s="7" t="s">
        <v>175</v>
      </c>
      <c r="K60" s="6">
        <v>2</v>
      </c>
      <c r="L60" s="7" t="s">
        <v>176</v>
      </c>
      <c r="M60" s="6">
        <v>2</v>
      </c>
      <c r="N60" s="7" t="s">
        <v>177</v>
      </c>
      <c r="O60" s="1" t="s">
        <v>133</v>
      </c>
      <c r="P60" s="1" t="s">
        <v>258</v>
      </c>
      <c r="Q60" s="2">
        <f>SUM(Tabelle22[[#This Row],[Sprint2Nbr]],Tabelle22[[#This Row],[Sprint3Nbr]],Tabelle22[[#This Row],[Sprint4Nbr]],Tabelle22[[#This Row],[Sprint1Nbr]])</f>
        <v>3</v>
      </c>
      <c r="R60" s="2">
        <f>SUM(Tabelle22[[#This Row],[Sprint2Nbr]],Tabelle22[[#This Row],[Sprint3Nbr]],Tabelle22[[#This Row],[Sprint4Nbr]])+IF(Tabelle22[[#This Row],[Effect1]]="infinite",4*Tabelle22[[#This Row],[Sprint1Nbr]],Tabelle22[[#This Row],[Sprint1Nbr]])</f>
        <v>-3</v>
      </c>
      <c r="S60" s="2">
        <f>SUM(Tabelle22[[#This Row],[Sprint2Nbr]],Tabelle22[[#This Row],[Sprint3Nbr]],Tabelle22[[#This Row],[Sprint4Nbr]])+IF(Tabelle22[[#This Row],[Effect1]]="infinite",7*Tabelle22[[#This Row],[Sprint1Nbr]],Tabelle22[[#This Row],[Sprint1Nbr]])</f>
        <v>-9</v>
      </c>
      <c r="T60" s="2">
        <f>SUM(Tabelle22[[#This Row],[Sprint2Nbr]],Tabelle22[[#This Row],[Sprint3Nbr]],Tabelle22[[#This Row],[Sprint4Nbr]])+IF(Tabelle22[[#This Row],[Effect1]]="infinite",12*Tabelle22[[#This Row],[Sprint1Nbr]],Tabelle22[[#This Row],[Sprint1Nbr]])</f>
        <v>-19</v>
      </c>
    </row>
    <row r="61" spans="1:20" x14ac:dyDescent="0.25">
      <c r="A61" s="1" t="s">
        <v>134</v>
      </c>
      <c r="B61" s="1">
        <v>60</v>
      </c>
      <c r="C61" s="1" t="s">
        <v>190</v>
      </c>
      <c r="D61" s="7" t="s">
        <v>126</v>
      </c>
      <c r="E61" s="7" t="s">
        <v>9</v>
      </c>
      <c r="F61" s="6">
        <v>2</v>
      </c>
      <c r="G61" s="7" t="s">
        <v>12</v>
      </c>
      <c r="H61" s="7"/>
      <c r="I61" s="6">
        <v>-1</v>
      </c>
      <c r="J61" s="7" t="s">
        <v>175</v>
      </c>
      <c r="K61" s="6">
        <v>-2</v>
      </c>
      <c r="L61" s="7" t="s">
        <v>176</v>
      </c>
      <c r="M61" s="6">
        <v>-3</v>
      </c>
      <c r="N61" s="7" t="s">
        <v>177</v>
      </c>
      <c r="O61" s="1" t="s">
        <v>135</v>
      </c>
      <c r="P61" s="1" t="s">
        <v>260</v>
      </c>
      <c r="Q61" s="2">
        <f>SUM(Tabelle22[[#This Row],[Sprint2Nbr]],Tabelle22[[#This Row],[Sprint3Nbr]],Tabelle22[[#This Row],[Sprint4Nbr]],Tabelle22[[#This Row],[Sprint1Nbr]])</f>
        <v>-4</v>
      </c>
      <c r="R61" s="2">
        <f>SUM(Tabelle22[[#This Row],[Sprint2Nbr]],Tabelle22[[#This Row],[Sprint3Nbr]],Tabelle22[[#This Row],[Sprint4Nbr]])+IF(Tabelle22[[#This Row],[Effect1]]="infinite",4*Tabelle22[[#This Row],[Sprint1Nbr]],Tabelle22[[#This Row],[Sprint1Nbr]])</f>
        <v>2</v>
      </c>
      <c r="S61" s="2">
        <f>SUM(Tabelle22[[#This Row],[Sprint2Nbr]],Tabelle22[[#This Row],[Sprint3Nbr]],Tabelle22[[#This Row],[Sprint4Nbr]])+IF(Tabelle22[[#This Row],[Effect1]]="infinite",7*Tabelle22[[#This Row],[Sprint1Nbr]],Tabelle22[[#This Row],[Sprint1Nbr]])</f>
        <v>8</v>
      </c>
      <c r="T61" s="2">
        <f>SUM(Tabelle22[[#This Row],[Sprint2Nbr]],Tabelle22[[#This Row],[Sprint3Nbr]],Tabelle22[[#This Row],[Sprint4Nbr]])+IF(Tabelle22[[#This Row],[Effect1]]="infinite",12*Tabelle22[[#This Row],[Sprint1Nbr]],Tabelle22[[#This Row],[Sprint1Nbr]])</f>
        <v>18</v>
      </c>
    </row>
    <row r="62" spans="1:20" x14ac:dyDescent="0.25">
      <c r="A62" s="1" t="s">
        <v>136</v>
      </c>
      <c r="B62" s="1">
        <v>61</v>
      </c>
      <c r="C62" s="1" t="s">
        <v>190</v>
      </c>
      <c r="D62" s="7" t="s">
        <v>126</v>
      </c>
      <c r="E62" s="7" t="s">
        <v>9</v>
      </c>
      <c r="F62" s="6">
        <v>-2</v>
      </c>
      <c r="G62" s="7" t="s">
        <v>12</v>
      </c>
      <c r="H62" s="7"/>
      <c r="I62" s="6">
        <v>1</v>
      </c>
      <c r="J62" s="7" t="s">
        <v>175</v>
      </c>
      <c r="K62" s="6">
        <v>1</v>
      </c>
      <c r="L62" s="7" t="s">
        <v>176</v>
      </c>
      <c r="M62" s="6">
        <v>2</v>
      </c>
      <c r="N62" s="7" t="s">
        <v>177</v>
      </c>
      <c r="O62" s="1" t="s">
        <v>137</v>
      </c>
      <c r="P62" s="1" t="s">
        <v>185</v>
      </c>
      <c r="Q62" s="2">
        <f>SUM(Tabelle22[[#This Row],[Sprint2Nbr]],Tabelle22[[#This Row],[Sprint3Nbr]],Tabelle22[[#This Row],[Sprint4Nbr]],Tabelle22[[#This Row],[Sprint1Nbr]])</f>
        <v>2</v>
      </c>
      <c r="R62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62" s="2">
        <f>SUM(Tabelle22[[#This Row],[Sprint2Nbr]],Tabelle22[[#This Row],[Sprint3Nbr]],Tabelle22[[#This Row],[Sprint4Nbr]])+IF(Tabelle22[[#This Row],[Effect1]]="infinite",7*Tabelle22[[#This Row],[Sprint1Nbr]],Tabelle22[[#This Row],[Sprint1Nbr]])</f>
        <v>-10</v>
      </c>
      <c r="T62" s="2">
        <f>SUM(Tabelle22[[#This Row],[Sprint2Nbr]],Tabelle22[[#This Row],[Sprint3Nbr]],Tabelle22[[#This Row],[Sprint4Nbr]])+IF(Tabelle22[[#This Row],[Effect1]]="infinite",12*Tabelle22[[#This Row],[Sprint1Nbr]],Tabelle22[[#This Row],[Sprint1Nbr]])</f>
        <v>-20</v>
      </c>
    </row>
    <row r="63" spans="1:20" x14ac:dyDescent="0.25">
      <c r="A63" s="1" t="s">
        <v>138</v>
      </c>
      <c r="B63" s="1">
        <v>62</v>
      </c>
      <c r="C63" s="1" t="s">
        <v>190</v>
      </c>
      <c r="D63" s="7" t="s">
        <v>126</v>
      </c>
      <c r="E63" s="7" t="s">
        <v>9</v>
      </c>
      <c r="F63" s="6">
        <v>2</v>
      </c>
      <c r="G63" s="7" t="s">
        <v>12</v>
      </c>
      <c r="H63" s="7"/>
      <c r="I63" s="6">
        <v>-1</v>
      </c>
      <c r="J63" s="7" t="s">
        <v>175</v>
      </c>
      <c r="K63" s="6">
        <v>0</v>
      </c>
      <c r="L63" s="7" t="s">
        <v>176</v>
      </c>
      <c r="M63" s="6">
        <v>1</v>
      </c>
      <c r="N63" s="7" t="s">
        <v>177</v>
      </c>
      <c r="O63" s="1" t="s">
        <v>139</v>
      </c>
      <c r="P63" s="1" t="s">
        <v>140</v>
      </c>
      <c r="Q63" s="2">
        <f>SUM(Tabelle22[[#This Row],[Sprint2Nbr]],Tabelle22[[#This Row],[Sprint3Nbr]],Tabelle22[[#This Row],[Sprint4Nbr]],Tabelle22[[#This Row],[Sprint1Nbr]])</f>
        <v>2</v>
      </c>
      <c r="R63" s="2">
        <f>SUM(Tabelle22[[#This Row],[Sprint2Nbr]],Tabelle22[[#This Row],[Sprint3Nbr]],Tabelle22[[#This Row],[Sprint4Nbr]])+IF(Tabelle22[[#This Row],[Effect1]]="infinite",4*Tabelle22[[#This Row],[Sprint1Nbr]],Tabelle22[[#This Row],[Sprint1Nbr]])</f>
        <v>8</v>
      </c>
      <c r="S63" s="2">
        <f>SUM(Tabelle22[[#This Row],[Sprint2Nbr]],Tabelle22[[#This Row],[Sprint3Nbr]],Tabelle22[[#This Row],[Sprint4Nbr]])+IF(Tabelle22[[#This Row],[Effect1]]="infinite",7*Tabelle22[[#This Row],[Sprint1Nbr]],Tabelle22[[#This Row],[Sprint1Nbr]])</f>
        <v>14</v>
      </c>
      <c r="T63" s="2">
        <f>SUM(Tabelle22[[#This Row],[Sprint2Nbr]],Tabelle22[[#This Row],[Sprint3Nbr]],Tabelle22[[#This Row],[Sprint4Nbr]])+IF(Tabelle22[[#This Row],[Effect1]]="infinite",12*Tabelle22[[#This Row],[Sprint1Nbr]],Tabelle22[[#This Row],[Sprint1Nbr]])</f>
        <v>24</v>
      </c>
    </row>
    <row r="64" spans="1:20" x14ac:dyDescent="0.25">
      <c r="A64" s="1" t="s">
        <v>143</v>
      </c>
      <c r="B64" s="1">
        <v>63</v>
      </c>
      <c r="C64" s="1" t="s">
        <v>190</v>
      </c>
      <c r="D64" s="7" t="s">
        <v>126</v>
      </c>
      <c r="E64" s="7" t="s">
        <v>9</v>
      </c>
      <c r="F64" s="6">
        <v>1</v>
      </c>
      <c r="G64" s="7" t="s">
        <v>12</v>
      </c>
      <c r="H64" s="7"/>
      <c r="I64" s="6">
        <v>-1</v>
      </c>
      <c r="J64" s="7" t="s">
        <v>175</v>
      </c>
      <c r="K64" s="6">
        <v>-1</v>
      </c>
      <c r="L64" s="7" t="s">
        <v>176</v>
      </c>
      <c r="M64" s="6">
        <v>-1</v>
      </c>
      <c r="N64" s="7" t="s">
        <v>177</v>
      </c>
      <c r="O64" s="1" t="s">
        <v>144</v>
      </c>
      <c r="P64" s="1" t="s">
        <v>145</v>
      </c>
      <c r="Q64" s="2">
        <f>SUM(Tabelle22[[#This Row],[Sprint2Nbr]],Tabelle22[[#This Row],[Sprint3Nbr]],Tabelle22[[#This Row],[Sprint4Nbr]],Tabelle22[[#This Row],[Sprint1Nbr]])</f>
        <v>-2</v>
      </c>
      <c r="R64" s="2">
        <f>SUM(Tabelle22[[#This Row],[Sprint2Nbr]],Tabelle22[[#This Row],[Sprint3Nbr]],Tabelle22[[#This Row],[Sprint4Nbr]])+IF(Tabelle22[[#This Row],[Effect1]]="infinite",4*Tabelle22[[#This Row],[Sprint1Nbr]],Tabelle22[[#This Row],[Sprint1Nbr]])</f>
        <v>1</v>
      </c>
      <c r="S64" s="2">
        <f>SUM(Tabelle22[[#This Row],[Sprint2Nbr]],Tabelle22[[#This Row],[Sprint3Nbr]],Tabelle22[[#This Row],[Sprint4Nbr]])+IF(Tabelle22[[#This Row],[Effect1]]="infinite",7*Tabelle22[[#This Row],[Sprint1Nbr]],Tabelle22[[#This Row],[Sprint1Nbr]])</f>
        <v>4</v>
      </c>
      <c r="T64" s="2">
        <f>SUM(Tabelle22[[#This Row],[Sprint2Nbr]],Tabelle22[[#This Row],[Sprint3Nbr]],Tabelle22[[#This Row],[Sprint4Nbr]])+IF(Tabelle22[[#This Row],[Effect1]]="infinite",12*Tabelle22[[#This Row],[Sprint1Nbr]],Tabelle22[[#This Row],[Sprint1Nbr]])</f>
        <v>9</v>
      </c>
    </row>
    <row r="65" spans="1:20" x14ac:dyDescent="0.25">
      <c r="A65" s="1" t="s">
        <v>146</v>
      </c>
      <c r="B65" s="1">
        <v>64</v>
      </c>
      <c r="C65" s="1" t="s">
        <v>190</v>
      </c>
      <c r="D65" s="7" t="s">
        <v>126</v>
      </c>
      <c r="E65" s="7" t="s">
        <v>9</v>
      </c>
      <c r="F65" s="6">
        <v>2</v>
      </c>
      <c r="G65" s="7" t="s">
        <v>12</v>
      </c>
      <c r="H65" s="7"/>
      <c r="I65" s="6">
        <v>-1</v>
      </c>
      <c r="J65" s="7" t="s">
        <v>175</v>
      </c>
      <c r="K65" s="6">
        <v>-2</v>
      </c>
      <c r="L65" s="7" t="s">
        <v>176</v>
      </c>
      <c r="M65" s="6">
        <v>-2</v>
      </c>
      <c r="N65" s="7" t="s">
        <v>177</v>
      </c>
      <c r="O65" s="1" t="s">
        <v>147</v>
      </c>
      <c r="P65" s="1" t="s">
        <v>259</v>
      </c>
      <c r="Q65" s="2">
        <f>SUM(Tabelle22[[#This Row],[Sprint2Nbr]],Tabelle22[[#This Row],[Sprint3Nbr]],Tabelle22[[#This Row],[Sprint4Nbr]],Tabelle22[[#This Row],[Sprint1Nbr]])</f>
        <v>-3</v>
      </c>
      <c r="R65" s="2">
        <f>SUM(Tabelle22[[#This Row],[Sprint2Nbr]],Tabelle22[[#This Row],[Sprint3Nbr]],Tabelle22[[#This Row],[Sprint4Nbr]])+IF(Tabelle22[[#This Row],[Effect1]]="infinite",4*Tabelle22[[#This Row],[Sprint1Nbr]],Tabelle22[[#This Row],[Sprint1Nbr]])</f>
        <v>3</v>
      </c>
      <c r="S65" s="2">
        <f>SUM(Tabelle22[[#This Row],[Sprint2Nbr]],Tabelle22[[#This Row],[Sprint3Nbr]],Tabelle22[[#This Row],[Sprint4Nbr]])+IF(Tabelle22[[#This Row],[Effect1]]="infinite",7*Tabelle22[[#This Row],[Sprint1Nbr]],Tabelle22[[#This Row],[Sprint1Nbr]])</f>
        <v>9</v>
      </c>
      <c r="T65" s="2">
        <f>SUM(Tabelle22[[#This Row],[Sprint2Nbr]],Tabelle22[[#This Row],[Sprint3Nbr]],Tabelle22[[#This Row],[Sprint4Nbr]])+IF(Tabelle22[[#This Row],[Effect1]]="infinite",12*Tabelle22[[#This Row],[Sprint1Nbr]],Tabelle22[[#This Row],[Sprint1Nbr]])</f>
        <v>19</v>
      </c>
    </row>
    <row r="66" spans="1:20" x14ac:dyDescent="0.25">
      <c r="A66" s="1" t="s">
        <v>262</v>
      </c>
      <c r="B66" s="1">
        <v>65</v>
      </c>
      <c r="C66" s="1" t="s">
        <v>190</v>
      </c>
      <c r="D66" s="7" t="s">
        <v>126</v>
      </c>
      <c r="E66" s="7" t="s">
        <v>9</v>
      </c>
      <c r="F66" s="6">
        <v>1</v>
      </c>
      <c r="G66" s="7" t="s">
        <v>12</v>
      </c>
      <c r="H66" s="7"/>
      <c r="I66" s="6">
        <v>0</v>
      </c>
      <c r="J66" s="7" t="s">
        <v>175</v>
      </c>
      <c r="K66" s="6">
        <v>-1</v>
      </c>
      <c r="L66" s="7" t="s">
        <v>176</v>
      </c>
      <c r="M66" s="6">
        <v>-2</v>
      </c>
      <c r="N66" s="7" t="s">
        <v>177</v>
      </c>
      <c r="O66" s="1" t="s">
        <v>148</v>
      </c>
      <c r="P66" s="1" t="s">
        <v>149</v>
      </c>
      <c r="Q66" s="2">
        <f>SUM(Tabelle22[[#This Row],[Sprint2Nbr]],Tabelle22[[#This Row],[Sprint3Nbr]],Tabelle22[[#This Row],[Sprint4Nbr]],Tabelle22[[#This Row],[Sprint1Nbr]])</f>
        <v>-2</v>
      </c>
      <c r="R66" s="2">
        <f>SUM(Tabelle22[[#This Row],[Sprint2Nbr]],Tabelle22[[#This Row],[Sprint3Nbr]],Tabelle22[[#This Row],[Sprint4Nbr]])+IF(Tabelle22[[#This Row],[Effect1]]="infinite",4*Tabelle22[[#This Row],[Sprint1Nbr]],Tabelle22[[#This Row],[Sprint1Nbr]])</f>
        <v>1</v>
      </c>
      <c r="S66" s="2">
        <f>SUM(Tabelle22[[#This Row],[Sprint2Nbr]],Tabelle22[[#This Row],[Sprint3Nbr]],Tabelle22[[#This Row],[Sprint4Nbr]])+IF(Tabelle22[[#This Row],[Effect1]]="infinite",7*Tabelle22[[#This Row],[Sprint1Nbr]],Tabelle22[[#This Row],[Sprint1Nbr]])</f>
        <v>4</v>
      </c>
      <c r="T66" s="2">
        <f>SUM(Tabelle22[[#This Row],[Sprint2Nbr]],Tabelle22[[#This Row],[Sprint3Nbr]],Tabelle22[[#This Row],[Sprint4Nbr]])+IF(Tabelle22[[#This Row],[Effect1]]="infinite",12*Tabelle22[[#This Row],[Sprint1Nbr]],Tabelle22[[#This Row],[Sprint1Nbr]])</f>
        <v>9</v>
      </c>
    </row>
    <row r="67" spans="1:20" x14ac:dyDescent="0.25">
      <c r="A67" s="1" t="s">
        <v>156</v>
      </c>
      <c r="B67" s="1">
        <v>66</v>
      </c>
      <c r="C67" s="1" t="s">
        <v>190</v>
      </c>
      <c r="D67" s="7" t="s">
        <v>126</v>
      </c>
      <c r="E67" s="7" t="s">
        <v>9</v>
      </c>
      <c r="F67" s="6">
        <v>-1</v>
      </c>
      <c r="G67" s="7" t="s">
        <v>12</v>
      </c>
      <c r="H67" s="7"/>
      <c r="I67" s="6">
        <v>0</v>
      </c>
      <c r="J67" s="7" t="s">
        <v>175</v>
      </c>
      <c r="K67" s="6">
        <v>1</v>
      </c>
      <c r="L67" s="7" t="s">
        <v>176</v>
      </c>
      <c r="M67" s="6">
        <v>2</v>
      </c>
      <c r="N67" s="7" t="s">
        <v>177</v>
      </c>
      <c r="O67" s="1" t="s">
        <v>157</v>
      </c>
      <c r="P67" s="1" t="s">
        <v>158</v>
      </c>
      <c r="Q67" s="2">
        <f>SUM(Tabelle22[[#This Row],[Sprint2Nbr]],Tabelle22[[#This Row],[Sprint3Nbr]],Tabelle22[[#This Row],[Sprint4Nbr]],Tabelle22[[#This Row],[Sprint1Nbr]])</f>
        <v>2</v>
      </c>
      <c r="R67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67" s="2">
        <f>SUM(Tabelle22[[#This Row],[Sprint2Nbr]],Tabelle22[[#This Row],[Sprint3Nbr]],Tabelle22[[#This Row],[Sprint4Nbr]])+IF(Tabelle22[[#This Row],[Effect1]]="infinite",7*Tabelle22[[#This Row],[Sprint1Nbr]],Tabelle22[[#This Row],[Sprint1Nbr]])</f>
        <v>-4</v>
      </c>
      <c r="T67" s="2">
        <f>SUM(Tabelle22[[#This Row],[Sprint2Nbr]],Tabelle22[[#This Row],[Sprint3Nbr]],Tabelle22[[#This Row],[Sprint4Nbr]])+IF(Tabelle22[[#This Row],[Effect1]]="infinite",12*Tabelle22[[#This Row],[Sprint1Nbr]],Tabelle22[[#This Row],[Sprint1Nbr]])</f>
        <v>-9</v>
      </c>
    </row>
    <row r="68" spans="1:20" x14ac:dyDescent="0.25">
      <c r="A68" s="1" t="s">
        <v>159</v>
      </c>
      <c r="B68" s="1">
        <v>67</v>
      </c>
      <c r="C68" s="1" t="s">
        <v>190</v>
      </c>
      <c r="D68" s="7" t="s">
        <v>126</v>
      </c>
      <c r="E68" s="7" t="s">
        <v>9</v>
      </c>
      <c r="F68" s="6">
        <v>1</v>
      </c>
      <c r="G68" s="7" t="s">
        <v>12</v>
      </c>
      <c r="H68" s="7"/>
      <c r="I68" s="6">
        <v>-1</v>
      </c>
      <c r="J68" s="7" t="s">
        <v>175</v>
      </c>
      <c r="K68" s="6">
        <v>-2</v>
      </c>
      <c r="L68" s="7" t="s">
        <v>176</v>
      </c>
      <c r="M68" s="6">
        <v>2</v>
      </c>
      <c r="N68" s="7" t="s">
        <v>177</v>
      </c>
      <c r="O68" s="1" t="s">
        <v>160</v>
      </c>
      <c r="P68" s="1" t="s">
        <v>249</v>
      </c>
      <c r="Q68" s="2">
        <f>SUM(Tabelle22[[#This Row],[Sprint2Nbr]],Tabelle22[[#This Row],[Sprint3Nbr]],Tabelle22[[#This Row],[Sprint4Nbr]],Tabelle22[[#This Row],[Sprint1Nbr]])</f>
        <v>0</v>
      </c>
      <c r="R68" s="2">
        <f>SUM(Tabelle22[[#This Row],[Sprint2Nbr]],Tabelle22[[#This Row],[Sprint3Nbr]],Tabelle22[[#This Row],[Sprint4Nbr]])+IF(Tabelle22[[#This Row],[Effect1]]="infinite",4*Tabelle22[[#This Row],[Sprint1Nbr]],Tabelle22[[#This Row],[Sprint1Nbr]])</f>
        <v>3</v>
      </c>
      <c r="S68" s="2">
        <f>SUM(Tabelle22[[#This Row],[Sprint2Nbr]],Tabelle22[[#This Row],[Sprint3Nbr]],Tabelle22[[#This Row],[Sprint4Nbr]])+IF(Tabelle22[[#This Row],[Effect1]]="infinite",7*Tabelle22[[#This Row],[Sprint1Nbr]],Tabelle22[[#This Row],[Sprint1Nbr]])</f>
        <v>6</v>
      </c>
      <c r="T68" s="2">
        <f>SUM(Tabelle22[[#This Row],[Sprint2Nbr]],Tabelle22[[#This Row],[Sprint3Nbr]],Tabelle22[[#This Row],[Sprint4Nbr]])+IF(Tabelle22[[#This Row],[Effect1]]="infinite",12*Tabelle22[[#This Row],[Sprint1Nbr]],Tabelle22[[#This Row],[Sprint1Nbr]])</f>
        <v>11</v>
      </c>
    </row>
    <row r="69" spans="1:20" x14ac:dyDescent="0.25">
      <c r="A69" s="1" t="s">
        <v>161</v>
      </c>
      <c r="B69" s="1">
        <v>68</v>
      </c>
      <c r="C69" s="1" t="s">
        <v>190</v>
      </c>
      <c r="D69" s="7" t="s">
        <v>126</v>
      </c>
      <c r="E69" s="7" t="s">
        <v>9</v>
      </c>
      <c r="F69" s="6">
        <v>1</v>
      </c>
      <c r="G69" s="7" t="s">
        <v>12</v>
      </c>
      <c r="H69" s="7"/>
      <c r="I69" s="6">
        <v>-1</v>
      </c>
      <c r="J69" s="7" t="s">
        <v>175</v>
      </c>
      <c r="K69" s="6">
        <v>-1</v>
      </c>
      <c r="L69" s="7" t="s">
        <v>176</v>
      </c>
      <c r="M69" s="6">
        <v>-1</v>
      </c>
      <c r="N69" s="7" t="s">
        <v>177</v>
      </c>
      <c r="O69" s="1" t="s">
        <v>162</v>
      </c>
      <c r="P69" s="1" t="s">
        <v>241</v>
      </c>
      <c r="Q69" s="2">
        <f>SUM(Tabelle22[[#This Row],[Sprint2Nbr]],Tabelle22[[#This Row],[Sprint3Nbr]],Tabelle22[[#This Row],[Sprint4Nbr]],Tabelle22[[#This Row],[Sprint1Nbr]])</f>
        <v>-2</v>
      </c>
      <c r="R69" s="2">
        <f>SUM(Tabelle22[[#This Row],[Sprint2Nbr]],Tabelle22[[#This Row],[Sprint3Nbr]],Tabelle22[[#This Row],[Sprint4Nbr]])+IF(Tabelle22[[#This Row],[Effect1]]="infinite",4*Tabelle22[[#This Row],[Sprint1Nbr]],Tabelle22[[#This Row],[Sprint1Nbr]])</f>
        <v>1</v>
      </c>
      <c r="S69" s="2">
        <f>SUM(Tabelle22[[#This Row],[Sprint2Nbr]],Tabelle22[[#This Row],[Sprint3Nbr]],Tabelle22[[#This Row],[Sprint4Nbr]])+IF(Tabelle22[[#This Row],[Effect1]]="infinite",7*Tabelle22[[#This Row],[Sprint1Nbr]],Tabelle22[[#This Row],[Sprint1Nbr]])</f>
        <v>4</v>
      </c>
      <c r="T69" s="2">
        <f>SUM(Tabelle22[[#This Row],[Sprint2Nbr]],Tabelle22[[#This Row],[Sprint3Nbr]],Tabelle22[[#This Row],[Sprint4Nbr]])+IF(Tabelle22[[#This Row],[Effect1]]="infinite",12*Tabelle22[[#This Row],[Sprint1Nbr]],Tabelle22[[#This Row],[Sprint1Nbr]])</f>
        <v>9</v>
      </c>
    </row>
    <row r="70" spans="1:20" x14ac:dyDescent="0.25">
      <c r="A70" s="1" t="s">
        <v>163</v>
      </c>
      <c r="B70" s="1">
        <v>69</v>
      </c>
      <c r="C70" s="1" t="s">
        <v>190</v>
      </c>
      <c r="D70" s="7" t="s">
        <v>115</v>
      </c>
      <c r="E70" s="7" t="s">
        <v>9</v>
      </c>
      <c r="F70" s="6">
        <v>1</v>
      </c>
      <c r="G70" s="7" t="s">
        <v>12</v>
      </c>
      <c r="H70" s="7"/>
      <c r="I70" s="6">
        <v>-1</v>
      </c>
      <c r="J70" s="7" t="s">
        <v>175</v>
      </c>
      <c r="K70" s="6">
        <v>-2</v>
      </c>
      <c r="L70" s="7" t="s">
        <v>176</v>
      </c>
      <c r="M70" s="6"/>
      <c r="N70" s="7" t="s">
        <v>9</v>
      </c>
      <c r="O70" s="1" t="s">
        <v>164</v>
      </c>
      <c r="P70" s="1" t="s">
        <v>261</v>
      </c>
      <c r="Q70" s="2">
        <f>SUM(Tabelle22[[#This Row],[Sprint2Nbr]],Tabelle22[[#This Row],[Sprint3Nbr]],Tabelle22[[#This Row],[Sprint4Nbr]],Tabelle22[[#This Row],[Sprint1Nbr]])</f>
        <v>-2</v>
      </c>
      <c r="R70" s="2">
        <f>SUM(Tabelle22[[#This Row],[Sprint2Nbr]],Tabelle22[[#This Row],[Sprint3Nbr]],Tabelle22[[#This Row],[Sprint4Nbr]])+IF(Tabelle22[[#This Row],[Effect1]]="infinite",4*Tabelle22[[#This Row],[Sprint1Nbr]],Tabelle22[[#This Row],[Sprint1Nbr]])</f>
        <v>1</v>
      </c>
      <c r="S70" s="2">
        <f>SUM(Tabelle22[[#This Row],[Sprint2Nbr]],Tabelle22[[#This Row],[Sprint3Nbr]],Tabelle22[[#This Row],[Sprint4Nbr]])+IF(Tabelle22[[#This Row],[Effect1]]="infinite",7*Tabelle22[[#This Row],[Sprint1Nbr]],Tabelle22[[#This Row],[Sprint1Nbr]])</f>
        <v>4</v>
      </c>
      <c r="T70" s="2">
        <f>SUM(Tabelle22[[#This Row],[Sprint2Nbr]],Tabelle22[[#This Row],[Sprint3Nbr]],Tabelle22[[#This Row],[Sprint4Nbr]])+IF(Tabelle22[[#This Row],[Effect1]]="infinite",12*Tabelle22[[#This Row],[Sprint1Nbr]],Tabelle22[[#This Row],[Sprint1Nbr]])</f>
        <v>9</v>
      </c>
    </row>
    <row r="71" spans="1:20" x14ac:dyDescent="0.25">
      <c r="A71" s="1" t="s">
        <v>196</v>
      </c>
      <c r="B71" s="1">
        <v>70</v>
      </c>
      <c r="C71" s="1" t="s">
        <v>190</v>
      </c>
      <c r="D71" s="7" t="s">
        <v>8</v>
      </c>
      <c r="E71" s="7" t="s">
        <v>276</v>
      </c>
      <c r="F71" s="6">
        <v>1</v>
      </c>
      <c r="G71" s="7" t="s">
        <v>12</v>
      </c>
      <c r="H71" s="7"/>
      <c r="I71" s="6"/>
      <c r="J71" s="7" t="s">
        <v>9</v>
      </c>
      <c r="K71" s="6"/>
      <c r="L71" s="7" t="s">
        <v>9</v>
      </c>
      <c r="M71" s="6"/>
      <c r="N71" s="7" t="s">
        <v>9</v>
      </c>
      <c r="O71" s="1" t="s">
        <v>222</v>
      </c>
      <c r="P71" s="1" t="s">
        <v>273</v>
      </c>
      <c r="Q71" s="2">
        <f>SUM(Tabelle22[[#This Row],[Sprint2Nbr]],Tabelle22[[#This Row],[Sprint3Nbr]],Tabelle22[[#This Row],[Sprint4Nbr]],Tabelle22[[#This Row],[Sprint1Nbr]])</f>
        <v>1</v>
      </c>
      <c r="R71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71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71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72" spans="1:20" x14ac:dyDescent="0.25">
      <c r="A72" s="1" t="s">
        <v>197</v>
      </c>
      <c r="B72" s="1">
        <v>71</v>
      </c>
      <c r="C72" s="1" t="s">
        <v>190</v>
      </c>
      <c r="D72" s="7" t="s">
        <v>8</v>
      </c>
      <c r="E72" s="7" t="s">
        <v>276</v>
      </c>
      <c r="F72" s="6">
        <v>1</v>
      </c>
      <c r="G72" s="7" t="s">
        <v>12</v>
      </c>
      <c r="H72" s="7"/>
      <c r="I72" s="6"/>
      <c r="J72" s="7" t="s">
        <v>9</v>
      </c>
      <c r="K72" s="6"/>
      <c r="L72" s="7" t="s">
        <v>9</v>
      </c>
      <c r="M72" s="6"/>
      <c r="N72" s="7" t="s">
        <v>9</v>
      </c>
      <c r="O72" s="1" t="s">
        <v>235</v>
      </c>
      <c r="P72" s="1" t="s">
        <v>198</v>
      </c>
      <c r="Q72" s="2">
        <f>SUM(Tabelle22[[#This Row],[Sprint2Nbr]],Tabelle22[[#This Row],[Sprint3Nbr]],Tabelle22[[#This Row],[Sprint4Nbr]],Tabelle22[[#This Row],[Sprint1Nbr]])</f>
        <v>1</v>
      </c>
      <c r="R72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72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72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73" spans="1:20" x14ac:dyDescent="0.25">
      <c r="A73" s="1" t="s">
        <v>199</v>
      </c>
      <c r="B73" s="1">
        <v>72</v>
      </c>
      <c r="C73" s="1" t="s">
        <v>190</v>
      </c>
      <c r="D73" s="7" t="s">
        <v>8</v>
      </c>
      <c r="E73" s="7" t="s">
        <v>9</v>
      </c>
      <c r="F73" s="6">
        <v>-1</v>
      </c>
      <c r="G73" s="7" t="s">
        <v>12</v>
      </c>
      <c r="H73" s="7"/>
      <c r="I73" s="6"/>
      <c r="J73" s="7" t="s">
        <v>9</v>
      </c>
      <c r="K73" s="6"/>
      <c r="L73" s="7" t="s">
        <v>9</v>
      </c>
      <c r="M73" s="6"/>
      <c r="N73" s="7" t="s">
        <v>9</v>
      </c>
      <c r="O73" s="1" t="s">
        <v>66</v>
      </c>
      <c r="P73" s="1" t="s">
        <v>250</v>
      </c>
      <c r="Q73" s="2">
        <f>SUM(Tabelle22[[#This Row],[Sprint2Nbr]],Tabelle22[[#This Row],[Sprint3Nbr]],Tabelle22[[#This Row],[Sprint4Nbr]],Tabelle22[[#This Row],[Sprint1Nbr]])</f>
        <v>-1</v>
      </c>
      <c r="R73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73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73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74" spans="1:20" x14ac:dyDescent="0.25">
      <c r="A74" s="1" t="s">
        <v>200</v>
      </c>
      <c r="B74" s="1">
        <v>73</v>
      </c>
      <c r="C74" s="1" t="s">
        <v>190</v>
      </c>
      <c r="D74" s="7" t="s">
        <v>8</v>
      </c>
      <c r="E74" s="7" t="s">
        <v>9</v>
      </c>
      <c r="F74" s="6">
        <v>-1</v>
      </c>
      <c r="G74" s="7" t="s">
        <v>12</v>
      </c>
      <c r="H74" s="7"/>
      <c r="I74" s="6"/>
      <c r="J74" s="7" t="s">
        <v>9</v>
      </c>
      <c r="K74" s="6"/>
      <c r="L74" s="7" t="s">
        <v>9</v>
      </c>
      <c r="M74" s="6"/>
      <c r="N74" s="7" t="s">
        <v>9</v>
      </c>
      <c r="O74" s="1" t="s">
        <v>40</v>
      </c>
      <c r="P74" s="1" t="s">
        <v>201</v>
      </c>
      <c r="Q74" s="2">
        <f>SUM(Tabelle22[[#This Row],[Sprint2Nbr]],Tabelle22[[#This Row],[Sprint3Nbr]],Tabelle22[[#This Row],[Sprint4Nbr]],Tabelle22[[#This Row],[Sprint1Nbr]])</f>
        <v>-1</v>
      </c>
      <c r="R74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74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74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75" spans="1:20" x14ac:dyDescent="0.25">
      <c r="A75" s="1" t="s">
        <v>202</v>
      </c>
      <c r="B75" s="1">
        <v>74</v>
      </c>
      <c r="C75" s="1" t="s">
        <v>190</v>
      </c>
      <c r="D75" s="7" t="s">
        <v>8</v>
      </c>
      <c r="E75" s="7" t="s">
        <v>9</v>
      </c>
      <c r="F75" s="6">
        <v>1</v>
      </c>
      <c r="G75" s="7" t="s">
        <v>12</v>
      </c>
      <c r="H75" s="7"/>
      <c r="I75" s="6">
        <v>0</v>
      </c>
      <c r="J75" s="7" t="s">
        <v>175</v>
      </c>
      <c r="K75" s="6">
        <v>-1</v>
      </c>
      <c r="L75" s="7" t="s">
        <v>176</v>
      </c>
      <c r="M75" s="6">
        <v>-2</v>
      </c>
      <c r="N75" s="7" t="s">
        <v>177</v>
      </c>
      <c r="O75" s="1" t="s">
        <v>233</v>
      </c>
      <c r="P75" s="1" t="s">
        <v>274</v>
      </c>
      <c r="Q75" s="2">
        <f>SUM(Tabelle22[[#This Row],[Sprint2Nbr]],Tabelle22[[#This Row],[Sprint3Nbr]],Tabelle22[[#This Row],[Sprint4Nbr]],Tabelle22[[#This Row],[Sprint1Nbr]])</f>
        <v>-2</v>
      </c>
      <c r="R75" s="2">
        <f>SUM(Tabelle22[[#This Row],[Sprint2Nbr]],Tabelle22[[#This Row],[Sprint3Nbr]],Tabelle22[[#This Row],[Sprint4Nbr]])+IF(Tabelle22[[#This Row],[Effect1]]="infinite",4*Tabelle22[[#This Row],[Sprint1Nbr]],Tabelle22[[#This Row],[Sprint1Nbr]])</f>
        <v>1</v>
      </c>
      <c r="S75" s="2">
        <f>SUM(Tabelle22[[#This Row],[Sprint2Nbr]],Tabelle22[[#This Row],[Sprint3Nbr]],Tabelle22[[#This Row],[Sprint4Nbr]])+IF(Tabelle22[[#This Row],[Effect1]]="infinite",7*Tabelle22[[#This Row],[Sprint1Nbr]],Tabelle22[[#This Row],[Sprint1Nbr]])</f>
        <v>4</v>
      </c>
      <c r="T75" s="2">
        <f>SUM(Tabelle22[[#This Row],[Sprint2Nbr]],Tabelle22[[#This Row],[Sprint3Nbr]],Tabelle22[[#This Row],[Sprint4Nbr]])+IF(Tabelle22[[#This Row],[Effect1]]="infinite",12*Tabelle22[[#This Row],[Sprint1Nbr]],Tabelle22[[#This Row],[Sprint1Nbr]])</f>
        <v>9</v>
      </c>
    </row>
    <row r="76" spans="1:20" x14ac:dyDescent="0.25">
      <c r="A76" s="1" t="s">
        <v>203</v>
      </c>
      <c r="B76" s="1">
        <v>75</v>
      </c>
      <c r="C76" s="1" t="s">
        <v>190</v>
      </c>
      <c r="D76" s="7" t="s">
        <v>8</v>
      </c>
      <c r="E76" s="7" t="s">
        <v>9</v>
      </c>
      <c r="F76" s="6">
        <v>-1</v>
      </c>
      <c r="G76" s="7" t="s">
        <v>12</v>
      </c>
      <c r="H76" s="7"/>
      <c r="I76" s="6"/>
      <c r="J76" s="7" t="s">
        <v>9</v>
      </c>
      <c r="K76" s="6"/>
      <c r="L76" s="7" t="s">
        <v>9</v>
      </c>
      <c r="M76" s="6"/>
      <c r="N76" s="7" t="s">
        <v>9</v>
      </c>
      <c r="O76" s="1" t="s">
        <v>234</v>
      </c>
      <c r="P76" s="1" t="s">
        <v>251</v>
      </c>
      <c r="Q76" s="2">
        <f>SUM(Tabelle22[[#This Row],[Sprint2Nbr]],Tabelle22[[#This Row],[Sprint3Nbr]],Tabelle22[[#This Row],[Sprint4Nbr]],Tabelle22[[#This Row],[Sprint1Nbr]])</f>
        <v>-1</v>
      </c>
      <c r="R76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76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76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77" spans="1:20" x14ac:dyDescent="0.25">
      <c r="A77" s="1" t="s">
        <v>204</v>
      </c>
      <c r="B77" s="1">
        <v>76</v>
      </c>
      <c r="C77" s="1" t="s">
        <v>190</v>
      </c>
      <c r="D77" s="7" t="s">
        <v>8</v>
      </c>
      <c r="E77" s="7" t="s">
        <v>9</v>
      </c>
      <c r="F77" s="6">
        <v>-1</v>
      </c>
      <c r="G77" s="7" t="s">
        <v>12</v>
      </c>
      <c r="H77" s="7"/>
      <c r="I77" s="6"/>
      <c r="J77" s="7" t="s">
        <v>9</v>
      </c>
      <c r="K77" s="6"/>
      <c r="L77" s="7" t="s">
        <v>9</v>
      </c>
      <c r="M77" s="6"/>
      <c r="N77" s="7" t="s">
        <v>9</v>
      </c>
      <c r="O77" s="1" t="s">
        <v>232</v>
      </c>
      <c r="P77" s="1" t="s">
        <v>267</v>
      </c>
      <c r="Q77" s="2">
        <f>SUM(Tabelle22[[#This Row],[Sprint2Nbr]],Tabelle22[[#This Row],[Sprint3Nbr]],Tabelle22[[#This Row],[Sprint4Nbr]],Tabelle22[[#This Row],[Sprint1Nbr]])</f>
        <v>-1</v>
      </c>
      <c r="R77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77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77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78" spans="1:20" x14ac:dyDescent="0.25">
      <c r="A78" s="1" t="s">
        <v>205</v>
      </c>
      <c r="B78" s="1">
        <v>77</v>
      </c>
      <c r="C78" s="1" t="s">
        <v>190</v>
      </c>
      <c r="D78" s="7" t="s">
        <v>8</v>
      </c>
      <c r="E78" s="7" t="s">
        <v>9</v>
      </c>
      <c r="F78" s="6">
        <v>1</v>
      </c>
      <c r="G78" s="7" t="s">
        <v>12</v>
      </c>
      <c r="H78" s="7"/>
      <c r="I78" s="6">
        <v>0</v>
      </c>
      <c r="J78" s="7" t="s">
        <v>175</v>
      </c>
      <c r="K78" s="6">
        <v>-1</v>
      </c>
      <c r="L78" s="7" t="s">
        <v>176</v>
      </c>
      <c r="M78" s="6">
        <v>-2</v>
      </c>
      <c r="N78" s="7" t="s">
        <v>177</v>
      </c>
      <c r="O78" s="1" t="s">
        <v>236</v>
      </c>
      <c r="P78" s="1" t="s">
        <v>206</v>
      </c>
      <c r="Q78" s="2">
        <f>SUM(Tabelle22[[#This Row],[Sprint2Nbr]],Tabelle22[[#This Row],[Sprint3Nbr]],Tabelle22[[#This Row],[Sprint4Nbr]],Tabelle22[[#This Row],[Sprint1Nbr]])</f>
        <v>-2</v>
      </c>
      <c r="R78" s="2">
        <f>SUM(Tabelle22[[#This Row],[Sprint2Nbr]],Tabelle22[[#This Row],[Sprint3Nbr]],Tabelle22[[#This Row],[Sprint4Nbr]])+IF(Tabelle22[[#This Row],[Effect1]]="infinite",4*Tabelle22[[#This Row],[Sprint1Nbr]],Tabelle22[[#This Row],[Sprint1Nbr]])</f>
        <v>1</v>
      </c>
      <c r="S78" s="2">
        <f>SUM(Tabelle22[[#This Row],[Sprint2Nbr]],Tabelle22[[#This Row],[Sprint3Nbr]],Tabelle22[[#This Row],[Sprint4Nbr]])+IF(Tabelle22[[#This Row],[Effect1]]="infinite",7*Tabelle22[[#This Row],[Sprint1Nbr]],Tabelle22[[#This Row],[Sprint1Nbr]])</f>
        <v>4</v>
      </c>
      <c r="T78" s="2">
        <f>SUM(Tabelle22[[#This Row],[Sprint2Nbr]],Tabelle22[[#This Row],[Sprint3Nbr]],Tabelle22[[#This Row],[Sprint4Nbr]])+IF(Tabelle22[[#This Row],[Effect1]]="infinite",12*Tabelle22[[#This Row],[Sprint1Nbr]],Tabelle22[[#This Row],[Sprint1Nbr]])</f>
        <v>9</v>
      </c>
    </row>
    <row r="79" spans="1:20" x14ac:dyDescent="0.25">
      <c r="A79" s="1" t="s">
        <v>207</v>
      </c>
      <c r="B79" s="1">
        <v>78</v>
      </c>
      <c r="C79" s="1" t="s">
        <v>190</v>
      </c>
      <c r="D79" s="7" t="s">
        <v>8</v>
      </c>
      <c r="E79" s="7" t="s">
        <v>9</v>
      </c>
      <c r="F79" s="6">
        <v>-1</v>
      </c>
      <c r="G79" s="7" t="s">
        <v>12</v>
      </c>
      <c r="H79" s="7"/>
      <c r="I79" s="6"/>
      <c r="J79" s="7" t="s">
        <v>9</v>
      </c>
      <c r="K79" s="6"/>
      <c r="L79" s="7" t="s">
        <v>9</v>
      </c>
      <c r="M79" s="6"/>
      <c r="N79" s="7" t="s">
        <v>9</v>
      </c>
      <c r="O79" s="1" t="s">
        <v>231</v>
      </c>
      <c r="P79" s="1" t="s">
        <v>275</v>
      </c>
      <c r="Q79" s="2">
        <f>SUM(Tabelle22[[#This Row],[Sprint2Nbr]],Tabelle22[[#This Row],[Sprint3Nbr]],Tabelle22[[#This Row],[Sprint4Nbr]],Tabelle22[[#This Row],[Sprint1Nbr]])</f>
        <v>-1</v>
      </c>
      <c r="R79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79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79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80" spans="1:20" x14ac:dyDescent="0.25">
      <c r="A80" s="1" t="s">
        <v>208</v>
      </c>
      <c r="B80" s="1">
        <v>79</v>
      </c>
      <c r="C80" s="1" t="s">
        <v>190</v>
      </c>
      <c r="D80" s="7" t="s">
        <v>8</v>
      </c>
      <c r="E80" s="7" t="s">
        <v>9</v>
      </c>
      <c r="F80" s="6">
        <v>1</v>
      </c>
      <c r="G80" s="7" t="s">
        <v>12</v>
      </c>
      <c r="H80" s="7"/>
      <c r="I80" s="6">
        <v>-2</v>
      </c>
      <c r="J80" s="7" t="s">
        <v>175</v>
      </c>
      <c r="K80" s="6">
        <v>-1</v>
      </c>
      <c r="L80" s="7" t="s">
        <v>176</v>
      </c>
      <c r="M80" s="6">
        <v>-2</v>
      </c>
      <c r="N80" s="7" t="s">
        <v>177</v>
      </c>
      <c r="O80" s="1" t="s">
        <v>230</v>
      </c>
      <c r="P80" s="1" t="s">
        <v>252</v>
      </c>
      <c r="Q80" s="2">
        <f>SUM(Tabelle22[[#This Row],[Sprint2Nbr]],Tabelle22[[#This Row],[Sprint3Nbr]],Tabelle22[[#This Row],[Sprint4Nbr]],Tabelle22[[#This Row],[Sprint1Nbr]])</f>
        <v>-4</v>
      </c>
      <c r="R80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80" s="2">
        <f>SUM(Tabelle22[[#This Row],[Sprint2Nbr]],Tabelle22[[#This Row],[Sprint3Nbr]],Tabelle22[[#This Row],[Sprint4Nbr]])+IF(Tabelle22[[#This Row],[Effect1]]="infinite",7*Tabelle22[[#This Row],[Sprint1Nbr]],Tabelle22[[#This Row],[Sprint1Nbr]])</f>
        <v>2</v>
      </c>
      <c r="T80" s="2">
        <f>SUM(Tabelle22[[#This Row],[Sprint2Nbr]],Tabelle22[[#This Row],[Sprint3Nbr]],Tabelle22[[#This Row],[Sprint4Nbr]])+IF(Tabelle22[[#This Row],[Effect1]]="infinite",12*Tabelle22[[#This Row],[Sprint1Nbr]],Tabelle22[[#This Row],[Sprint1Nbr]])</f>
        <v>7</v>
      </c>
    </row>
    <row r="81" spans="1:20" x14ac:dyDescent="0.25">
      <c r="A81" s="1" t="s">
        <v>209</v>
      </c>
      <c r="B81" s="1">
        <v>80</v>
      </c>
      <c r="C81" s="1" t="s">
        <v>190</v>
      </c>
      <c r="D81" s="7" t="s">
        <v>8</v>
      </c>
      <c r="E81" s="7" t="s">
        <v>276</v>
      </c>
      <c r="F81" s="6">
        <v>1</v>
      </c>
      <c r="G81" s="7" t="s">
        <v>12</v>
      </c>
      <c r="H81" s="7"/>
      <c r="I81" s="6"/>
      <c r="J81" s="7" t="s">
        <v>9</v>
      </c>
      <c r="K81" s="6"/>
      <c r="L81" s="7" t="s">
        <v>9</v>
      </c>
      <c r="M81" s="6"/>
      <c r="N81" s="7" t="s">
        <v>9</v>
      </c>
      <c r="O81" s="1" t="s">
        <v>229</v>
      </c>
      <c r="P81" s="1" t="s">
        <v>263</v>
      </c>
      <c r="Q81" s="2">
        <f>SUM(Tabelle22[[#This Row],[Sprint2Nbr]],Tabelle22[[#This Row],[Sprint3Nbr]],Tabelle22[[#This Row],[Sprint4Nbr]],Tabelle22[[#This Row],[Sprint1Nbr]])</f>
        <v>1</v>
      </c>
      <c r="R81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81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81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82" spans="1:20" x14ac:dyDescent="0.25">
      <c r="A82" s="1" t="s">
        <v>210</v>
      </c>
      <c r="B82" s="1">
        <v>81</v>
      </c>
      <c r="C82" s="1" t="s">
        <v>190</v>
      </c>
      <c r="D82" s="7" t="s">
        <v>8</v>
      </c>
      <c r="E82" s="7" t="s">
        <v>9</v>
      </c>
      <c r="F82" s="6">
        <v>-1</v>
      </c>
      <c r="G82" s="7" t="s">
        <v>174</v>
      </c>
      <c r="H82" s="7"/>
      <c r="I82" s="6"/>
      <c r="J82" s="7" t="s">
        <v>9</v>
      </c>
      <c r="K82" s="6"/>
      <c r="L82" s="7" t="s">
        <v>9</v>
      </c>
      <c r="M82" s="6"/>
      <c r="N82" s="7" t="s">
        <v>9</v>
      </c>
      <c r="O82" s="1" t="s">
        <v>228</v>
      </c>
      <c r="P82" s="1" t="s">
        <v>253</v>
      </c>
      <c r="Q82" s="2">
        <f>SUM(Tabelle22[[#This Row],[Sprint2Nbr]],Tabelle22[[#This Row],[Sprint3Nbr]],Tabelle22[[#This Row],[Sprint4Nbr]],Tabelle22[[#This Row],[Sprint1Nbr]])</f>
        <v>-1</v>
      </c>
      <c r="R82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82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82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83" spans="1:20" x14ac:dyDescent="0.25">
      <c r="A83" s="1" t="s">
        <v>211</v>
      </c>
      <c r="B83" s="1">
        <v>82</v>
      </c>
      <c r="C83" s="1" t="s">
        <v>190</v>
      </c>
      <c r="D83" s="7" t="s">
        <v>8</v>
      </c>
      <c r="E83" s="7" t="s">
        <v>9</v>
      </c>
      <c r="F83" s="6">
        <v>-1</v>
      </c>
      <c r="G83" s="7" t="s">
        <v>12</v>
      </c>
      <c r="H83" s="7"/>
      <c r="I83" s="6"/>
      <c r="J83" s="7" t="s">
        <v>9</v>
      </c>
      <c r="K83" s="6"/>
      <c r="L83" s="7" t="s">
        <v>9</v>
      </c>
      <c r="M83" s="6"/>
      <c r="N83" s="7" t="s">
        <v>9</v>
      </c>
      <c r="O83" s="1" t="s">
        <v>227</v>
      </c>
      <c r="P83" s="1" t="s">
        <v>212</v>
      </c>
      <c r="Q83" s="2">
        <f>SUM(Tabelle22[[#This Row],[Sprint2Nbr]],Tabelle22[[#This Row],[Sprint3Nbr]],Tabelle22[[#This Row],[Sprint4Nbr]],Tabelle22[[#This Row],[Sprint1Nbr]])</f>
        <v>-1</v>
      </c>
      <c r="R83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83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83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84" spans="1:20" x14ac:dyDescent="0.25">
      <c r="A84" s="1" t="s">
        <v>213</v>
      </c>
      <c r="B84" s="1">
        <v>83</v>
      </c>
      <c r="C84" s="1" t="s">
        <v>190</v>
      </c>
      <c r="D84" s="7" t="s">
        <v>8</v>
      </c>
      <c r="E84" s="7" t="s">
        <v>9</v>
      </c>
      <c r="F84" s="6">
        <v>-1</v>
      </c>
      <c r="G84" s="7" t="s">
        <v>12</v>
      </c>
      <c r="H84" s="7"/>
      <c r="I84" s="6"/>
      <c r="J84" s="7" t="s">
        <v>9</v>
      </c>
      <c r="K84" s="6"/>
      <c r="L84" s="7" t="s">
        <v>9</v>
      </c>
      <c r="M84" s="6"/>
      <c r="N84" s="7" t="s">
        <v>9</v>
      </c>
      <c r="O84" s="1" t="s">
        <v>223</v>
      </c>
      <c r="P84" s="1" t="s">
        <v>214</v>
      </c>
      <c r="Q84" s="2">
        <f>SUM(Tabelle22[[#This Row],[Sprint2Nbr]],Tabelle22[[#This Row],[Sprint3Nbr]],Tabelle22[[#This Row],[Sprint4Nbr]],Tabelle22[[#This Row],[Sprint1Nbr]])</f>
        <v>-1</v>
      </c>
      <c r="R84" s="2">
        <f>SUM(Tabelle22[[#This Row],[Sprint2Nbr]],Tabelle22[[#This Row],[Sprint3Nbr]],Tabelle22[[#This Row],[Sprint4Nbr]])+IF(Tabelle22[[#This Row],[Effect1]]="infinite",4*Tabelle22[[#This Row],[Sprint1Nbr]],Tabelle22[[#This Row],[Sprint1Nbr]])</f>
        <v>-4</v>
      </c>
      <c r="S84" s="2">
        <f>SUM(Tabelle22[[#This Row],[Sprint2Nbr]],Tabelle22[[#This Row],[Sprint3Nbr]],Tabelle22[[#This Row],[Sprint4Nbr]])+IF(Tabelle22[[#This Row],[Effect1]]="infinite",7*Tabelle22[[#This Row],[Sprint1Nbr]],Tabelle22[[#This Row],[Sprint1Nbr]])</f>
        <v>-7</v>
      </c>
      <c r="T84" s="2">
        <f>SUM(Tabelle22[[#This Row],[Sprint2Nbr]],Tabelle22[[#This Row],[Sprint3Nbr]],Tabelle22[[#This Row],[Sprint4Nbr]])+IF(Tabelle22[[#This Row],[Effect1]]="infinite",12*Tabelle22[[#This Row],[Sprint1Nbr]],Tabelle22[[#This Row],[Sprint1Nbr]])</f>
        <v>-12</v>
      </c>
    </row>
    <row r="85" spans="1:20" x14ac:dyDescent="0.25">
      <c r="A85" s="1" t="s">
        <v>215</v>
      </c>
      <c r="B85" s="1">
        <v>84</v>
      </c>
      <c r="C85" s="1" t="s">
        <v>190</v>
      </c>
      <c r="D85" s="7" t="s">
        <v>8</v>
      </c>
      <c r="E85" s="7" t="s">
        <v>9</v>
      </c>
      <c r="F85" s="6">
        <v>-1</v>
      </c>
      <c r="G85" s="7" t="s">
        <v>174</v>
      </c>
      <c r="H85" s="7"/>
      <c r="I85" s="6"/>
      <c r="J85" s="7" t="s">
        <v>9</v>
      </c>
      <c r="K85" s="6"/>
      <c r="L85" s="7" t="s">
        <v>9</v>
      </c>
      <c r="M85" s="6"/>
      <c r="N85" s="7" t="s">
        <v>9</v>
      </c>
      <c r="O85" s="1" t="s">
        <v>224</v>
      </c>
      <c r="P85" s="1" t="s">
        <v>216</v>
      </c>
      <c r="Q85" s="2">
        <f>SUM(Tabelle22[[#This Row],[Sprint2Nbr]],Tabelle22[[#This Row],[Sprint3Nbr]],Tabelle22[[#This Row],[Sprint4Nbr]],Tabelle22[[#This Row],[Sprint1Nbr]])</f>
        <v>-1</v>
      </c>
      <c r="R85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85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85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86" spans="1:20" x14ac:dyDescent="0.25">
      <c r="A86" s="1" t="s">
        <v>217</v>
      </c>
      <c r="B86" s="1">
        <v>85</v>
      </c>
      <c r="C86" s="1" t="s">
        <v>190</v>
      </c>
      <c r="D86" s="7" t="s">
        <v>8</v>
      </c>
      <c r="E86" s="7" t="s">
        <v>9</v>
      </c>
      <c r="F86" s="6">
        <v>-1</v>
      </c>
      <c r="G86" s="7" t="s">
        <v>174</v>
      </c>
      <c r="H86" s="7"/>
      <c r="I86" s="6"/>
      <c r="J86" s="7" t="s">
        <v>9</v>
      </c>
      <c r="K86" s="6"/>
      <c r="L86" s="7" t="s">
        <v>9</v>
      </c>
      <c r="M86" s="6"/>
      <c r="N86" s="7" t="s">
        <v>9</v>
      </c>
      <c r="O86" s="1" t="s">
        <v>225</v>
      </c>
      <c r="P86" s="1" t="s">
        <v>218</v>
      </c>
      <c r="Q86" s="2">
        <f>SUM(Tabelle22[[#This Row],[Sprint2Nbr]],Tabelle22[[#This Row],[Sprint3Nbr]],Tabelle22[[#This Row],[Sprint4Nbr]],Tabelle22[[#This Row],[Sprint1Nbr]])</f>
        <v>-1</v>
      </c>
      <c r="R86" s="2">
        <f>SUM(Tabelle22[[#This Row],[Sprint2Nbr]],Tabelle22[[#This Row],[Sprint3Nbr]],Tabelle22[[#This Row],[Sprint4Nbr]])+IF(Tabelle22[[#This Row],[Effect1]]="infinite",4*Tabelle22[[#This Row],[Sprint1Nbr]],Tabelle22[[#This Row],[Sprint1Nbr]])</f>
        <v>-1</v>
      </c>
      <c r="S86" s="2">
        <f>SUM(Tabelle22[[#This Row],[Sprint2Nbr]],Tabelle22[[#This Row],[Sprint3Nbr]],Tabelle22[[#This Row],[Sprint4Nbr]])+IF(Tabelle22[[#This Row],[Effect1]]="infinite",7*Tabelle22[[#This Row],[Sprint1Nbr]],Tabelle22[[#This Row],[Sprint1Nbr]])</f>
        <v>-1</v>
      </c>
      <c r="T86" s="2">
        <f>SUM(Tabelle22[[#This Row],[Sprint2Nbr]],Tabelle22[[#This Row],[Sprint3Nbr]],Tabelle22[[#This Row],[Sprint4Nbr]])+IF(Tabelle22[[#This Row],[Effect1]]="infinite",12*Tabelle22[[#This Row],[Sprint1Nbr]],Tabelle22[[#This Row],[Sprint1Nbr]])</f>
        <v>-1</v>
      </c>
    </row>
    <row r="87" spans="1:20" x14ac:dyDescent="0.25">
      <c r="A87" s="1" t="s">
        <v>219</v>
      </c>
      <c r="B87" s="1">
        <v>86</v>
      </c>
      <c r="C87" s="1" t="s">
        <v>190</v>
      </c>
      <c r="D87" s="7" t="s">
        <v>8</v>
      </c>
      <c r="E87" s="7" t="s">
        <v>276</v>
      </c>
      <c r="F87" s="6">
        <v>1</v>
      </c>
      <c r="G87" s="7" t="s">
        <v>12</v>
      </c>
      <c r="H87" s="7"/>
      <c r="I87" s="6"/>
      <c r="J87" s="7" t="s">
        <v>9</v>
      </c>
      <c r="K87" s="6"/>
      <c r="L87" s="7" t="s">
        <v>9</v>
      </c>
      <c r="M87" s="6"/>
      <c r="N87" s="7" t="s">
        <v>9</v>
      </c>
      <c r="O87" s="1" t="s">
        <v>226</v>
      </c>
      <c r="P87" s="1" t="s">
        <v>220</v>
      </c>
      <c r="Q87" s="2">
        <f>SUM(Tabelle22[[#This Row],[Sprint2Nbr]],Tabelle22[[#This Row],[Sprint3Nbr]],Tabelle22[[#This Row],[Sprint4Nbr]],Tabelle22[[#This Row],[Sprint1Nbr]])</f>
        <v>1</v>
      </c>
      <c r="R87" s="2">
        <f>SUM(Tabelle22[[#This Row],[Sprint2Nbr]],Tabelle22[[#This Row],[Sprint3Nbr]],Tabelle22[[#This Row],[Sprint4Nbr]])+IF(Tabelle22[[#This Row],[Effect1]]="infinite",4*Tabelle22[[#This Row],[Sprint1Nbr]],Tabelle22[[#This Row],[Sprint1Nbr]])</f>
        <v>4</v>
      </c>
      <c r="S87" s="2">
        <f>SUM(Tabelle22[[#This Row],[Sprint2Nbr]],Tabelle22[[#This Row],[Sprint3Nbr]],Tabelle22[[#This Row],[Sprint4Nbr]])+IF(Tabelle22[[#This Row],[Effect1]]="infinite",7*Tabelle22[[#This Row],[Sprint1Nbr]],Tabelle22[[#This Row],[Sprint1Nbr]])</f>
        <v>7</v>
      </c>
      <c r="T87" s="2">
        <f>SUM(Tabelle22[[#This Row],[Sprint2Nbr]],Tabelle22[[#This Row],[Sprint3Nbr]],Tabelle22[[#This Row],[Sprint4Nbr]])+IF(Tabelle22[[#This Row],[Effect1]]="infinite",12*Tabelle22[[#This Row],[Sprint1Nbr]],Tabelle22[[#This Row],[Sprint1Nbr]])</f>
        <v>12</v>
      </c>
    </row>
    <row r="88" spans="1:20" ht="13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20" ht="13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20" ht="13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20" ht="13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20" x14ac:dyDescent="0.25">
      <c r="A92" s="1"/>
      <c r="C92" s="1"/>
      <c r="D92" s="7"/>
      <c r="E92" s="6"/>
      <c r="F92" s="7"/>
      <c r="G92" s="6"/>
      <c r="H92" s="6"/>
      <c r="I92" s="7"/>
      <c r="J92" s="6"/>
      <c r="K92" s="7"/>
      <c r="L92" s="6"/>
      <c r="M92" s="7"/>
    </row>
    <row r="93" spans="1:20" x14ac:dyDescent="0.25">
      <c r="A93" s="1"/>
      <c r="C93" s="1"/>
      <c r="D93" s="7"/>
      <c r="E93" s="6"/>
      <c r="F93" s="7"/>
      <c r="G93" s="6"/>
      <c r="H93" s="6"/>
      <c r="I93" s="7"/>
      <c r="J93" s="6"/>
      <c r="K93" s="7"/>
      <c r="L93" s="6"/>
      <c r="M93" s="7"/>
    </row>
    <row r="94" spans="1:20" x14ac:dyDescent="0.25">
      <c r="A94" s="1"/>
      <c r="C94" s="1"/>
      <c r="D94" s="7"/>
      <c r="E94" s="6"/>
      <c r="F94" s="7"/>
      <c r="G94" s="6"/>
      <c r="H94" s="6"/>
      <c r="I94" s="7"/>
      <c r="J94" s="6"/>
      <c r="K94" s="7"/>
      <c r="L94" s="6"/>
      <c r="M94" s="7"/>
    </row>
    <row r="95" spans="1:20" x14ac:dyDescent="0.25">
      <c r="A95" s="1"/>
      <c r="C95" s="1"/>
      <c r="D95" s="7"/>
      <c r="E95" s="6"/>
      <c r="F95" s="7"/>
      <c r="G95" s="6"/>
      <c r="H95" s="6"/>
      <c r="I95" s="7"/>
      <c r="J95" s="6"/>
      <c r="K95" s="7"/>
      <c r="L95" s="6"/>
      <c r="M95" s="7"/>
    </row>
    <row r="96" spans="1:20" x14ac:dyDescent="0.25">
      <c r="A96" s="1"/>
      <c r="C96" s="1"/>
      <c r="D96" s="7"/>
      <c r="E96" s="6"/>
      <c r="F96" s="7"/>
      <c r="G96" s="6"/>
      <c r="H96" s="6"/>
      <c r="I96" s="7"/>
      <c r="J96" s="6"/>
      <c r="K96" s="7"/>
      <c r="L96" s="6"/>
      <c r="M96" s="7"/>
    </row>
    <row r="97" spans="1:13" x14ac:dyDescent="0.25">
      <c r="A97" s="1"/>
      <c r="C97" s="1"/>
      <c r="D97" s="7"/>
      <c r="E97" s="6"/>
      <c r="F97" s="7"/>
      <c r="G97" s="6"/>
      <c r="H97" s="6"/>
      <c r="I97" s="7"/>
      <c r="J97" s="6"/>
      <c r="K97" s="7"/>
      <c r="L97" s="6"/>
      <c r="M97" s="7"/>
    </row>
    <row r="98" spans="1:13" x14ac:dyDescent="0.25">
      <c r="A98" s="1"/>
      <c r="C98" s="1"/>
      <c r="D98" s="7"/>
      <c r="E98" s="6"/>
      <c r="F98" s="7"/>
      <c r="G98" s="6"/>
      <c r="H98" s="6"/>
      <c r="I98" s="7"/>
      <c r="J98" s="6"/>
      <c r="K98" s="7"/>
      <c r="L98" s="6"/>
      <c r="M98" s="7"/>
    </row>
    <row r="99" spans="1:13" x14ac:dyDescent="0.25">
      <c r="A99" s="1"/>
      <c r="C99" s="1"/>
      <c r="D99" s="7"/>
      <c r="E99" s="6"/>
      <c r="F99" s="7"/>
      <c r="G99" s="6"/>
      <c r="H99" s="6"/>
      <c r="I99" s="7"/>
      <c r="J99" s="6"/>
      <c r="K99" s="7"/>
      <c r="L99" s="6"/>
      <c r="M99" s="7"/>
    </row>
    <row r="100" spans="1:13" x14ac:dyDescent="0.25">
      <c r="A100" s="1"/>
      <c r="C100" s="1"/>
      <c r="D100" s="7"/>
      <c r="E100" s="6"/>
      <c r="F100" s="7"/>
      <c r="G100" s="6"/>
      <c r="H100" s="6"/>
      <c r="I100" s="7"/>
      <c r="J100" s="6"/>
      <c r="K100" s="7"/>
      <c r="L100" s="6"/>
      <c r="M100" s="7"/>
    </row>
    <row r="101" spans="1:13" x14ac:dyDescent="0.25">
      <c r="A101" s="1"/>
      <c r="C101" s="1"/>
      <c r="D101" s="7"/>
      <c r="E101" s="6"/>
      <c r="F101" s="7"/>
      <c r="G101" s="6"/>
      <c r="H101" s="6"/>
      <c r="I101" s="7"/>
      <c r="J101" s="6"/>
      <c r="K101" s="7"/>
      <c r="L101" s="6"/>
      <c r="M101" s="7"/>
    </row>
    <row r="102" spans="1:13" x14ac:dyDescent="0.25">
      <c r="A102" s="1"/>
      <c r="C102" s="1"/>
      <c r="D102" s="7"/>
      <c r="E102" s="6"/>
      <c r="F102" s="7"/>
      <c r="G102" s="6"/>
      <c r="H102" s="6"/>
      <c r="I102" s="7"/>
      <c r="J102" s="6"/>
      <c r="K102" s="7"/>
      <c r="L102" s="6"/>
      <c r="M102" s="7"/>
    </row>
  </sheetData>
  <conditionalFormatting sqref="R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8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S1 R3:S8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T87 T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T8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Bourguignon</cp:lastModifiedBy>
  <cp:revision>35</cp:revision>
  <dcterms:created xsi:type="dcterms:W3CDTF">2017-02-03T21:46:43Z</dcterms:created>
  <dcterms:modified xsi:type="dcterms:W3CDTF">2017-02-13T22:04:21Z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