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World of Warcraft\_classic_\Interface\AddOns\ClassicRandomMounter\Lib\"/>
    </mc:Choice>
  </mc:AlternateContent>
  <xr:revisionPtr revIDLastSave="0" documentId="13_ncr:1_{C7D53ECC-34B2-40CE-A2B5-C437C2D374CB}" xr6:coauthVersionLast="46" xr6:coauthVersionMax="46" xr10:uidLastSave="{00000000-0000-0000-0000-000000000000}"/>
  <bookViews>
    <workbookView xWindow="-120" yWindow="-120" windowWidth="51840" windowHeight="21240" activeTab="1" xr2:uid="{B239CA98-A6D9-4450-933E-5E85325CA9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89" i="1"/>
  <c r="L15" i="1"/>
  <c r="L44" i="1"/>
  <c r="L60" i="1"/>
  <c r="L77" i="1"/>
  <c r="L145" i="1"/>
  <c r="L188" i="1"/>
  <c r="L26" i="1"/>
  <c r="L119" i="1"/>
  <c r="L215" i="1"/>
  <c r="C48" i="1"/>
  <c r="C183" i="1"/>
  <c r="C179" i="1"/>
  <c r="C72" i="1"/>
  <c r="C135" i="1"/>
  <c r="C136" i="1"/>
  <c r="C157" i="1"/>
  <c r="C73" i="1"/>
  <c r="C103" i="1"/>
  <c r="C177" i="1"/>
  <c r="C158" i="1"/>
  <c r="C142" i="1"/>
  <c r="C119" i="1"/>
  <c r="C15" i="1"/>
  <c r="C132" i="1"/>
  <c r="C176" i="1"/>
  <c r="C130" i="1"/>
  <c r="C131" i="1"/>
  <c r="C133" i="1"/>
  <c r="C134" i="1"/>
  <c r="C175" i="1"/>
  <c r="C172" i="1"/>
  <c r="C143" i="1"/>
  <c r="C182" i="1"/>
  <c r="C216" i="1"/>
  <c r="C109" i="1"/>
  <c r="C137" i="1"/>
  <c r="C171" i="1"/>
  <c r="C76" i="1"/>
  <c r="C129" i="1"/>
  <c r="C75" i="1"/>
  <c r="C138" i="1"/>
  <c r="C49" i="1"/>
  <c r="C121" i="1"/>
  <c r="C139" i="1"/>
  <c r="C41" i="1"/>
  <c r="C140" i="1"/>
  <c r="C30" i="1"/>
  <c r="C178" i="1"/>
  <c r="C213" i="1"/>
  <c r="C160" i="1"/>
  <c r="C113" i="1"/>
  <c r="C187" i="1"/>
  <c r="C71" i="1"/>
  <c r="C122" i="1"/>
  <c r="C50" i="1"/>
  <c r="C141" i="1"/>
  <c r="C185" i="1"/>
  <c r="C120" i="1"/>
  <c r="C45" i="1"/>
  <c r="C193" i="1"/>
  <c r="C89" i="1"/>
  <c r="C63" i="1"/>
  <c r="C85" i="1"/>
  <c r="C195" i="1"/>
  <c r="C91" i="1"/>
  <c r="C159" i="1"/>
  <c r="C32" i="1"/>
  <c r="C55" i="1"/>
  <c r="C192" i="1"/>
  <c r="C92" i="1"/>
  <c r="C112" i="1"/>
  <c r="C118" i="1"/>
  <c r="C57" i="1"/>
  <c r="C69" i="1"/>
  <c r="C84" i="1"/>
  <c r="C7" i="1"/>
  <c r="C215" i="1"/>
  <c r="C87" i="1"/>
  <c r="C170" i="1"/>
  <c r="C62" i="1"/>
  <c r="C65" i="1"/>
  <c r="C74" i="1"/>
  <c r="C181" i="1"/>
  <c r="C90" i="1"/>
  <c r="C211" i="1"/>
  <c r="C156" i="1"/>
  <c r="C77" i="1"/>
  <c r="C70" i="1"/>
  <c r="C93" i="1"/>
  <c r="C29" i="1"/>
  <c r="C56" i="1"/>
  <c r="C64" i="1"/>
  <c r="C115" i="1"/>
  <c r="C3" i="1"/>
  <c r="C217" i="1"/>
  <c r="C190" i="1"/>
  <c r="C26" i="1"/>
  <c r="C106" i="1"/>
  <c r="C205" i="1"/>
  <c r="C44" i="1"/>
  <c r="C68" i="1"/>
  <c r="C6" i="1"/>
  <c r="C197" i="1"/>
  <c r="C58" i="1"/>
  <c r="C67" i="1"/>
  <c r="C102" i="1"/>
  <c r="C188" i="1"/>
  <c r="C125" i="1"/>
  <c r="C154" i="1"/>
  <c r="C61" i="1"/>
  <c r="C161" i="1"/>
  <c r="C10" i="1"/>
  <c r="C47" i="1"/>
  <c r="C53" i="1"/>
  <c r="C66" i="1"/>
  <c r="C94" i="1"/>
  <c r="C126" i="1"/>
  <c r="C162" i="1"/>
  <c r="C191" i="1"/>
  <c r="C145" i="1"/>
  <c r="C16" i="1"/>
  <c r="C95" i="1"/>
  <c r="C196" i="1"/>
  <c r="C208" i="1"/>
  <c r="C96" i="1"/>
  <c r="C40" i="1"/>
  <c r="C52" i="1"/>
  <c r="C60" i="1"/>
  <c r="C99" i="1"/>
  <c r="C13" i="1"/>
  <c r="C204" i="1"/>
  <c r="C144" i="1"/>
  <c r="C153" i="1"/>
  <c r="C186" i="1"/>
  <c r="C11" i="1"/>
  <c r="C28" i="1"/>
  <c r="C51" i="1"/>
  <c r="C111" i="1"/>
  <c r="C152" i="1"/>
  <c r="C27" i="1"/>
  <c r="C59" i="1"/>
  <c r="C150" i="1"/>
  <c r="C198" i="1"/>
  <c r="L198" i="1" s="1"/>
  <c r="C46" i="1"/>
  <c r="C124" i="1"/>
  <c r="C42" i="1"/>
  <c r="C163" i="1"/>
  <c r="C97" i="1"/>
  <c r="C164" i="1"/>
  <c r="C180" i="1"/>
  <c r="C37" i="1"/>
  <c r="C43" i="1"/>
  <c r="C82" i="1"/>
  <c r="C100" i="1"/>
  <c r="C155" i="1"/>
  <c r="C203" i="1"/>
  <c r="C12" i="1"/>
  <c r="C33" i="1"/>
  <c r="C110" i="1"/>
  <c r="C166" i="1"/>
  <c r="C25" i="1"/>
  <c r="C168" i="1"/>
  <c r="C174" i="1"/>
  <c r="C14" i="1"/>
  <c r="C86" i="1"/>
  <c r="C214" i="1"/>
  <c r="C31" i="1"/>
  <c r="C123" i="1"/>
  <c r="C173" i="1"/>
  <c r="C209" i="1"/>
  <c r="C8" i="1"/>
  <c r="C23" i="1"/>
  <c r="C98" i="1"/>
  <c r="C147" i="1"/>
  <c r="C9" i="1"/>
  <c r="C22" i="1"/>
  <c r="C101" i="1"/>
  <c r="C210" i="1"/>
  <c r="C212" i="1"/>
  <c r="C184" i="1"/>
  <c r="C199" i="1"/>
  <c r="C36" i="1"/>
  <c r="C105" i="1"/>
  <c r="C116" i="1"/>
  <c r="C88" i="1"/>
  <c r="C104" i="1"/>
  <c r="C108" i="1"/>
  <c r="C35" i="1"/>
  <c r="C202" i="1"/>
  <c r="C18" i="1"/>
  <c r="C34" i="1"/>
  <c r="C38" i="1"/>
  <c r="C39" i="1"/>
  <c r="C83" i="1"/>
  <c r="C146" i="1"/>
  <c r="C151" i="1"/>
  <c r="C2" i="1"/>
  <c r="C200" i="1"/>
  <c r="C17" i="1"/>
  <c r="C21" i="1"/>
  <c r="C24" i="1"/>
  <c r="C54" i="1"/>
  <c r="C189" i="1"/>
  <c r="C219" i="1"/>
  <c r="C4" i="1"/>
  <c r="C20" i="1"/>
  <c r="L20" i="1" s="1"/>
  <c r="C114" i="1"/>
  <c r="C165" i="1"/>
  <c r="C5" i="1"/>
  <c r="C80" i="1"/>
  <c r="C81" i="1"/>
  <c r="C117" i="1"/>
  <c r="C127" i="1"/>
  <c r="C128" i="1"/>
  <c r="C206" i="1"/>
  <c r="C19" i="1"/>
  <c r="C107" i="1"/>
  <c r="C169" i="1"/>
  <c r="C218" i="1"/>
  <c r="C78" i="1"/>
  <c r="C79" i="1"/>
  <c r="C148" i="1"/>
  <c r="C149" i="1"/>
  <c r="C201" i="1"/>
  <c r="C207" i="1"/>
  <c r="C194" i="1"/>
  <c r="C167" i="1"/>
  <c r="B48" i="1"/>
  <c r="L48" i="1" s="1"/>
  <c r="B183" i="1"/>
  <c r="L183" i="1" s="1"/>
  <c r="B179" i="1"/>
  <c r="L179" i="1" s="1"/>
  <c r="B72" i="1"/>
  <c r="L72" i="1" s="1"/>
  <c r="B135" i="1"/>
  <c r="L135" i="1" s="1"/>
  <c r="B136" i="1"/>
  <c r="L136" i="1" s="1"/>
  <c r="B157" i="1"/>
  <c r="L157" i="1" s="1"/>
  <c r="B73" i="1"/>
  <c r="L73" i="1" s="1"/>
  <c r="B103" i="1"/>
  <c r="L103" i="1" s="1"/>
  <c r="B177" i="1"/>
  <c r="L177" i="1" s="1"/>
  <c r="B158" i="1"/>
  <c r="L158" i="1" s="1"/>
  <c r="B142" i="1"/>
  <c r="L142" i="1" s="1"/>
  <c r="B119" i="1"/>
  <c r="B15" i="1"/>
  <c r="B132" i="1"/>
  <c r="L132" i="1" s="1"/>
  <c r="B176" i="1"/>
  <c r="L176" i="1" s="1"/>
  <c r="B130" i="1"/>
  <c r="L130" i="1" s="1"/>
  <c r="B131" i="1"/>
  <c r="L131" i="1" s="1"/>
  <c r="B133" i="1"/>
  <c r="L133" i="1" s="1"/>
  <c r="B134" i="1"/>
  <c r="L134" i="1" s="1"/>
  <c r="B175" i="1"/>
  <c r="L175" i="1" s="1"/>
  <c r="B172" i="1"/>
  <c r="L172" i="1" s="1"/>
  <c r="B143" i="1"/>
  <c r="L143" i="1" s="1"/>
  <c r="B182" i="1"/>
  <c r="L182" i="1" s="1"/>
  <c r="B216" i="1"/>
  <c r="L216" i="1" s="1"/>
  <c r="B109" i="1"/>
  <c r="L109" i="1" s="1"/>
  <c r="B137" i="1"/>
  <c r="L137" i="1" s="1"/>
  <c r="B171" i="1"/>
  <c r="L171" i="1" s="1"/>
  <c r="B76" i="1"/>
  <c r="L76" i="1" s="1"/>
  <c r="B129" i="1"/>
  <c r="L129" i="1" s="1"/>
  <c r="B75" i="1"/>
  <c r="L75" i="1" s="1"/>
  <c r="B138" i="1"/>
  <c r="L138" i="1" s="1"/>
  <c r="B49" i="1"/>
  <c r="L49" i="1" s="1"/>
  <c r="B121" i="1"/>
  <c r="L121" i="1" s="1"/>
  <c r="B139" i="1"/>
  <c r="L139" i="1" s="1"/>
  <c r="B41" i="1"/>
  <c r="L41" i="1" s="1"/>
  <c r="B140" i="1"/>
  <c r="L140" i="1" s="1"/>
  <c r="B30" i="1"/>
  <c r="L30" i="1" s="1"/>
  <c r="B178" i="1"/>
  <c r="L178" i="1" s="1"/>
  <c r="B213" i="1"/>
  <c r="L213" i="1" s="1"/>
  <c r="B160" i="1"/>
  <c r="L160" i="1" s="1"/>
  <c r="B113" i="1"/>
  <c r="L113" i="1" s="1"/>
  <c r="B187" i="1"/>
  <c r="L187" i="1" s="1"/>
  <c r="B71" i="1"/>
  <c r="L71" i="1" s="1"/>
  <c r="B122" i="1"/>
  <c r="L122" i="1" s="1"/>
  <c r="B50" i="1"/>
  <c r="L50" i="1" s="1"/>
  <c r="B141" i="1"/>
  <c r="L141" i="1" s="1"/>
  <c r="B185" i="1"/>
  <c r="L185" i="1" s="1"/>
  <c r="B120" i="1"/>
  <c r="L120" i="1" s="1"/>
  <c r="B45" i="1"/>
  <c r="L45" i="1" s="1"/>
  <c r="B193" i="1"/>
  <c r="L193" i="1" s="1"/>
  <c r="B89" i="1"/>
  <c r="B63" i="1"/>
  <c r="L63" i="1" s="1"/>
  <c r="B85" i="1"/>
  <c r="L85" i="1" s="1"/>
  <c r="B195" i="1"/>
  <c r="L195" i="1" s="1"/>
  <c r="B91" i="1"/>
  <c r="L91" i="1" s="1"/>
  <c r="B159" i="1"/>
  <c r="L159" i="1" s="1"/>
  <c r="B32" i="1"/>
  <c r="L32" i="1" s="1"/>
  <c r="B55" i="1"/>
  <c r="L55" i="1" s="1"/>
  <c r="B192" i="1"/>
  <c r="L192" i="1" s="1"/>
  <c r="B92" i="1"/>
  <c r="L92" i="1" s="1"/>
  <c r="B112" i="1"/>
  <c r="L112" i="1" s="1"/>
  <c r="B118" i="1"/>
  <c r="L118" i="1" s="1"/>
  <c r="B57" i="1"/>
  <c r="L57" i="1" s="1"/>
  <c r="B69" i="1"/>
  <c r="L69" i="1" s="1"/>
  <c r="B84" i="1"/>
  <c r="L84" i="1" s="1"/>
  <c r="B7" i="1"/>
  <c r="L7" i="1" s="1"/>
  <c r="B215" i="1"/>
  <c r="B87" i="1"/>
  <c r="L87" i="1" s="1"/>
  <c r="B170" i="1"/>
  <c r="L170" i="1" s="1"/>
  <c r="B62" i="1"/>
  <c r="L62" i="1" s="1"/>
  <c r="B65" i="1"/>
  <c r="L65" i="1" s="1"/>
  <c r="B74" i="1"/>
  <c r="L74" i="1" s="1"/>
  <c r="B181" i="1"/>
  <c r="L181" i="1" s="1"/>
  <c r="B90" i="1"/>
  <c r="L90" i="1" s="1"/>
  <c r="B211" i="1"/>
  <c r="L211" i="1" s="1"/>
  <c r="B156" i="1"/>
  <c r="L156" i="1" s="1"/>
  <c r="B77" i="1"/>
  <c r="B70" i="1"/>
  <c r="L70" i="1" s="1"/>
  <c r="B93" i="1"/>
  <c r="L93" i="1" s="1"/>
  <c r="B29" i="1"/>
  <c r="L29" i="1" s="1"/>
  <c r="B56" i="1"/>
  <c r="L56" i="1" s="1"/>
  <c r="B64" i="1"/>
  <c r="L64" i="1" s="1"/>
  <c r="B115" i="1"/>
  <c r="L115" i="1" s="1"/>
  <c r="B3" i="1"/>
  <c r="L3" i="1" s="1"/>
  <c r="B217" i="1"/>
  <c r="L217" i="1" s="1"/>
  <c r="B190" i="1"/>
  <c r="L190" i="1" s="1"/>
  <c r="B26" i="1"/>
  <c r="B106" i="1"/>
  <c r="L106" i="1" s="1"/>
  <c r="B205" i="1"/>
  <c r="L205" i="1" s="1"/>
  <c r="B44" i="1"/>
  <c r="B68" i="1"/>
  <c r="L68" i="1" s="1"/>
  <c r="B6" i="1"/>
  <c r="L6" i="1" s="1"/>
  <c r="B197" i="1"/>
  <c r="L197" i="1" s="1"/>
  <c r="B58" i="1"/>
  <c r="L58" i="1" s="1"/>
  <c r="B67" i="1"/>
  <c r="L67" i="1" s="1"/>
  <c r="B102" i="1"/>
  <c r="L102" i="1" s="1"/>
  <c r="B188" i="1"/>
  <c r="B125" i="1"/>
  <c r="L125" i="1" s="1"/>
  <c r="B154" i="1"/>
  <c r="L154" i="1" s="1"/>
  <c r="B61" i="1"/>
  <c r="L61" i="1" s="1"/>
  <c r="B161" i="1"/>
  <c r="L161" i="1" s="1"/>
  <c r="B10" i="1"/>
  <c r="L10" i="1" s="1"/>
  <c r="B47" i="1"/>
  <c r="L47" i="1" s="1"/>
  <c r="B53" i="1"/>
  <c r="L53" i="1" s="1"/>
  <c r="B66" i="1"/>
  <c r="L66" i="1" s="1"/>
  <c r="B94" i="1"/>
  <c r="L94" i="1" s="1"/>
  <c r="B126" i="1"/>
  <c r="L126" i="1" s="1"/>
  <c r="B162" i="1"/>
  <c r="L162" i="1" s="1"/>
  <c r="B191" i="1"/>
  <c r="L191" i="1" s="1"/>
  <c r="B145" i="1"/>
  <c r="B16" i="1"/>
  <c r="L16" i="1" s="1"/>
  <c r="B95" i="1"/>
  <c r="L95" i="1" s="1"/>
  <c r="B196" i="1"/>
  <c r="L196" i="1" s="1"/>
  <c r="B208" i="1"/>
  <c r="L208" i="1" s="1"/>
  <c r="B96" i="1"/>
  <c r="L96" i="1" s="1"/>
  <c r="B40" i="1"/>
  <c r="L40" i="1" s="1"/>
  <c r="B52" i="1"/>
  <c r="L52" i="1" s="1"/>
  <c r="B60" i="1"/>
  <c r="B99" i="1"/>
  <c r="L99" i="1" s="1"/>
  <c r="B13" i="1"/>
  <c r="L13" i="1" s="1"/>
  <c r="B204" i="1"/>
  <c r="L204" i="1" s="1"/>
  <c r="B144" i="1"/>
  <c r="L144" i="1" s="1"/>
  <c r="B153" i="1"/>
  <c r="L153" i="1" s="1"/>
  <c r="B186" i="1"/>
  <c r="L186" i="1" s="1"/>
  <c r="B11" i="1"/>
  <c r="L11" i="1" s="1"/>
  <c r="B28" i="1"/>
  <c r="L28" i="1" s="1"/>
  <c r="B51" i="1"/>
  <c r="L51" i="1" s="1"/>
  <c r="B111" i="1"/>
  <c r="L111" i="1" s="1"/>
  <c r="B152" i="1"/>
  <c r="L152" i="1" s="1"/>
  <c r="B27" i="1"/>
  <c r="L27" i="1" s="1"/>
  <c r="B59" i="1"/>
  <c r="L59" i="1" s="1"/>
  <c r="B150" i="1"/>
  <c r="L150" i="1" s="1"/>
  <c r="B198" i="1"/>
  <c r="B46" i="1"/>
  <c r="L46" i="1" s="1"/>
  <c r="B124" i="1"/>
  <c r="L124" i="1" s="1"/>
  <c r="B42" i="1"/>
  <c r="L42" i="1" s="1"/>
  <c r="B163" i="1"/>
  <c r="L163" i="1" s="1"/>
  <c r="B97" i="1"/>
  <c r="L97" i="1" s="1"/>
  <c r="B164" i="1"/>
  <c r="L164" i="1" s="1"/>
  <c r="B180" i="1"/>
  <c r="L180" i="1" s="1"/>
  <c r="B37" i="1"/>
  <c r="L37" i="1" s="1"/>
  <c r="B43" i="1"/>
  <c r="L43" i="1" s="1"/>
  <c r="B82" i="1"/>
  <c r="L82" i="1" s="1"/>
  <c r="B100" i="1"/>
  <c r="L100" i="1" s="1"/>
  <c r="B155" i="1"/>
  <c r="L155" i="1" s="1"/>
  <c r="B203" i="1"/>
  <c r="L203" i="1" s="1"/>
  <c r="B12" i="1"/>
  <c r="L12" i="1" s="1"/>
  <c r="B33" i="1"/>
  <c r="L33" i="1" s="1"/>
  <c r="B110" i="1"/>
  <c r="L110" i="1" s="1"/>
  <c r="B166" i="1"/>
  <c r="L166" i="1" s="1"/>
  <c r="B25" i="1"/>
  <c r="L25" i="1" s="1"/>
  <c r="B168" i="1"/>
  <c r="L168" i="1" s="1"/>
  <c r="B174" i="1"/>
  <c r="L174" i="1" s="1"/>
  <c r="B14" i="1"/>
  <c r="L14" i="1" s="1"/>
  <c r="B86" i="1"/>
  <c r="L86" i="1" s="1"/>
  <c r="B214" i="1"/>
  <c r="L214" i="1" s="1"/>
  <c r="B31" i="1"/>
  <c r="L31" i="1" s="1"/>
  <c r="B123" i="1"/>
  <c r="L123" i="1" s="1"/>
  <c r="B173" i="1"/>
  <c r="L173" i="1" s="1"/>
  <c r="B209" i="1"/>
  <c r="L209" i="1" s="1"/>
  <c r="B8" i="1"/>
  <c r="L8" i="1" s="1"/>
  <c r="B23" i="1"/>
  <c r="L23" i="1" s="1"/>
  <c r="B98" i="1"/>
  <c r="L98" i="1" s="1"/>
  <c r="B147" i="1"/>
  <c r="L147" i="1" s="1"/>
  <c r="B9" i="1"/>
  <c r="L9" i="1" s="1"/>
  <c r="B22" i="1"/>
  <c r="L22" i="1" s="1"/>
  <c r="B101" i="1"/>
  <c r="L101" i="1" s="1"/>
  <c r="B210" i="1"/>
  <c r="L210" i="1" s="1"/>
  <c r="B212" i="1"/>
  <c r="L212" i="1" s="1"/>
  <c r="B184" i="1"/>
  <c r="L184" i="1" s="1"/>
  <c r="B199" i="1"/>
  <c r="L199" i="1" s="1"/>
  <c r="B36" i="1"/>
  <c r="L36" i="1" s="1"/>
  <c r="B105" i="1"/>
  <c r="L105" i="1" s="1"/>
  <c r="B116" i="1"/>
  <c r="L116" i="1" s="1"/>
  <c r="B88" i="1"/>
  <c r="L88" i="1" s="1"/>
  <c r="B104" i="1"/>
  <c r="L104" i="1" s="1"/>
  <c r="B108" i="1"/>
  <c r="L108" i="1" s="1"/>
  <c r="B35" i="1"/>
  <c r="L35" i="1" s="1"/>
  <c r="B202" i="1"/>
  <c r="L202" i="1" s="1"/>
  <c r="B18" i="1"/>
  <c r="L18" i="1" s="1"/>
  <c r="B34" i="1"/>
  <c r="L34" i="1" s="1"/>
  <c r="B38" i="1"/>
  <c r="L38" i="1" s="1"/>
  <c r="B39" i="1"/>
  <c r="L39" i="1" s="1"/>
  <c r="B83" i="1"/>
  <c r="L83" i="1" s="1"/>
  <c r="B146" i="1"/>
  <c r="L146" i="1" s="1"/>
  <c r="B151" i="1"/>
  <c r="L151" i="1" s="1"/>
  <c r="B2" i="1"/>
  <c r="L2" i="1" s="1"/>
  <c r="B200" i="1"/>
  <c r="L200" i="1" s="1"/>
  <c r="B17" i="1"/>
  <c r="L17" i="1" s="1"/>
  <c r="B21" i="1"/>
  <c r="L21" i="1" s="1"/>
  <c r="B24" i="1"/>
  <c r="L24" i="1" s="1"/>
  <c r="B54" i="1"/>
  <c r="L54" i="1" s="1"/>
  <c r="B189" i="1"/>
  <c r="L189" i="1" s="1"/>
  <c r="B219" i="1"/>
  <c r="L219" i="1" s="1"/>
  <c r="B4" i="1"/>
  <c r="L4" i="1" s="1"/>
  <c r="B114" i="1"/>
  <c r="L114" i="1" s="1"/>
  <c r="B165" i="1"/>
  <c r="L165" i="1" s="1"/>
  <c r="B5" i="1"/>
  <c r="L5" i="1" s="1"/>
  <c r="B80" i="1"/>
  <c r="L80" i="1" s="1"/>
  <c r="B81" i="1"/>
  <c r="L81" i="1" s="1"/>
  <c r="B117" i="1"/>
  <c r="L117" i="1" s="1"/>
  <c r="B127" i="1"/>
  <c r="L127" i="1" s="1"/>
  <c r="B128" i="1"/>
  <c r="L128" i="1" s="1"/>
  <c r="B206" i="1"/>
  <c r="L206" i="1" s="1"/>
  <c r="B19" i="1"/>
  <c r="L19" i="1" s="1"/>
  <c r="B107" i="1"/>
  <c r="L107" i="1" s="1"/>
  <c r="B169" i="1"/>
  <c r="L169" i="1" s="1"/>
  <c r="B218" i="1"/>
  <c r="L218" i="1" s="1"/>
  <c r="B78" i="1"/>
  <c r="L78" i="1" s="1"/>
  <c r="B79" i="1"/>
  <c r="L79" i="1" s="1"/>
  <c r="B148" i="1"/>
  <c r="L148" i="1" s="1"/>
  <c r="B149" i="1"/>
  <c r="L149" i="1" s="1"/>
  <c r="B201" i="1"/>
  <c r="L201" i="1" s="1"/>
  <c r="B207" i="1"/>
  <c r="L207" i="1" s="1"/>
  <c r="B194" i="1"/>
  <c r="L194" i="1" s="1"/>
  <c r="B167" i="1"/>
  <c r="L167" i="1" s="1"/>
</calcChain>
</file>

<file path=xl/sharedStrings.xml><?xml version="1.0" encoding="utf-8"?>
<sst xmlns="http://schemas.openxmlformats.org/spreadsheetml/2006/main" count="512" uniqueCount="278">
  <si>
    <t>https://tbc.wowhead.com/item=184865/reawakened-phase-hunter</t>
  </si>
  <si>
    <t>https://tbc.wowhead.com/item=35906/reins-of-the-black-war-elekk</t>
  </si>
  <si>
    <t>https://tbc.wowhead.com/item=34129/swift-warstrider</t>
  </si>
  <si>
    <t>https://tbc.wowhead.com/item=19029/horn-of-the-frostwolf-howler</t>
  </si>
  <si>
    <t>https://tbc.wowhead.com/item=29471/reins-of-the-black-war-tiger</t>
  </si>
  <si>
    <t>https://tbc.wowhead.com/item=29472/whistle-of-the-black-war-raptor</t>
  </si>
  <si>
    <t>https://tbc.wowhead.com/item=32458/ashes-of-alar</t>
  </si>
  <si>
    <t>https://tbc.wowhead.com/item=19030/stormpike-battle-charger</t>
  </si>
  <si>
    <t>https://tbc.wowhead.com/item=25596/peeps-whistle</t>
  </si>
  <si>
    <t>https://tbc.wowhead.com/item=34061/turbo-charged-flying-machine-control</t>
  </si>
  <si>
    <t>https://tbc.wowhead.com/item=32768/reins-of-the-raven-lord</t>
  </si>
  <si>
    <t>https://tbc.wowhead.com/item=30480/fiery-warhorses-reins</t>
  </si>
  <si>
    <t>https://tbc.wowhead.com/item=29221/black-hawkstrider</t>
  </si>
  <si>
    <t>https://tbc.wowhead.com/item=13086/reins-of-the-winterspring-frostsaber</t>
  </si>
  <si>
    <t>https://tbc.wowhead.com/item=29468/black-war-steed-bridle</t>
  </si>
  <si>
    <t>https://tbc.wowhead.com/item=34060/flying-machine-control</t>
  </si>
  <si>
    <t>https://tbc.wowhead.com/item=29466/black-war-kodo</t>
  </si>
  <si>
    <t>https://tbc.wowhead.com/item=29467/black-war-ram</t>
  </si>
  <si>
    <t>https://tbc.wowhead.com/item=29469/horn-of-the-black-war-wolf</t>
  </si>
  <si>
    <t>https://tbc.wowhead.com/item=29470/red-skeletal-warhorse</t>
  </si>
  <si>
    <t>https://tbc.wowhead.com/item=33999/cenarion-war-hippogryph</t>
  </si>
  <si>
    <t>https://tbc.wowhead.com/item=33809/amani-war-bear</t>
  </si>
  <si>
    <t>https://tbc.wowhead.com/item=30609/swift-nether-drake</t>
  </si>
  <si>
    <t>https://tbc.wowhead.com/item=35513/swift-white-hawkstrider</t>
  </si>
  <si>
    <t>https://tbc.wowhead.com/item=8632/reins-of-the-spotted-frostsaber</t>
  </si>
  <si>
    <t>https://tbc.wowhead.com/item=28481/brown-elekk</t>
  </si>
  <si>
    <t>https://tbc.wowhead.com/item=29743/purple-elekk</t>
  </si>
  <si>
    <t>https://tbc.wowhead.com/item=33225/reins-of-the-swift-spectral-tiger</t>
  </si>
  <si>
    <t>https://tbc.wowhead.com/item=20221/forors-fabled-steed</t>
  </si>
  <si>
    <t>https://tbc.wowhead.com/item=29465/black-battlestrider</t>
  </si>
  <si>
    <t>https://tbc.wowhead.com/item=19902/swift-zulian-tiger</t>
  </si>
  <si>
    <t>https://tbc.wowhead.com/item=29744/gray-elekk</t>
  </si>
  <si>
    <t>https://tbc.wowhead.com/item=18766/reins-of-the-swift-frostsaber</t>
  </si>
  <si>
    <t>https://tbc.wowhead.com/item=29223/swift-green-hawkstrider</t>
  </si>
  <si>
    <t>https://tbc.wowhead.com/item=29745/great-blue-elekk</t>
  </si>
  <si>
    <t>https://tbc.wowhead.com/item=18242/reins-of-the-black-war-tiger</t>
  </si>
  <si>
    <t>https://tbc.wowhead.com/item=29746/great-green-elekk</t>
  </si>
  <si>
    <t>https://tbc.wowhead.com/item=13335/deathchargers-reins</t>
  </si>
  <si>
    <t>https://tbc.wowhead.com/item=34092/merciless-nether-drake</t>
  </si>
  <si>
    <t>https://tbc.wowhead.com/item=8629/reins-of-the-striped-nightsaber</t>
  </si>
  <si>
    <t>https://tbc.wowhead.com/item=32858/reins-of-the-azure-netherwing-drake</t>
  </si>
  <si>
    <t>https://tbc.wowhead.com/item=28936/swift-pink-hawkstrider</t>
  </si>
  <si>
    <t>https://tbc.wowhead.com/item=37676/vengeful-nether-drake</t>
  </si>
  <si>
    <t>https://tbc.wowhead.com/item=18902/reins-of-the-swift-stormsaber</t>
  </si>
  <si>
    <t>https://tbc.wowhead.com/item=29224/swift-purple-hawkstrider</t>
  </si>
  <si>
    <t>https://tbc.wowhead.com/item=18767/reins-of-the-swift-mistsaber</t>
  </si>
  <si>
    <t>https://tbc.wowhead.com/item=29747/great-purple-elekk</t>
  </si>
  <si>
    <t>https://tbc.wowhead.com/item=37012/the-horsemans-reins</t>
  </si>
  <si>
    <t>https://tbc.wowhead.com/item=29222/purple-hawkstrider</t>
  </si>
  <si>
    <t>https://tbc.wowhead.com/item=18246/whistle-of-the-black-war-raptor</t>
  </si>
  <si>
    <t>https://tbc.wowhead.com/item=5656/brown-horse-bridle</t>
  </si>
  <si>
    <t>https://tbc.wowhead.com/item=25470/golden-gryphon</t>
  </si>
  <si>
    <t>https://tbc.wowhead.com/item=18790/swift-orange-raptor</t>
  </si>
  <si>
    <t>https://tbc.wowhead.com/item=2411/black-stallion-bridle</t>
  </si>
  <si>
    <t>https://tbc.wowhead.com/item=5665/horn-of-the-dire-wolf</t>
  </si>
  <si>
    <t>https://tbc.wowhead.com/item=25472/snowy-gryphon</t>
  </si>
  <si>
    <t>https://tbc.wowhead.com/item=32857/reins-of-the-onyx-netherwing-drake</t>
  </si>
  <si>
    <t>https://tbc.wowhead.com/item=15277/gray-kodo</t>
  </si>
  <si>
    <t>https://tbc.wowhead.com/item=18776/swift-palomino</t>
  </si>
  <si>
    <t>https://tbc.wowhead.com/item=5655/chestnut-mare-bridle</t>
  </si>
  <si>
    <t>https://tbc.wowhead.com/item=25473/swift-blue-gryphon</t>
  </si>
  <si>
    <t>https://tbc.wowhead.com/item=28927/red-hawkstrider</t>
  </si>
  <si>
    <t>https://tbc.wowhead.com/item=29220/blue-hawkstrider</t>
  </si>
  <si>
    <t>https://tbc.wowhead.com/item=18778/swift-white-steed</t>
  </si>
  <si>
    <t>https://tbc.wowhead.com/item=18797/horn-of-the-swift-timber-wolf</t>
  </si>
  <si>
    <t>https://tbc.wowhead.com/item=23720/riding-turtle</t>
  </si>
  <si>
    <t>https://tbc.wowhead.com/item=12303/reins-of-the-nightsaber</t>
  </si>
  <si>
    <t>https://tbc.wowhead.com/item=8631/reins-of-the-striped-frostsaber</t>
  </si>
  <si>
    <t>https://tbc.wowhead.com/item=2414/pinto-bridle</t>
  </si>
  <si>
    <t>https://tbc.wowhead.com/item=33224/reins-of-the-spectral-tiger</t>
  </si>
  <si>
    <t>https://tbc.wowhead.com/item=18789/swift-olive-raptor</t>
  </si>
  <si>
    <t>https://tbc.wowhead.com/item=18793/great-white-kodo</t>
  </si>
  <si>
    <t>https://tbc.wowhead.com/item=19872/swift-razzashi-raptor</t>
  </si>
  <si>
    <t>https://tbc.wowhead.com/item=35226/x-51-nether-rocket-x-treme</t>
  </si>
  <si>
    <t>https://tbc.wowhead.com/item=25471/ebon-gryphon</t>
  </si>
  <si>
    <t>https://tbc.wowhead.com/item=8627/reins-of-the-night-saber</t>
  </si>
  <si>
    <t>https://tbc.wowhead.com/item=32319/blue-riding-nether-ray</t>
  </si>
  <si>
    <t>https://tbc.wowhead.com/item=21176/black-qiraji-resonating-crystal</t>
  </si>
  <si>
    <t>https://tbc.wowhead.com/item=18798/horn-of-the-swift-gray-wolf</t>
  </si>
  <si>
    <t>https://tbc.wowhead.com/item=25474/tawny-windrider</t>
  </si>
  <si>
    <t>https://tbc.wowhead.com/item=13334/green-skeletal-warhorse</t>
  </si>
  <si>
    <t>https://tbc.wowhead.com/item=18777/swift-brown-steed</t>
  </si>
  <si>
    <t>https://tbc.wowhead.com/item=18791/purple-skeletal-warhorse</t>
  </si>
  <si>
    <t>https://tbc.wowhead.com/item=29103/reins-of-the-white-war-talbuk</t>
  </si>
  <si>
    <t>https://tbc.wowhead.com/item=1132/horn-of-the-timber-wolf</t>
  </si>
  <si>
    <t>https://tbc.wowhead.com/item=8633/reins-of-the-leopard</t>
  </si>
  <si>
    <t>https://tbc.wowhead.com/item=37828/great-brewfest-kodo</t>
  </si>
  <si>
    <t>https://tbc.wowhead.com/item=13331/red-skeletal-horse</t>
  </si>
  <si>
    <t>https://tbc.wowhead.com/item=27853/crazy-raptor-150</t>
  </si>
  <si>
    <t>https://tbc.wowhead.com/item=8588/whistle-of-the-emerald-raptor</t>
  </si>
  <si>
    <t>https://tbc.wowhead.com/item=18245/horn-of-the-black-war-wolf</t>
  </si>
  <si>
    <t>https://tbc.wowhead.com/item=18796/horn-of-the-swift-brown-wolf</t>
  </si>
  <si>
    <t>https://tbc.wowhead.com/item=12302/reins-of-the-frostsaber</t>
  </si>
  <si>
    <t>https://tbc.wowhead.com/item=5864/gray-ram</t>
  </si>
  <si>
    <t>https://tbc.wowhead.com/item=18785/swift-white-ram</t>
  </si>
  <si>
    <t>https://tbc.wowhead.com/item=18795/great-gray-kodo</t>
  </si>
  <si>
    <t>https://tbc.wowhead.com/item=25533/swift-purple-windrider</t>
  </si>
  <si>
    <t>https://tbc.wowhead.com/item=37719/swift-zhevra</t>
  </si>
  <si>
    <t>https://tbc.wowhead.com/item=29228/reins-of-the-dark-war-talbuk</t>
  </si>
  <si>
    <t>https://tbc.wowhead.com/item=32317/red-riding-nether-ray</t>
  </si>
  <si>
    <t>https://tbc.wowhead.com/item=18788/swift-blue-raptor</t>
  </si>
  <si>
    <t>https://tbc.wowhead.com/item=32859/reins-of-the-cobalt-netherwing-drake</t>
  </si>
  <si>
    <t>https://tbc.wowhead.com/item=12327/reins-of-the-golden-sabercat</t>
  </si>
  <si>
    <t>https://tbc.wowhead.com/item=18248/red-skeletal-warhorse</t>
  </si>
  <si>
    <t>https://tbc.wowhead.com/item=18773/swift-white-mechanostrider</t>
  </si>
  <si>
    <t>https://tbc.wowhead.com/item=18794/great-brown-kodo</t>
  </si>
  <si>
    <t>https://tbc.wowhead.com/item=25475/blue-windrider</t>
  </si>
  <si>
    <t>https://tbc.wowhead.com/item=29229/reins-of-the-silver-war-talbuk</t>
  </si>
  <si>
    <t>https://tbc.wowhead.com/item=32860/reins-of-the-purple-netherwing-drake</t>
  </si>
  <si>
    <t>https://tbc.wowhead.com/item=38576/big-battle-bear</t>
  </si>
  <si>
    <t>https://tbc.wowhead.com/item=31830/reins-of-the-cobalt-riding-talbuk</t>
  </si>
  <si>
    <t>https://tbc.wowhead.com/item=13317/whistle-of-the-ivory-raptor</t>
  </si>
  <si>
    <t>https://tbc.wowhead.com/item=25476/green-windrider</t>
  </si>
  <si>
    <t>https://tbc.wowhead.com/item=5668/horn-of-the-brown-wolf</t>
  </si>
  <si>
    <t>https://tbc.wowhead.com/item=8591/whistle-of-the-turquoise-raptor</t>
  </si>
  <si>
    <t>https://tbc.wowhead.com/item=25477/swift-red-windrider</t>
  </si>
  <si>
    <t>https://tbc.wowhead.com/item=18241/black-war-steed-bridle</t>
  </si>
  <si>
    <t>https://tbc.wowhead.com/item=18772/swift-green-mechanostrider</t>
  </si>
  <si>
    <t>https://tbc.wowhead.com/item=18787/swift-gray-ram</t>
  </si>
  <si>
    <t>https://tbc.wowhead.com/item=25529/swift-purple-gryphon</t>
  </si>
  <si>
    <t>https://tbc.wowhead.com/item=12353/white-stallion-bridle</t>
  </si>
  <si>
    <t>https://tbc.wowhead.com/item=8586/whistle-of-the-mottled-red-raptor</t>
  </si>
  <si>
    <t>https://tbc.wowhead.com/item=31829/reins-of-the-cobalt-riding-talbuk</t>
  </si>
  <si>
    <t>https://tbc.wowhead.com/item=32316/purple-riding-nether-ray</t>
  </si>
  <si>
    <t>https://tbc.wowhead.com/item=37598/swift-zhevra</t>
  </si>
  <si>
    <t>https://tbc.wowhead.com/item=12330/horn-of-the-red-wolf</t>
  </si>
  <si>
    <t>https://tbc.wowhead.com/item=13333/brown-skeletal-horse</t>
  </si>
  <si>
    <t>https://tbc.wowhead.com/item=18768/reins-of-the-swift-dawnsaber</t>
  </si>
  <si>
    <t>https://tbc.wowhead.com/item=28915/reins-of-the-dark-riding-talbuk</t>
  </si>
  <si>
    <t>https://tbc.wowhead.com/item=32314/green-riding-nether-ray</t>
  </si>
  <si>
    <t>https://tbc.wowhead.com/item=13332/blue-skeletal-horse</t>
  </si>
  <si>
    <t>https://tbc.wowhead.com/item=18786/swift-brown-ram</t>
  </si>
  <si>
    <t>https://tbc.wowhead.com/item=31835/reins-of-the-white-riding-talbuk</t>
  </si>
  <si>
    <t>https://tbc.wowhead.com/item=5872/brown-ram</t>
  </si>
  <si>
    <t>https://tbc.wowhead.com/item=18247/black-war-kodo</t>
  </si>
  <si>
    <t>https://tbc.wowhead.com/item=29227/reins-of-the-cobalt-war-talbuk</t>
  </si>
  <si>
    <t>https://tbc.wowhead.com/item=18243/black-battlestrider</t>
  </si>
  <si>
    <t>https://tbc.wowhead.com/item=32861/reins-of-the-veridian-netherwing-drake</t>
  </si>
  <si>
    <t>https://tbc.wowhead.com/item=25527/swift-red-gryphon</t>
  </si>
  <si>
    <t>https://tbc.wowhead.com/item=32862/reins-of-the-violet-netherwing-drake</t>
  </si>
  <si>
    <t>https://tbc.wowhead.com/item=35225/x-51-nether-rocket</t>
  </si>
  <si>
    <t>https://tbc.wowhead.com/item=16339/commanders-steed</t>
  </si>
  <si>
    <t>https://tbc.wowhead.com/item=18244/black-war-ram</t>
  </si>
  <si>
    <t>https://tbc.wowhead.com/item=21736/nether-drake-reins</t>
  </si>
  <si>
    <t>https://tbc.wowhead.com/item=25531/swift-green-windrider</t>
  </si>
  <si>
    <t>https://tbc.wowhead.com/item=32318/silver-riding-nether-ray</t>
  </si>
  <si>
    <t>https://tbc.wowhead.com/item=8583/horn-of-the-skeletal-mount</t>
  </si>
  <si>
    <t>https://tbc.wowhead.com/item=12351/horn-of-the-arctic-wolf</t>
  </si>
  <si>
    <t>https://tbc.wowhead.com/item=15290/brown-kodo</t>
  </si>
  <si>
    <t>https://tbc.wowhead.com/item=28482/great-elite-elekk</t>
  </si>
  <si>
    <t>https://tbc.wowhead.com/item=33182/swift-flying-broom</t>
  </si>
  <si>
    <t>https://tbc.wowhead.com/item=13329/frost-ram</t>
  </si>
  <si>
    <t>https://tbc.wowhead.com/item=33184/swift-magic-broom</t>
  </si>
  <si>
    <t>https://tbc.wowhead.com/item=33977/swift-brewfest-ram</t>
  </si>
  <si>
    <t>https://tbc.wowhead.com/item=12354/palomino-bridle</t>
  </si>
  <si>
    <t>https://tbc.wowhead.com/item=2413/palomino</t>
  </si>
  <si>
    <t>https://tbc.wowhead.com/item=8630/reins-of-the-bengal-tiger</t>
  </si>
  <si>
    <t>https://tbc.wowhead.com/item=14062/kodo-mount</t>
  </si>
  <si>
    <t>https://tbc.wowhead.com/item=29225/zzoldswift-warstrider</t>
  </si>
  <si>
    <t>https://tbc.wowhead.com/item=33976/brewfest-ram</t>
  </si>
  <si>
    <t>https://tbc.wowhead.com/item=8592/whistle-of-the-violet-raptor</t>
  </si>
  <si>
    <t>https://tbc.wowhead.com/item=12325/reins-of-the-primal-leopard</t>
  </si>
  <si>
    <t>https://tbc.wowhead.com/item=13327/icy-blue-mechanostrider-mod-a</t>
  </si>
  <si>
    <t>https://tbc.wowhead.com/item=25528/swift-green-gryphon</t>
  </si>
  <si>
    <t>https://tbc.wowhead.com/item=31832/reins-of-the-silver-riding-talbuk</t>
  </si>
  <si>
    <t>https://tbc.wowhead.com/item=12326/reins-of-the-tawny-sabercat</t>
  </si>
  <si>
    <t>https://tbc.wowhead.com/item=13326/white-mechanostrider-mod-a</t>
  </si>
  <si>
    <t>https://tbc.wowhead.com/item=25532/swift-yellow-windrider</t>
  </si>
  <si>
    <t>https://tbc.wowhead.com/item=8595/blue-mechanostrider</t>
  </si>
  <si>
    <t>https://tbc.wowhead.com/item=8628/reins-of-the-spotted-nightsaber</t>
  </si>
  <si>
    <t>https://tbc.wowhead.com/item=37011/magic-broom</t>
  </si>
  <si>
    <t>https://tbc.wowhead.com/item=5873/white-ram</t>
  </si>
  <si>
    <t>https://tbc.wowhead.com/item=16338/knight-lieutenants-steed</t>
  </si>
  <si>
    <t>https://tbc.wowhead.com/item=27819/crazy-raptor-75</t>
  </si>
  <si>
    <t>https://tbc.wowhead.com/item=29104/reins-of-the-silver-war-talbuk</t>
  </si>
  <si>
    <t>https://tbc.wowhead.com/item=2415/white-stallion</t>
  </si>
  <si>
    <t>https://tbc.wowhead.com/item=25664/crappys-bell</t>
  </si>
  <si>
    <t>https://tbc.wowhead.com/item=28289/dargonhawk-whistle</t>
  </si>
  <si>
    <t>https://tbc.wowhead.com/item=15293/teal-kodo</t>
  </si>
  <si>
    <t>https://tbc.wowhead.com/item=8563/red-mechanostrider</t>
  </si>
  <si>
    <t>https://tbc.wowhead.com/item=13322/unpainted-mechanostrider</t>
  </si>
  <si>
    <t>https://tbc.wowhead.com/item=15292/green-kodo</t>
  </si>
  <si>
    <t>https://tbc.wowhead.com/item=16343/blood-guards-mount</t>
  </si>
  <si>
    <t>https://tbc.wowhead.com/item=16344/zzunusedlieutenant-generals-mount</t>
  </si>
  <si>
    <t>https://tbc.wowhead.com/item=23193/skeletal-steed-reins</t>
  </si>
  <si>
    <t>https://tbc.wowhead.com/item=31831/reins-of-the-silver-riding-talbuk</t>
  </si>
  <si>
    <t>https://tbc.wowhead.com/item=31836/reins-of-the-white-riding-talbuk</t>
  </si>
  <si>
    <t>https://tbc.wowhead.com/item=1041/horn-of-the-black-wolf</t>
  </si>
  <si>
    <t>https://tbc.wowhead.com/item=5874/harness-black-ram</t>
  </si>
  <si>
    <t>https://tbc.wowhead.com/item=13321/green-mechanostrider</t>
  </si>
  <si>
    <t>https://tbc.wowhead.com/item=13325/fluorescent-green-mechanostrider</t>
  </si>
  <si>
    <t>https://tbc.wowhead.com/item=13328/black-ram</t>
  </si>
  <si>
    <t>https://tbc.wowhead.com/item=18774/swift-yellow-mechanostrider</t>
  </si>
  <si>
    <t>https://tbc.wowhead.com/item=37827/brewfest-kodo</t>
  </si>
  <si>
    <t>https://tbc.wowhead.com/item=901/deptecated-white-stallion-summoning-mount</t>
  </si>
  <si>
    <t>https://tbc.wowhead.com/item=1133/horn-of-the-winter-wolf</t>
  </si>
  <si>
    <t>https://tbc.wowhead.com/item=13324/red-blue-mechanostrider</t>
  </si>
  <si>
    <t>https://tbc.wowhead.com/item=29102/reins-of-the-cobalt-war-talbuk</t>
  </si>
  <si>
    <t>https://tbc.wowhead.com/item=33176/flying-broom</t>
  </si>
  <si>
    <t>https://tbc.wowhead.com/item=1134/horn-of-the-gray-wolf</t>
  </si>
  <si>
    <t>https://tbc.wowhead.com/item=21323/green-qiraji-resonating-crystal</t>
  </si>
  <si>
    <t>https://tbc.wowhead.com/item=21324/yellow-qiraji-resonating-crystal</t>
  </si>
  <si>
    <t>https://tbc.wowhead.com/item=29105/reins-of-the-tan-war-talbuk</t>
  </si>
  <si>
    <t>https://tbc.wowhead.com/item=29230/reins-of-the-tan-war-talbuk</t>
  </si>
  <si>
    <t>https://tbc.wowhead.com/item=29231/reins-of-the-white-war-talbuk</t>
  </si>
  <si>
    <t>https://tbc.wowhead.com/item=8589/old-whistle-of-the-ivory-raptor</t>
  </si>
  <si>
    <t>https://tbc.wowhead.com/item=13323/purple-mechanostrider</t>
  </si>
  <si>
    <t>https://tbc.wowhead.com/item=28025/video-mount</t>
  </si>
  <si>
    <t>https://tbc.wowhead.com/item=33189/rickety-magic-broom</t>
  </si>
  <si>
    <t>https://tbc.wowhead.com/item=875/brown-horse-summoning</t>
  </si>
  <si>
    <t>https://tbc.wowhead.com/item=21218/blue-qiraji-resonating-crystal</t>
  </si>
  <si>
    <t>https://tbc.wowhead.com/item=21321/red-qiraji-resonating-crystal</t>
  </si>
  <si>
    <t>https://tbc.wowhead.com/item=31833/reins-of-the-tan-riding-talbuk</t>
  </si>
  <si>
    <t>https://tbc.wowhead.com/item=31834/reins-of-the-tan-riding-talbuk</t>
  </si>
  <si>
    <t>https://tbc.wowhead.com/item=5875/harness-blue-ram</t>
  </si>
  <si>
    <t>https://tbc.wowhead.com/item=8590/old-whistle-of-the-obsidian-raptor</t>
  </si>
  <si>
    <t>https://tbc.wowhead.com/item=5663/horn-of-the-red-wolf</t>
  </si>
  <si>
    <t>https://tbc.wowhead.com/item=33183/old-magic-broom</t>
  </si>
  <si>
    <t>WowHeadLink</t>
  </si>
  <si>
    <t>Name</t>
  </si>
  <si>
    <t>ID</t>
  </si>
  <si>
    <t>Flying</t>
  </si>
  <si>
    <t>SwiftFlying</t>
  </si>
  <si>
    <t>SuperSwiftFlying</t>
  </si>
  <si>
    <t>Ground</t>
  </si>
  <si>
    <t>SwiftGround</t>
  </si>
  <si>
    <t>Code</t>
  </si>
  <si>
    <t>Family</t>
  </si>
  <si>
    <t>red &amp; blue mechanostrider</t>
  </si>
  <si>
    <t>Swimming</t>
  </si>
  <si>
    <t>Instance</t>
  </si>
  <si>
    <t>Bear</t>
  </si>
  <si>
    <t>Hawkstrider</t>
  </si>
  <si>
    <t>Ram</t>
  </si>
  <si>
    <t>Kodo</t>
  </si>
  <si>
    <t>Mechanostrider</t>
  </si>
  <si>
    <t>Horse</t>
  </si>
  <si>
    <t>Windrider</t>
  </si>
  <si>
    <t>Elekk</t>
  </si>
  <si>
    <t>Hippogryph</t>
  </si>
  <si>
    <t>Gryphon</t>
  </si>
  <si>
    <t>Broom</t>
  </si>
  <si>
    <t>Phoenix</t>
  </si>
  <si>
    <t>Scarab</t>
  </si>
  <si>
    <t>Wolf</t>
  </si>
  <si>
    <t>Nether Ray</t>
  </si>
  <si>
    <t>Undead Horse</t>
  </si>
  <si>
    <t>Raptor</t>
  </si>
  <si>
    <t>Dinosaur</t>
  </si>
  <si>
    <t>Dragon</t>
  </si>
  <si>
    <t>Nether Drake</t>
  </si>
  <si>
    <t>Phase Hunter</t>
  </si>
  <si>
    <t>Cat</t>
  </si>
  <si>
    <t>Talbuk</t>
  </si>
  <si>
    <t>Saber</t>
  </si>
  <si>
    <t>Raven</t>
  </si>
  <si>
    <t>Turtle</t>
  </si>
  <si>
    <t>Rocket</t>
  </si>
  <si>
    <t>Copter</t>
  </si>
  <si>
    <t>Summon Warhorse</t>
  </si>
  <si>
    <t>Summon Charger</t>
  </si>
  <si>
    <t>Summon Felsteed</t>
  </si>
  <si>
    <t>Summon Dreadsteed</t>
  </si>
  <si>
    <t>Travel Form</t>
  </si>
  <si>
    <t>Flight Form</t>
  </si>
  <si>
    <t>Owl</t>
  </si>
  <si>
    <t>Swift Flight Form</t>
  </si>
  <si>
    <t>Flight Form 2</t>
  </si>
  <si>
    <t>Summon Charger 2</t>
  </si>
  <si>
    <t>Summon Charger 3</t>
  </si>
  <si>
    <t>Summon Charger 4</t>
  </si>
  <si>
    <t>Summon Felsteed 2</t>
  </si>
  <si>
    <t>Summon Warhorse 3</t>
  </si>
  <si>
    <t>Summon Warhorse 4</t>
  </si>
  <si>
    <t>Summon Warhorse 5</t>
  </si>
  <si>
    <t>Swift Flight Form 2</t>
  </si>
  <si>
    <t>Travel Form 2</t>
  </si>
  <si>
    <t>Unique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</si>
</sst>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2" borderId="1" xfId="0" applyFont="1" applyFill="1" applyBorder="1"/>
    <xf numFmtId="0" fontId="0" fillId="3" borderId="2" xfId="0" applyFont="1" applyFill="1" applyBorder="1"/>
  </cellXfs>
  <cellStyles count="2">
    <cellStyle name="Hyperlink" xfId="1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99161-C72B-462A-B614-00F3D3ED8BB8}" name="Table1" displayName="Table1" ref="A1:L219" totalsRowShown="0">
  <autoFilter ref="A1:L219" xr:uid="{225E663E-106C-4D74-8BFF-3F0162015FE8}"/>
  <sortState xmlns:xlrd2="http://schemas.microsoft.com/office/spreadsheetml/2017/richdata2" ref="A2:L219">
    <sortCondition ref="C1:C219"/>
  </sortState>
  <tableColumns count="12">
    <tableColumn id="1" xr3:uid="{BF7904C3-DA19-4BC3-88F8-32D2A43656AA}" name="WowHeadLink"/>
    <tableColumn id="2" xr3:uid="{6EF2C160-8B91-4182-B798-CFF8F46BE737}" name="Name" dataDxfId="19">
      <calculatedColumnFormula>SUBSTITUTE(RIGHT(Table1[[#This Row],[WowHeadLink]], LEN(Table1[[#This Row],[WowHeadLink]]) - FIND("/",Table1[[#This Row],[WowHeadLink]],25)), "-", " ")</calculatedColumnFormula>
    </tableColumn>
    <tableColumn id="3" xr3:uid="{67DEE5A2-14CA-4B33-BFEA-B7DBF758D623}" name="ID" dataDxfId="18">
      <calculatedColumnFormula>LEFT(RIGHT(Table1[[#This Row],[WowHeadLink]], LEN(Table1[[#This Row],[WowHeadLink]]) - 29), FIND("/",Table1[[#This Row],[WowHeadLink]],25) - 30)</calculatedColumnFormula>
    </tableColumn>
    <tableColumn id="4" xr3:uid="{4466AC11-C0C5-4F4A-A926-44805A0DDC77}" name="Flying"/>
    <tableColumn id="5" xr3:uid="{9F7B21C3-A9EF-4669-B149-DEB01A399069}" name="SwiftFlying"/>
    <tableColumn id="6" xr3:uid="{DE97F0DD-220B-4768-964F-C248372D9E2F}" name="SuperSwiftFlying"/>
    <tableColumn id="7" xr3:uid="{31ACB57B-4C77-434C-AAE0-4DFE6381BC36}" name="Ground"/>
    <tableColumn id="8" xr3:uid="{5833DF82-2D83-448A-83EE-0FAAFFCD1C88}" name="SwiftGround"/>
    <tableColumn id="11" xr3:uid="{7B300641-95A1-4FD1-BB73-EBA707ACD954}" name="Swimming"/>
    <tableColumn id="12" xr3:uid="{9562D003-4C09-40DB-9832-A0DC9DD90D77}" name="Instance"/>
    <tableColumn id="10" xr3:uid="{49B500D3-B89C-4DD3-8C65-72ADEA1A5323}" name="Family"/>
    <tableColumn id="9" xr3:uid="{5F1AB7BC-536F-4FE9-9B1D-51E5AB559DDD}" name="Code" dataDxfId="17">
      <calculatedColumnFormula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5821BE-2124-4374-9FE8-E8511D772D6C}" name="Table2" displayName="Table2" ref="A1:L18" totalsRowShown="0" headerRowDxfId="16" dataDxfId="14" headerRowBorderDxfId="15" tableBorderDxfId="13" totalsRowBorderDxfId="12">
  <autoFilter ref="A1:L18" xr:uid="{2B3EE694-7F26-4D02-A364-28DA6039AE17}"/>
  <sortState xmlns:xlrd2="http://schemas.microsoft.com/office/spreadsheetml/2017/richdata2" ref="B2:L18">
    <sortCondition ref="B1:B18"/>
  </sortState>
  <tableColumns count="12">
    <tableColumn id="12" xr3:uid="{6ADDC477-41D5-403A-A4EC-3DC306F31B37}" name="Unique Name" dataDxfId="1"/>
    <tableColumn id="1" xr3:uid="{FD900257-266B-4C18-BE2A-36EE4886B65A}" name="Name" dataDxfId="11"/>
    <tableColumn id="2" xr3:uid="{BAE69DC1-D371-4FDC-BF4B-3EA4C338F6D7}" name="ID" dataDxfId="10"/>
    <tableColumn id="3" xr3:uid="{F9A908B1-55B5-4F58-9C2C-98EDD25E5B56}" name="Flying" dataDxfId="9"/>
    <tableColumn id="4" xr3:uid="{C8A43389-2770-4330-A5DC-E432BF79BDA6}" name="SwiftFlying" dataDxfId="8"/>
    <tableColumn id="5" xr3:uid="{D890F3C5-BEEB-4E5B-8DEA-4AE927C9BFCE}" name="SuperSwiftFlying" dataDxfId="7"/>
    <tableColumn id="6" xr3:uid="{9B1B496E-8A42-4E33-B9EA-F72D4DA86308}" name="Ground" dataDxfId="6"/>
    <tableColumn id="7" xr3:uid="{2CB06E1F-0632-4B46-91EA-E94A7CEF3E0E}" name="SwiftGround" dataDxfId="5"/>
    <tableColumn id="8" xr3:uid="{95999CB8-B763-4BFE-8169-77E7DB1F7C5B}" name="Swimming" dataDxfId="4"/>
    <tableColumn id="9" xr3:uid="{FBFBF56B-B189-4F26-A812-473EA7FC816F}" name="Instance" dataDxfId="3"/>
    <tableColumn id="10" xr3:uid="{E6C327B8-6716-4B06-A41E-B7E6169CA7C0}" name="Family" dataDxfId="2"/>
    <tableColumn id="11" xr3:uid="{7A8E70E2-4E3C-4E38-B436-A38738B37924}" name="Code" dataDxfId="0">
      <calculatedColumnFormula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bc.wowhead.com/item=37598/swift-zhevra" TargetMode="External"/><Relationship Id="rId13" Type="http://schemas.openxmlformats.org/officeDocument/2006/relationships/hyperlink" Target="https://tbc.wowhead.com/item=13325/fluorescent-green-mechanostrider" TargetMode="External"/><Relationship Id="rId3" Type="http://schemas.openxmlformats.org/officeDocument/2006/relationships/hyperlink" Target="https://tbc.wowhead.com/item=32319/blue-riding-nether-ray" TargetMode="External"/><Relationship Id="rId7" Type="http://schemas.openxmlformats.org/officeDocument/2006/relationships/hyperlink" Target="https://tbc.wowhead.com/item=18794/great-brown-kodo" TargetMode="External"/><Relationship Id="rId12" Type="http://schemas.openxmlformats.org/officeDocument/2006/relationships/hyperlink" Target="https://tbc.wowhead.com/item=8595/blue-mechanostrider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tbc.wowhead.com/item=18776/swift-palomino" TargetMode="External"/><Relationship Id="rId16" Type="http://schemas.openxmlformats.org/officeDocument/2006/relationships/hyperlink" Target="https://tbc.wowhead.com/item=13323/purple-mechanostrider" TargetMode="External"/><Relationship Id="rId1" Type="http://schemas.openxmlformats.org/officeDocument/2006/relationships/hyperlink" Target="https://tbc.wowhead.com/item=35513/swift-white-hawkstrider" TargetMode="External"/><Relationship Id="rId6" Type="http://schemas.openxmlformats.org/officeDocument/2006/relationships/hyperlink" Target="https://tbc.wowhead.com/item=18785/swift-white-ram" TargetMode="External"/><Relationship Id="rId11" Type="http://schemas.openxmlformats.org/officeDocument/2006/relationships/hyperlink" Target="https://tbc.wowhead.com/item=31832/reins-of-the-silver-riding-talbuk" TargetMode="External"/><Relationship Id="rId5" Type="http://schemas.openxmlformats.org/officeDocument/2006/relationships/hyperlink" Target="https://tbc.wowhead.com/item=8588/whistle-of-the-emerald-raptor" TargetMode="External"/><Relationship Id="rId15" Type="http://schemas.openxmlformats.org/officeDocument/2006/relationships/hyperlink" Target="https://tbc.wowhead.com/item=8589/old-whistle-of-the-ivory-raptor" TargetMode="External"/><Relationship Id="rId10" Type="http://schemas.openxmlformats.org/officeDocument/2006/relationships/hyperlink" Target="https://tbc.wowhead.com/item=13329/frost-ram" TargetMode="External"/><Relationship Id="rId4" Type="http://schemas.openxmlformats.org/officeDocument/2006/relationships/hyperlink" Target="https://tbc.wowhead.com/item=18791/purple-skeletal-warhorse" TargetMode="External"/><Relationship Id="rId9" Type="http://schemas.openxmlformats.org/officeDocument/2006/relationships/hyperlink" Target="https://tbc.wowhead.com/item=25531/swift-green-windrider" TargetMode="External"/><Relationship Id="rId14" Type="http://schemas.openxmlformats.org/officeDocument/2006/relationships/hyperlink" Target="https://tbc.wowhead.com/item=13324/red-blue-mechanostrid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6D50-4E0D-4FCA-98E2-C3A6DF03D0F4}">
  <dimension ref="A1:L219"/>
  <sheetViews>
    <sheetView workbookViewId="0">
      <selection activeCell="B1" sqref="B1:L2"/>
    </sheetView>
  </sheetViews>
  <sheetFormatPr defaultRowHeight="15" x14ac:dyDescent="0.25"/>
  <cols>
    <col min="1" max="1" width="77.28515625" bestFit="1" customWidth="1"/>
    <col min="2" max="2" width="43.140625" bestFit="1" customWidth="1"/>
    <col min="5" max="5" width="13" customWidth="1"/>
    <col min="6" max="6" width="18.140625" customWidth="1"/>
    <col min="7" max="7" width="9.7109375" customWidth="1"/>
    <col min="8" max="8" width="14.28515625" customWidth="1"/>
    <col min="12" max="12" width="95.28515625" bestFit="1" customWidth="1"/>
  </cols>
  <sheetData>
    <row r="1" spans="1:12" x14ac:dyDescent="0.25">
      <c r="A1" t="s">
        <v>218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229</v>
      </c>
      <c r="J1" t="s">
        <v>230</v>
      </c>
      <c r="K1" t="s">
        <v>227</v>
      </c>
      <c r="L1" t="s">
        <v>226</v>
      </c>
    </row>
    <row r="2" spans="1:12" x14ac:dyDescent="0.25">
      <c r="A2" t="s">
        <v>187</v>
      </c>
      <c r="B2" t="str">
        <f>SUBSTITUTE(RIGHT(Table1[[#This Row],[WowHeadLink]], LEN(Table1[[#This Row],[WowHeadLink]]) - FIND("/",Table1[[#This Row],[WowHeadLink]],25)), "-", " ")</f>
        <v>horn of the black wolf</v>
      </c>
      <c r="C2" t="str">
        <f>LEFT(RIGHT(Table1[[#This Row],[WowHeadLink]], LEN(Table1[[#This Row],[WowHeadLink]]) - 29), FIND("/",Table1[[#This Row],[WowHeadLink]],25) - 30)</f>
        <v>1041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 t="s">
        <v>244</v>
      </c>
      <c r="L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black wolf"] ={"horn of the black wolf", 1041, 1, 0, 0, 0, 0},</v>
      </c>
    </row>
    <row r="3" spans="1:12" x14ac:dyDescent="0.25">
      <c r="A3" t="s">
        <v>84</v>
      </c>
      <c r="B3" t="str">
        <f>SUBSTITUTE(RIGHT(Table1[[#This Row],[WowHeadLink]], LEN(Table1[[#This Row],[WowHeadLink]]) - FIND("/",Table1[[#This Row],[WowHeadLink]],25)), "-", " ")</f>
        <v>horn of the timber wolf</v>
      </c>
      <c r="C3" t="str">
        <f>LEFT(RIGHT(Table1[[#This Row],[WowHeadLink]], LEN(Table1[[#This Row],[WowHeadLink]]) - 29), FIND("/",Table1[[#This Row],[WowHeadLink]],25) - 30)</f>
        <v>1132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 t="s">
        <v>244</v>
      </c>
      <c r="L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timber wolf"] ={"horn of the timber wolf", 1132, 1, 0, 0, 0, 0},</v>
      </c>
    </row>
    <row r="4" spans="1:12" x14ac:dyDescent="0.25">
      <c r="A4" t="s">
        <v>195</v>
      </c>
      <c r="B4" t="str">
        <f>SUBSTITUTE(RIGHT(Table1[[#This Row],[WowHeadLink]], LEN(Table1[[#This Row],[WowHeadLink]]) - FIND("/",Table1[[#This Row],[WowHeadLink]],25)), "-", " ")</f>
        <v>horn of the winter wolf</v>
      </c>
      <c r="C4" t="str">
        <f>LEFT(RIGHT(Table1[[#This Row],[WowHeadLink]], LEN(Table1[[#This Row],[WowHeadLink]]) - 29), FIND("/",Table1[[#This Row],[WowHeadLink]],25) - 30)</f>
        <v>1133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 t="s">
        <v>244</v>
      </c>
      <c r="L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winter wolf"] ={"horn of the winter wolf", 1133, 1, 0, 0, 0, 0},</v>
      </c>
    </row>
    <row r="5" spans="1:12" x14ac:dyDescent="0.25">
      <c r="A5" t="s">
        <v>199</v>
      </c>
      <c r="B5" t="str">
        <f>SUBSTITUTE(RIGHT(Table1[[#This Row],[WowHeadLink]], LEN(Table1[[#This Row],[WowHeadLink]]) - FIND("/",Table1[[#This Row],[WowHeadLink]],25)), "-", " ")</f>
        <v>horn of the gray wolf</v>
      </c>
      <c r="C5" t="str">
        <f>LEFT(RIGHT(Table1[[#This Row],[WowHeadLink]], LEN(Table1[[#This Row],[WowHeadLink]]) - 29), FIND("/",Table1[[#This Row],[WowHeadLink]],25) - 30)</f>
        <v>1134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 t="s">
        <v>244</v>
      </c>
      <c r="L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gray wolf"] ={"horn of the gray wolf", 1134, 1, 0, 0, 0, 0},</v>
      </c>
    </row>
    <row r="6" spans="1:12" x14ac:dyDescent="0.25">
      <c r="A6" t="s">
        <v>92</v>
      </c>
      <c r="B6" t="str">
        <f>SUBSTITUTE(RIGHT(Table1[[#This Row],[WowHeadLink]], LEN(Table1[[#This Row],[WowHeadLink]]) - FIND("/",Table1[[#This Row],[WowHeadLink]],25)), "-", " ")</f>
        <v>reins of the frostsaber</v>
      </c>
      <c r="C6" t="str">
        <f>LEFT(RIGHT(Table1[[#This Row],[WowHeadLink]], LEN(Table1[[#This Row],[WowHeadLink]]) - 29), FIND("/",Table1[[#This Row],[WowHeadLink]],25) - 30)</f>
        <v>12302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 t="s">
        <v>254</v>
      </c>
      <c r="L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frostsaber"] ={"reins of the frostsaber", 12302, 1, 1, 0, 0, 0},</v>
      </c>
    </row>
    <row r="7" spans="1:12" x14ac:dyDescent="0.25">
      <c r="A7" t="s">
        <v>66</v>
      </c>
      <c r="B7" t="str">
        <f>SUBSTITUTE(RIGHT(Table1[[#This Row],[WowHeadLink]], LEN(Table1[[#This Row],[WowHeadLink]]) - FIND("/",Table1[[#This Row],[WowHeadLink]],25)), "-", " ")</f>
        <v>reins of the nightsaber</v>
      </c>
      <c r="C7" t="str">
        <f>LEFT(RIGHT(Table1[[#This Row],[WowHeadLink]], LEN(Table1[[#This Row],[WowHeadLink]]) - 29), FIND("/",Table1[[#This Row],[WowHeadLink]],25) - 30)</f>
        <v>12303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 t="s">
        <v>254</v>
      </c>
      <c r="L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nightsaber"] ={"reins of the nightsaber", 12303, 1, 1, 0, 0, 0},</v>
      </c>
    </row>
    <row r="8" spans="1:12" x14ac:dyDescent="0.25">
      <c r="A8" t="s">
        <v>161</v>
      </c>
      <c r="B8" t="str">
        <f>SUBSTITUTE(RIGHT(Table1[[#This Row],[WowHeadLink]], LEN(Table1[[#This Row],[WowHeadLink]]) - FIND("/",Table1[[#This Row],[WowHeadLink]],25)), "-", " ")</f>
        <v>reins of the primal leopard</v>
      </c>
      <c r="C8" t="str">
        <f>LEFT(RIGHT(Table1[[#This Row],[WowHeadLink]], LEN(Table1[[#This Row],[WowHeadLink]]) - 29), FIND("/",Table1[[#This Row],[WowHeadLink]],25) - 30)</f>
        <v>12325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 t="s">
        <v>254</v>
      </c>
      <c r="L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primal leopard"] ={"reins of the primal leopard", 12325, 1, 0, 0, 0, 0},</v>
      </c>
    </row>
    <row r="9" spans="1:12" x14ac:dyDescent="0.25">
      <c r="A9" t="s">
        <v>165</v>
      </c>
      <c r="B9" t="str">
        <f>SUBSTITUTE(RIGHT(Table1[[#This Row],[WowHeadLink]], LEN(Table1[[#This Row],[WowHeadLink]]) - FIND("/",Table1[[#This Row],[WowHeadLink]],25)), "-", " ")</f>
        <v>reins of the tawny sabercat</v>
      </c>
      <c r="C9" t="str">
        <f>LEFT(RIGHT(Table1[[#This Row],[WowHeadLink]], LEN(Table1[[#This Row],[WowHeadLink]]) - 29), FIND("/",Table1[[#This Row],[WowHeadLink]],25) - 30)</f>
        <v>12326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 t="s">
        <v>254</v>
      </c>
      <c r="L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tawny sabercat"] ={"reins of the tawny sabercat", 12326, 1, 0, 0, 0, 0},</v>
      </c>
    </row>
    <row r="10" spans="1:12" x14ac:dyDescent="0.25">
      <c r="A10" t="s">
        <v>102</v>
      </c>
      <c r="B10" t="str">
        <f>SUBSTITUTE(RIGHT(Table1[[#This Row],[WowHeadLink]], LEN(Table1[[#This Row],[WowHeadLink]]) - FIND("/",Table1[[#This Row],[WowHeadLink]],25)), "-", " ")</f>
        <v>reins of the golden sabercat</v>
      </c>
      <c r="C10" t="str">
        <f>LEFT(RIGHT(Table1[[#This Row],[WowHeadLink]], LEN(Table1[[#This Row],[WowHeadLink]]) - 29), FIND("/",Table1[[#This Row],[WowHeadLink]],25) - 30)</f>
        <v>12327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 t="s">
        <v>254</v>
      </c>
      <c r="L1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golden sabercat"] ={"reins of the golden sabercat", 12327, 1, 0, 0, 0, 0},</v>
      </c>
    </row>
    <row r="11" spans="1:12" x14ac:dyDescent="0.25">
      <c r="A11" t="s">
        <v>125</v>
      </c>
      <c r="B11" t="str">
        <f>SUBSTITUTE(RIGHT(Table1[[#This Row],[WowHeadLink]], LEN(Table1[[#This Row],[WowHeadLink]]) - FIND("/",Table1[[#This Row],[WowHeadLink]],25)), "-", " ")</f>
        <v>horn of the red wolf</v>
      </c>
      <c r="C11" t="str">
        <f>LEFT(RIGHT(Table1[[#This Row],[WowHeadLink]], LEN(Table1[[#This Row],[WowHeadLink]]) - 29), FIND("/",Table1[[#This Row],[WowHeadLink]],25) - 30)</f>
        <v>12330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 t="s">
        <v>244</v>
      </c>
      <c r="L1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red wolf"] ={"horn of the red wolf", 12330, 1, 1, 0, 0, 0},</v>
      </c>
    </row>
    <row r="12" spans="1:12" x14ac:dyDescent="0.25">
      <c r="A12" t="s">
        <v>147</v>
      </c>
      <c r="B12" t="str">
        <f>SUBSTITUTE(RIGHT(Table1[[#This Row],[WowHeadLink]], LEN(Table1[[#This Row],[WowHeadLink]]) - FIND("/",Table1[[#This Row],[WowHeadLink]],25)), "-", " ")</f>
        <v>horn of the arctic wolf</v>
      </c>
      <c r="C12" t="str">
        <f>LEFT(RIGHT(Table1[[#This Row],[WowHeadLink]], LEN(Table1[[#This Row],[WowHeadLink]]) - 29), FIND("/",Table1[[#This Row],[WowHeadLink]],25) - 30)</f>
        <v>12351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 t="s">
        <v>244</v>
      </c>
      <c r="L1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arctic wolf"] ={"horn of the arctic wolf", 12351, 1, 1, 0, 0, 0},</v>
      </c>
    </row>
    <row r="13" spans="1:12" x14ac:dyDescent="0.25">
      <c r="A13" t="s">
        <v>120</v>
      </c>
      <c r="B13" t="str">
        <f>SUBSTITUTE(RIGHT(Table1[[#This Row],[WowHeadLink]], LEN(Table1[[#This Row],[WowHeadLink]]) - FIND("/",Table1[[#This Row],[WowHeadLink]],25)), "-", " ")</f>
        <v>white stallion bridle</v>
      </c>
      <c r="C13" t="str">
        <f>LEFT(RIGHT(Table1[[#This Row],[WowHeadLink]], LEN(Table1[[#This Row],[WowHeadLink]]) - 29), FIND("/",Table1[[#This Row],[WowHeadLink]],25) - 30)</f>
        <v>12353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 t="s">
        <v>236</v>
      </c>
      <c r="L1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["white stallion bridle"] ={"white stallion bridle", 12353, 1, 1, 0, 0, 0},</v>
      </c>
    </row>
    <row r="14" spans="1:12" x14ac:dyDescent="0.25">
      <c r="A14" t="s">
        <v>154</v>
      </c>
      <c r="B14" t="str">
        <f>SUBSTITUTE(RIGHT(Table1[[#This Row],[WowHeadLink]], LEN(Table1[[#This Row],[WowHeadLink]]) - FIND("/",Table1[[#This Row],[WowHeadLink]],25)), "-", " ")</f>
        <v>palomino bridle</v>
      </c>
      <c r="C14" t="str">
        <f>LEFT(RIGHT(Table1[[#This Row],[WowHeadLink]], LEN(Table1[[#This Row],[WowHeadLink]]) - 29), FIND("/",Table1[[#This Row],[WowHeadLink]],25) - 30)</f>
        <v>12354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 t="s">
        <v>236</v>
      </c>
      <c r="L1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["palomino bridle"] ={"palomino bridle", 12354, 1, 1, 0, 0, 0},</v>
      </c>
    </row>
    <row r="15" spans="1:12" x14ac:dyDescent="0.25">
      <c r="A15" t="s">
        <v>13</v>
      </c>
      <c r="B15" t="str">
        <f>SUBSTITUTE(RIGHT(Table1[[#This Row],[WowHeadLink]], LEN(Table1[[#This Row],[WowHeadLink]]) - FIND("/",Table1[[#This Row],[WowHeadLink]],25)), "-", " ")</f>
        <v>reins of the winterspring frostsaber</v>
      </c>
      <c r="C15" t="str">
        <f>LEFT(RIGHT(Table1[[#This Row],[WowHeadLink]], LEN(Table1[[#This Row],[WowHeadLink]]) - 29), FIND("/",Table1[[#This Row],[WowHeadLink]],25) - 30)</f>
        <v>13086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 t="s">
        <v>254</v>
      </c>
      <c r="L1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winterspring frostsaber"] ={"reins of the winterspring frostsaber", 13086, 1, 1, 0, 0, 0},</v>
      </c>
    </row>
    <row r="16" spans="1:12" x14ac:dyDescent="0.25">
      <c r="A16" t="s">
        <v>111</v>
      </c>
      <c r="B16" t="str">
        <f>SUBSTITUTE(RIGHT(Table1[[#This Row],[WowHeadLink]], LEN(Table1[[#This Row],[WowHeadLink]]) - FIND("/",Table1[[#This Row],[WowHeadLink]],25)), "-", " ")</f>
        <v>whistle of the ivory raptor</v>
      </c>
      <c r="C16" t="str">
        <f>LEFT(RIGHT(Table1[[#This Row],[WowHeadLink]], LEN(Table1[[#This Row],[WowHeadLink]]) - 29), FIND("/",Table1[[#This Row],[WowHeadLink]],25) - 30)</f>
        <v>13317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 t="s">
        <v>247</v>
      </c>
      <c r="L1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["whistle of the ivory raptor"] ={"whistle of the ivory raptor", 13317, 1, 1, 0, 0, 0},</v>
      </c>
    </row>
    <row r="17" spans="1:12" x14ac:dyDescent="0.25">
      <c r="A17" t="s">
        <v>189</v>
      </c>
      <c r="B17" t="str">
        <f>SUBSTITUTE(RIGHT(Table1[[#This Row],[WowHeadLink]], LEN(Table1[[#This Row],[WowHeadLink]]) - FIND("/",Table1[[#This Row],[WowHeadLink]],25)), "-", " ")</f>
        <v>green mechanostrider</v>
      </c>
      <c r="C17" t="str">
        <f>LEFT(RIGHT(Table1[[#This Row],[WowHeadLink]], LEN(Table1[[#This Row],[WowHeadLink]]) - 29), FIND("/",Table1[[#This Row],[WowHeadLink]],25) - 30)</f>
        <v>13321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 t="s">
        <v>235</v>
      </c>
      <c r="L1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["green mechanostrider"] ={"green mechanostrider", 13321, 1, 0, 0, 0, 0},</v>
      </c>
    </row>
    <row r="18" spans="1:12" x14ac:dyDescent="0.25">
      <c r="A18" t="s">
        <v>180</v>
      </c>
      <c r="B18" t="str">
        <f>SUBSTITUTE(RIGHT(Table1[[#This Row],[WowHeadLink]], LEN(Table1[[#This Row],[WowHeadLink]]) - FIND("/",Table1[[#This Row],[WowHeadLink]],25)), "-", " ")</f>
        <v>unpainted mechanostrider</v>
      </c>
      <c r="C18" t="str">
        <f>LEFT(RIGHT(Table1[[#This Row],[WowHeadLink]], LEN(Table1[[#This Row],[WowHeadLink]]) - 29), FIND("/",Table1[[#This Row],[WowHeadLink]],25) - 30)</f>
        <v>13322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 t="s">
        <v>235</v>
      </c>
      <c r="L1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["unpainted mechanostrider"] ={"unpainted mechanostrider", 13322, 1, 0, 0, 0, 0},</v>
      </c>
    </row>
    <row r="19" spans="1:12" x14ac:dyDescent="0.25">
      <c r="A19" s="1" t="s">
        <v>206</v>
      </c>
      <c r="B19" t="str">
        <f>SUBSTITUTE(RIGHT(Table1[[#This Row],[WowHeadLink]], LEN(Table1[[#This Row],[WowHeadLink]]) - FIND("/",Table1[[#This Row],[WowHeadLink]],25)), "-", " ")</f>
        <v>purple mechanostrider</v>
      </c>
      <c r="C19" t="str">
        <f>LEFT(RIGHT(Table1[[#This Row],[WowHeadLink]], LEN(Table1[[#This Row],[WowHeadLink]]) - 29), FIND("/",Table1[[#This Row],[WowHeadLink]],25) - 30)</f>
        <v>13323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 t="s">
        <v>235</v>
      </c>
      <c r="L1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["purple mechanostrider"] ={"purple mechanostrider", 13323, 1, 0, 0, 0, 0},</v>
      </c>
    </row>
    <row r="20" spans="1:12" x14ac:dyDescent="0.25">
      <c r="A20" s="1" t="s">
        <v>196</v>
      </c>
      <c r="B20" t="s">
        <v>228</v>
      </c>
      <c r="C20" t="str">
        <f>LEFT(RIGHT(Table1[[#This Row],[WowHeadLink]], LEN(Table1[[#This Row],[WowHeadLink]]) - 29), FIND("/",Table1[[#This Row],[WowHeadLink]],25) - 30)</f>
        <v>13324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 t="s">
        <v>235</v>
      </c>
      <c r="L2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["red &amp; blue mechanostrider"] ={"red &amp; blue mechanostrider", 13324, 1, 0, 0, 0, 0},</v>
      </c>
    </row>
    <row r="21" spans="1:12" x14ac:dyDescent="0.25">
      <c r="A21" s="1" t="s">
        <v>190</v>
      </c>
      <c r="B21" t="str">
        <f>SUBSTITUTE(RIGHT(Table1[[#This Row],[WowHeadLink]], LEN(Table1[[#This Row],[WowHeadLink]]) - FIND("/",Table1[[#This Row],[WowHeadLink]],25)), "-", " ")</f>
        <v>fluorescent green mechanostrider</v>
      </c>
      <c r="C21" t="str">
        <f>LEFT(RIGHT(Table1[[#This Row],[WowHeadLink]], LEN(Table1[[#This Row],[WowHeadLink]]) - 29), FIND("/",Table1[[#This Row],[WowHeadLink]],25) - 30)</f>
        <v>13325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 t="s">
        <v>235</v>
      </c>
      <c r="L2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["fluorescent green mechanostrider"] ={"fluorescent green mechanostrider", 13325, 1, 0, 0, 0, 0},</v>
      </c>
    </row>
    <row r="22" spans="1:12" x14ac:dyDescent="0.25">
      <c r="A22" t="s">
        <v>166</v>
      </c>
      <c r="B22" t="str">
        <f>SUBSTITUTE(RIGHT(Table1[[#This Row],[WowHeadLink]], LEN(Table1[[#This Row],[WowHeadLink]]) - FIND("/",Table1[[#This Row],[WowHeadLink]],25)), "-", " ")</f>
        <v>white mechanostrider mod a</v>
      </c>
      <c r="C22" t="str">
        <f>LEFT(RIGHT(Table1[[#This Row],[WowHeadLink]], LEN(Table1[[#This Row],[WowHeadLink]]) - 29), FIND("/",Table1[[#This Row],[WowHeadLink]],25) - 30)</f>
        <v>13326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 t="s">
        <v>235</v>
      </c>
      <c r="L2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["white mechanostrider mod a"] ={"white mechanostrider mod a", 13326, 1, 1, 0, 0, 0},</v>
      </c>
    </row>
    <row r="23" spans="1:12" x14ac:dyDescent="0.25">
      <c r="A23" t="s">
        <v>162</v>
      </c>
      <c r="B23" t="str">
        <f>SUBSTITUTE(RIGHT(Table1[[#This Row],[WowHeadLink]], LEN(Table1[[#This Row],[WowHeadLink]]) - FIND("/",Table1[[#This Row],[WowHeadLink]],25)), "-", " ")</f>
        <v>icy blue mechanostrider mod a</v>
      </c>
      <c r="C23" t="str">
        <f>LEFT(RIGHT(Table1[[#This Row],[WowHeadLink]], LEN(Table1[[#This Row],[WowHeadLink]]) - 29), FIND("/",Table1[[#This Row],[WowHeadLink]],25) - 30)</f>
        <v>13327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 t="s">
        <v>235</v>
      </c>
      <c r="L2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["icy blue mechanostrider mod a"] ={"icy blue mechanostrider mod a", 13327, 1, 1, 0, 0, 0},</v>
      </c>
    </row>
    <row r="24" spans="1:12" x14ac:dyDescent="0.25">
      <c r="A24" t="s">
        <v>191</v>
      </c>
      <c r="B24" t="str">
        <f>SUBSTITUTE(RIGHT(Table1[[#This Row],[WowHeadLink]], LEN(Table1[[#This Row],[WowHeadLink]]) - FIND("/",Table1[[#This Row],[WowHeadLink]],25)), "-", " ")</f>
        <v>black ram</v>
      </c>
      <c r="C24" t="str">
        <f>LEFT(RIGHT(Table1[[#This Row],[WowHeadLink]], LEN(Table1[[#This Row],[WowHeadLink]]) - 29), FIND("/",Table1[[#This Row],[WowHeadLink]],25) - 30)</f>
        <v>13328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 t="s">
        <v>233</v>
      </c>
      <c r="L2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ram"] ={"black ram", 13328, 1, 1, 0, 0, 0},</v>
      </c>
    </row>
    <row r="25" spans="1:12" x14ac:dyDescent="0.25">
      <c r="A25" s="1" t="s">
        <v>151</v>
      </c>
      <c r="B25" t="str">
        <f>SUBSTITUTE(RIGHT(Table1[[#This Row],[WowHeadLink]], LEN(Table1[[#This Row],[WowHeadLink]]) - FIND("/",Table1[[#This Row],[WowHeadLink]],25)), "-", " ")</f>
        <v>frost ram</v>
      </c>
      <c r="C25" t="str">
        <f>LEFT(RIGHT(Table1[[#This Row],[WowHeadLink]], LEN(Table1[[#This Row],[WowHeadLink]]) - 29), FIND("/",Table1[[#This Row],[WowHeadLink]],25) - 30)</f>
        <v>13329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 t="s">
        <v>233</v>
      </c>
      <c r="L2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["frost ram"] ={"frost ram", 13329, 1, 1, 0, 0, 0},</v>
      </c>
    </row>
    <row r="26" spans="1:12" x14ac:dyDescent="0.25">
      <c r="A26" t="s">
        <v>87</v>
      </c>
      <c r="B26" t="str">
        <f>SUBSTITUTE(RIGHT(Table1[[#This Row],[WowHeadLink]], LEN(Table1[[#This Row],[WowHeadLink]]) - FIND("/",Table1[[#This Row],[WowHeadLink]],25)), "-", " ")</f>
        <v>red skeletal horse</v>
      </c>
      <c r="C26" t="str">
        <f>LEFT(RIGHT(Table1[[#This Row],[WowHeadLink]], LEN(Table1[[#This Row],[WowHeadLink]]) - 29), FIND("/",Table1[[#This Row],[WowHeadLink]],25) - 30)</f>
        <v>13331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 t="s">
        <v>246</v>
      </c>
      <c r="L2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["red skeletal horse"] ={"red skeletal horse", 13331, 1, 0, 0, 0, 0},</v>
      </c>
    </row>
    <row r="27" spans="1:12" x14ac:dyDescent="0.25">
      <c r="A27" t="s">
        <v>130</v>
      </c>
      <c r="B27" t="str">
        <f>SUBSTITUTE(RIGHT(Table1[[#This Row],[WowHeadLink]], LEN(Table1[[#This Row],[WowHeadLink]]) - FIND("/",Table1[[#This Row],[WowHeadLink]],25)), "-", " ")</f>
        <v>blue skeletal horse</v>
      </c>
      <c r="C27" t="str">
        <f>LEFT(RIGHT(Table1[[#This Row],[WowHeadLink]], LEN(Table1[[#This Row],[WowHeadLink]]) - 29), FIND("/",Table1[[#This Row],[WowHeadLink]],25) - 30)</f>
        <v>13332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 t="s">
        <v>246</v>
      </c>
      <c r="L2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["blue skeletal horse"] ={"blue skeletal horse", 13332, 1, 0, 0, 0, 0},</v>
      </c>
    </row>
    <row r="28" spans="1:12" x14ac:dyDescent="0.25">
      <c r="A28" t="s">
        <v>126</v>
      </c>
      <c r="B28" t="str">
        <f>SUBSTITUTE(RIGHT(Table1[[#This Row],[WowHeadLink]], LEN(Table1[[#This Row],[WowHeadLink]]) - FIND("/",Table1[[#This Row],[WowHeadLink]],25)), "-", " ")</f>
        <v>brown skeletal horse</v>
      </c>
      <c r="C28" t="str">
        <f>LEFT(RIGHT(Table1[[#This Row],[WowHeadLink]], LEN(Table1[[#This Row],[WowHeadLink]]) - 29), FIND("/",Table1[[#This Row],[WowHeadLink]],25) - 30)</f>
        <v>13333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 t="s">
        <v>246</v>
      </c>
      <c r="L2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["brown skeletal horse"] ={"brown skeletal horse", 13333, 1, 0, 0, 0, 0},</v>
      </c>
    </row>
    <row r="29" spans="1:12" x14ac:dyDescent="0.25">
      <c r="A29" t="s">
        <v>80</v>
      </c>
      <c r="B29" t="str">
        <f>SUBSTITUTE(RIGHT(Table1[[#This Row],[WowHeadLink]], LEN(Table1[[#This Row],[WowHeadLink]]) - FIND("/",Table1[[#This Row],[WowHeadLink]],25)), "-", " ")</f>
        <v>green skeletal warhorse</v>
      </c>
      <c r="C29" t="str">
        <f>LEFT(RIGHT(Table1[[#This Row],[WowHeadLink]], LEN(Table1[[#This Row],[WowHeadLink]]) - 29), FIND("/",Table1[[#This Row],[WowHeadLink]],25) - 30)</f>
        <v>13334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 t="s">
        <v>246</v>
      </c>
      <c r="L2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["green skeletal warhorse"] ={"green skeletal warhorse", 13334, 1, 1, 0, 0, 0},</v>
      </c>
    </row>
    <row r="30" spans="1:12" x14ac:dyDescent="0.25">
      <c r="A30" t="s">
        <v>37</v>
      </c>
      <c r="B30" t="str">
        <f>SUBSTITUTE(RIGHT(Table1[[#This Row],[WowHeadLink]], LEN(Table1[[#This Row],[WowHeadLink]]) - FIND("/",Table1[[#This Row],[WowHeadLink]],25)), "-", " ")</f>
        <v>deathchargers reins</v>
      </c>
      <c r="C30" t="str">
        <f>LEFT(RIGHT(Table1[[#This Row],[WowHeadLink]], LEN(Table1[[#This Row],[WowHeadLink]]) - 29), FIND("/",Table1[[#This Row],[WowHeadLink]],25) - 30)</f>
        <v>13335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 t="s">
        <v>246</v>
      </c>
      <c r="L3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["deathchargers reins"] ={"deathchargers reins", 13335, 1, 1, 0, 0, 0},</v>
      </c>
    </row>
    <row r="31" spans="1:12" x14ac:dyDescent="0.25">
      <c r="A31" t="s">
        <v>157</v>
      </c>
      <c r="B31" t="str">
        <f>SUBSTITUTE(RIGHT(Table1[[#This Row],[WowHeadLink]], LEN(Table1[[#This Row],[WowHeadLink]]) - FIND("/",Table1[[#This Row],[WowHeadLink]],25)), "-", " ")</f>
        <v>kodo mount</v>
      </c>
      <c r="C31" t="str">
        <f>LEFT(RIGHT(Table1[[#This Row],[WowHeadLink]], LEN(Table1[[#This Row],[WowHeadLink]]) - 29), FIND("/",Table1[[#This Row],[WowHeadLink]],25) - 30)</f>
        <v>14062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 t="s">
        <v>234</v>
      </c>
      <c r="L3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["kodo mount"] ={"kodo mount", 14062, 1, 0, 0, 0, 0},</v>
      </c>
    </row>
    <row r="32" spans="1:12" x14ac:dyDescent="0.25">
      <c r="A32" t="s">
        <v>57</v>
      </c>
      <c r="B32" t="str">
        <f>SUBSTITUTE(RIGHT(Table1[[#This Row],[WowHeadLink]], LEN(Table1[[#This Row],[WowHeadLink]]) - FIND("/",Table1[[#This Row],[WowHeadLink]],25)), "-", " ")</f>
        <v>gray kodo</v>
      </c>
      <c r="C32" t="str">
        <f>LEFT(RIGHT(Table1[[#This Row],[WowHeadLink]], LEN(Table1[[#This Row],[WowHeadLink]]) - 29), FIND("/",Table1[[#This Row],[WowHeadLink]],25) - 30)</f>
        <v>15277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 t="s">
        <v>234</v>
      </c>
      <c r="L3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["gray kodo"] ={"gray kodo", 15277, 1, 0, 0, 0, 0},</v>
      </c>
    </row>
    <row r="33" spans="1:12" x14ac:dyDescent="0.25">
      <c r="A33" t="s">
        <v>148</v>
      </c>
      <c r="B33" t="str">
        <f>SUBSTITUTE(RIGHT(Table1[[#This Row],[WowHeadLink]], LEN(Table1[[#This Row],[WowHeadLink]]) - FIND("/",Table1[[#This Row],[WowHeadLink]],25)), "-", " ")</f>
        <v>brown kodo</v>
      </c>
      <c r="C33" t="str">
        <f>LEFT(RIGHT(Table1[[#This Row],[WowHeadLink]], LEN(Table1[[#This Row],[WowHeadLink]]) - 29), FIND("/",Table1[[#This Row],[WowHeadLink]],25) - 30)</f>
        <v>15290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 t="s">
        <v>234</v>
      </c>
      <c r="L3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["brown kodo"] ={"brown kodo", 15290, 1, 0, 0, 0, 0},</v>
      </c>
    </row>
    <row r="34" spans="1:12" x14ac:dyDescent="0.25">
      <c r="A34" t="s">
        <v>181</v>
      </c>
      <c r="B34" t="str">
        <f>SUBSTITUTE(RIGHT(Table1[[#This Row],[WowHeadLink]], LEN(Table1[[#This Row],[WowHeadLink]]) - FIND("/",Table1[[#This Row],[WowHeadLink]],25)), "-", " ")</f>
        <v>green kodo</v>
      </c>
      <c r="C34" t="str">
        <f>LEFT(RIGHT(Table1[[#This Row],[WowHeadLink]], LEN(Table1[[#This Row],[WowHeadLink]]) - 29), FIND("/",Table1[[#This Row],[WowHeadLink]],25) - 30)</f>
        <v>15292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 t="s">
        <v>234</v>
      </c>
      <c r="L3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["green kodo"] ={"green kodo", 15292, 1, 1, 0, 0, 0},</v>
      </c>
    </row>
    <row r="35" spans="1:12" x14ac:dyDescent="0.25">
      <c r="A35" t="s">
        <v>178</v>
      </c>
      <c r="B35" t="str">
        <f>SUBSTITUTE(RIGHT(Table1[[#This Row],[WowHeadLink]], LEN(Table1[[#This Row],[WowHeadLink]]) - FIND("/",Table1[[#This Row],[WowHeadLink]],25)), "-", " ")</f>
        <v>teal kodo</v>
      </c>
      <c r="C35" t="str">
        <f>LEFT(RIGHT(Table1[[#This Row],[WowHeadLink]], LEN(Table1[[#This Row],[WowHeadLink]]) - 29), FIND("/",Table1[[#This Row],[WowHeadLink]],25) - 30)</f>
        <v>15293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 t="s">
        <v>234</v>
      </c>
      <c r="L3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["teal kodo"] ={"teal kodo", 15293, 1, 1, 0, 0, 0},</v>
      </c>
    </row>
    <row r="36" spans="1:12" x14ac:dyDescent="0.25">
      <c r="A36" t="s">
        <v>172</v>
      </c>
      <c r="B36" t="str">
        <f>SUBSTITUTE(RIGHT(Table1[[#This Row],[WowHeadLink]], LEN(Table1[[#This Row],[WowHeadLink]]) - FIND("/",Table1[[#This Row],[WowHeadLink]],25)), "-", " ")</f>
        <v>knight lieutenants steed</v>
      </c>
      <c r="C36" t="str">
        <f>LEFT(RIGHT(Table1[[#This Row],[WowHeadLink]], LEN(Table1[[#This Row],[WowHeadLink]]) - 29), FIND("/",Table1[[#This Row],[WowHeadLink]],25) - 30)</f>
        <v>16338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 t="s">
        <v>236</v>
      </c>
      <c r="L3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["knight lieutenants steed"] ={"knight lieutenants steed", 16338, 1, 0, 0, 0, 0},</v>
      </c>
    </row>
    <row r="37" spans="1:12" x14ac:dyDescent="0.25">
      <c r="A37" t="s">
        <v>141</v>
      </c>
      <c r="B37" t="str">
        <f>SUBSTITUTE(RIGHT(Table1[[#This Row],[WowHeadLink]], LEN(Table1[[#This Row],[WowHeadLink]]) - FIND("/",Table1[[#This Row],[WowHeadLink]],25)), "-", " ")</f>
        <v>commanders steed</v>
      </c>
      <c r="C37" t="str">
        <f>LEFT(RIGHT(Table1[[#This Row],[WowHeadLink]], LEN(Table1[[#This Row],[WowHeadLink]]) - 29), FIND("/",Table1[[#This Row],[WowHeadLink]],25) - 30)</f>
        <v>16339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 t="s">
        <v>236</v>
      </c>
      <c r="L3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["commanders steed"] ={"commanders steed", 16339, 1, 1, 0, 0, 0},</v>
      </c>
    </row>
    <row r="38" spans="1:12" x14ac:dyDescent="0.25">
      <c r="A38" t="s">
        <v>182</v>
      </c>
      <c r="B38" t="str">
        <f>SUBSTITUTE(RIGHT(Table1[[#This Row],[WowHeadLink]], LEN(Table1[[#This Row],[WowHeadLink]]) - FIND("/",Table1[[#This Row],[WowHeadLink]],25)), "-", " ")</f>
        <v>blood guards mount</v>
      </c>
      <c r="C38" t="str">
        <f>LEFT(RIGHT(Table1[[#This Row],[WowHeadLink]], LEN(Table1[[#This Row],[WowHeadLink]]) - 29), FIND("/",Table1[[#This Row],[WowHeadLink]],25) - 30)</f>
        <v>16343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 t="s">
        <v>244</v>
      </c>
      <c r="L3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["blood guards mount"] ={"blood guards mount", 16343, 1, 0, 0, 0, 0},</v>
      </c>
    </row>
    <row r="39" spans="1:12" x14ac:dyDescent="0.25">
      <c r="A39" t="s">
        <v>183</v>
      </c>
      <c r="B39" t="str">
        <f>SUBSTITUTE(RIGHT(Table1[[#This Row],[WowHeadLink]], LEN(Table1[[#This Row],[WowHeadLink]]) - FIND("/",Table1[[#This Row],[WowHeadLink]],25)), "-", " ")</f>
        <v>zzunusedlieutenant generals mount</v>
      </c>
      <c r="C39" t="str">
        <f>LEFT(RIGHT(Table1[[#This Row],[WowHeadLink]], LEN(Table1[[#This Row],[WowHeadLink]]) - 29), FIND("/",Table1[[#This Row],[WowHeadLink]],25) - 30)</f>
        <v>16344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 t="s">
        <v>236</v>
      </c>
      <c r="L3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["zzunusedlieutenant generals mount"] ={"zzunusedlieutenant generals mount", 16344, 1, 1, 0, 0, 0},</v>
      </c>
    </row>
    <row r="40" spans="1:12" x14ac:dyDescent="0.25">
      <c r="A40" t="s">
        <v>116</v>
      </c>
      <c r="B40" t="str">
        <f>SUBSTITUTE(RIGHT(Table1[[#This Row],[WowHeadLink]], LEN(Table1[[#This Row],[WowHeadLink]]) - FIND("/",Table1[[#This Row],[WowHeadLink]],25)), "-", " ")</f>
        <v>black war steed bridle</v>
      </c>
      <c r="C40" t="str">
        <f>LEFT(RIGHT(Table1[[#This Row],[WowHeadLink]], LEN(Table1[[#This Row],[WowHeadLink]]) - 29), FIND("/",Table1[[#This Row],[WowHeadLink]],25) - 30)</f>
        <v>18241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 t="s">
        <v>236</v>
      </c>
      <c r="L4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war steed bridle"] ={"black war steed bridle", 18241, 1, 1, 0, 0, 0},</v>
      </c>
    </row>
    <row r="41" spans="1:12" x14ac:dyDescent="0.25">
      <c r="A41" t="s">
        <v>35</v>
      </c>
      <c r="B41" t="str">
        <f>SUBSTITUTE(RIGHT(Table1[[#This Row],[WowHeadLink]], LEN(Table1[[#This Row],[WowHeadLink]]) - FIND("/",Table1[[#This Row],[WowHeadLink]],25)), "-", " ")</f>
        <v>reins of the black war tiger</v>
      </c>
      <c r="C41" t="str">
        <f>LEFT(RIGHT(Table1[[#This Row],[WowHeadLink]], LEN(Table1[[#This Row],[WowHeadLink]]) - 29), FIND("/",Table1[[#This Row],[WowHeadLink]],25) - 30)</f>
        <v>18242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 t="s">
        <v>254</v>
      </c>
      <c r="L4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black war tiger"] ={"reins of the black war tiger", 18242, 1, 1, 0, 0, 0},</v>
      </c>
    </row>
    <row r="42" spans="1:12" x14ac:dyDescent="0.25">
      <c r="A42" t="s">
        <v>136</v>
      </c>
      <c r="B42" t="str">
        <f>SUBSTITUTE(RIGHT(Table1[[#This Row],[WowHeadLink]], LEN(Table1[[#This Row],[WowHeadLink]]) - FIND("/",Table1[[#This Row],[WowHeadLink]],25)), "-", " ")</f>
        <v>black battlestrider</v>
      </c>
      <c r="C42" t="str">
        <f>LEFT(RIGHT(Table1[[#This Row],[WowHeadLink]], LEN(Table1[[#This Row],[WowHeadLink]]) - 29), FIND("/",Table1[[#This Row],[WowHeadLink]],25) - 30)</f>
        <v>18243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 t="s">
        <v>235</v>
      </c>
      <c r="L4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battlestrider"] ={"black battlestrider", 18243, 1, 1, 0, 0, 0},</v>
      </c>
    </row>
    <row r="43" spans="1:12" x14ac:dyDescent="0.25">
      <c r="A43" t="s">
        <v>142</v>
      </c>
      <c r="B43" t="str">
        <f>SUBSTITUTE(RIGHT(Table1[[#This Row],[WowHeadLink]], LEN(Table1[[#This Row],[WowHeadLink]]) - FIND("/",Table1[[#This Row],[WowHeadLink]],25)), "-", " ")</f>
        <v>black war ram</v>
      </c>
      <c r="C43" t="str">
        <f>LEFT(RIGHT(Table1[[#This Row],[WowHeadLink]], LEN(Table1[[#This Row],[WowHeadLink]]) - 29), FIND("/",Table1[[#This Row],[WowHeadLink]],25) - 30)</f>
        <v>18244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 t="s">
        <v>233</v>
      </c>
      <c r="L4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war ram"] ={"black war ram", 18244, 1, 1, 0, 0, 0},</v>
      </c>
    </row>
    <row r="44" spans="1:12" x14ac:dyDescent="0.25">
      <c r="A44" t="s">
        <v>90</v>
      </c>
      <c r="B44" t="str">
        <f>SUBSTITUTE(RIGHT(Table1[[#This Row],[WowHeadLink]], LEN(Table1[[#This Row],[WowHeadLink]]) - FIND("/",Table1[[#This Row],[WowHeadLink]],25)), "-", " ")</f>
        <v>horn of the black war wolf</v>
      </c>
      <c r="C44" t="str">
        <f>LEFT(RIGHT(Table1[[#This Row],[WowHeadLink]], LEN(Table1[[#This Row],[WowHeadLink]]) - 29), FIND("/",Table1[[#This Row],[WowHeadLink]],25) - 30)</f>
        <v>18245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 t="s">
        <v>244</v>
      </c>
      <c r="L4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black war wolf"] ={"horn of the black war wolf", 18245, 1, 1, 0, 0, 0},</v>
      </c>
    </row>
    <row r="45" spans="1:12" x14ac:dyDescent="0.25">
      <c r="A45" t="s">
        <v>49</v>
      </c>
      <c r="B45" t="str">
        <f>SUBSTITUTE(RIGHT(Table1[[#This Row],[WowHeadLink]], LEN(Table1[[#This Row],[WowHeadLink]]) - FIND("/",Table1[[#This Row],[WowHeadLink]],25)), "-", " ")</f>
        <v>whistle of the black war raptor</v>
      </c>
      <c r="C45" t="str">
        <f>LEFT(RIGHT(Table1[[#This Row],[WowHeadLink]], LEN(Table1[[#This Row],[WowHeadLink]]) - 29), FIND("/",Table1[[#This Row],[WowHeadLink]],25) - 30)</f>
        <v>18246</v>
      </c>
      <c r="D45">
        <v>0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 t="s">
        <v>247</v>
      </c>
      <c r="L4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["whistle of the black war raptor"] ={"whistle of the black war raptor", 18246, 1, 1, 0, 0, 0},</v>
      </c>
    </row>
    <row r="46" spans="1:12" x14ac:dyDescent="0.25">
      <c r="A46" t="s">
        <v>134</v>
      </c>
      <c r="B46" t="str">
        <f>SUBSTITUTE(RIGHT(Table1[[#This Row],[WowHeadLink]], LEN(Table1[[#This Row],[WowHeadLink]]) - FIND("/",Table1[[#This Row],[WowHeadLink]],25)), "-", " ")</f>
        <v>black war kodo</v>
      </c>
      <c r="C46" t="str">
        <f>LEFT(RIGHT(Table1[[#This Row],[WowHeadLink]], LEN(Table1[[#This Row],[WowHeadLink]]) - 29), FIND("/",Table1[[#This Row],[WowHeadLink]],25) - 30)</f>
        <v>18247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 t="s">
        <v>234</v>
      </c>
      <c r="L4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war kodo"] ={"black war kodo", 18247, 1, 1, 0, 0, 0},</v>
      </c>
    </row>
    <row r="47" spans="1:12" x14ac:dyDescent="0.25">
      <c r="A47" t="s">
        <v>103</v>
      </c>
      <c r="B47" t="str">
        <f>SUBSTITUTE(RIGHT(Table1[[#This Row],[WowHeadLink]], LEN(Table1[[#This Row],[WowHeadLink]]) - FIND("/",Table1[[#This Row],[WowHeadLink]],25)), "-", " ")</f>
        <v>red skeletal warhorse</v>
      </c>
      <c r="C47" t="str">
        <f>LEFT(RIGHT(Table1[[#This Row],[WowHeadLink]], LEN(Table1[[#This Row],[WowHeadLink]]) - 29), FIND("/",Table1[[#This Row],[WowHeadLink]],25) - 30)</f>
        <v>18248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0</v>
      </c>
      <c r="K47" t="s">
        <v>246</v>
      </c>
      <c r="L4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["red skeletal warhorse"] ={"red skeletal warhorse", 18248, 1, 1, 0, 0, 0},</v>
      </c>
    </row>
    <row r="48" spans="1:12" x14ac:dyDescent="0.25">
      <c r="A48" t="s">
        <v>0</v>
      </c>
      <c r="B48" t="str">
        <f>SUBSTITUTE(RIGHT(Table1[[#This Row],[WowHeadLink]], LEN(Table1[[#This Row],[WowHeadLink]]) - FIND("/",Table1[[#This Row],[WowHeadLink]],25)), "-", " ")</f>
        <v>reawakened phase hunter</v>
      </c>
      <c r="C48" t="str">
        <f>LEFT(RIGHT(Table1[[#This Row],[WowHeadLink]], LEN(Table1[[#This Row],[WowHeadLink]]) - 29), FIND("/",Table1[[#This Row],[WowHeadLink]],25) - 30)</f>
        <v>184865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 t="s">
        <v>251</v>
      </c>
      <c r="L4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["reawakened phase hunter"] ={"reawakened phase hunter", 184865, 1, 1, 0, 0, 0},</v>
      </c>
    </row>
    <row r="49" spans="1:12" x14ac:dyDescent="0.25">
      <c r="A49" t="s">
        <v>32</v>
      </c>
      <c r="B49" t="str">
        <f>SUBSTITUTE(RIGHT(Table1[[#This Row],[WowHeadLink]], LEN(Table1[[#This Row],[WowHeadLink]]) - FIND("/",Table1[[#This Row],[WowHeadLink]],25)), "-", " ")</f>
        <v>reins of the swift frostsaber</v>
      </c>
      <c r="C49" t="str">
        <f>LEFT(RIGHT(Table1[[#This Row],[WowHeadLink]], LEN(Table1[[#This Row],[WowHeadLink]]) - 29), FIND("/",Table1[[#This Row],[WowHeadLink]],25) - 30)</f>
        <v>18766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 t="s">
        <v>254</v>
      </c>
      <c r="L4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swift frostsaber"] ={"reins of the swift frostsaber", 18766, 1, 1, 0, 0, 0},</v>
      </c>
    </row>
    <row r="50" spans="1:12" x14ac:dyDescent="0.25">
      <c r="A50" t="s">
        <v>45</v>
      </c>
      <c r="B50" t="str">
        <f>SUBSTITUTE(RIGHT(Table1[[#This Row],[WowHeadLink]], LEN(Table1[[#This Row],[WowHeadLink]]) - FIND("/",Table1[[#This Row],[WowHeadLink]],25)), "-", " ")</f>
        <v>reins of the swift mistsaber</v>
      </c>
      <c r="C50" t="str">
        <f>LEFT(RIGHT(Table1[[#This Row],[WowHeadLink]], LEN(Table1[[#This Row],[WowHeadLink]]) - 29), FIND("/",Table1[[#This Row],[WowHeadLink]],25) - 30)</f>
        <v>18767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 t="s">
        <v>254</v>
      </c>
      <c r="L5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swift mistsaber"] ={"reins of the swift mistsaber", 18767, 1, 1, 0, 0, 0},</v>
      </c>
    </row>
    <row r="51" spans="1:12" x14ac:dyDescent="0.25">
      <c r="A51" t="s">
        <v>127</v>
      </c>
      <c r="B51" t="str">
        <f>SUBSTITUTE(RIGHT(Table1[[#This Row],[WowHeadLink]], LEN(Table1[[#This Row],[WowHeadLink]]) - FIND("/",Table1[[#This Row],[WowHeadLink]],25)), "-", " ")</f>
        <v>reins of the swift dawnsaber</v>
      </c>
      <c r="C51" t="str">
        <f>LEFT(RIGHT(Table1[[#This Row],[WowHeadLink]], LEN(Table1[[#This Row],[WowHeadLink]]) - 29), FIND("/",Table1[[#This Row],[WowHeadLink]],25) - 30)</f>
        <v>18768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 t="s">
        <v>254</v>
      </c>
      <c r="L5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swift dawnsaber"] ={"reins of the swift dawnsaber", 18768, 1, 1, 0, 0, 0},</v>
      </c>
    </row>
    <row r="52" spans="1:12" x14ac:dyDescent="0.25">
      <c r="A52" t="s">
        <v>117</v>
      </c>
      <c r="B52" t="str">
        <f>SUBSTITUTE(RIGHT(Table1[[#This Row],[WowHeadLink]], LEN(Table1[[#This Row],[WowHeadLink]]) - FIND("/",Table1[[#This Row],[WowHeadLink]],25)), "-", " ")</f>
        <v>swift green mechanostrider</v>
      </c>
      <c r="C52" t="str">
        <f>LEFT(RIGHT(Table1[[#This Row],[WowHeadLink]], LEN(Table1[[#This Row],[WowHeadLink]]) - 29), FIND("/",Table1[[#This Row],[WowHeadLink]],25) - 30)</f>
        <v>18772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 t="s">
        <v>235</v>
      </c>
      <c r="L5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green mechanostrider"] ={"swift green mechanostrider", 18772, 1, 1, 0, 0, 0},</v>
      </c>
    </row>
    <row r="53" spans="1:12" x14ac:dyDescent="0.25">
      <c r="A53" t="s">
        <v>104</v>
      </c>
      <c r="B53" t="str">
        <f>SUBSTITUTE(RIGHT(Table1[[#This Row],[WowHeadLink]], LEN(Table1[[#This Row],[WowHeadLink]]) - FIND("/",Table1[[#This Row],[WowHeadLink]],25)), "-", " ")</f>
        <v>swift white mechanostrider</v>
      </c>
      <c r="C53" t="str">
        <f>LEFT(RIGHT(Table1[[#This Row],[WowHeadLink]], LEN(Table1[[#This Row],[WowHeadLink]]) - 29), FIND("/",Table1[[#This Row],[WowHeadLink]],25) - 30)</f>
        <v>18773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 t="s">
        <v>235</v>
      </c>
      <c r="L5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white mechanostrider"] ={"swift white mechanostrider", 18773, 1, 1, 0, 0, 0},</v>
      </c>
    </row>
    <row r="54" spans="1:12" x14ac:dyDescent="0.25">
      <c r="A54" t="s">
        <v>192</v>
      </c>
      <c r="B54" t="str">
        <f>SUBSTITUTE(RIGHT(Table1[[#This Row],[WowHeadLink]], LEN(Table1[[#This Row],[WowHeadLink]]) - FIND("/",Table1[[#This Row],[WowHeadLink]],25)), "-", " ")</f>
        <v>swift yellow mechanostrider</v>
      </c>
      <c r="C54" t="str">
        <f>LEFT(RIGHT(Table1[[#This Row],[WowHeadLink]], LEN(Table1[[#This Row],[WowHeadLink]]) - 29), FIND("/",Table1[[#This Row],[WowHeadLink]],25) - 30)</f>
        <v>18774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 t="s">
        <v>235</v>
      </c>
      <c r="L5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yellow mechanostrider"] ={"swift yellow mechanostrider", 18774, 1, 1, 0, 0, 0},</v>
      </c>
    </row>
    <row r="55" spans="1:12" x14ac:dyDescent="0.25">
      <c r="A55" s="1" t="s">
        <v>58</v>
      </c>
      <c r="B55" t="str">
        <f>SUBSTITUTE(RIGHT(Table1[[#This Row],[WowHeadLink]], LEN(Table1[[#This Row],[WowHeadLink]]) - FIND("/",Table1[[#This Row],[WowHeadLink]],25)), "-", " ")</f>
        <v>swift palomino</v>
      </c>
      <c r="C55" t="str">
        <f>LEFT(RIGHT(Table1[[#This Row],[WowHeadLink]], LEN(Table1[[#This Row],[WowHeadLink]]) - 29), FIND("/",Table1[[#This Row],[WowHeadLink]],25) - 30)</f>
        <v>18776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 t="s">
        <v>236</v>
      </c>
      <c r="L5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palomino"] ={"swift palomino", 18776, 1, 1, 0, 0, 0},</v>
      </c>
    </row>
    <row r="56" spans="1:12" x14ac:dyDescent="0.25">
      <c r="A56" t="s">
        <v>81</v>
      </c>
      <c r="B56" t="str">
        <f>SUBSTITUTE(RIGHT(Table1[[#This Row],[WowHeadLink]], LEN(Table1[[#This Row],[WowHeadLink]]) - FIND("/",Table1[[#This Row],[WowHeadLink]],25)), "-", " ")</f>
        <v>swift brown steed</v>
      </c>
      <c r="C56" t="str">
        <f>LEFT(RIGHT(Table1[[#This Row],[WowHeadLink]], LEN(Table1[[#This Row],[WowHeadLink]]) - 29), FIND("/",Table1[[#This Row],[WowHeadLink]],25) - 30)</f>
        <v>18777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 t="s">
        <v>236</v>
      </c>
      <c r="L5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brown steed"] ={"swift brown steed", 18777, 1, 1, 0, 0, 0},</v>
      </c>
    </row>
    <row r="57" spans="1:12" x14ac:dyDescent="0.25">
      <c r="A57" t="s">
        <v>63</v>
      </c>
      <c r="B57" t="str">
        <f>SUBSTITUTE(RIGHT(Table1[[#This Row],[WowHeadLink]], LEN(Table1[[#This Row],[WowHeadLink]]) - FIND("/",Table1[[#This Row],[WowHeadLink]],25)), "-", " ")</f>
        <v>swift white steed</v>
      </c>
      <c r="C57" t="str">
        <f>LEFT(RIGHT(Table1[[#This Row],[WowHeadLink]], LEN(Table1[[#This Row],[WowHeadLink]]) - 29), FIND("/",Table1[[#This Row],[WowHeadLink]],25) - 30)</f>
        <v>18778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 t="s">
        <v>236</v>
      </c>
      <c r="L5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white steed"] ={"swift white steed", 18778, 1, 1, 0, 0, 0},</v>
      </c>
    </row>
    <row r="58" spans="1:12" x14ac:dyDescent="0.25">
      <c r="A58" s="1" t="s">
        <v>94</v>
      </c>
      <c r="B58" t="str">
        <f>SUBSTITUTE(RIGHT(Table1[[#This Row],[WowHeadLink]], LEN(Table1[[#This Row],[WowHeadLink]]) - FIND("/",Table1[[#This Row],[WowHeadLink]],25)), "-", " ")</f>
        <v>swift white ram</v>
      </c>
      <c r="C58" t="str">
        <f>LEFT(RIGHT(Table1[[#This Row],[WowHeadLink]], LEN(Table1[[#This Row],[WowHeadLink]]) - 29), FIND("/",Table1[[#This Row],[WowHeadLink]],25) - 30)</f>
        <v>18785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 t="s">
        <v>233</v>
      </c>
      <c r="L5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white ram"] ={"swift white ram", 18785, 1, 1, 0, 0, 0},</v>
      </c>
    </row>
    <row r="59" spans="1:12" x14ac:dyDescent="0.25">
      <c r="A59" t="s">
        <v>131</v>
      </c>
      <c r="B59" t="str">
        <f>SUBSTITUTE(RIGHT(Table1[[#This Row],[WowHeadLink]], LEN(Table1[[#This Row],[WowHeadLink]]) - FIND("/",Table1[[#This Row],[WowHeadLink]],25)), "-", " ")</f>
        <v>swift brown ram</v>
      </c>
      <c r="C59" t="str">
        <f>LEFT(RIGHT(Table1[[#This Row],[WowHeadLink]], LEN(Table1[[#This Row],[WowHeadLink]]) - 29), FIND("/",Table1[[#This Row],[WowHeadLink]],25) - 30)</f>
        <v>18786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 t="s">
        <v>233</v>
      </c>
      <c r="L5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brown ram"] ={"swift brown ram", 18786, 1, 1, 0, 0, 0},</v>
      </c>
    </row>
    <row r="60" spans="1:12" x14ac:dyDescent="0.25">
      <c r="A60" t="s">
        <v>118</v>
      </c>
      <c r="B60" t="str">
        <f>SUBSTITUTE(RIGHT(Table1[[#This Row],[WowHeadLink]], LEN(Table1[[#This Row],[WowHeadLink]]) - FIND("/",Table1[[#This Row],[WowHeadLink]],25)), "-", " ")</f>
        <v>swift gray ram</v>
      </c>
      <c r="C60" t="str">
        <f>LEFT(RIGHT(Table1[[#This Row],[WowHeadLink]], LEN(Table1[[#This Row],[WowHeadLink]]) - 29), FIND("/",Table1[[#This Row],[WowHeadLink]],25) - 30)</f>
        <v>18787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 t="s">
        <v>233</v>
      </c>
      <c r="L6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gray ram"] ={"swift gray ram", 18787, 1, 1, 0, 0, 0},</v>
      </c>
    </row>
    <row r="61" spans="1:12" x14ac:dyDescent="0.25">
      <c r="A61" t="s">
        <v>100</v>
      </c>
      <c r="B61" t="str">
        <f>SUBSTITUTE(RIGHT(Table1[[#This Row],[WowHeadLink]], LEN(Table1[[#This Row],[WowHeadLink]]) - FIND("/",Table1[[#This Row],[WowHeadLink]],25)), "-", " ")</f>
        <v>swift blue raptor</v>
      </c>
      <c r="C61" t="str">
        <f>LEFT(RIGHT(Table1[[#This Row],[WowHeadLink]], LEN(Table1[[#This Row],[WowHeadLink]]) - 29), FIND("/",Table1[[#This Row],[WowHeadLink]],25) - 30)</f>
        <v>18788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 t="s">
        <v>247</v>
      </c>
      <c r="L6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blue raptor"] ={"swift blue raptor", 18788, 1, 1, 0, 0, 0},</v>
      </c>
    </row>
    <row r="62" spans="1:12" x14ac:dyDescent="0.25">
      <c r="A62" t="s">
        <v>70</v>
      </c>
      <c r="B62" t="str">
        <f>SUBSTITUTE(RIGHT(Table1[[#This Row],[WowHeadLink]], LEN(Table1[[#This Row],[WowHeadLink]]) - FIND("/",Table1[[#This Row],[WowHeadLink]],25)), "-", " ")</f>
        <v>swift olive raptor</v>
      </c>
      <c r="C62" t="str">
        <f>LEFT(RIGHT(Table1[[#This Row],[WowHeadLink]], LEN(Table1[[#This Row],[WowHeadLink]]) - 29), FIND("/",Table1[[#This Row],[WowHeadLink]],25) - 30)</f>
        <v>18789</v>
      </c>
      <c r="D62">
        <v>0</v>
      </c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 t="s">
        <v>247</v>
      </c>
      <c r="L6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olive raptor"] ={"swift olive raptor", 18789, 1, 1, 0, 0, 0},</v>
      </c>
    </row>
    <row r="63" spans="1:12" x14ac:dyDescent="0.25">
      <c r="A63" t="s">
        <v>52</v>
      </c>
      <c r="B63" t="str">
        <f>SUBSTITUTE(RIGHT(Table1[[#This Row],[WowHeadLink]], LEN(Table1[[#This Row],[WowHeadLink]]) - FIND("/",Table1[[#This Row],[WowHeadLink]],25)), "-", " ")</f>
        <v>swift orange raptor</v>
      </c>
      <c r="C63" t="str">
        <f>LEFT(RIGHT(Table1[[#This Row],[WowHeadLink]], LEN(Table1[[#This Row],[WowHeadLink]]) - 29), FIND("/",Table1[[#This Row],[WowHeadLink]],25) - 30)</f>
        <v>18790</v>
      </c>
      <c r="D63">
        <v>0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 t="s">
        <v>247</v>
      </c>
      <c r="L6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orange raptor"] ={"swift orange raptor", 18790, 1, 1, 0, 0, 0},</v>
      </c>
    </row>
    <row r="64" spans="1:12" x14ac:dyDescent="0.25">
      <c r="A64" s="1" t="s">
        <v>82</v>
      </c>
      <c r="B64" t="str">
        <f>SUBSTITUTE(RIGHT(Table1[[#This Row],[WowHeadLink]], LEN(Table1[[#This Row],[WowHeadLink]]) - FIND("/",Table1[[#This Row],[WowHeadLink]],25)), "-", " ")</f>
        <v>purple skeletal warhorse</v>
      </c>
      <c r="C64" t="str">
        <f>LEFT(RIGHT(Table1[[#This Row],[WowHeadLink]], LEN(Table1[[#This Row],[WowHeadLink]]) - 29), FIND("/",Table1[[#This Row],[WowHeadLink]],25) - 30)</f>
        <v>18791</v>
      </c>
      <c r="D64">
        <v>0</v>
      </c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 t="s">
        <v>246</v>
      </c>
      <c r="L6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["purple skeletal warhorse"] ={"purple skeletal warhorse", 18791, 1, 1, 0, 0, 0},</v>
      </c>
    </row>
    <row r="65" spans="1:12" x14ac:dyDescent="0.25">
      <c r="A65" t="s">
        <v>71</v>
      </c>
      <c r="B65" t="str">
        <f>SUBSTITUTE(RIGHT(Table1[[#This Row],[WowHeadLink]], LEN(Table1[[#This Row],[WowHeadLink]]) - FIND("/",Table1[[#This Row],[WowHeadLink]],25)), "-", " ")</f>
        <v>great white kodo</v>
      </c>
      <c r="C65" t="str">
        <f>LEFT(RIGHT(Table1[[#This Row],[WowHeadLink]], LEN(Table1[[#This Row],[WowHeadLink]]) - 29), FIND("/",Table1[[#This Row],[WowHeadLink]],25) - 30)</f>
        <v>18793</v>
      </c>
      <c r="D65">
        <v>0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 t="s">
        <v>234</v>
      </c>
      <c r="L6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["great white kodo"] ={"great white kodo", 18793, 1, 1, 0, 0, 0},</v>
      </c>
    </row>
    <row r="66" spans="1:12" x14ac:dyDescent="0.25">
      <c r="A66" s="1" t="s">
        <v>105</v>
      </c>
      <c r="B66" t="str">
        <f>SUBSTITUTE(RIGHT(Table1[[#This Row],[WowHeadLink]], LEN(Table1[[#This Row],[WowHeadLink]]) - FIND("/",Table1[[#This Row],[WowHeadLink]],25)), "-", " ")</f>
        <v>great brown kodo</v>
      </c>
      <c r="C66" t="str">
        <f>LEFT(RIGHT(Table1[[#This Row],[WowHeadLink]], LEN(Table1[[#This Row],[WowHeadLink]]) - 29), FIND("/",Table1[[#This Row],[WowHeadLink]],25) - 30)</f>
        <v>18794</v>
      </c>
      <c r="D66">
        <v>0</v>
      </c>
      <c r="E66">
        <v>0</v>
      </c>
      <c r="F66">
        <v>0</v>
      </c>
      <c r="G66">
        <v>1</v>
      </c>
      <c r="H66">
        <v>1</v>
      </c>
      <c r="I66">
        <v>0</v>
      </c>
      <c r="J66">
        <v>0</v>
      </c>
      <c r="K66" t="s">
        <v>234</v>
      </c>
      <c r="L6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["great brown kodo"] ={"great brown kodo", 18794, 1, 1, 0, 0, 0},</v>
      </c>
    </row>
    <row r="67" spans="1:12" x14ac:dyDescent="0.25">
      <c r="A67" t="s">
        <v>95</v>
      </c>
      <c r="B67" t="str">
        <f>SUBSTITUTE(RIGHT(Table1[[#This Row],[WowHeadLink]], LEN(Table1[[#This Row],[WowHeadLink]]) - FIND("/",Table1[[#This Row],[WowHeadLink]],25)), "-", " ")</f>
        <v>great gray kodo</v>
      </c>
      <c r="C67" t="str">
        <f>LEFT(RIGHT(Table1[[#This Row],[WowHeadLink]], LEN(Table1[[#This Row],[WowHeadLink]]) - 29), FIND("/",Table1[[#This Row],[WowHeadLink]],25) - 30)</f>
        <v>18795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 t="s">
        <v>234</v>
      </c>
      <c r="L6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["great gray kodo"] ={"great gray kodo", 18795, 1, 1, 0, 0, 0},</v>
      </c>
    </row>
    <row r="68" spans="1:12" x14ac:dyDescent="0.25">
      <c r="A68" t="s">
        <v>91</v>
      </c>
      <c r="B68" t="str">
        <f>SUBSTITUTE(RIGHT(Table1[[#This Row],[WowHeadLink]], LEN(Table1[[#This Row],[WowHeadLink]]) - FIND("/",Table1[[#This Row],[WowHeadLink]],25)), "-", " ")</f>
        <v>horn of the swift brown wolf</v>
      </c>
      <c r="C68" t="str">
        <f>LEFT(RIGHT(Table1[[#This Row],[WowHeadLink]], LEN(Table1[[#This Row],[WowHeadLink]]) - 29), FIND("/",Table1[[#This Row],[WowHeadLink]],25) - 30)</f>
        <v>18796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 t="s">
        <v>244</v>
      </c>
      <c r="L6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swift brown wolf"] ={"horn of the swift brown wolf", 18796, 1, 1, 0, 0, 0},</v>
      </c>
    </row>
    <row r="69" spans="1:12" x14ac:dyDescent="0.25">
      <c r="A69" t="s">
        <v>64</v>
      </c>
      <c r="B69" t="str">
        <f>SUBSTITUTE(RIGHT(Table1[[#This Row],[WowHeadLink]], LEN(Table1[[#This Row],[WowHeadLink]]) - FIND("/",Table1[[#This Row],[WowHeadLink]],25)), "-", " ")</f>
        <v>horn of the swift timber wolf</v>
      </c>
      <c r="C69" t="str">
        <f>LEFT(RIGHT(Table1[[#This Row],[WowHeadLink]], LEN(Table1[[#This Row],[WowHeadLink]]) - 29), FIND("/",Table1[[#This Row],[WowHeadLink]],25) - 30)</f>
        <v>18797</v>
      </c>
      <c r="D69">
        <v>0</v>
      </c>
      <c r="E69">
        <v>0</v>
      </c>
      <c r="F69">
        <v>0</v>
      </c>
      <c r="G69">
        <v>1</v>
      </c>
      <c r="H69">
        <v>1</v>
      </c>
      <c r="I69">
        <v>0</v>
      </c>
      <c r="J69">
        <v>0</v>
      </c>
      <c r="K69" t="s">
        <v>244</v>
      </c>
      <c r="L6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swift timber wolf"] ={"horn of the swift timber wolf", 18797, 1, 1, 0, 0, 0},</v>
      </c>
    </row>
    <row r="70" spans="1:12" x14ac:dyDescent="0.25">
      <c r="A70" t="s">
        <v>78</v>
      </c>
      <c r="B70" t="str">
        <f>SUBSTITUTE(RIGHT(Table1[[#This Row],[WowHeadLink]], LEN(Table1[[#This Row],[WowHeadLink]]) - FIND("/",Table1[[#This Row],[WowHeadLink]],25)), "-", " ")</f>
        <v>horn of the swift gray wolf</v>
      </c>
      <c r="C70" t="str">
        <f>LEFT(RIGHT(Table1[[#This Row],[WowHeadLink]], LEN(Table1[[#This Row],[WowHeadLink]]) - 29), FIND("/",Table1[[#This Row],[WowHeadLink]],25) - 30)</f>
        <v>18798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 t="s">
        <v>244</v>
      </c>
      <c r="L7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swift gray wolf"] ={"horn of the swift gray wolf", 18798, 1, 1, 0, 0, 0},</v>
      </c>
    </row>
    <row r="71" spans="1:12" x14ac:dyDescent="0.25">
      <c r="A71" t="s">
        <v>43</v>
      </c>
      <c r="B71" t="str">
        <f>SUBSTITUTE(RIGHT(Table1[[#This Row],[WowHeadLink]], LEN(Table1[[#This Row],[WowHeadLink]]) - FIND("/",Table1[[#This Row],[WowHeadLink]],25)), "-", " ")</f>
        <v>reins of the swift stormsaber</v>
      </c>
      <c r="C71" t="str">
        <f>LEFT(RIGHT(Table1[[#This Row],[WowHeadLink]], LEN(Table1[[#This Row],[WowHeadLink]]) - 29), FIND("/",Table1[[#This Row],[WowHeadLink]],25) - 30)</f>
        <v>18902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 t="s">
        <v>254</v>
      </c>
      <c r="L7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swift stormsaber"] ={"reins of the swift stormsaber", 18902, 1, 1, 0, 0, 0},</v>
      </c>
    </row>
    <row r="72" spans="1:12" x14ac:dyDescent="0.25">
      <c r="A72" t="s">
        <v>3</v>
      </c>
      <c r="B72" t="str">
        <f>SUBSTITUTE(RIGHT(Table1[[#This Row],[WowHeadLink]], LEN(Table1[[#This Row],[WowHeadLink]]) - FIND("/",Table1[[#This Row],[WowHeadLink]],25)), "-", " ")</f>
        <v>horn of the frostwolf howler</v>
      </c>
      <c r="C72" t="str">
        <f>LEFT(RIGHT(Table1[[#This Row],[WowHeadLink]], LEN(Table1[[#This Row],[WowHeadLink]]) - 29), FIND("/",Table1[[#This Row],[WowHeadLink]],25) - 30)</f>
        <v>19029</v>
      </c>
      <c r="D72">
        <v>0</v>
      </c>
      <c r="E72">
        <v>0</v>
      </c>
      <c r="F72">
        <v>0</v>
      </c>
      <c r="G72">
        <v>1</v>
      </c>
      <c r="H72">
        <v>1</v>
      </c>
      <c r="I72">
        <v>0</v>
      </c>
      <c r="J72">
        <v>0</v>
      </c>
      <c r="K72" t="s">
        <v>244</v>
      </c>
      <c r="L7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frostwolf howler"] ={"horn of the frostwolf howler", 19029, 1, 1, 0, 0, 0},</v>
      </c>
    </row>
    <row r="73" spans="1:12" x14ac:dyDescent="0.25">
      <c r="A73" t="s">
        <v>7</v>
      </c>
      <c r="B73" t="str">
        <f>SUBSTITUTE(RIGHT(Table1[[#This Row],[WowHeadLink]], LEN(Table1[[#This Row],[WowHeadLink]]) - FIND("/",Table1[[#This Row],[WowHeadLink]],25)), "-", " ")</f>
        <v>stormpike battle charger</v>
      </c>
      <c r="C73" t="str">
        <f>LEFT(RIGHT(Table1[[#This Row],[WowHeadLink]], LEN(Table1[[#This Row],[WowHeadLink]]) - 29), FIND("/",Table1[[#This Row],[WowHeadLink]],25) - 30)</f>
        <v>19030</v>
      </c>
      <c r="D73">
        <v>0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  <c r="K73" t="s">
        <v>233</v>
      </c>
      <c r="L7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["stormpike battle charger"] ={"stormpike battle charger", 19030, 1, 1, 0, 0, 0},</v>
      </c>
    </row>
    <row r="74" spans="1:12" x14ac:dyDescent="0.25">
      <c r="A74" t="s">
        <v>72</v>
      </c>
      <c r="B74" t="str">
        <f>SUBSTITUTE(RIGHT(Table1[[#This Row],[WowHeadLink]], LEN(Table1[[#This Row],[WowHeadLink]]) - FIND("/",Table1[[#This Row],[WowHeadLink]],25)), "-", " ")</f>
        <v>swift razzashi raptor</v>
      </c>
      <c r="C74" t="str">
        <f>LEFT(RIGHT(Table1[[#This Row],[WowHeadLink]], LEN(Table1[[#This Row],[WowHeadLink]]) - 29), FIND("/",Table1[[#This Row],[WowHeadLink]],25) - 30)</f>
        <v>19872</v>
      </c>
      <c r="D74">
        <v>0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 t="s">
        <v>247</v>
      </c>
      <c r="L7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razzashi raptor"] ={"swift razzashi raptor", 19872, 1, 1, 0, 0, 0},</v>
      </c>
    </row>
    <row r="75" spans="1:12" x14ac:dyDescent="0.25">
      <c r="A75" t="s">
        <v>30</v>
      </c>
      <c r="B75" t="str">
        <f>SUBSTITUTE(RIGHT(Table1[[#This Row],[WowHeadLink]], LEN(Table1[[#This Row],[WowHeadLink]]) - FIND("/",Table1[[#This Row],[WowHeadLink]],25)), "-", " ")</f>
        <v>swift zulian tiger</v>
      </c>
      <c r="C75" t="str">
        <f>LEFT(RIGHT(Table1[[#This Row],[WowHeadLink]], LEN(Table1[[#This Row],[WowHeadLink]]) - 29), FIND("/",Table1[[#This Row],[WowHeadLink]],25) - 30)</f>
        <v>19902</v>
      </c>
      <c r="D75">
        <v>0</v>
      </c>
      <c r="E75">
        <v>0</v>
      </c>
      <c r="F75">
        <v>0</v>
      </c>
      <c r="G75">
        <v>1</v>
      </c>
      <c r="H75">
        <v>1</v>
      </c>
      <c r="I75">
        <v>0</v>
      </c>
      <c r="J75">
        <v>0</v>
      </c>
      <c r="K75" t="s">
        <v>254</v>
      </c>
      <c r="L7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zulian tiger"] ={"swift zulian tiger", 19902, 1, 1, 0, 0, 0},</v>
      </c>
    </row>
    <row r="76" spans="1:12" x14ac:dyDescent="0.25">
      <c r="A76" t="s">
        <v>28</v>
      </c>
      <c r="B76" t="str">
        <f>SUBSTITUTE(RIGHT(Table1[[#This Row],[WowHeadLink]], LEN(Table1[[#This Row],[WowHeadLink]]) - FIND("/",Table1[[#This Row],[WowHeadLink]],25)), "-", " ")</f>
        <v>forors fabled steed</v>
      </c>
      <c r="C76" t="str">
        <f>LEFT(RIGHT(Table1[[#This Row],[WowHeadLink]], LEN(Table1[[#This Row],[WowHeadLink]]) - 29), FIND("/",Table1[[#This Row],[WowHeadLink]],25) - 30)</f>
        <v>20221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 t="s">
        <v>249</v>
      </c>
      <c r="L7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["forors fabled steed"] ={"forors fabled steed", 20221, 0, 0, 1, 1, 1},</v>
      </c>
    </row>
    <row r="77" spans="1:12" x14ac:dyDescent="0.25">
      <c r="A77" t="s">
        <v>77</v>
      </c>
      <c r="B77" t="str">
        <f>SUBSTITUTE(RIGHT(Table1[[#This Row],[WowHeadLink]], LEN(Table1[[#This Row],[WowHeadLink]]) - FIND("/",Table1[[#This Row],[WowHeadLink]],25)), "-", " ")</f>
        <v>black qiraji resonating crystal</v>
      </c>
      <c r="C77" t="str">
        <f>LEFT(RIGHT(Table1[[#This Row],[WowHeadLink]], LEN(Table1[[#This Row],[WowHeadLink]]) - 29), FIND("/",Table1[[#This Row],[WowHeadLink]],25) - 30)</f>
        <v>21176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 t="s">
        <v>243</v>
      </c>
      <c r="L7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qiraji resonating crystal"] ={"black qiraji resonating crystal", 21176, 1, 1, 0, 0, 0},</v>
      </c>
    </row>
    <row r="78" spans="1:12" x14ac:dyDescent="0.25">
      <c r="A78" t="s">
        <v>210</v>
      </c>
      <c r="B78" t="str">
        <f>SUBSTITUTE(RIGHT(Table1[[#This Row],[WowHeadLink]], LEN(Table1[[#This Row],[WowHeadLink]]) - FIND("/",Table1[[#This Row],[WowHeadLink]],25)), "-", " ")</f>
        <v>blue qiraji resonating crystal</v>
      </c>
      <c r="C78" t="str">
        <f>LEFT(RIGHT(Table1[[#This Row],[WowHeadLink]], LEN(Table1[[#This Row],[WowHeadLink]]) - 29), FIND("/",Table1[[#This Row],[WowHeadLink]],25) - 30)</f>
        <v>21218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 t="s">
        <v>243</v>
      </c>
      <c r="L7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["blue qiraji resonating crystal"] ={"blue qiraji resonating crystal", 21218, 0, 0, 0, 0, 0},</v>
      </c>
    </row>
    <row r="79" spans="1:12" x14ac:dyDescent="0.25">
      <c r="A79" t="s">
        <v>211</v>
      </c>
      <c r="B79" t="str">
        <f>SUBSTITUTE(RIGHT(Table1[[#This Row],[WowHeadLink]], LEN(Table1[[#This Row],[WowHeadLink]]) - FIND("/",Table1[[#This Row],[WowHeadLink]],25)), "-", " ")</f>
        <v>red qiraji resonating crystal</v>
      </c>
      <c r="C79" t="str">
        <f>LEFT(RIGHT(Table1[[#This Row],[WowHeadLink]], LEN(Table1[[#This Row],[WowHeadLink]]) - 29), FIND("/",Table1[[#This Row],[WowHeadLink]],25) - 30)</f>
        <v>21321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 t="s">
        <v>243</v>
      </c>
      <c r="L7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["red qiraji resonating crystal"] ={"red qiraji resonating crystal", 21321, 0, 0, 0, 0, 0},</v>
      </c>
    </row>
    <row r="80" spans="1:12" x14ac:dyDescent="0.25">
      <c r="A80" t="s">
        <v>200</v>
      </c>
      <c r="B80" t="str">
        <f>SUBSTITUTE(RIGHT(Table1[[#This Row],[WowHeadLink]], LEN(Table1[[#This Row],[WowHeadLink]]) - FIND("/",Table1[[#This Row],[WowHeadLink]],25)), "-", " ")</f>
        <v>green qiraji resonating crystal</v>
      </c>
      <c r="C80" t="str">
        <f>LEFT(RIGHT(Table1[[#This Row],[WowHeadLink]], LEN(Table1[[#This Row],[WowHeadLink]]) - 29), FIND("/",Table1[[#This Row],[WowHeadLink]],25) - 30)</f>
        <v>21323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 t="s">
        <v>243</v>
      </c>
      <c r="L8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["green qiraji resonating crystal"] ={"green qiraji resonating crystal", 21323, 0, 0, 0, 0, 0},</v>
      </c>
    </row>
    <row r="81" spans="1:12" x14ac:dyDescent="0.25">
      <c r="A81" t="s">
        <v>201</v>
      </c>
      <c r="B81" t="str">
        <f>SUBSTITUTE(RIGHT(Table1[[#This Row],[WowHeadLink]], LEN(Table1[[#This Row],[WowHeadLink]]) - FIND("/",Table1[[#This Row],[WowHeadLink]],25)), "-", " ")</f>
        <v>yellow qiraji resonating crystal</v>
      </c>
      <c r="C81" t="str">
        <f>LEFT(RIGHT(Table1[[#This Row],[WowHeadLink]], LEN(Table1[[#This Row],[WowHeadLink]]) - 29), FIND("/",Table1[[#This Row],[WowHeadLink]],25) - 30)</f>
        <v>21324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 t="s">
        <v>243</v>
      </c>
      <c r="L8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["yellow qiraji resonating crystal"] ={"yellow qiraji resonating crystal", 21324, 0, 0, 0, 0, 0},</v>
      </c>
    </row>
    <row r="82" spans="1:12" x14ac:dyDescent="0.25">
      <c r="A82" t="s">
        <v>143</v>
      </c>
      <c r="B82" t="str">
        <f>SUBSTITUTE(RIGHT(Table1[[#This Row],[WowHeadLink]], LEN(Table1[[#This Row],[WowHeadLink]]) - FIND("/",Table1[[#This Row],[WowHeadLink]],25)), "-", " ")</f>
        <v>nether drake reins</v>
      </c>
      <c r="C82" t="str">
        <f>LEFT(RIGHT(Table1[[#This Row],[WowHeadLink]], LEN(Table1[[#This Row],[WowHeadLink]]) - 29), FIND("/",Table1[[#This Row],[WowHeadLink]],25) - 30)</f>
        <v>21736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250</v>
      </c>
      <c r="L8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["nether drake reins"] ={"nether drake reins", 21736, 0, 0, 1, 0, 0},</v>
      </c>
    </row>
    <row r="83" spans="1:12" x14ac:dyDescent="0.25">
      <c r="A83" t="s">
        <v>184</v>
      </c>
      <c r="B83" t="str">
        <f>SUBSTITUTE(RIGHT(Table1[[#This Row],[WowHeadLink]], LEN(Table1[[#This Row],[WowHeadLink]]) - FIND("/",Table1[[#This Row],[WowHeadLink]],25)), "-", " ")</f>
        <v>skeletal steed reins</v>
      </c>
      <c r="C83" t="str">
        <f>LEFT(RIGHT(Table1[[#This Row],[WowHeadLink]], LEN(Table1[[#This Row],[WowHeadLink]]) - 29), FIND("/",Table1[[#This Row],[WowHeadLink]],25) - 30)</f>
        <v>23193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 t="s">
        <v>246</v>
      </c>
      <c r="L8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["skeletal steed reins"] ={"skeletal steed reins", 23193, 1, 1, 0, 0, 0},</v>
      </c>
    </row>
    <row r="84" spans="1:12" x14ac:dyDescent="0.25">
      <c r="A84" t="s">
        <v>65</v>
      </c>
      <c r="B84" t="str">
        <f>SUBSTITUTE(RIGHT(Table1[[#This Row],[WowHeadLink]], LEN(Table1[[#This Row],[WowHeadLink]]) - FIND("/",Table1[[#This Row],[WowHeadLink]],25)), "-", " ")</f>
        <v>riding turtle</v>
      </c>
      <c r="C84" t="str">
        <f>LEFT(RIGHT(Table1[[#This Row],[WowHeadLink]], LEN(Table1[[#This Row],[WowHeadLink]]) - 29), FIND("/",Table1[[#This Row],[WowHeadLink]],25) - 30)</f>
        <v>23720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 t="s">
        <v>256</v>
      </c>
      <c r="L8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["riding turtle"] ={"riding turtle", 23720, 0, 0, 0, 0, 0},</v>
      </c>
    </row>
    <row r="85" spans="1:12" x14ac:dyDescent="0.25">
      <c r="A85" t="s">
        <v>53</v>
      </c>
      <c r="B85" t="str">
        <f>SUBSTITUTE(RIGHT(Table1[[#This Row],[WowHeadLink]], LEN(Table1[[#This Row],[WowHeadLink]]) - FIND("/",Table1[[#This Row],[WowHeadLink]],25)), "-", " ")</f>
        <v>black stallion bridle</v>
      </c>
      <c r="C85" t="str">
        <f>LEFT(RIGHT(Table1[[#This Row],[WowHeadLink]], LEN(Table1[[#This Row],[WowHeadLink]]) - 29), FIND("/",Table1[[#This Row],[WowHeadLink]],25) - 30)</f>
        <v>2411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 t="s">
        <v>236</v>
      </c>
      <c r="L8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stallion bridle"] ={"black stallion bridle", 2411, 1, 0, 0, 0, 0},</v>
      </c>
    </row>
    <row r="86" spans="1:12" x14ac:dyDescent="0.25">
      <c r="A86" t="s">
        <v>155</v>
      </c>
      <c r="B86" t="str">
        <f>SUBSTITUTE(RIGHT(Table1[[#This Row],[WowHeadLink]], LEN(Table1[[#This Row],[WowHeadLink]]) - FIND("/",Table1[[#This Row],[WowHeadLink]],25)), "-", " ")</f>
        <v>palomino</v>
      </c>
      <c r="C86" t="str">
        <f>LEFT(RIGHT(Table1[[#This Row],[WowHeadLink]], LEN(Table1[[#This Row],[WowHeadLink]]) - 29), FIND("/",Table1[[#This Row],[WowHeadLink]],25) - 30)</f>
        <v>2413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 t="s">
        <v>236</v>
      </c>
      <c r="L8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["palomino"] ={"palomino", 2413, 1, 0, 0, 0, 0},</v>
      </c>
    </row>
    <row r="87" spans="1:12" x14ac:dyDescent="0.25">
      <c r="A87" t="s">
        <v>68</v>
      </c>
      <c r="B87" t="str">
        <f>SUBSTITUTE(RIGHT(Table1[[#This Row],[WowHeadLink]], LEN(Table1[[#This Row],[WowHeadLink]]) - FIND("/",Table1[[#This Row],[WowHeadLink]],25)), "-", " ")</f>
        <v>pinto bridle</v>
      </c>
      <c r="C87" t="str">
        <f>LEFT(RIGHT(Table1[[#This Row],[WowHeadLink]], LEN(Table1[[#This Row],[WowHeadLink]]) - 29), FIND("/",Table1[[#This Row],[WowHeadLink]],25) - 30)</f>
        <v>2414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 t="s">
        <v>236</v>
      </c>
      <c r="L8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["pinto bridle"] ={"pinto bridle", 2414, 1, 0, 0, 0, 0},</v>
      </c>
    </row>
    <row r="88" spans="1:12" x14ac:dyDescent="0.25">
      <c r="A88" t="s">
        <v>175</v>
      </c>
      <c r="B88" t="str">
        <f>SUBSTITUTE(RIGHT(Table1[[#This Row],[WowHeadLink]], LEN(Table1[[#This Row],[WowHeadLink]]) - FIND("/",Table1[[#This Row],[WowHeadLink]],25)), "-", " ")</f>
        <v>white stallion</v>
      </c>
      <c r="C88" t="str">
        <f>LEFT(RIGHT(Table1[[#This Row],[WowHeadLink]], LEN(Table1[[#This Row],[WowHeadLink]]) - 29), FIND("/",Table1[[#This Row],[WowHeadLink]],25) - 30)</f>
        <v>2415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 t="s">
        <v>236</v>
      </c>
      <c r="L8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["white stallion"] ={"white stallion", 2415, 1, 0, 0, 0, 0},</v>
      </c>
    </row>
    <row r="89" spans="1:12" x14ac:dyDescent="0.25">
      <c r="A89" t="s">
        <v>51</v>
      </c>
      <c r="B89" t="str">
        <f>SUBSTITUTE(RIGHT(Table1[[#This Row],[WowHeadLink]], LEN(Table1[[#This Row],[WowHeadLink]]) - FIND("/",Table1[[#This Row],[WowHeadLink]],25)), "-", " ")</f>
        <v>golden gryphon</v>
      </c>
      <c r="C89" t="str">
        <f>LEFT(RIGHT(Table1[[#This Row],[WowHeadLink]], LEN(Table1[[#This Row],[WowHeadLink]]) - 29), FIND("/",Table1[[#This Row],[WowHeadLink]],25) - 30)</f>
        <v>25470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240</v>
      </c>
      <c r="L8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["golden gryphon"] ={"golden gryphon", 25470, 0, 0, 1, 0, 0},</v>
      </c>
    </row>
    <row r="90" spans="1:12" x14ac:dyDescent="0.25">
      <c r="A90" t="s">
        <v>74</v>
      </c>
      <c r="B90" t="str">
        <f>SUBSTITUTE(RIGHT(Table1[[#This Row],[WowHeadLink]], LEN(Table1[[#This Row],[WowHeadLink]]) - FIND("/",Table1[[#This Row],[WowHeadLink]],25)), "-", " ")</f>
        <v>ebon gryphon</v>
      </c>
      <c r="C90" t="str">
        <f>LEFT(RIGHT(Table1[[#This Row],[WowHeadLink]], LEN(Table1[[#This Row],[WowHeadLink]]) - 29), FIND("/",Table1[[#This Row],[WowHeadLink]],25) - 30)</f>
        <v>25471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240</v>
      </c>
      <c r="L9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["ebon gryphon"] ={"ebon gryphon", 25471, 0, 0, 1, 0, 0},</v>
      </c>
    </row>
    <row r="91" spans="1:12" x14ac:dyDescent="0.25">
      <c r="A91" t="s">
        <v>55</v>
      </c>
      <c r="B91" t="str">
        <f>SUBSTITUTE(RIGHT(Table1[[#This Row],[WowHeadLink]], LEN(Table1[[#This Row],[WowHeadLink]]) - FIND("/",Table1[[#This Row],[WowHeadLink]],25)), "-", " ")</f>
        <v>snowy gryphon</v>
      </c>
      <c r="C91" t="str">
        <f>LEFT(RIGHT(Table1[[#This Row],[WowHeadLink]], LEN(Table1[[#This Row],[WowHeadLink]]) - 29), FIND("/",Table1[[#This Row],[WowHeadLink]],25) - 30)</f>
        <v>25472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240</v>
      </c>
      <c r="L9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["snowy gryphon"] ={"snowy gryphon", 25472, 0, 0, 1, 0, 0},</v>
      </c>
    </row>
    <row r="92" spans="1:12" x14ac:dyDescent="0.25">
      <c r="A92" t="s">
        <v>60</v>
      </c>
      <c r="B92" t="str">
        <f>SUBSTITUTE(RIGHT(Table1[[#This Row],[WowHeadLink]], LEN(Table1[[#This Row],[WowHeadLink]]) - FIND("/",Table1[[#This Row],[WowHeadLink]],25)), "-", " ")</f>
        <v>swift blue gryphon</v>
      </c>
      <c r="C92" t="str">
        <f>LEFT(RIGHT(Table1[[#This Row],[WowHeadLink]], LEN(Table1[[#This Row],[WowHeadLink]]) - 29), FIND("/",Table1[[#This Row],[WowHeadLink]],25) - 30)</f>
        <v>25473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240</v>
      </c>
      <c r="L9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blue gryphon"] ={"swift blue gryphon", 25473, 0, 0, 1, 1, 0},</v>
      </c>
    </row>
    <row r="93" spans="1:12" x14ac:dyDescent="0.25">
      <c r="A93" t="s">
        <v>79</v>
      </c>
      <c r="B93" t="str">
        <f>SUBSTITUTE(RIGHT(Table1[[#This Row],[WowHeadLink]], LEN(Table1[[#This Row],[WowHeadLink]]) - FIND("/",Table1[[#This Row],[WowHeadLink]],25)), "-", " ")</f>
        <v>tawny windrider</v>
      </c>
      <c r="C93" t="str">
        <f>LEFT(RIGHT(Table1[[#This Row],[WowHeadLink]], LEN(Table1[[#This Row],[WowHeadLink]]) - 29), FIND("/",Table1[[#This Row],[WowHeadLink]],25) - 30)</f>
        <v>25474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237</v>
      </c>
      <c r="L9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["tawny windrider"] ={"tawny windrider", 25474, 0, 0, 1, 0, 0},</v>
      </c>
    </row>
    <row r="94" spans="1:12" x14ac:dyDescent="0.25">
      <c r="A94" t="s">
        <v>106</v>
      </c>
      <c r="B94" t="str">
        <f>SUBSTITUTE(RIGHT(Table1[[#This Row],[WowHeadLink]], LEN(Table1[[#This Row],[WowHeadLink]]) - FIND("/",Table1[[#This Row],[WowHeadLink]],25)), "-", " ")</f>
        <v>blue windrider</v>
      </c>
      <c r="C94" t="str">
        <f>LEFT(RIGHT(Table1[[#This Row],[WowHeadLink]], LEN(Table1[[#This Row],[WowHeadLink]]) - 29), FIND("/",Table1[[#This Row],[WowHeadLink]],25) - 30)</f>
        <v>25475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237</v>
      </c>
      <c r="L9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["blue windrider"] ={"blue windrider", 25475, 0, 0, 1, 0, 0},</v>
      </c>
    </row>
    <row r="95" spans="1:12" x14ac:dyDescent="0.25">
      <c r="A95" t="s">
        <v>112</v>
      </c>
      <c r="B95" t="str">
        <f>SUBSTITUTE(RIGHT(Table1[[#This Row],[WowHeadLink]], LEN(Table1[[#This Row],[WowHeadLink]]) - FIND("/",Table1[[#This Row],[WowHeadLink]],25)), "-", " ")</f>
        <v>green windrider</v>
      </c>
      <c r="C95" t="str">
        <f>LEFT(RIGHT(Table1[[#This Row],[WowHeadLink]], LEN(Table1[[#This Row],[WowHeadLink]]) - 29), FIND("/",Table1[[#This Row],[WowHeadLink]],25) - 30)</f>
        <v>25476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237</v>
      </c>
      <c r="L9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["green windrider"] ={"green windrider", 25476, 0, 0, 1, 0, 0},</v>
      </c>
    </row>
    <row r="96" spans="1:12" x14ac:dyDescent="0.25">
      <c r="A96" t="s">
        <v>115</v>
      </c>
      <c r="B96" t="str">
        <f>SUBSTITUTE(RIGHT(Table1[[#This Row],[WowHeadLink]], LEN(Table1[[#This Row],[WowHeadLink]]) - FIND("/",Table1[[#This Row],[WowHeadLink]],25)), "-", " ")</f>
        <v>swift red windrider</v>
      </c>
      <c r="C96" t="str">
        <f>LEFT(RIGHT(Table1[[#This Row],[WowHeadLink]], LEN(Table1[[#This Row],[WowHeadLink]]) - 29), FIND("/",Table1[[#This Row],[WowHeadLink]],25) - 30)</f>
        <v>25477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237</v>
      </c>
      <c r="L9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red windrider"] ={"swift red windrider", 25477, 0, 0, 1, 1, 0},</v>
      </c>
    </row>
    <row r="97" spans="1:12" x14ac:dyDescent="0.25">
      <c r="A97" t="s">
        <v>138</v>
      </c>
      <c r="B97" t="str">
        <f>SUBSTITUTE(RIGHT(Table1[[#This Row],[WowHeadLink]], LEN(Table1[[#This Row],[WowHeadLink]]) - FIND("/",Table1[[#This Row],[WowHeadLink]],25)), "-", " ")</f>
        <v>swift red gryphon</v>
      </c>
      <c r="C97" t="str">
        <f>LEFT(RIGHT(Table1[[#This Row],[WowHeadLink]], LEN(Table1[[#This Row],[WowHeadLink]]) - 29), FIND("/",Table1[[#This Row],[WowHeadLink]],25) - 30)</f>
        <v>25527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240</v>
      </c>
      <c r="L9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red gryphon"] ={"swift red gryphon", 25527, 0, 0, 1, 1, 0},</v>
      </c>
    </row>
    <row r="98" spans="1:12" x14ac:dyDescent="0.25">
      <c r="A98" t="s">
        <v>163</v>
      </c>
      <c r="B98" t="str">
        <f>SUBSTITUTE(RIGHT(Table1[[#This Row],[WowHeadLink]], LEN(Table1[[#This Row],[WowHeadLink]]) - FIND("/",Table1[[#This Row],[WowHeadLink]],25)), "-", " ")</f>
        <v>swift green gryphon</v>
      </c>
      <c r="C98" t="str">
        <f>LEFT(RIGHT(Table1[[#This Row],[WowHeadLink]], LEN(Table1[[#This Row],[WowHeadLink]]) - 29), FIND("/",Table1[[#This Row],[WowHeadLink]],25) - 30)</f>
        <v>25528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240</v>
      </c>
      <c r="L9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green gryphon"] ={"swift green gryphon", 25528, 0, 0, 1, 1, 0},</v>
      </c>
    </row>
    <row r="99" spans="1:12" x14ac:dyDescent="0.25">
      <c r="A99" t="s">
        <v>119</v>
      </c>
      <c r="B99" t="str">
        <f>SUBSTITUTE(RIGHT(Table1[[#This Row],[WowHeadLink]], LEN(Table1[[#This Row],[WowHeadLink]]) - FIND("/",Table1[[#This Row],[WowHeadLink]],25)), "-", " ")</f>
        <v>swift purple gryphon</v>
      </c>
      <c r="C99" t="str">
        <f>LEFT(RIGHT(Table1[[#This Row],[WowHeadLink]], LEN(Table1[[#This Row],[WowHeadLink]]) - 29), FIND("/",Table1[[#This Row],[WowHeadLink]],25) - 30)</f>
        <v>25529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240</v>
      </c>
      <c r="L9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purple gryphon"] ={"swift purple gryphon", 25529, 0, 0, 1, 1, 0},</v>
      </c>
    </row>
    <row r="100" spans="1:12" x14ac:dyDescent="0.25">
      <c r="A100" s="1" t="s">
        <v>144</v>
      </c>
      <c r="B100" t="str">
        <f>SUBSTITUTE(RIGHT(Table1[[#This Row],[WowHeadLink]], LEN(Table1[[#This Row],[WowHeadLink]]) - FIND("/",Table1[[#This Row],[WowHeadLink]],25)), "-", " ")</f>
        <v>swift green windrider</v>
      </c>
      <c r="C100" t="str">
        <f>LEFT(RIGHT(Table1[[#This Row],[WowHeadLink]], LEN(Table1[[#This Row],[WowHeadLink]]) - 29), FIND("/",Table1[[#This Row],[WowHeadLink]],25) - 30)</f>
        <v>25531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237</v>
      </c>
      <c r="L10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green windrider"] ={"swift green windrider", 25531, 0, 0, 1, 1, 0},</v>
      </c>
    </row>
    <row r="101" spans="1:12" x14ac:dyDescent="0.25">
      <c r="A101" t="s">
        <v>167</v>
      </c>
      <c r="B101" t="str">
        <f>SUBSTITUTE(RIGHT(Table1[[#This Row],[WowHeadLink]], LEN(Table1[[#This Row],[WowHeadLink]]) - FIND("/",Table1[[#This Row],[WowHeadLink]],25)), "-", " ")</f>
        <v>swift yellow windrider</v>
      </c>
      <c r="C101" t="str">
        <f>LEFT(RIGHT(Table1[[#This Row],[WowHeadLink]], LEN(Table1[[#This Row],[WowHeadLink]]) - 29), FIND("/",Table1[[#This Row],[WowHeadLink]],25) - 30)</f>
        <v>25532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237</v>
      </c>
      <c r="L10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yellow windrider"] ={"swift yellow windrider", 25532, 0, 0, 1, 1, 0},</v>
      </c>
    </row>
    <row r="102" spans="1:12" x14ac:dyDescent="0.25">
      <c r="A102" t="s">
        <v>96</v>
      </c>
      <c r="B102" t="str">
        <f>SUBSTITUTE(RIGHT(Table1[[#This Row],[WowHeadLink]], LEN(Table1[[#This Row],[WowHeadLink]]) - FIND("/",Table1[[#This Row],[WowHeadLink]],25)), "-", " ")</f>
        <v>swift purple windrider</v>
      </c>
      <c r="C102" t="str">
        <f>LEFT(RIGHT(Table1[[#This Row],[WowHeadLink]], LEN(Table1[[#This Row],[WowHeadLink]]) - 29), FIND("/",Table1[[#This Row],[WowHeadLink]],25) - 30)</f>
        <v>25533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237</v>
      </c>
      <c r="L10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purple windrider"] ={"swift purple windrider", 25533, 0, 0, 1, 1, 0},</v>
      </c>
    </row>
    <row r="103" spans="1:12" x14ac:dyDescent="0.25">
      <c r="A103" t="s">
        <v>8</v>
      </c>
      <c r="B103" t="str">
        <f>SUBSTITUTE(RIGHT(Table1[[#This Row],[WowHeadLink]], LEN(Table1[[#This Row],[WowHeadLink]]) - FIND("/",Table1[[#This Row],[WowHeadLink]],25)), "-", " ")</f>
        <v>peeps whistle</v>
      </c>
      <c r="C103" t="str">
        <f>LEFT(RIGHT(Table1[[#This Row],[WowHeadLink]], LEN(Table1[[#This Row],[WowHeadLink]]) - 29), FIND("/",Table1[[#This Row],[WowHeadLink]],25) - 30)</f>
        <v>25596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 t="s">
        <v>242</v>
      </c>
      <c r="L10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["peeps whistle"] ={"peeps whistle", 25596, 0, 0, 1, 1, 1},</v>
      </c>
    </row>
    <row r="104" spans="1:12" x14ac:dyDescent="0.25">
      <c r="A104" t="s">
        <v>176</v>
      </c>
      <c r="B104" t="str">
        <f>SUBSTITUTE(RIGHT(Table1[[#This Row],[WowHeadLink]], LEN(Table1[[#This Row],[WowHeadLink]]) - FIND("/",Table1[[#This Row],[WowHeadLink]],25)), "-", " ")</f>
        <v>crappys bell</v>
      </c>
      <c r="C104" t="str">
        <f>LEFT(RIGHT(Table1[[#This Row],[WowHeadLink]], LEN(Table1[[#This Row],[WowHeadLink]]) - 29), FIND("/",Table1[[#This Row],[WowHeadLink]],25) - 30)</f>
        <v>25664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237</v>
      </c>
      <c r="L10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["crappys bell"] ={"crappys bell", 25664, 0, 0, 1, 0, 0},</v>
      </c>
    </row>
    <row r="105" spans="1:12" x14ac:dyDescent="0.25">
      <c r="A105" t="s">
        <v>173</v>
      </c>
      <c r="B105" t="str">
        <f>SUBSTITUTE(RIGHT(Table1[[#This Row],[WowHeadLink]], LEN(Table1[[#This Row],[WowHeadLink]]) - FIND("/",Table1[[#This Row],[WowHeadLink]],25)), "-", " ")</f>
        <v>crazy raptor 75</v>
      </c>
      <c r="C105" t="str">
        <f>LEFT(RIGHT(Table1[[#This Row],[WowHeadLink]], LEN(Table1[[#This Row],[WowHeadLink]]) - 29), FIND("/",Table1[[#This Row],[WowHeadLink]],25) - 30)</f>
        <v>27819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</v>
      </c>
      <c r="K105" t="s">
        <v>247</v>
      </c>
      <c r="L10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["crazy raptor 75"] ={"crazy raptor 75", 27819, 1, 1, 0, 0, 0},</v>
      </c>
    </row>
    <row r="106" spans="1:12" x14ac:dyDescent="0.25">
      <c r="A106" t="s">
        <v>88</v>
      </c>
      <c r="B106" t="str">
        <f>SUBSTITUTE(RIGHT(Table1[[#This Row],[WowHeadLink]], LEN(Table1[[#This Row],[WowHeadLink]]) - FIND("/",Table1[[#This Row],[WowHeadLink]],25)), "-", " ")</f>
        <v>crazy raptor 150</v>
      </c>
      <c r="C106" t="str">
        <f>LEFT(RIGHT(Table1[[#This Row],[WowHeadLink]], LEN(Table1[[#This Row],[WowHeadLink]]) - 29), FIND("/",Table1[[#This Row],[WowHeadLink]],25) - 30)</f>
        <v>27853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 t="s">
        <v>247</v>
      </c>
      <c r="L10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["crazy raptor 150"] ={"crazy raptor 150", 27853, 1, 1, 0, 0, 0},</v>
      </c>
    </row>
    <row r="107" spans="1:12" x14ac:dyDescent="0.25">
      <c r="A107" t="s">
        <v>207</v>
      </c>
      <c r="B107" t="str">
        <f>SUBSTITUTE(RIGHT(Table1[[#This Row],[WowHeadLink]], LEN(Table1[[#This Row],[WowHeadLink]]) - FIND("/",Table1[[#This Row],[WowHeadLink]],25)), "-", " ")</f>
        <v>video mount</v>
      </c>
      <c r="C107" t="str">
        <f>LEFT(RIGHT(Table1[[#This Row],[WowHeadLink]], LEN(Table1[[#This Row],[WowHeadLink]]) - 29), FIND("/",Table1[[#This Row],[WowHeadLink]],25) - 30)</f>
        <v>28025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 t="s">
        <v>235</v>
      </c>
      <c r="L10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["video mount"] ={"video mount", 28025, 1, 0, 0, 0, 0},</v>
      </c>
    </row>
    <row r="108" spans="1:12" x14ac:dyDescent="0.25">
      <c r="A108" t="s">
        <v>177</v>
      </c>
      <c r="B108" t="str">
        <f>SUBSTITUTE(RIGHT(Table1[[#This Row],[WowHeadLink]], LEN(Table1[[#This Row],[WowHeadLink]]) - FIND("/",Table1[[#This Row],[WowHeadLink]],25)), "-", " ")</f>
        <v>dargonhawk whistle</v>
      </c>
      <c r="C108" t="str">
        <f>LEFT(RIGHT(Table1[[#This Row],[WowHeadLink]], LEN(Table1[[#This Row],[WowHeadLink]]) - 29), FIND("/",Table1[[#This Row],[WowHeadLink]],25) - 30)</f>
        <v>28289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 t="s">
        <v>248</v>
      </c>
      <c r="L10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["dargonhawk whistle"] ={"dargonhawk whistle", 28289, 0, 0, 0, 0, 0},</v>
      </c>
    </row>
    <row r="109" spans="1:12" x14ac:dyDescent="0.25">
      <c r="A109" t="s">
        <v>25</v>
      </c>
      <c r="B109" t="str">
        <f>SUBSTITUTE(RIGHT(Table1[[#This Row],[WowHeadLink]], LEN(Table1[[#This Row],[WowHeadLink]]) - FIND("/",Table1[[#This Row],[WowHeadLink]],25)), "-", " ")</f>
        <v>brown elekk</v>
      </c>
      <c r="C109" t="str">
        <f>LEFT(RIGHT(Table1[[#This Row],[WowHeadLink]], LEN(Table1[[#This Row],[WowHeadLink]]) - 29), FIND("/",Table1[[#This Row],[WowHeadLink]],25) - 30)</f>
        <v>28481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 t="s">
        <v>238</v>
      </c>
      <c r="L10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["brown elekk"] ={"brown elekk", 28481, 1, 0, 0, 0, 0},</v>
      </c>
    </row>
    <row r="110" spans="1:12" x14ac:dyDescent="0.25">
      <c r="A110" t="s">
        <v>149</v>
      </c>
      <c r="B110" t="str">
        <f>SUBSTITUTE(RIGHT(Table1[[#This Row],[WowHeadLink]], LEN(Table1[[#This Row],[WowHeadLink]]) - FIND("/",Table1[[#This Row],[WowHeadLink]],25)), "-", " ")</f>
        <v>great elite elekk</v>
      </c>
      <c r="C110" t="str">
        <f>LEFT(RIGHT(Table1[[#This Row],[WowHeadLink]], LEN(Table1[[#This Row],[WowHeadLink]]) - 29), FIND("/",Table1[[#This Row],[WowHeadLink]],25) - 30)</f>
        <v>28482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 t="s">
        <v>238</v>
      </c>
      <c r="L11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["great elite elekk"] ={"great elite elekk", 28482, 1, 1, 0, 0, 0},</v>
      </c>
    </row>
    <row r="111" spans="1:12" x14ac:dyDescent="0.25">
      <c r="A111" t="s">
        <v>128</v>
      </c>
      <c r="B111" t="str">
        <f>SUBSTITUTE(RIGHT(Table1[[#This Row],[WowHeadLink]], LEN(Table1[[#This Row],[WowHeadLink]]) - FIND("/",Table1[[#This Row],[WowHeadLink]],25)), "-", " ")</f>
        <v>reins of the dark riding talbuk</v>
      </c>
      <c r="C111" t="str">
        <f>LEFT(RIGHT(Table1[[#This Row],[WowHeadLink]], LEN(Table1[[#This Row],[WowHeadLink]]) - 29), FIND("/",Table1[[#This Row],[WowHeadLink]],25) - 30)</f>
        <v>28915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 t="s">
        <v>253</v>
      </c>
      <c r="L11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dark riding talbuk"] ={"reins of the dark riding talbuk", 28915, 1, 1, 0, 0, 0},</v>
      </c>
    </row>
    <row r="112" spans="1:12" x14ac:dyDescent="0.25">
      <c r="A112" t="s">
        <v>61</v>
      </c>
      <c r="B112" t="str">
        <f>SUBSTITUTE(RIGHT(Table1[[#This Row],[WowHeadLink]], LEN(Table1[[#This Row],[WowHeadLink]]) - FIND("/",Table1[[#This Row],[WowHeadLink]],25)), "-", " ")</f>
        <v>red hawkstrider</v>
      </c>
      <c r="C112" t="str">
        <f>LEFT(RIGHT(Table1[[#This Row],[WowHeadLink]], LEN(Table1[[#This Row],[WowHeadLink]]) - 29), FIND("/",Table1[[#This Row],[WowHeadLink]],25) - 30)</f>
        <v>28927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 t="s">
        <v>232</v>
      </c>
      <c r="L11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["red hawkstrider"] ={"red hawkstrider", 28927, 1, 0, 0, 0, 0},</v>
      </c>
    </row>
    <row r="113" spans="1:12" x14ac:dyDescent="0.25">
      <c r="A113" t="s">
        <v>41</v>
      </c>
      <c r="B113" t="str">
        <f>SUBSTITUTE(RIGHT(Table1[[#This Row],[WowHeadLink]], LEN(Table1[[#This Row],[WowHeadLink]]) - FIND("/",Table1[[#This Row],[WowHeadLink]],25)), "-", " ")</f>
        <v>swift pink hawkstrider</v>
      </c>
      <c r="C113" t="str">
        <f>LEFT(RIGHT(Table1[[#This Row],[WowHeadLink]], LEN(Table1[[#This Row],[WowHeadLink]]) - 29), FIND("/",Table1[[#This Row],[WowHeadLink]],25) - 30)</f>
        <v>28936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 t="s">
        <v>232</v>
      </c>
      <c r="L11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pink hawkstrider"] ={"swift pink hawkstrider", 28936, 1, 1, 0, 0, 0},</v>
      </c>
    </row>
    <row r="114" spans="1:12" x14ac:dyDescent="0.25">
      <c r="A114" t="s">
        <v>197</v>
      </c>
      <c r="B114" t="str">
        <f>SUBSTITUTE(RIGHT(Table1[[#This Row],[WowHeadLink]], LEN(Table1[[#This Row],[WowHeadLink]]) - FIND("/",Table1[[#This Row],[WowHeadLink]],25)), "-", " ")</f>
        <v>reins of the cobalt war talbuk</v>
      </c>
      <c r="C114" t="str">
        <f>LEFT(RIGHT(Table1[[#This Row],[WowHeadLink]], LEN(Table1[[#This Row],[WowHeadLink]]) - 29), FIND("/",Table1[[#This Row],[WowHeadLink]],25) - 30)</f>
        <v>29102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 t="s">
        <v>253</v>
      </c>
      <c r="L11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cobalt war talbuk"] ={"reins of the cobalt war talbuk", 29102, 1, 1, 0, 0, 0},</v>
      </c>
    </row>
    <row r="115" spans="1:12" x14ac:dyDescent="0.25">
      <c r="A115" t="s">
        <v>83</v>
      </c>
      <c r="B115" t="str">
        <f>SUBSTITUTE(RIGHT(Table1[[#This Row],[WowHeadLink]], LEN(Table1[[#This Row],[WowHeadLink]]) - FIND("/",Table1[[#This Row],[WowHeadLink]],25)), "-", " ")</f>
        <v>reins of the white war talbuk</v>
      </c>
      <c r="C115" t="str">
        <f>LEFT(RIGHT(Table1[[#This Row],[WowHeadLink]], LEN(Table1[[#This Row],[WowHeadLink]]) - 29), FIND("/",Table1[[#This Row],[WowHeadLink]],25) - 30)</f>
        <v>29103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 t="s">
        <v>253</v>
      </c>
      <c r="L11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white war talbuk"] ={"reins of the white war talbuk", 29103, 1, 1, 0, 0, 0},</v>
      </c>
    </row>
    <row r="116" spans="1:12" x14ac:dyDescent="0.25">
      <c r="A116" t="s">
        <v>174</v>
      </c>
      <c r="B116" t="str">
        <f>SUBSTITUTE(RIGHT(Table1[[#This Row],[WowHeadLink]], LEN(Table1[[#This Row],[WowHeadLink]]) - FIND("/",Table1[[#This Row],[WowHeadLink]],25)), "-", " ")</f>
        <v>reins of the silver war talbuk</v>
      </c>
      <c r="C116" t="str">
        <f>LEFT(RIGHT(Table1[[#This Row],[WowHeadLink]], LEN(Table1[[#This Row],[WowHeadLink]]) - 29), FIND("/",Table1[[#This Row],[WowHeadLink]],25) - 30)</f>
        <v>29104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 t="s">
        <v>253</v>
      </c>
      <c r="L11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silver war talbuk"] ={"reins of the silver war talbuk", 29104, 1, 1, 0, 0, 0},</v>
      </c>
    </row>
    <row r="117" spans="1:12" x14ac:dyDescent="0.25">
      <c r="A117" t="s">
        <v>202</v>
      </c>
      <c r="B117" t="str">
        <f>SUBSTITUTE(RIGHT(Table1[[#This Row],[WowHeadLink]], LEN(Table1[[#This Row],[WowHeadLink]]) - FIND("/",Table1[[#This Row],[WowHeadLink]],25)), "-", " ")</f>
        <v>reins of the tan war talbuk</v>
      </c>
      <c r="C117" t="str">
        <f>LEFT(RIGHT(Table1[[#This Row],[WowHeadLink]], LEN(Table1[[#This Row],[WowHeadLink]]) - 29), FIND("/",Table1[[#This Row],[WowHeadLink]],25) - 30)</f>
        <v>29105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0</v>
      </c>
      <c r="K117" t="s">
        <v>253</v>
      </c>
      <c r="L11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tan war talbuk"] ={"reins of the tan war talbuk", 29105, 1, 1, 0, 0, 0},</v>
      </c>
    </row>
    <row r="118" spans="1:12" x14ac:dyDescent="0.25">
      <c r="A118" t="s">
        <v>62</v>
      </c>
      <c r="B118" t="str">
        <f>SUBSTITUTE(RIGHT(Table1[[#This Row],[WowHeadLink]], LEN(Table1[[#This Row],[WowHeadLink]]) - FIND("/",Table1[[#This Row],[WowHeadLink]],25)), "-", " ")</f>
        <v>blue hawkstrider</v>
      </c>
      <c r="C118" t="str">
        <f>LEFT(RIGHT(Table1[[#This Row],[WowHeadLink]], LEN(Table1[[#This Row],[WowHeadLink]]) - 29), FIND("/",Table1[[#This Row],[WowHeadLink]],25) - 30)</f>
        <v>29220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 t="s">
        <v>232</v>
      </c>
      <c r="L11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["blue hawkstrider"] ={"blue hawkstrider", 29220, 1, 0, 0, 0, 0},</v>
      </c>
    </row>
    <row r="119" spans="1:12" x14ac:dyDescent="0.25">
      <c r="A119" t="s">
        <v>12</v>
      </c>
      <c r="B119" t="str">
        <f>SUBSTITUTE(RIGHT(Table1[[#This Row],[WowHeadLink]], LEN(Table1[[#This Row],[WowHeadLink]]) - FIND("/",Table1[[#This Row],[WowHeadLink]],25)), "-", " ")</f>
        <v>black hawkstrider</v>
      </c>
      <c r="C119" t="str">
        <f>LEFT(RIGHT(Table1[[#This Row],[WowHeadLink]], LEN(Table1[[#This Row],[WowHeadLink]]) - 29), FIND("/",Table1[[#This Row],[WowHeadLink]],25) - 30)</f>
        <v>29221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 t="s">
        <v>232</v>
      </c>
      <c r="L11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hawkstrider"] ={"black hawkstrider", 29221, 1, 0, 0, 0, 0},</v>
      </c>
    </row>
    <row r="120" spans="1:12" x14ac:dyDescent="0.25">
      <c r="A120" t="s">
        <v>48</v>
      </c>
      <c r="B120" t="str">
        <f>SUBSTITUTE(RIGHT(Table1[[#This Row],[WowHeadLink]], LEN(Table1[[#This Row],[WowHeadLink]]) - FIND("/",Table1[[#This Row],[WowHeadLink]],25)), "-", " ")</f>
        <v>purple hawkstrider</v>
      </c>
      <c r="C120" t="str">
        <f>LEFT(RIGHT(Table1[[#This Row],[WowHeadLink]], LEN(Table1[[#This Row],[WowHeadLink]]) - 29), FIND("/",Table1[[#This Row],[WowHeadLink]],25) - 30)</f>
        <v>29222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 t="s">
        <v>232</v>
      </c>
      <c r="L12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["purple hawkstrider"] ={"purple hawkstrider", 29222, 1, 0, 0, 0, 0},</v>
      </c>
    </row>
    <row r="121" spans="1:12" x14ac:dyDescent="0.25">
      <c r="A121" t="s">
        <v>33</v>
      </c>
      <c r="B121" t="str">
        <f>SUBSTITUTE(RIGHT(Table1[[#This Row],[WowHeadLink]], LEN(Table1[[#This Row],[WowHeadLink]]) - FIND("/",Table1[[#This Row],[WowHeadLink]],25)), "-", " ")</f>
        <v>swift green hawkstrider</v>
      </c>
      <c r="C121" t="str">
        <f>LEFT(RIGHT(Table1[[#This Row],[WowHeadLink]], LEN(Table1[[#This Row],[WowHeadLink]]) - 29), FIND("/",Table1[[#This Row],[WowHeadLink]],25) - 30)</f>
        <v>29223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0</v>
      </c>
      <c r="K121" t="s">
        <v>232</v>
      </c>
      <c r="L12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green hawkstrider"] ={"swift green hawkstrider", 29223, 1, 1, 0, 0, 0},</v>
      </c>
    </row>
    <row r="122" spans="1:12" x14ac:dyDescent="0.25">
      <c r="A122" t="s">
        <v>44</v>
      </c>
      <c r="B122" t="str">
        <f>SUBSTITUTE(RIGHT(Table1[[#This Row],[WowHeadLink]], LEN(Table1[[#This Row],[WowHeadLink]]) - FIND("/",Table1[[#This Row],[WowHeadLink]],25)), "-", " ")</f>
        <v>swift purple hawkstrider</v>
      </c>
      <c r="C122" t="str">
        <f>LEFT(RIGHT(Table1[[#This Row],[WowHeadLink]], LEN(Table1[[#This Row],[WowHeadLink]]) - 29), FIND("/",Table1[[#This Row],[WowHeadLink]],25) - 30)</f>
        <v>29224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0</v>
      </c>
      <c r="K122" t="s">
        <v>232</v>
      </c>
      <c r="L12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purple hawkstrider"] ={"swift purple hawkstrider", 29224, 1, 1, 0, 0, 0},</v>
      </c>
    </row>
    <row r="123" spans="1:12" x14ac:dyDescent="0.25">
      <c r="A123" t="s">
        <v>158</v>
      </c>
      <c r="B123" t="str">
        <f>SUBSTITUTE(RIGHT(Table1[[#This Row],[WowHeadLink]], LEN(Table1[[#This Row],[WowHeadLink]]) - FIND("/",Table1[[#This Row],[WowHeadLink]],25)), "-", " ")</f>
        <v>zzoldswift warstrider</v>
      </c>
      <c r="C123" t="str">
        <f>LEFT(RIGHT(Table1[[#This Row],[WowHeadLink]], LEN(Table1[[#This Row],[WowHeadLink]]) - 29), FIND("/",Table1[[#This Row],[WowHeadLink]],25) - 30)</f>
        <v>29225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0</v>
      </c>
      <c r="K123" t="s">
        <v>232</v>
      </c>
      <c r="L12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["zzoldswift warstrider"] ={"zzoldswift warstrider", 29225, 1, 1, 0, 0, 0},</v>
      </c>
    </row>
    <row r="124" spans="1:12" x14ac:dyDescent="0.25">
      <c r="A124" t="s">
        <v>135</v>
      </c>
      <c r="B124" t="str">
        <f>SUBSTITUTE(RIGHT(Table1[[#This Row],[WowHeadLink]], LEN(Table1[[#This Row],[WowHeadLink]]) - FIND("/",Table1[[#This Row],[WowHeadLink]],25)), "-", " ")</f>
        <v>reins of the cobalt war talbuk</v>
      </c>
      <c r="C124" t="str">
        <f>LEFT(RIGHT(Table1[[#This Row],[WowHeadLink]], LEN(Table1[[#This Row],[WowHeadLink]]) - 29), FIND("/",Table1[[#This Row],[WowHeadLink]],25) - 30)</f>
        <v>29227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 t="s">
        <v>253</v>
      </c>
      <c r="L12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cobalt war talbuk"] ={"reins of the cobalt war talbuk", 29227, 1, 1, 0, 0, 0},</v>
      </c>
    </row>
    <row r="125" spans="1:12" x14ac:dyDescent="0.25">
      <c r="A125" t="s">
        <v>98</v>
      </c>
      <c r="B125" t="str">
        <f>SUBSTITUTE(RIGHT(Table1[[#This Row],[WowHeadLink]], LEN(Table1[[#This Row],[WowHeadLink]]) - FIND("/",Table1[[#This Row],[WowHeadLink]],25)), "-", " ")</f>
        <v>reins of the dark war talbuk</v>
      </c>
      <c r="C125" t="str">
        <f>LEFT(RIGHT(Table1[[#This Row],[WowHeadLink]], LEN(Table1[[#This Row],[WowHeadLink]]) - 29), FIND("/",Table1[[#This Row],[WowHeadLink]],25) - 30)</f>
        <v>29228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 t="s">
        <v>253</v>
      </c>
      <c r="L12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dark war talbuk"] ={"reins of the dark war talbuk", 29228, 1, 1, 0, 0, 0},</v>
      </c>
    </row>
    <row r="126" spans="1:12" x14ac:dyDescent="0.25">
      <c r="A126" t="s">
        <v>107</v>
      </c>
      <c r="B126" t="str">
        <f>SUBSTITUTE(RIGHT(Table1[[#This Row],[WowHeadLink]], LEN(Table1[[#This Row],[WowHeadLink]]) - FIND("/",Table1[[#This Row],[WowHeadLink]],25)), "-", " ")</f>
        <v>reins of the silver war talbuk</v>
      </c>
      <c r="C126" t="str">
        <f>LEFT(RIGHT(Table1[[#This Row],[WowHeadLink]], LEN(Table1[[#This Row],[WowHeadLink]]) - 29), FIND("/",Table1[[#This Row],[WowHeadLink]],25) - 30)</f>
        <v>29229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0</v>
      </c>
      <c r="K126" t="s">
        <v>253</v>
      </c>
      <c r="L12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silver war talbuk"] ={"reins of the silver war talbuk", 29229, 1, 1, 0, 0, 0},</v>
      </c>
    </row>
    <row r="127" spans="1:12" x14ac:dyDescent="0.25">
      <c r="A127" t="s">
        <v>203</v>
      </c>
      <c r="B127" t="str">
        <f>SUBSTITUTE(RIGHT(Table1[[#This Row],[WowHeadLink]], LEN(Table1[[#This Row],[WowHeadLink]]) - FIND("/",Table1[[#This Row],[WowHeadLink]],25)), "-", " ")</f>
        <v>reins of the tan war talbuk</v>
      </c>
      <c r="C127" t="str">
        <f>LEFT(RIGHT(Table1[[#This Row],[WowHeadLink]], LEN(Table1[[#This Row],[WowHeadLink]]) - 29), FIND("/",Table1[[#This Row],[WowHeadLink]],25) - 30)</f>
        <v>29230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0</v>
      </c>
      <c r="K127" t="s">
        <v>253</v>
      </c>
      <c r="L12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tan war talbuk"] ={"reins of the tan war talbuk", 29230, 1, 1, 0, 0, 0},</v>
      </c>
    </row>
    <row r="128" spans="1:12" x14ac:dyDescent="0.25">
      <c r="A128" t="s">
        <v>204</v>
      </c>
      <c r="B128" t="str">
        <f>SUBSTITUTE(RIGHT(Table1[[#This Row],[WowHeadLink]], LEN(Table1[[#This Row],[WowHeadLink]]) - FIND("/",Table1[[#This Row],[WowHeadLink]],25)), "-", " ")</f>
        <v>reins of the white war talbuk</v>
      </c>
      <c r="C128" t="str">
        <f>LEFT(RIGHT(Table1[[#This Row],[WowHeadLink]], LEN(Table1[[#This Row],[WowHeadLink]]) - 29), FIND("/",Table1[[#This Row],[WowHeadLink]],25) - 30)</f>
        <v>29231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0</v>
      </c>
      <c r="K128" t="s">
        <v>253</v>
      </c>
      <c r="L12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white war talbuk"] ={"reins of the white war talbuk", 29231, 1, 1, 0, 0, 0},</v>
      </c>
    </row>
    <row r="129" spans="1:12" x14ac:dyDescent="0.25">
      <c r="A129" t="s">
        <v>29</v>
      </c>
      <c r="B129" t="str">
        <f>SUBSTITUTE(RIGHT(Table1[[#This Row],[WowHeadLink]], LEN(Table1[[#This Row],[WowHeadLink]]) - FIND("/",Table1[[#This Row],[WowHeadLink]],25)), "-", " ")</f>
        <v>black battlestrider</v>
      </c>
      <c r="C129" t="str">
        <f>LEFT(RIGHT(Table1[[#This Row],[WowHeadLink]], LEN(Table1[[#This Row],[WowHeadLink]]) - 29), FIND("/",Table1[[#This Row],[WowHeadLink]],25) - 30)</f>
        <v>29465</v>
      </c>
      <c r="D129">
        <v>0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0</v>
      </c>
      <c r="K129" t="s">
        <v>235</v>
      </c>
      <c r="L12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battlestrider"] ={"black battlestrider", 29465, 1, 1, 0, 0, 0},</v>
      </c>
    </row>
    <row r="130" spans="1:12" x14ac:dyDescent="0.25">
      <c r="A130" t="s">
        <v>16</v>
      </c>
      <c r="B130" t="str">
        <f>SUBSTITUTE(RIGHT(Table1[[#This Row],[WowHeadLink]], LEN(Table1[[#This Row],[WowHeadLink]]) - FIND("/",Table1[[#This Row],[WowHeadLink]],25)), "-", " ")</f>
        <v>black war kodo</v>
      </c>
      <c r="C130" t="str">
        <f>LEFT(RIGHT(Table1[[#This Row],[WowHeadLink]], LEN(Table1[[#This Row],[WowHeadLink]]) - 29), FIND("/",Table1[[#This Row],[WowHeadLink]],25) - 30)</f>
        <v>29466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0</v>
      </c>
      <c r="K130" t="s">
        <v>234</v>
      </c>
      <c r="L13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war kodo"] ={"black war kodo", 29466, 1, 1, 0, 0, 0},</v>
      </c>
    </row>
    <row r="131" spans="1:12" x14ac:dyDescent="0.25">
      <c r="A131" t="s">
        <v>17</v>
      </c>
      <c r="B131" t="str">
        <f>SUBSTITUTE(RIGHT(Table1[[#This Row],[WowHeadLink]], LEN(Table1[[#This Row],[WowHeadLink]]) - FIND("/",Table1[[#This Row],[WowHeadLink]],25)), "-", " ")</f>
        <v>black war ram</v>
      </c>
      <c r="C131" t="str">
        <f>LEFT(RIGHT(Table1[[#This Row],[WowHeadLink]], LEN(Table1[[#This Row],[WowHeadLink]]) - 29), FIND("/",Table1[[#This Row],[WowHeadLink]],25) - 30)</f>
        <v>29467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0</v>
      </c>
      <c r="K131" t="s">
        <v>233</v>
      </c>
      <c r="L13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war ram"] ={"black war ram", 29467, 1, 1, 0, 0, 0},</v>
      </c>
    </row>
    <row r="132" spans="1:12" x14ac:dyDescent="0.25">
      <c r="A132" t="s">
        <v>14</v>
      </c>
      <c r="B132" t="str">
        <f>SUBSTITUTE(RIGHT(Table1[[#This Row],[WowHeadLink]], LEN(Table1[[#This Row],[WowHeadLink]]) - FIND("/",Table1[[#This Row],[WowHeadLink]],25)), "-", " ")</f>
        <v>black war steed bridle</v>
      </c>
      <c r="C132" t="str">
        <f>LEFT(RIGHT(Table1[[#This Row],[WowHeadLink]], LEN(Table1[[#This Row],[WowHeadLink]]) - 29), FIND("/",Table1[[#This Row],[WowHeadLink]],25) - 30)</f>
        <v>29468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  <c r="K132" t="s">
        <v>236</v>
      </c>
      <c r="L13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["black war steed bridle"] ={"black war steed bridle", 29468, 1, 1, 0, 0, 0},</v>
      </c>
    </row>
    <row r="133" spans="1:12" x14ac:dyDescent="0.25">
      <c r="A133" t="s">
        <v>18</v>
      </c>
      <c r="B133" t="str">
        <f>SUBSTITUTE(RIGHT(Table1[[#This Row],[WowHeadLink]], LEN(Table1[[#This Row],[WowHeadLink]]) - FIND("/",Table1[[#This Row],[WowHeadLink]],25)), "-", " ")</f>
        <v>horn of the black war wolf</v>
      </c>
      <c r="C133" t="str">
        <f>LEFT(RIGHT(Table1[[#This Row],[WowHeadLink]], LEN(Table1[[#This Row],[WowHeadLink]]) - 29), FIND("/",Table1[[#This Row],[WowHeadLink]],25) - 30)</f>
        <v>29469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 t="s">
        <v>244</v>
      </c>
      <c r="L13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black war wolf"] ={"horn of the black war wolf", 29469, 1, 1, 0, 0, 0},</v>
      </c>
    </row>
    <row r="134" spans="1:12" x14ac:dyDescent="0.25">
      <c r="A134" t="s">
        <v>19</v>
      </c>
      <c r="B134" t="str">
        <f>SUBSTITUTE(RIGHT(Table1[[#This Row],[WowHeadLink]], LEN(Table1[[#This Row],[WowHeadLink]]) - FIND("/",Table1[[#This Row],[WowHeadLink]],25)), "-", " ")</f>
        <v>red skeletal warhorse</v>
      </c>
      <c r="C134" t="str">
        <f>LEFT(RIGHT(Table1[[#This Row],[WowHeadLink]], LEN(Table1[[#This Row],[WowHeadLink]]) - 29), FIND("/",Table1[[#This Row],[WowHeadLink]],25) - 30)</f>
        <v>29470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 t="s">
        <v>246</v>
      </c>
      <c r="L13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["red skeletal warhorse"] ={"red skeletal warhorse", 29470, 1, 1, 0, 0, 0},</v>
      </c>
    </row>
    <row r="135" spans="1:12" x14ac:dyDescent="0.25">
      <c r="A135" t="s">
        <v>4</v>
      </c>
      <c r="B135" t="str">
        <f>SUBSTITUTE(RIGHT(Table1[[#This Row],[WowHeadLink]], LEN(Table1[[#This Row],[WowHeadLink]]) - FIND("/",Table1[[#This Row],[WowHeadLink]],25)), "-", " ")</f>
        <v>reins of the black war tiger</v>
      </c>
      <c r="C135" t="str">
        <f>LEFT(RIGHT(Table1[[#This Row],[WowHeadLink]], LEN(Table1[[#This Row],[WowHeadLink]]) - 29), FIND("/",Table1[[#This Row],[WowHeadLink]],25) - 30)</f>
        <v>29471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 t="s">
        <v>254</v>
      </c>
      <c r="L13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black war tiger"] ={"reins of the black war tiger", 29471, 1, 1, 0, 0, 0},</v>
      </c>
    </row>
    <row r="136" spans="1:12" x14ac:dyDescent="0.25">
      <c r="A136" t="s">
        <v>5</v>
      </c>
      <c r="B136" t="str">
        <f>SUBSTITUTE(RIGHT(Table1[[#This Row],[WowHeadLink]], LEN(Table1[[#This Row],[WowHeadLink]]) - FIND("/",Table1[[#This Row],[WowHeadLink]],25)), "-", " ")</f>
        <v>whistle of the black war raptor</v>
      </c>
      <c r="C136" t="str">
        <f>LEFT(RIGHT(Table1[[#This Row],[WowHeadLink]], LEN(Table1[[#This Row],[WowHeadLink]]) - 29), FIND("/",Table1[[#This Row],[WowHeadLink]],25) - 30)</f>
        <v>29472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0</v>
      </c>
      <c r="K136" t="s">
        <v>247</v>
      </c>
      <c r="L13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["whistle of the black war raptor"] ={"whistle of the black war raptor", 29472, 1, 1, 0, 0, 0},</v>
      </c>
    </row>
    <row r="137" spans="1:12" x14ac:dyDescent="0.25">
      <c r="A137" t="s">
        <v>26</v>
      </c>
      <c r="B137" t="str">
        <f>SUBSTITUTE(RIGHT(Table1[[#This Row],[WowHeadLink]], LEN(Table1[[#This Row],[WowHeadLink]]) - FIND("/",Table1[[#This Row],[WowHeadLink]],25)), "-", " ")</f>
        <v>purple elekk</v>
      </c>
      <c r="C137" t="str">
        <f>LEFT(RIGHT(Table1[[#This Row],[WowHeadLink]], LEN(Table1[[#This Row],[WowHeadLink]]) - 29), FIND("/",Table1[[#This Row],[WowHeadLink]],25) - 30)</f>
        <v>29743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 t="s">
        <v>238</v>
      </c>
      <c r="L13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["purple elekk"] ={"purple elekk", 29743, 1, 0, 0, 0, 0},</v>
      </c>
    </row>
    <row r="138" spans="1:12" x14ac:dyDescent="0.25">
      <c r="A138" t="s">
        <v>31</v>
      </c>
      <c r="B138" t="str">
        <f>SUBSTITUTE(RIGHT(Table1[[#This Row],[WowHeadLink]], LEN(Table1[[#This Row],[WowHeadLink]]) - FIND("/",Table1[[#This Row],[WowHeadLink]],25)), "-", " ")</f>
        <v>gray elekk</v>
      </c>
      <c r="C138" t="str">
        <f>LEFT(RIGHT(Table1[[#This Row],[WowHeadLink]], LEN(Table1[[#This Row],[WowHeadLink]]) - 29), FIND("/",Table1[[#This Row],[WowHeadLink]],25) - 30)</f>
        <v>29744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 t="s">
        <v>238</v>
      </c>
      <c r="L13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["gray elekk"] ={"gray elekk", 29744, 1, 0, 0, 0, 0},</v>
      </c>
    </row>
    <row r="139" spans="1:12" x14ac:dyDescent="0.25">
      <c r="A139" t="s">
        <v>34</v>
      </c>
      <c r="B139" t="str">
        <f>SUBSTITUTE(RIGHT(Table1[[#This Row],[WowHeadLink]], LEN(Table1[[#This Row],[WowHeadLink]]) - FIND("/",Table1[[#This Row],[WowHeadLink]],25)), "-", " ")</f>
        <v>great blue elekk</v>
      </c>
      <c r="C139" t="str">
        <f>LEFT(RIGHT(Table1[[#This Row],[WowHeadLink]], LEN(Table1[[#This Row],[WowHeadLink]]) - 29), FIND("/",Table1[[#This Row],[WowHeadLink]],25) - 30)</f>
        <v>29745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0</v>
      </c>
      <c r="K139" t="s">
        <v>238</v>
      </c>
      <c r="L13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["great blue elekk"] ={"great blue elekk", 29745, 1, 1, 0, 0, 0},</v>
      </c>
    </row>
    <row r="140" spans="1:12" x14ac:dyDescent="0.25">
      <c r="A140" t="s">
        <v>36</v>
      </c>
      <c r="B140" t="str">
        <f>SUBSTITUTE(RIGHT(Table1[[#This Row],[WowHeadLink]], LEN(Table1[[#This Row],[WowHeadLink]]) - FIND("/",Table1[[#This Row],[WowHeadLink]],25)), "-", " ")</f>
        <v>great green elekk</v>
      </c>
      <c r="C140" t="str">
        <f>LEFT(RIGHT(Table1[[#This Row],[WowHeadLink]], LEN(Table1[[#This Row],[WowHeadLink]]) - 29), FIND("/",Table1[[#This Row],[WowHeadLink]],25) - 30)</f>
        <v>29746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0</v>
      </c>
      <c r="K140" t="s">
        <v>238</v>
      </c>
      <c r="L14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["great green elekk"] ={"great green elekk", 29746, 1, 1, 0, 0, 0},</v>
      </c>
    </row>
    <row r="141" spans="1:12" x14ac:dyDescent="0.25">
      <c r="A141" t="s">
        <v>46</v>
      </c>
      <c r="B141" t="str">
        <f>SUBSTITUTE(RIGHT(Table1[[#This Row],[WowHeadLink]], LEN(Table1[[#This Row],[WowHeadLink]]) - FIND("/",Table1[[#This Row],[WowHeadLink]],25)), "-", " ")</f>
        <v>great purple elekk</v>
      </c>
      <c r="C141" t="str">
        <f>LEFT(RIGHT(Table1[[#This Row],[WowHeadLink]], LEN(Table1[[#This Row],[WowHeadLink]]) - 29), FIND("/",Table1[[#This Row],[WowHeadLink]],25) - 30)</f>
        <v>29747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0</v>
      </c>
      <c r="K141" t="s">
        <v>238</v>
      </c>
      <c r="L14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["great purple elekk"] ={"great purple elekk", 29747, 1, 1, 0, 0, 0},</v>
      </c>
    </row>
    <row r="142" spans="1:12" x14ac:dyDescent="0.25">
      <c r="A142" t="s">
        <v>11</v>
      </c>
      <c r="B142" t="str">
        <f>SUBSTITUTE(RIGHT(Table1[[#This Row],[WowHeadLink]], LEN(Table1[[#This Row],[WowHeadLink]]) - FIND("/",Table1[[#This Row],[WowHeadLink]],25)), "-", " ")</f>
        <v>fiery warhorses reins</v>
      </c>
      <c r="C142" t="str">
        <f>LEFT(RIGHT(Table1[[#This Row],[WowHeadLink]], LEN(Table1[[#This Row],[WowHeadLink]]) - 29), FIND("/",Table1[[#This Row],[WowHeadLink]],25) - 30)</f>
        <v>30480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0</v>
      </c>
      <c r="K142" t="s">
        <v>246</v>
      </c>
      <c r="L14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["fiery warhorses reins"] ={"fiery warhorses reins", 30480, 1, 1, 0, 0, 0},</v>
      </c>
    </row>
    <row r="143" spans="1:12" x14ac:dyDescent="0.25">
      <c r="A143" t="s">
        <v>22</v>
      </c>
      <c r="B143" t="str">
        <f>SUBSTITUTE(RIGHT(Table1[[#This Row],[WowHeadLink]], LEN(Table1[[#This Row],[WowHeadLink]]) - FIND("/",Table1[[#This Row],[WowHeadLink]],25)), "-", " ")</f>
        <v>swift nether drake</v>
      </c>
      <c r="C143" t="str">
        <f>LEFT(RIGHT(Table1[[#This Row],[WowHeadLink]], LEN(Table1[[#This Row],[WowHeadLink]]) - 29), FIND("/",Table1[[#This Row],[WowHeadLink]],25) - 30)</f>
        <v>30609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 t="s">
        <v>250</v>
      </c>
      <c r="L14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nether drake"] ={"swift nether drake", 30609, 0, 0, 1, 1, 1},</v>
      </c>
    </row>
    <row r="144" spans="1:12" x14ac:dyDescent="0.25">
      <c r="A144" t="s">
        <v>122</v>
      </c>
      <c r="B144" t="str">
        <f>SUBSTITUTE(RIGHT(Table1[[#This Row],[WowHeadLink]], LEN(Table1[[#This Row],[WowHeadLink]]) - FIND("/",Table1[[#This Row],[WowHeadLink]],25)), "-", " ")</f>
        <v>reins of the cobalt riding talbuk</v>
      </c>
      <c r="C144" t="str">
        <f>LEFT(RIGHT(Table1[[#This Row],[WowHeadLink]], LEN(Table1[[#This Row],[WowHeadLink]]) - 29), FIND("/",Table1[[#This Row],[WowHeadLink]],25) - 30)</f>
        <v>31829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K144" t="s">
        <v>253</v>
      </c>
      <c r="L14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cobalt riding talbuk"] ={"reins of the cobalt riding talbuk", 31829, 1, 1, 0, 0, 0},</v>
      </c>
    </row>
    <row r="145" spans="1:12" x14ac:dyDescent="0.25">
      <c r="A145" t="s">
        <v>110</v>
      </c>
      <c r="B145" t="str">
        <f>SUBSTITUTE(RIGHT(Table1[[#This Row],[WowHeadLink]], LEN(Table1[[#This Row],[WowHeadLink]]) - FIND("/",Table1[[#This Row],[WowHeadLink]],25)), "-", " ")</f>
        <v>reins of the cobalt riding talbuk</v>
      </c>
      <c r="C145" t="str">
        <f>LEFT(RIGHT(Table1[[#This Row],[WowHeadLink]], LEN(Table1[[#This Row],[WowHeadLink]]) - 29), FIND("/",Table1[[#This Row],[WowHeadLink]],25) - 30)</f>
        <v>31830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 t="s">
        <v>253</v>
      </c>
      <c r="L14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cobalt riding talbuk"] ={"reins of the cobalt riding talbuk", 31830, 1, 1, 0, 0, 0},</v>
      </c>
    </row>
    <row r="146" spans="1:12" x14ac:dyDescent="0.25">
      <c r="A146" t="s">
        <v>185</v>
      </c>
      <c r="B146" t="str">
        <f>SUBSTITUTE(RIGHT(Table1[[#This Row],[WowHeadLink]], LEN(Table1[[#This Row],[WowHeadLink]]) - FIND("/",Table1[[#This Row],[WowHeadLink]],25)), "-", " ")</f>
        <v>reins of the silver riding talbuk</v>
      </c>
      <c r="C146" t="str">
        <f>LEFT(RIGHT(Table1[[#This Row],[WowHeadLink]], LEN(Table1[[#This Row],[WowHeadLink]]) - 29), FIND("/",Table1[[#This Row],[WowHeadLink]],25) - 30)</f>
        <v>31831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 t="s">
        <v>253</v>
      </c>
      <c r="L14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silver riding talbuk"] ={"reins of the silver riding talbuk", 31831, 1, 1, 0, 0, 0},</v>
      </c>
    </row>
    <row r="147" spans="1:12" x14ac:dyDescent="0.25">
      <c r="A147" s="1" t="s">
        <v>164</v>
      </c>
      <c r="B147" t="str">
        <f>SUBSTITUTE(RIGHT(Table1[[#This Row],[WowHeadLink]], LEN(Table1[[#This Row],[WowHeadLink]]) - FIND("/",Table1[[#This Row],[WowHeadLink]],25)), "-", " ")</f>
        <v>reins of the silver riding talbuk</v>
      </c>
      <c r="C147" t="str">
        <f>LEFT(RIGHT(Table1[[#This Row],[WowHeadLink]], LEN(Table1[[#This Row],[WowHeadLink]]) - 29), FIND("/",Table1[[#This Row],[WowHeadLink]],25) - 30)</f>
        <v>31832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 t="s">
        <v>253</v>
      </c>
      <c r="L14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silver riding talbuk"] ={"reins of the silver riding talbuk", 31832, 1, 1, 0, 0, 0},</v>
      </c>
    </row>
    <row r="148" spans="1:12" x14ac:dyDescent="0.25">
      <c r="A148" t="s">
        <v>212</v>
      </c>
      <c r="B148" t="str">
        <f>SUBSTITUTE(RIGHT(Table1[[#This Row],[WowHeadLink]], LEN(Table1[[#This Row],[WowHeadLink]]) - FIND("/",Table1[[#This Row],[WowHeadLink]],25)), "-", " ")</f>
        <v>reins of the tan riding talbuk</v>
      </c>
      <c r="C148" t="str">
        <f>LEFT(RIGHT(Table1[[#This Row],[WowHeadLink]], LEN(Table1[[#This Row],[WowHeadLink]]) - 29), FIND("/",Table1[[#This Row],[WowHeadLink]],25) - 30)</f>
        <v>31833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 t="s">
        <v>253</v>
      </c>
      <c r="L14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tan riding talbuk"] ={"reins of the tan riding talbuk", 31833, 1, 1, 0, 0, 0},</v>
      </c>
    </row>
    <row r="149" spans="1:12" x14ac:dyDescent="0.25">
      <c r="A149" t="s">
        <v>213</v>
      </c>
      <c r="B149" t="str">
        <f>SUBSTITUTE(RIGHT(Table1[[#This Row],[WowHeadLink]], LEN(Table1[[#This Row],[WowHeadLink]]) - FIND("/",Table1[[#This Row],[WowHeadLink]],25)), "-", " ")</f>
        <v>reins of the tan riding talbuk</v>
      </c>
      <c r="C149" t="str">
        <f>LEFT(RIGHT(Table1[[#This Row],[WowHeadLink]], LEN(Table1[[#This Row],[WowHeadLink]]) - 29), FIND("/",Table1[[#This Row],[WowHeadLink]],25) - 30)</f>
        <v>31834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  <c r="K149" t="s">
        <v>253</v>
      </c>
      <c r="L14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tan riding talbuk"] ={"reins of the tan riding talbuk", 31834, 1, 1, 0, 0, 0},</v>
      </c>
    </row>
    <row r="150" spans="1:12" x14ac:dyDescent="0.25">
      <c r="A150" t="s">
        <v>132</v>
      </c>
      <c r="B150" t="str">
        <f>SUBSTITUTE(RIGHT(Table1[[#This Row],[WowHeadLink]], LEN(Table1[[#This Row],[WowHeadLink]]) - FIND("/",Table1[[#This Row],[WowHeadLink]],25)), "-", " ")</f>
        <v>reins of the white riding talbuk</v>
      </c>
      <c r="C150" t="str">
        <f>LEFT(RIGHT(Table1[[#This Row],[WowHeadLink]], LEN(Table1[[#This Row],[WowHeadLink]]) - 29), FIND("/",Table1[[#This Row],[WowHeadLink]],25) - 30)</f>
        <v>31835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 t="s">
        <v>253</v>
      </c>
      <c r="L15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white riding talbuk"] ={"reins of the white riding talbuk", 31835, 1, 1, 0, 0, 0},</v>
      </c>
    </row>
    <row r="151" spans="1:12" x14ac:dyDescent="0.25">
      <c r="A151" t="s">
        <v>186</v>
      </c>
      <c r="B151" t="str">
        <f>SUBSTITUTE(RIGHT(Table1[[#This Row],[WowHeadLink]], LEN(Table1[[#This Row],[WowHeadLink]]) - FIND("/",Table1[[#This Row],[WowHeadLink]],25)), "-", " ")</f>
        <v>reins of the white riding talbuk</v>
      </c>
      <c r="C151" t="str">
        <f>LEFT(RIGHT(Table1[[#This Row],[WowHeadLink]], LEN(Table1[[#This Row],[WowHeadLink]]) - 29), FIND("/",Table1[[#This Row],[WowHeadLink]],25) - 30)</f>
        <v>31836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 t="s">
        <v>253</v>
      </c>
      <c r="L15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white riding talbuk"] ={"reins of the white riding talbuk", 31836, 1, 1, 0, 0, 0},</v>
      </c>
    </row>
    <row r="152" spans="1:12" x14ac:dyDescent="0.25">
      <c r="A152" t="s">
        <v>129</v>
      </c>
      <c r="B152" t="str">
        <f>SUBSTITUTE(RIGHT(Table1[[#This Row],[WowHeadLink]], LEN(Table1[[#This Row],[WowHeadLink]]) - FIND("/",Table1[[#This Row],[WowHeadLink]],25)), "-", " ")</f>
        <v>green riding nether ray</v>
      </c>
      <c r="C152" t="str">
        <f>LEFT(RIGHT(Table1[[#This Row],[WowHeadLink]], LEN(Table1[[#This Row],[WowHeadLink]]) - 29), FIND("/",Table1[[#This Row],[WowHeadLink]],25) - 30)</f>
        <v>32314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245</v>
      </c>
      <c r="L15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["green riding nether ray"] ={"green riding nether ray", 32314, 0, 0, 1, 1, 0},</v>
      </c>
    </row>
    <row r="153" spans="1:12" x14ac:dyDescent="0.25">
      <c r="A153" t="s">
        <v>123</v>
      </c>
      <c r="B153" t="str">
        <f>SUBSTITUTE(RIGHT(Table1[[#This Row],[WowHeadLink]], LEN(Table1[[#This Row],[WowHeadLink]]) - FIND("/",Table1[[#This Row],[WowHeadLink]],25)), "-", " ")</f>
        <v>purple riding nether ray</v>
      </c>
      <c r="C153" t="str">
        <f>LEFT(RIGHT(Table1[[#This Row],[WowHeadLink]], LEN(Table1[[#This Row],[WowHeadLink]]) - 29), FIND("/",Table1[[#This Row],[WowHeadLink]],25) - 30)</f>
        <v>32316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 t="s">
        <v>245</v>
      </c>
      <c r="L15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["purple riding nether ray"] ={"purple riding nether ray", 32316, 0, 0, 1, 1, 0},</v>
      </c>
    </row>
    <row r="154" spans="1:12" x14ac:dyDescent="0.25">
      <c r="A154" t="s">
        <v>99</v>
      </c>
      <c r="B154" t="str">
        <f>SUBSTITUTE(RIGHT(Table1[[#This Row],[WowHeadLink]], LEN(Table1[[#This Row],[WowHeadLink]]) - FIND("/",Table1[[#This Row],[WowHeadLink]],25)), "-", " ")</f>
        <v>red riding nether ray</v>
      </c>
      <c r="C154" t="str">
        <f>LEFT(RIGHT(Table1[[#This Row],[WowHeadLink]], LEN(Table1[[#This Row],[WowHeadLink]]) - 29), FIND("/",Table1[[#This Row],[WowHeadLink]],25) - 30)</f>
        <v>32317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245</v>
      </c>
      <c r="L15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["red riding nether ray"] ={"red riding nether ray", 32317, 0, 0, 1, 1, 0},</v>
      </c>
    </row>
    <row r="155" spans="1:12" x14ac:dyDescent="0.25">
      <c r="A155" t="s">
        <v>145</v>
      </c>
      <c r="B155" t="str">
        <f>SUBSTITUTE(RIGHT(Table1[[#This Row],[WowHeadLink]], LEN(Table1[[#This Row],[WowHeadLink]]) - FIND("/",Table1[[#This Row],[WowHeadLink]],25)), "-", " ")</f>
        <v>silver riding nether ray</v>
      </c>
      <c r="C155" t="str">
        <f>LEFT(RIGHT(Table1[[#This Row],[WowHeadLink]], LEN(Table1[[#This Row],[WowHeadLink]]) - 29), FIND("/",Table1[[#This Row],[WowHeadLink]],25) - 30)</f>
        <v>32318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245</v>
      </c>
      <c r="L15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["silver riding nether ray"] ={"silver riding nether ray", 32318, 0, 0, 1, 1, 0},</v>
      </c>
    </row>
    <row r="156" spans="1:12" x14ac:dyDescent="0.25">
      <c r="A156" s="1" t="s">
        <v>76</v>
      </c>
      <c r="B156" t="str">
        <f>SUBSTITUTE(RIGHT(Table1[[#This Row],[WowHeadLink]], LEN(Table1[[#This Row],[WowHeadLink]]) - FIND("/",Table1[[#This Row],[WowHeadLink]],25)), "-", " ")</f>
        <v>blue riding nether ray</v>
      </c>
      <c r="C156" t="str">
        <f>LEFT(RIGHT(Table1[[#This Row],[WowHeadLink]], LEN(Table1[[#This Row],[WowHeadLink]]) - 29), FIND("/",Table1[[#This Row],[WowHeadLink]],25) - 30)</f>
        <v>32319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 t="s">
        <v>245</v>
      </c>
      <c r="L15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["blue riding nether ray"] ={"blue riding nether ray", 32319, 0, 0, 1, 1, 0},</v>
      </c>
    </row>
    <row r="157" spans="1:12" x14ac:dyDescent="0.25">
      <c r="A157" t="s">
        <v>6</v>
      </c>
      <c r="B157" t="str">
        <f>SUBSTITUTE(RIGHT(Table1[[#This Row],[WowHeadLink]], LEN(Table1[[#This Row],[WowHeadLink]]) - FIND("/",Table1[[#This Row],[WowHeadLink]],25)), "-", " ")</f>
        <v>ashes of alar</v>
      </c>
      <c r="C157" t="str">
        <f>LEFT(RIGHT(Table1[[#This Row],[WowHeadLink]], LEN(Table1[[#This Row],[WowHeadLink]]) - 29), FIND("/",Table1[[#This Row],[WowHeadLink]],25) - 30)</f>
        <v>32458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 t="s">
        <v>242</v>
      </c>
      <c r="L15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["ashes of alar"] ={"ashes of alar", 32458, 0, 0, 1, 1, 1},</v>
      </c>
    </row>
    <row r="158" spans="1:12" x14ac:dyDescent="0.25">
      <c r="A158" t="s">
        <v>10</v>
      </c>
      <c r="B158" t="str">
        <f>SUBSTITUTE(RIGHT(Table1[[#This Row],[WowHeadLink]], LEN(Table1[[#This Row],[WowHeadLink]]) - FIND("/",Table1[[#This Row],[WowHeadLink]],25)), "-", " ")</f>
        <v>reins of the raven lord</v>
      </c>
      <c r="C158" t="str">
        <f>LEFT(RIGHT(Table1[[#This Row],[WowHeadLink]], LEN(Table1[[#This Row],[WowHeadLink]]) - 29), FIND("/",Table1[[#This Row],[WowHeadLink]],25) - 30)</f>
        <v>32768</v>
      </c>
      <c r="D158">
        <v>0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0</v>
      </c>
      <c r="K158" t="s">
        <v>255</v>
      </c>
      <c r="L15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raven lord"] ={"reins of the raven lord", 32768, 1, 1, 0, 0, 0},</v>
      </c>
    </row>
    <row r="159" spans="1:12" x14ac:dyDescent="0.25">
      <c r="A159" t="s">
        <v>56</v>
      </c>
      <c r="B159" t="str">
        <f>SUBSTITUTE(RIGHT(Table1[[#This Row],[WowHeadLink]], LEN(Table1[[#This Row],[WowHeadLink]]) - FIND("/",Table1[[#This Row],[WowHeadLink]],25)), "-", " ")</f>
        <v>reins of the onyx netherwing drake</v>
      </c>
      <c r="C159" t="str">
        <f>LEFT(RIGHT(Table1[[#This Row],[WowHeadLink]], LEN(Table1[[#This Row],[WowHeadLink]]) - 29), FIND("/",Table1[[#This Row],[WowHeadLink]],25) - 30)</f>
        <v>32857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250</v>
      </c>
      <c r="L15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onyx netherwing drake"] ={"reins of the onyx netherwing drake", 32857, 0, 0, 1, 1, 0},</v>
      </c>
    </row>
    <row r="160" spans="1:12" x14ac:dyDescent="0.25">
      <c r="A160" t="s">
        <v>40</v>
      </c>
      <c r="B160" t="str">
        <f>SUBSTITUTE(RIGHT(Table1[[#This Row],[WowHeadLink]], LEN(Table1[[#This Row],[WowHeadLink]]) - FIND("/",Table1[[#This Row],[WowHeadLink]],25)), "-", " ")</f>
        <v>reins of the azure netherwing drake</v>
      </c>
      <c r="C160" t="str">
        <f>LEFT(RIGHT(Table1[[#This Row],[WowHeadLink]], LEN(Table1[[#This Row],[WowHeadLink]]) - 29), FIND("/",Table1[[#This Row],[WowHeadLink]],25) - 30)</f>
        <v>32858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 t="s">
        <v>250</v>
      </c>
      <c r="L16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azure netherwing drake"] ={"reins of the azure netherwing drake", 32858, 0, 0, 1, 1, 0},</v>
      </c>
    </row>
    <row r="161" spans="1:12" x14ac:dyDescent="0.25">
      <c r="A161" t="s">
        <v>101</v>
      </c>
      <c r="B161" t="str">
        <f>SUBSTITUTE(RIGHT(Table1[[#This Row],[WowHeadLink]], LEN(Table1[[#This Row],[WowHeadLink]]) - FIND("/",Table1[[#This Row],[WowHeadLink]],25)), "-", " ")</f>
        <v>reins of the cobalt netherwing drake</v>
      </c>
      <c r="C161" t="str">
        <f>LEFT(RIGHT(Table1[[#This Row],[WowHeadLink]], LEN(Table1[[#This Row],[WowHeadLink]]) - 29), FIND("/",Table1[[#This Row],[WowHeadLink]],25) - 30)</f>
        <v>32859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250</v>
      </c>
      <c r="L16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cobalt netherwing drake"] ={"reins of the cobalt netherwing drake", 32859, 0, 0, 1, 1, 0},</v>
      </c>
    </row>
    <row r="162" spans="1:12" x14ac:dyDescent="0.25">
      <c r="A162" t="s">
        <v>108</v>
      </c>
      <c r="B162" t="str">
        <f>SUBSTITUTE(RIGHT(Table1[[#This Row],[WowHeadLink]], LEN(Table1[[#This Row],[WowHeadLink]]) - FIND("/",Table1[[#This Row],[WowHeadLink]],25)), "-", " ")</f>
        <v>reins of the purple netherwing drake</v>
      </c>
      <c r="C162" t="str">
        <f>LEFT(RIGHT(Table1[[#This Row],[WowHeadLink]], LEN(Table1[[#This Row],[WowHeadLink]]) - 29), FIND("/",Table1[[#This Row],[WowHeadLink]],25) - 30)</f>
        <v>32860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250</v>
      </c>
      <c r="L16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purple netherwing drake"] ={"reins of the purple netherwing drake", 32860, 0, 0, 1, 1, 0},</v>
      </c>
    </row>
    <row r="163" spans="1:12" x14ac:dyDescent="0.25">
      <c r="A163" t="s">
        <v>137</v>
      </c>
      <c r="B163" t="str">
        <f>SUBSTITUTE(RIGHT(Table1[[#This Row],[WowHeadLink]], LEN(Table1[[#This Row],[WowHeadLink]]) - FIND("/",Table1[[#This Row],[WowHeadLink]],25)), "-", " ")</f>
        <v>reins of the veridian netherwing drake</v>
      </c>
      <c r="C163" t="str">
        <f>LEFT(RIGHT(Table1[[#This Row],[WowHeadLink]], LEN(Table1[[#This Row],[WowHeadLink]]) - 29), FIND("/",Table1[[#This Row],[WowHeadLink]],25) - 30)</f>
        <v>32861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250</v>
      </c>
      <c r="L16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veridian netherwing drake"] ={"reins of the veridian netherwing drake", 32861, 0, 0, 1, 1, 0},</v>
      </c>
    </row>
    <row r="164" spans="1:12" x14ac:dyDescent="0.25">
      <c r="A164" t="s">
        <v>139</v>
      </c>
      <c r="B164" t="str">
        <f>SUBSTITUTE(RIGHT(Table1[[#This Row],[WowHeadLink]], LEN(Table1[[#This Row],[WowHeadLink]]) - FIND("/",Table1[[#This Row],[WowHeadLink]],25)), "-", " ")</f>
        <v>reins of the violet netherwing drake</v>
      </c>
      <c r="C164" t="str">
        <f>LEFT(RIGHT(Table1[[#This Row],[WowHeadLink]], LEN(Table1[[#This Row],[WowHeadLink]]) - 29), FIND("/",Table1[[#This Row],[WowHeadLink]],25) - 30)</f>
        <v>32862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250</v>
      </c>
      <c r="L16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violet netherwing drake"] ={"reins of the violet netherwing drake", 32862, 0, 0, 1, 1, 0},</v>
      </c>
    </row>
    <row r="165" spans="1:12" x14ac:dyDescent="0.25">
      <c r="A165" t="s">
        <v>198</v>
      </c>
      <c r="B165" t="str">
        <f>SUBSTITUTE(RIGHT(Table1[[#This Row],[WowHeadLink]], LEN(Table1[[#This Row],[WowHeadLink]]) - FIND("/",Table1[[#This Row],[WowHeadLink]],25)), "-", " ")</f>
        <v>flying broom</v>
      </c>
      <c r="C165" t="str">
        <f>LEFT(RIGHT(Table1[[#This Row],[WowHeadLink]], LEN(Table1[[#This Row],[WowHeadLink]]) - 29), FIND("/",Table1[[#This Row],[WowHeadLink]],25) - 30)</f>
        <v>33176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241</v>
      </c>
      <c r="L16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["flying broom"] ={"flying broom", 33176, 0, 0, 1, 0, 0},</v>
      </c>
    </row>
    <row r="166" spans="1:12" x14ac:dyDescent="0.25">
      <c r="A166" t="s">
        <v>150</v>
      </c>
      <c r="B166" t="str">
        <f>SUBSTITUTE(RIGHT(Table1[[#This Row],[WowHeadLink]], LEN(Table1[[#This Row],[WowHeadLink]]) - FIND("/",Table1[[#This Row],[WowHeadLink]],25)), "-", " ")</f>
        <v>swift flying broom</v>
      </c>
      <c r="C166" t="str">
        <f>LEFT(RIGHT(Table1[[#This Row],[WowHeadLink]], LEN(Table1[[#This Row],[WowHeadLink]]) - 29), FIND("/",Table1[[#This Row],[WowHeadLink]],25) - 30)</f>
        <v>33182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241</v>
      </c>
      <c r="L16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flying broom"] ={"swift flying broom", 33182, 0, 0, 1, 1, 0},</v>
      </c>
    </row>
    <row r="167" spans="1:12" x14ac:dyDescent="0.25">
      <c r="A167" t="s">
        <v>217</v>
      </c>
      <c r="B167" t="str">
        <f>SUBSTITUTE(RIGHT(Table1[[#This Row],[WowHeadLink]], LEN(Table1[[#This Row],[WowHeadLink]]) - FIND("/",Table1[[#This Row],[WowHeadLink]],25)), "-", " ")</f>
        <v>old magic broom</v>
      </c>
      <c r="C167" t="str">
        <f>LEFT(RIGHT(Table1[[#This Row],[WowHeadLink]], LEN(Table1[[#This Row],[WowHeadLink]]) - 29), FIND("/",Table1[[#This Row],[WowHeadLink]],25) - 30)</f>
        <v>33183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 t="s">
        <v>241</v>
      </c>
      <c r="L16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["old magic broom"] ={"old magic broom", 33183, 1, 0, 0, 0, 0},</v>
      </c>
    </row>
    <row r="168" spans="1:12" x14ac:dyDescent="0.25">
      <c r="A168" t="s">
        <v>152</v>
      </c>
      <c r="B168" t="str">
        <f>SUBSTITUTE(RIGHT(Table1[[#This Row],[WowHeadLink]], LEN(Table1[[#This Row],[WowHeadLink]]) - FIND("/",Table1[[#This Row],[WowHeadLink]],25)), "-", " ")</f>
        <v>swift magic broom</v>
      </c>
      <c r="C168" t="str">
        <f>LEFT(RIGHT(Table1[[#This Row],[WowHeadLink]], LEN(Table1[[#This Row],[WowHeadLink]]) - 29), FIND("/",Table1[[#This Row],[WowHeadLink]],25) - 30)</f>
        <v>33184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241</v>
      </c>
      <c r="L16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magic broom"] ={"swift magic broom", 33184, 0, 0, 1, 1, 0},</v>
      </c>
    </row>
    <row r="169" spans="1:12" x14ac:dyDescent="0.25">
      <c r="A169" t="s">
        <v>208</v>
      </c>
      <c r="B169" t="str">
        <f>SUBSTITUTE(RIGHT(Table1[[#This Row],[WowHeadLink]], LEN(Table1[[#This Row],[WowHeadLink]]) - FIND("/",Table1[[#This Row],[WowHeadLink]],25)), "-", " ")</f>
        <v>rickety magic broom</v>
      </c>
      <c r="C169" t="str">
        <f>LEFT(RIGHT(Table1[[#This Row],[WowHeadLink]], LEN(Table1[[#This Row],[WowHeadLink]]) - 29), FIND("/",Table1[[#This Row],[WowHeadLink]],25) - 30)</f>
        <v>33189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 t="s">
        <v>241</v>
      </c>
      <c r="L16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["rickety magic broom"] ={"rickety magic broom", 33189, 1, 0, 0, 0, 0},</v>
      </c>
    </row>
    <row r="170" spans="1:12" x14ac:dyDescent="0.25">
      <c r="A170" t="s">
        <v>69</v>
      </c>
      <c r="B170" t="str">
        <f>SUBSTITUTE(RIGHT(Table1[[#This Row],[WowHeadLink]], LEN(Table1[[#This Row],[WowHeadLink]]) - FIND("/",Table1[[#This Row],[WowHeadLink]],25)), "-", " ")</f>
        <v>reins of the spectral tiger</v>
      </c>
      <c r="C170" t="str">
        <f>LEFT(RIGHT(Table1[[#This Row],[WowHeadLink]], LEN(Table1[[#This Row],[WowHeadLink]]) - 29), FIND("/",Table1[[#This Row],[WowHeadLink]],25) - 30)</f>
        <v>33224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 t="s">
        <v>254</v>
      </c>
      <c r="L17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spectral tiger"] ={"reins of the spectral tiger", 33224, 1, 0, 0, 0, 0},</v>
      </c>
    </row>
    <row r="171" spans="1:12" x14ac:dyDescent="0.25">
      <c r="A171" t="s">
        <v>27</v>
      </c>
      <c r="B171" t="str">
        <f>SUBSTITUTE(RIGHT(Table1[[#This Row],[WowHeadLink]], LEN(Table1[[#This Row],[WowHeadLink]]) - FIND("/",Table1[[#This Row],[WowHeadLink]],25)), "-", " ")</f>
        <v>reins of the swift spectral tiger</v>
      </c>
      <c r="C171" t="str">
        <f>LEFT(RIGHT(Table1[[#This Row],[WowHeadLink]], LEN(Table1[[#This Row],[WowHeadLink]]) - 29), FIND("/",Table1[[#This Row],[WowHeadLink]],25) - 30)</f>
        <v>33225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0</v>
      </c>
      <c r="K171" t="s">
        <v>254</v>
      </c>
      <c r="L17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swift spectral tiger"] ={"reins of the swift spectral tiger", 33225, 1, 1, 0, 0, 0},</v>
      </c>
    </row>
    <row r="172" spans="1:12" x14ac:dyDescent="0.25">
      <c r="A172" t="s">
        <v>21</v>
      </c>
      <c r="B172" t="str">
        <f>SUBSTITUTE(RIGHT(Table1[[#This Row],[WowHeadLink]], LEN(Table1[[#This Row],[WowHeadLink]]) - FIND("/",Table1[[#This Row],[WowHeadLink]],25)), "-", " ")</f>
        <v>amani war bear</v>
      </c>
      <c r="C172" t="str">
        <f>LEFT(RIGHT(Table1[[#This Row],[WowHeadLink]], LEN(Table1[[#This Row],[WowHeadLink]]) - 29), FIND("/",Table1[[#This Row],[WowHeadLink]],25) - 30)</f>
        <v>33809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 t="s">
        <v>231</v>
      </c>
      <c r="L17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["amani war bear"] ={"amani war bear", 33809, 1, 1, 0, 0, 0},</v>
      </c>
    </row>
    <row r="173" spans="1:12" x14ac:dyDescent="0.25">
      <c r="A173" t="s">
        <v>159</v>
      </c>
      <c r="B173" t="str">
        <f>SUBSTITUTE(RIGHT(Table1[[#This Row],[WowHeadLink]], LEN(Table1[[#This Row],[WowHeadLink]]) - FIND("/",Table1[[#This Row],[WowHeadLink]],25)), "-", " ")</f>
        <v>brewfest ram</v>
      </c>
      <c r="C173" t="str">
        <f>LEFT(RIGHT(Table1[[#This Row],[WowHeadLink]], LEN(Table1[[#This Row],[WowHeadLink]]) - 29), FIND("/",Table1[[#This Row],[WowHeadLink]],25) - 30)</f>
        <v>33976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 t="s">
        <v>233</v>
      </c>
      <c r="L17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["brewfest ram"] ={"brewfest ram", 33976, 1, 0, 0, 0, 0},</v>
      </c>
    </row>
    <row r="174" spans="1:12" x14ac:dyDescent="0.25">
      <c r="A174" t="s">
        <v>153</v>
      </c>
      <c r="B174" t="str">
        <f>SUBSTITUTE(RIGHT(Table1[[#This Row],[WowHeadLink]], LEN(Table1[[#This Row],[WowHeadLink]]) - FIND("/",Table1[[#This Row],[WowHeadLink]],25)), "-", " ")</f>
        <v>swift brewfest ram</v>
      </c>
      <c r="C174" t="str">
        <f>LEFT(RIGHT(Table1[[#This Row],[WowHeadLink]], LEN(Table1[[#This Row],[WowHeadLink]]) - 29), FIND("/",Table1[[#This Row],[WowHeadLink]],25) - 30)</f>
        <v>33977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0</v>
      </c>
      <c r="J174">
        <v>0</v>
      </c>
      <c r="K174" t="s">
        <v>233</v>
      </c>
      <c r="L17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brewfest ram"] ={"swift brewfest ram", 33977, 1, 1, 0, 0, 0},</v>
      </c>
    </row>
    <row r="175" spans="1:12" x14ac:dyDescent="0.25">
      <c r="A175" t="s">
        <v>20</v>
      </c>
      <c r="B175" t="str">
        <f>SUBSTITUTE(RIGHT(Table1[[#This Row],[WowHeadLink]], LEN(Table1[[#This Row],[WowHeadLink]]) - FIND("/",Table1[[#This Row],[WowHeadLink]],25)), "-", " ")</f>
        <v>cenarion war hippogryph</v>
      </c>
      <c r="C175" t="str">
        <f>LEFT(RIGHT(Table1[[#This Row],[WowHeadLink]], LEN(Table1[[#This Row],[WowHeadLink]]) - 29), FIND("/",Table1[[#This Row],[WowHeadLink]],25) - 30)</f>
        <v>33999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239</v>
      </c>
      <c r="L17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["cenarion war hippogryph"] ={"cenarion war hippogryph", 33999, 0, 0, 1, 1, 0},</v>
      </c>
    </row>
    <row r="176" spans="1:12" x14ac:dyDescent="0.25">
      <c r="A176" t="s">
        <v>15</v>
      </c>
      <c r="B176" t="str">
        <f>SUBSTITUTE(RIGHT(Table1[[#This Row],[WowHeadLink]], LEN(Table1[[#This Row],[WowHeadLink]]) - FIND("/",Table1[[#This Row],[WowHeadLink]],25)), "-", " ")</f>
        <v>flying machine control</v>
      </c>
      <c r="C176" t="str">
        <f>LEFT(RIGHT(Table1[[#This Row],[WowHeadLink]], LEN(Table1[[#This Row],[WowHeadLink]]) - 29), FIND("/",Table1[[#This Row],[WowHeadLink]],25) - 30)</f>
        <v>34060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258</v>
      </c>
      <c r="L17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["flying machine control"] ={"flying machine control", 34060, 0, 0, 1, 0, 0},</v>
      </c>
    </row>
    <row r="177" spans="1:12" x14ac:dyDescent="0.25">
      <c r="A177" t="s">
        <v>9</v>
      </c>
      <c r="B177" t="str">
        <f>SUBSTITUTE(RIGHT(Table1[[#This Row],[WowHeadLink]], LEN(Table1[[#This Row],[WowHeadLink]]) - FIND("/",Table1[[#This Row],[WowHeadLink]],25)), "-", " ")</f>
        <v>turbo charged flying machine control</v>
      </c>
      <c r="C177" t="str">
        <f>LEFT(RIGHT(Table1[[#This Row],[WowHeadLink]], LEN(Table1[[#This Row],[WowHeadLink]]) - 29), FIND("/",Table1[[#This Row],[WowHeadLink]],25) - 30)</f>
        <v>34061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258</v>
      </c>
      <c r="L17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["turbo charged flying machine control"] ={"turbo charged flying machine control", 34061, 0, 0, 1, 1, 0},</v>
      </c>
    </row>
    <row r="178" spans="1:12" x14ac:dyDescent="0.25">
      <c r="A178" t="s">
        <v>38</v>
      </c>
      <c r="B178" t="str">
        <f>SUBSTITUTE(RIGHT(Table1[[#This Row],[WowHeadLink]], LEN(Table1[[#This Row],[WowHeadLink]]) - FIND("/",Table1[[#This Row],[WowHeadLink]],25)), "-", " ")</f>
        <v>merciless nether drake</v>
      </c>
      <c r="C178" t="str">
        <f>LEFT(RIGHT(Table1[[#This Row],[WowHeadLink]], LEN(Table1[[#This Row],[WowHeadLink]]) - 29), FIND("/",Table1[[#This Row],[WowHeadLink]],25) - 30)</f>
        <v>34092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 t="s">
        <v>250</v>
      </c>
      <c r="L17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["merciless nether drake"] ={"merciless nether drake", 34092, 0, 0, 1, 1, 1},</v>
      </c>
    </row>
    <row r="179" spans="1:12" x14ac:dyDescent="0.25">
      <c r="A179" t="s">
        <v>2</v>
      </c>
      <c r="B179" t="str">
        <f>SUBSTITUTE(RIGHT(Table1[[#This Row],[WowHeadLink]], LEN(Table1[[#This Row],[WowHeadLink]]) - FIND("/",Table1[[#This Row],[WowHeadLink]],25)), "-", " ")</f>
        <v>swift warstrider</v>
      </c>
      <c r="C179" t="str">
        <f>LEFT(RIGHT(Table1[[#This Row],[WowHeadLink]], LEN(Table1[[#This Row],[WowHeadLink]]) - 29), FIND("/",Table1[[#This Row],[WowHeadLink]],25) - 30)</f>
        <v>34129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0</v>
      </c>
      <c r="K179" t="s">
        <v>232</v>
      </c>
      <c r="L17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warstrider"] ={"swift warstrider", 34129, 1, 1, 0, 0, 0},</v>
      </c>
    </row>
    <row r="180" spans="1:12" x14ac:dyDescent="0.25">
      <c r="A180" t="s">
        <v>140</v>
      </c>
      <c r="B180" t="str">
        <f>SUBSTITUTE(RIGHT(Table1[[#This Row],[WowHeadLink]], LEN(Table1[[#This Row],[WowHeadLink]]) - FIND("/",Table1[[#This Row],[WowHeadLink]],25)), "-", " ")</f>
        <v>x 51 nether rocket</v>
      </c>
      <c r="C180" t="str">
        <f>LEFT(RIGHT(Table1[[#This Row],[WowHeadLink]], LEN(Table1[[#This Row],[WowHeadLink]]) - 29), FIND("/",Table1[[#This Row],[WowHeadLink]],25) - 30)</f>
        <v>35225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257</v>
      </c>
      <c r="L18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["x 51 nether rocket"] ={"x 51 nether rocket", 35225, 0, 0, 1, 0, 0},</v>
      </c>
    </row>
    <row r="181" spans="1:12" x14ac:dyDescent="0.25">
      <c r="A181" t="s">
        <v>73</v>
      </c>
      <c r="B181" t="str">
        <f>SUBSTITUTE(RIGHT(Table1[[#This Row],[WowHeadLink]], LEN(Table1[[#This Row],[WowHeadLink]]) - FIND("/",Table1[[#This Row],[WowHeadLink]],25)), "-", " ")</f>
        <v>x 51 nether rocket x treme</v>
      </c>
      <c r="C181" t="str">
        <f>LEFT(RIGHT(Table1[[#This Row],[WowHeadLink]], LEN(Table1[[#This Row],[WowHeadLink]]) - 29), FIND("/",Table1[[#This Row],[WowHeadLink]],25) - 30)</f>
        <v>35226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257</v>
      </c>
      <c r="L18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["x 51 nether rocket x treme"] ={"x 51 nether rocket x treme", 35226, 0, 0, 1, 1, 0},</v>
      </c>
    </row>
    <row r="182" spans="1:12" x14ac:dyDescent="0.25">
      <c r="A182" s="1" t="s">
        <v>23</v>
      </c>
      <c r="B182" t="str">
        <f>SUBSTITUTE(RIGHT(Table1[[#This Row],[WowHeadLink]], LEN(Table1[[#This Row],[WowHeadLink]]) - FIND("/",Table1[[#This Row],[WowHeadLink]],25)), "-", " ")</f>
        <v>swift white hawkstrider</v>
      </c>
      <c r="C182" t="str">
        <f>LEFT(RIGHT(Table1[[#This Row],[WowHeadLink]], LEN(Table1[[#This Row],[WowHeadLink]]) - 29), FIND("/",Table1[[#This Row],[WowHeadLink]],25) - 30)</f>
        <v>35513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0</v>
      </c>
      <c r="J182">
        <v>0</v>
      </c>
      <c r="K182" t="s">
        <v>232</v>
      </c>
      <c r="L18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white hawkstrider"] ={"swift white hawkstrider", 35513, 1, 1, 0, 0, 0},</v>
      </c>
    </row>
    <row r="183" spans="1:12" x14ac:dyDescent="0.25">
      <c r="A183" t="s">
        <v>1</v>
      </c>
      <c r="B183" t="str">
        <f>SUBSTITUTE(RIGHT(Table1[[#This Row],[WowHeadLink]], LEN(Table1[[#This Row],[WowHeadLink]]) - FIND("/",Table1[[#This Row],[WowHeadLink]],25)), "-", " ")</f>
        <v>reins of the black war elekk</v>
      </c>
      <c r="C183" t="str">
        <f>LEFT(RIGHT(Table1[[#This Row],[WowHeadLink]], LEN(Table1[[#This Row],[WowHeadLink]]) - 29), FIND("/",Table1[[#This Row],[WowHeadLink]],25) - 30)</f>
        <v>35906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 t="s">
        <v>238</v>
      </c>
      <c r="L18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black war elekk"] ={"reins of the black war elekk", 35906, 1, 1, 0, 0, 0},</v>
      </c>
    </row>
    <row r="184" spans="1:12" x14ac:dyDescent="0.25">
      <c r="A184" t="s">
        <v>170</v>
      </c>
      <c r="B184" t="str">
        <f>SUBSTITUTE(RIGHT(Table1[[#This Row],[WowHeadLink]], LEN(Table1[[#This Row],[WowHeadLink]]) - FIND("/",Table1[[#This Row],[WowHeadLink]],25)), "-", " ")</f>
        <v>magic broom</v>
      </c>
      <c r="C184" t="str">
        <f>LEFT(RIGHT(Table1[[#This Row],[WowHeadLink]], LEN(Table1[[#This Row],[WowHeadLink]]) - 29), FIND("/",Table1[[#This Row],[WowHeadLink]],25) - 30)</f>
        <v>37011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 t="s">
        <v>241</v>
      </c>
      <c r="L18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["magic broom"] ={"magic broom", 37011, 1, 0, 0, 0, 0},</v>
      </c>
    </row>
    <row r="185" spans="1:12" x14ac:dyDescent="0.25">
      <c r="A185" t="s">
        <v>47</v>
      </c>
      <c r="B185" t="str">
        <f>SUBSTITUTE(RIGHT(Table1[[#This Row],[WowHeadLink]], LEN(Table1[[#This Row],[WowHeadLink]]) - FIND("/",Table1[[#This Row],[WowHeadLink]],25)), "-", " ")</f>
        <v>the horsemans reins</v>
      </c>
      <c r="C185" t="str">
        <f>LEFT(RIGHT(Table1[[#This Row],[WowHeadLink]], LEN(Table1[[#This Row],[WowHeadLink]]) - 29), FIND("/",Table1[[#This Row],[WowHeadLink]],25) - 30)</f>
        <v>37012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0</v>
      </c>
      <c r="K185" t="s">
        <v>246</v>
      </c>
      <c r="L18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["the horsemans reins"] ={"the horsemans reins", 37012, 1, 1, 0, 0, 0},</v>
      </c>
    </row>
    <row r="186" spans="1:12" x14ac:dyDescent="0.25">
      <c r="A186" s="1" t="s">
        <v>124</v>
      </c>
      <c r="B186" t="str">
        <f>SUBSTITUTE(RIGHT(Table1[[#This Row],[WowHeadLink]], LEN(Table1[[#This Row],[WowHeadLink]]) - FIND("/",Table1[[#This Row],[WowHeadLink]],25)), "-", " ")</f>
        <v>swift zhevra</v>
      </c>
      <c r="C186" t="str">
        <f>LEFT(RIGHT(Table1[[#This Row],[WowHeadLink]], LEN(Table1[[#This Row],[WowHeadLink]]) - 29), FIND("/",Table1[[#This Row],[WowHeadLink]],25) - 30)</f>
        <v>37598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K186" t="s">
        <v>236</v>
      </c>
      <c r="L18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zhevra"] ={"swift zhevra", 37598, 1, 1, 0, 0, 0},</v>
      </c>
    </row>
    <row r="187" spans="1:12" x14ac:dyDescent="0.25">
      <c r="A187" t="s">
        <v>42</v>
      </c>
      <c r="B187" t="str">
        <f>SUBSTITUTE(RIGHT(Table1[[#This Row],[WowHeadLink]], LEN(Table1[[#This Row],[WowHeadLink]]) - FIND("/",Table1[[#This Row],[WowHeadLink]],25)), "-", " ")</f>
        <v>vengeful nether drake</v>
      </c>
      <c r="C187" t="str">
        <f>LEFT(RIGHT(Table1[[#This Row],[WowHeadLink]], LEN(Table1[[#This Row],[WowHeadLink]]) - 29), FIND("/",Table1[[#This Row],[WowHeadLink]],25) - 30)</f>
        <v>37676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 t="s">
        <v>250</v>
      </c>
      <c r="L18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["vengeful nether drake"] ={"vengeful nether drake", 37676, 0, 0, 1, 1, 1},</v>
      </c>
    </row>
    <row r="188" spans="1:12" x14ac:dyDescent="0.25">
      <c r="A188" t="s">
        <v>97</v>
      </c>
      <c r="B188" t="str">
        <f>SUBSTITUTE(RIGHT(Table1[[#This Row],[WowHeadLink]], LEN(Table1[[#This Row],[WowHeadLink]]) - FIND("/",Table1[[#This Row],[WowHeadLink]],25)), "-", " ")</f>
        <v>swift zhevra</v>
      </c>
      <c r="C188" t="str">
        <f>LEFT(RIGHT(Table1[[#This Row],[WowHeadLink]], LEN(Table1[[#This Row],[WowHeadLink]]) - 29), FIND("/",Table1[[#This Row],[WowHeadLink]],25) - 30)</f>
        <v>37719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 t="s">
        <v>236</v>
      </c>
      <c r="L18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["swift zhevra"] ={"swift zhevra", 37719, 1, 1, 0, 0, 0},</v>
      </c>
    </row>
    <row r="189" spans="1:12" x14ac:dyDescent="0.25">
      <c r="A189" t="s">
        <v>193</v>
      </c>
      <c r="B189" t="str">
        <f>SUBSTITUTE(RIGHT(Table1[[#This Row],[WowHeadLink]], LEN(Table1[[#This Row],[WowHeadLink]]) - FIND("/",Table1[[#This Row],[WowHeadLink]],25)), "-", " ")</f>
        <v>brewfest kodo</v>
      </c>
      <c r="C189" t="str">
        <f>LEFT(RIGHT(Table1[[#This Row],[WowHeadLink]], LEN(Table1[[#This Row],[WowHeadLink]]) - 29), FIND("/",Table1[[#This Row],[WowHeadLink]],25) - 30)</f>
        <v>37827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 t="s">
        <v>234</v>
      </c>
      <c r="L18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["brewfest kodo"] ={"brewfest kodo", 37827, 1, 0, 0, 0, 0},</v>
      </c>
    </row>
    <row r="190" spans="1:12" x14ac:dyDescent="0.25">
      <c r="A190" t="s">
        <v>86</v>
      </c>
      <c r="B190" t="str">
        <f>SUBSTITUTE(RIGHT(Table1[[#This Row],[WowHeadLink]], LEN(Table1[[#This Row],[WowHeadLink]]) - FIND("/",Table1[[#This Row],[WowHeadLink]],25)), "-", " ")</f>
        <v>great brewfest kodo</v>
      </c>
      <c r="C190" t="str">
        <f>LEFT(RIGHT(Table1[[#This Row],[WowHeadLink]], LEN(Table1[[#This Row],[WowHeadLink]]) - 29), FIND("/",Table1[[#This Row],[WowHeadLink]],25) - 30)</f>
        <v>37828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0</v>
      </c>
      <c r="J190">
        <v>0</v>
      </c>
      <c r="K190" t="s">
        <v>234</v>
      </c>
      <c r="L19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["great brewfest kodo"] ={"great brewfest kodo", 37828, 1, 1, 0, 0, 0},</v>
      </c>
    </row>
    <row r="191" spans="1:12" x14ac:dyDescent="0.25">
      <c r="A191" t="s">
        <v>109</v>
      </c>
      <c r="B191" t="str">
        <f>SUBSTITUTE(RIGHT(Table1[[#This Row],[WowHeadLink]], LEN(Table1[[#This Row],[WowHeadLink]]) - FIND("/",Table1[[#This Row],[WowHeadLink]],25)), "-", " ")</f>
        <v>big battle bear</v>
      </c>
      <c r="C191" t="str">
        <f>LEFT(RIGHT(Table1[[#This Row],[WowHeadLink]], LEN(Table1[[#This Row],[WowHeadLink]]) - 29), FIND("/",Table1[[#This Row],[WowHeadLink]],25) - 30)</f>
        <v>38576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0</v>
      </c>
      <c r="J191">
        <v>0</v>
      </c>
      <c r="K191" t="s">
        <v>231</v>
      </c>
      <c r="L19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["big battle bear"] ={"big battle bear", 38576, 1, 1, 0, 0, 0},</v>
      </c>
    </row>
    <row r="192" spans="1:12" x14ac:dyDescent="0.25">
      <c r="A192" t="s">
        <v>59</v>
      </c>
      <c r="B192" t="str">
        <f>SUBSTITUTE(RIGHT(Table1[[#This Row],[WowHeadLink]], LEN(Table1[[#This Row],[WowHeadLink]]) - FIND("/",Table1[[#This Row],[WowHeadLink]],25)), "-", " ")</f>
        <v>chestnut mare bridle</v>
      </c>
      <c r="C192" t="str">
        <f>LEFT(RIGHT(Table1[[#This Row],[WowHeadLink]], LEN(Table1[[#This Row],[WowHeadLink]]) - 29), FIND("/",Table1[[#This Row],[WowHeadLink]],25) - 30)</f>
        <v>5655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 t="s">
        <v>236</v>
      </c>
      <c r="L19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["chestnut mare bridle"] ={"chestnut mare bridle", 5655, 1, 0, 0, 0, 0},</v>
      </c>
    </row>
    <row r="193" spans="1:12" x14ac:dyDescent="0.25">
      <c r="A193" t="s">
        <v>50</v>
      </c>
      <c r="B193" t="str">
        <f>SUBSTITUTE(RIGHT(Table1[[#This Row],[WowHeadLink]], LEN(Table1[[#This Row],[WowHeadLink]]) - FIND("/",Table1[[#This Row],[WowHeadLink]],25)), "-", " ")</f>
        <v>brown horse bridle</v>
      </c>
      <c r="C193" t="str">
        <f>LEFT(RIGHT(Table1[[#This Row],[WowHeadLink]], LEN(Table1[[#This Row],[WowHeadLink]]) - 29), FIND("/",Table1[[#This Row],[WowHeadLink]],25) - 30)</f>
        <v>5656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 t="s">
        <v>236</v>
      </c>
      <c r="L19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["brown horse bridle"] ={"brown horse bridle", 5656, 1, 0, 0, 0, 0},</v>
      </c>
    </row>
    <row r="194" spans="1:12" x14ac:dyDescent="0.25">
      <c r="A194" t="s">
        <v>216</v>
      </c>
      <c r="B194" t="str">
        <f>SUBSTITUTE(RIGHT(Table1[[#This Row],[WowHeadLink]], LEN(Table1[[#This Row],[WowHeadLink]]) - FIND("/",Table1[[#This Row],[WowHeadLink]],25)), "-", " ")</f>
        <v>horn of the red wolf</v>
      </c>
      <c r="C194" t="str">
        <f>LEFT(RIGHT(Table1[[#This Row],[WowHeadLink]], LEN(Table1[[#This Row],[WowHeadLink]]) - 29), FIND("/",Table1[[#This Row],[WowHeadLink]],25) - 30)</f>
        <v>5663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 t="s">
        <v>244</v>
      </c>
      <c r="L19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red wolf"] ={"horn of the red wolf", 5663, 1, 0, 0, 0, 0},</v>
      </c>
    </row>
    <row r="195" spans="1:12" x14ac:dyDescent="0.25">
      <c r="A195" t="s">
        <v>54</v>
      </c>
      <c r="B195" t="str">
        <f>SUBSTITUTE(RIGHT(Table1[[#This Row],[WowHeadLink]], LEN(Table1[[#This Row],[WowHeadLink]]) - FIND("/",Table1[[#This Row],[WowHeadLink]],25)), "-", " ")</f>
        <v>horn of the dire wolf</v>
      </c>
      <c r="C195" t="str">
        <f>LEFT(RIGHT(Table1[[#This Row],[WowHeadLink]], LEN(Table1[[#This Row],[WowHeadLink]]) - 29), FIND("/",Table1[[#This Row],[WowHeadLink]],25) - 30)</f>
        <v>5665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 t="s">
        <v>244</v>
      </c>
      <c r="L19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dire wolf"] ={"horn of the dire wolf", 5665, 1, 0, 0, 0, 0},</v>
      </c>
    </row>
    <row r="196" spans="1:12" x14ac:dyDescent="0.25">
      <c r="A196" t="s">
        <v>113</v>
      </c>
      <c r="B196" t="str">
        <f>SUBSTITUTE(RIGHT(Table1[[#This Row],[WowHeadLink]], LEN(Table1[[#This Row],[WowHeadLink]]) - FIND("/",Table1[[#This Row],[WowHeadLink]],25)), "-", " ")</f>
        <v>horn of the brown wolf</v>
      </c>
      <c r="C196" t="str">
        <f>LEFT(RIGHT(Table1[[#This Row],[WowHeadLink]], LEN(Table1[[#This Row],[WowHeadLink]]) - 29), FIND("/",Table1[[#This Row],[WowHeadLink]],25) - 30)</f>
        <v>5668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 t="s">
        <v>244</v>
      </c>
      <c r="L19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brown wolf"] ={"horn of the brown wolf", 5668, 1, 0, 0, 0, 0},</v>
      </c>
    </row>
    <row r="197" spans="1:12" x14ac:dyDescent="0.25">
      <c r="A197" t="s">
        <v>93</v>
      </c>
      <c r="B197" t="str">
        <f>SUBSTITUTE(RIGHT(Table1[[#This Row],[WowHeadLink]], LEN(Table1[[#This Row],[WowHeadLink]]) - FIND("/",Table1[[#This Row],[WowHeadLink]],25)), "-", " ")</f>
        <v>gray ram</v>
      </c>
      <c r="C197" t="str">
        <f>LEFT(RIGHT(Table1[[#This Row],[WowHeadLink]], LEN(Table1[[#This Row],[WowHeadLink]]) - 29), FIND("/",Table1[[#This Row],[WowHeadLink]],25) - 30)</f>
        <v>5864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 t="s">
        <v>233</v>
      </c>
      <c r="L19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["gray ram"] ={"gray ram", 5864, 1, 0, 0, 0, 0},</v>
      </c>
    </row>
    <row r="198" spans="1:12" x14ac:dyDescent="0.25">
      <c r="A198" t="s">
        <v>133</v>
      </c>
      <c r="B198" t="str">
        <f>SUBSTITUTE(RIGHT(Table1[[#This Row],[WowHeadLink]], LEN(Table1[[#This Row],[WowHeadLink]]) - FIND("/",Table1[[#This Row],[WowHeadLink]],25)), "-", " ")</f>
        <v>brown ram</v>
      </c>
      <c r="C198" t="str">
        <f>LEFT(RIGHT(Table1[[#This Row],[WowHeadLink]], LEN(Table1[[#This Row],[WowHeadLink]]) - 29), FIND("/",Table1[[#This Row],[WowHeadLink]],25) - 30)</f>
        <v>5872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 t="s">
        <v>233</v>
      </c>
      <c r="L19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["brown ram"] ={"brown ram", 5872, 1, 0, 0, 0, 0},</v>
      </c>
    </row>
    <row r="199" spans="1:12" x14ac:dyDescent="0.25">
      <c r="A199" t="s">
        <v>171</v>
      </c>
      <c r="B199" t="str">
        <f>SUBSTITUTE(RIGHT(Table1[[#This Row],[WowHeadLink]], LEN(Table1[[#This Row],[WowHeadLink]]) - FIND("/",Table1[[#This Row],[WowHeadLink]],25)), "-", " ")</f>
        <v>white ram</v>
      </c>
      <c r="C199" t="str">
        <f>LEFT(RIGHT(Table1[[#This Row],[WowHeadLink]], LEN(Table1[[#This Row],[WowHeadLink]]) - 29), FIND("/",Table1[[#This Row],[WowHeadLink]],25) - 30)</f>
        <v>5873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 t="s">
        <v>233</v>
      </c>
      <c r="L19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["white ram"] ={"white ram", 5873, 1, 0, 0, 0, 0},</v>
      </c>
    </row>
    <row r="200" spans="1:12" x14ac:dyDescent="0.25">
      <c r="A200" t="s">
        <v>188</v>
      </c>
      <c r="B200" t="str">
        <f>SUBSTITUTE(RIGHT(Table1[[#This Row],[WowHeadLink]], LEN(Table1[[#This Row],[WowHeadLink]]) - FIND("/",Table1[[#This Row],[WowHeadLink]],25)), "-", " ")</f>
        <v>harness black ram</v>
      </c>
      <c r="C200" t="str">
        <f>LEFT(RIGHT(Table1[[#This Row],[WowHeadLink]], LEN(Table1[[#This Row],[WowHeadLink]]) - 29), FIND("/",Table1[[#This Row],[WowHeadLink]],25) - 30)</f>
        <v>5874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 t="s">
        <v>233</v>
      </c>
      <c r="L20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["harness black ram"] ={"harness black ram", 5874, 1, 0, 0, 0, 0},</v>
      </c>
    </row>
    <row r="201" spans="1:12" x14ac:dyDescent="0.25">
      <c r="A201" t="s">
        <v>214</v>
      </c>
      <c r="B201" t="str">
        <f>SUBSTITUTE(RIGHT(Table1[[#This Row],[WowHeadLink]], LEN(Table1[[#This Row],[WowHeadLink]]) - FIND("/",Table1[[#This Row],[WowHeadLink]],25)), "-", " ")</f>
        <v>harness blue ram</v>
      </c>
      <c r="C201" t="str">
        <f>LEFT(RIGHT(Table1[[#This Row],[WowHeadLink]], LEN(Table1[[#This Row],[WowHeadLink]]) - 29), FIND("/",Table1[[#This Row],[WowHeadLink]],25) - 30)</f>
        <v>5875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 t="s">
        <v>233</v>
      </c>
      <c r="L20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["harness blue ram"] ={"harness blue ram", 5875, 1, 0, 0, 0, 0},</v>
      </c>
    </row>
    <row r="202" spans="1:12" x14ac:dyDescent="0.25">
      <c r="A202" t="s">
        <v>179</v>
      </c>
      <c r="B202" t="str">
        <f>SUBSTITUTE(RIGHT(Table1[[#This Row],[WowHeadLink]], LEN(Table1[[#This Row],[WowHeadLink]]) - FIND("/",Table1[[#This Row],[WowHeadLink]],25)), "-", " ")</f>
        <v>red mechanostrider</v>
      </c>
      <c r="C202" t="str">
        <f>LEFT(RIGHT(Table1[[#This Row],[WowHeadLink]], LEN(Table1[[#This Row],[WowHeadLink]]) - 29), FIND("/",Table1[[#This Row],[WowHeadLink]],25) - 30)</f>
        <v>8563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 t="s">
        <v>235</v>
      </c>
      <c r="L20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["red mechanostrider"] ={"red mechanostrider", 8563, 1, 0, 0, 0, 0},</v>
      </c>
    </row>
    <row r="203" spans="1:12" x14ac:dyDescent="0.25">
      <c r="A203" t="s">
        <v>146</v>
      </c>
      <c r="B203" t="str">
        <f>SUBSTITUTE(RIGHT(Table1[[#This Row],[WowHeadLink]], LEN(Table1[[#This Row],[WowHeadLink]]) - FIND("/",Table1[[#This Row],[WowHeadLink]],25)), "-", " ")</f>
        <v>horn of the skeletal mount</v>
      </c>
      <c r="C203" t="str">
        <f>LEFT(RIGHT(Table1[[#This Row],[WowHeadLink]], LEN(Table1[[#This Row],[WowHeadLink]]) - 29), FIND("/",Table1[[#This Row],[WowHeadLink]],25) - 30)</f>
        <v>8583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 t="s">
        <v>246</v>
      </c>
      <c r="L20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["horn of the skeletal mount"] ={"horn of the skeletal mount", 8583, 1, 0, 0, 0, 0},</v>
      </c>
    </row>
    <row r="204" spans="1:12" x14ac:dyDescent="0.25">
      <c r="A204" t="s">
        <v>121</v>
      </c>
      <c r="B204" t="str">
        <f>SUBSTITUTE(RIGHT(Table1[[#This Row],[WowHeadLink]], LEN(Table1[[#This Row],[WowHeadLink]]) - FIND("/",Table1[[#This Row],[WowHeadLink]],25)), "-", " ")</f>
        <v>whistle of the mottled red raptor</v>
      </c>
      <c r="C204" t="str">
        <f>LEFT(RIGHT(Table1[[#This Row],[WowHeadLink]], LEN(Table1[[#This Row],[WowHeadLink]]) - 29), FIND("/",Table1[[#This Row],[WowHeadLink]],25) - 30)</f>
        <v>8586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0</v>
      </c>
      <c r="J204">
        <v>0</v>
      </c>
      <c r="K204" t="s">
        <v>247</v>
      </c>
      <c r="L20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["whistle of the mottled red raptor"] ={"whistle of the mottled red raptor", 8586, 1, 1, 0, 0, 0},</v>
      </c>
    </row>
    <row r="205" spans="1:12" x14ac:dyDescent="0.25">
      <c r="A205" s="1" t="s">
        <v>89</v>
      </c>
      <c r="B205" t="str">
        <f>SUBSTITUTE(RIGHT(Table1[[#This Row],[WowHeadLink]], LEN(Table1[[#This Row],[WowHeadLink]]) - FIND("/",Table1[[#This Row],[WowHeadLink]],25)), "-", " ")</f>
        <v>whistle of the emerald raptor</v>
      </c>
      <c r="C205" t="str">
        <f>LEFT(RIGHT(Table1[[#This Row],[WowHeadLink]], LEN(Table1[[#This Row],[WowHeadLink]]) - 29), FIND("/",Table1[[#This Row],[WowHeadLink]],25) - 30)</f>
        <v>8588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 t="s">
        <v>247</v>
      </c>
      <c r="L20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["whistle of the emerald raptor"] ={"whistle of the emerald raptor", 8588, 1, 0, 0, 0, 0},</v>
      </c>
    </row>
    <row r="206" spans="1:12" x14ac:dyDescent="0.25">
      <c r="A206" s="1" t="s">
        <v>205</v>
      </c>
      <c r="B206" t="str">
        <f>SUBSTITUTE(RIGHT(Table1[[#This Row],[WowHeadLink]], LEN(Table1[[#This Row],[WowHeadLink]]) - FIND("/",Table1[[#This Row],[WowHeadLink]],25)), "-", " ")</f>
        <v>old whistle of the ivory raptor</v>
      </c>
      <c r="C206" t="str">
        <f>LEFT(RIGHT(Table1[[#This Row],[WowHeadLink]], LEN(Table1[[#This Row],[WowHeadLink]]) - 29), FIND("/",Table1[[#This Row],[WowHeadLink]],25) - 30)</f>
        <v>8589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 t="s">
        <v>247</v>
      </c>
      <c r="L20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["old whistle of the ivory raptor"] ={"old whistle of the ivory raptor", 8589, 1, 0, 0, 0, 0},</v>
      </c>
    </row>
    <row r="207" spans="1:12" x14ac:dyDescent="0.25">
      <c r="A207" t="s">
        <v>215</v>
      </c>
      <c r="B207" t="str">
        <f>SUBSTITUTE(RIGHT(Table1[[#This Row],[WowHeadLink]], LEN(Table1[[#This Row],[WowHeadLink]]) - FIND("/",Table1[[#This Row],[WowHeadLink]],25)), "-", " ")</f>
        <v>old whistle of the obsidian raptor</v>
      </c>
      <c r="C207" t="str">
        <f>LEFT(RIGHT(Table1[[#This Row],[WowHeadLink]], LEN(Table1[[#This Row],[WowHeadLink]]) - 29), FIND("/",Table1[[#This Row],[WowHeadLink]],25) - 30)</f>
        <v>8590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 t="s">
        <v>247</v>
      </c>
      <c r="L20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["old whistle of the obsidian raptor"] ={"old whistle of the obsidian raptor", 8590, 1, 0, 0, 0, 0},</v>
      </c>
    </row>
    <row r="208" spans="1:12" x14ac:dyDescent="0.25">
      <c r="A208" t="s">
        <v>114</v>
      </c>
      <c r="B208" t="str">
        <f>SUBSTITUTE(RIGHT(Table1[[#This Row],[WowHeadLink]], LEN(Table1[[#This Row],[WowHeadLink]]) - FIND("/",Table1[[#This Row],[WowHeadLink]],25)), "-", " ")</f>
        <v>whistle of the turquoise raptor</v>
      </c>
      <c r="C208" t="str">
        <f>LEFT(RIGHT(Table1[[#This Row],[WowHeadLink]], LEN(Table1[[#This Row],[WowHeadLink]]) - 29), FIND("/",Table1[[#This Row],[WowHeadLink]],25) - 30)</f>
        <v>8591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 t="s">
        <v>247</v>
      </c>
      <c r="L20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["whistle of the turquoise raptor"] ={"whistle of the turquoise raptor", 8591, 1, 0, 0, 0, 0},</v>
      </c>
    </row>
    <row r="209" spans="1:12" x14ac:dyDescent="0.25">
      <c r="A209" t="s">
        <v>160</v>
      </c>
      <c r="B209" t="str">
        <f>SUBSTITUTE(RIGHT(Table1[[#This Row],[WowHeadLink]], LEN(Table1[[#This Row],[WowHeadLink]]) - FIND("/",Table1[[#This Row],[WowHeadLink]],25)), "-", " ")</f>
        <v>whistle of the violet raptor</v>
      </c>
      <c r="C209" t="str">
        <f>LEFT(RIGHT(Table1[[#This Row],[WowHeadLink]], LEN(Table1[[#This Row],[WowHeadLink]]) - 29), FIND("/",Table1[[#This Row],[WowHeadLink]],25) - 30)</f>
        <v>8592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 t="s">
        <v>247</v>
      </c>
      <c r="L20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["whistle of the violet raptor"] ={"whistle of the violet raptor", 8592, 1, 0, 0, 0, 0},</v>
      </c>
    </row>
    <row r="210" spans="1:12" x14ac:dyDescent="0.25">
      <c r="A210" s="1" t="s">
        <v>168</v>
      </c>
      <c r="B210" t="str">
        <f>SUBSTITUTE(RIGHT(Table1[[#This Row],[WowHeadLink]], LEN(Table1[[#This Row],[WowHeadLink]]) - FIND("/",Table1[[#This Row],[WowHeadLink]],25)), "-", " ")</f>
        <v>blue mechanostrider</v>
      </c>
      <c r="C210" t="str">
        <f>LEFT(RIGHT(Table1[[#This Row],[WowHeadLink]], LEN(Table1[[#This Row],[WowHeadLink]]) - 29), FIND("/",Table1[[#This Row],[WowHeadLink]],25) - 30)</f>
        <v>8595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 t="s">
        <v>235</v>
      </c>
      <c r="L210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["blue mechanostrider"] ={"blue mechanostrider", 8595, 1, 0, 0, 0, 0},</v>
      </c>
    </row>
    <row r="211" spans="1:12" x14ac:dyDescent="0.25">
      <c r="A211" t="s">
        <v>75</v>
      </c>
      <c r="B211" t="str">
        <f>SUBSTITUTE(RIGHT(Table1[[#This Row],[WowHeadLink]], LEN(Table1[[#This Row],[WowHeadLink]]) - FIND("/",Table1[[#This Row],[WowHeadLink]],25)), "-", " ")</f>
        <v>reins of the night saber</v>
      </c>
      <c r="C211" t="str">
        <f>LEFT(RIGHT(Table1[[#This Row],[WowHeadLink]], LEN(Table1[[#This Row],[WowHeadLink]]) - 29), FIND("/",Table1[[#This Row],[WowHeadLink]],25) - 30)</f>
        <v>8627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 t="s">
        <v>254</v>
      </c>
      <c r="L211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night saber"] ={"reins of the night saber", 8627, 1, 0, 0, 0, 0},</v>
      </c>
    </row>
    <row r="212" spans="1:12" x14ac:dyDescent="0.25">
      <c r="A212" t="s">
        <v>169</v>
      </c>
      <c r="B212" t="str">
        <f>SUBSTITUTE(RIGHT(Table1[[#This Row],[WowHeadLink]], LEN(Table1[[#This Row],[WowHeadLink]]) - FIND("/",Table1[[#This Row],[WowHeadLink]],25)), "-", " ")</f>
        <v>reins of the spotted nightsaber</v>
      </c>
      <c r="C212" t="str">
        <f>LEFT(RIGHT(Table1[[#This Row],[WowHeadLink]], LEN(Table1[[#This Row],[WowHeadLink]]) - 29), FIND("/",Table1[[#This Row],[WowHeadLink]],25) - 30)</f>
        <v>8628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 t="s">
        <v>254</v>
      </c>
      <c r="L212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spotted nightsaber"] ={"reins of the spotted nightsaber", 8628, 1, 0, 0, 0, 0},</v>
      </c>
    </row>
    <row r="213" spans="1:12" x14ac:dyDescent="0.25">
      <c r="A213" t="s">
        <v>39</v>
      </c>
      <c r="B213" t="str">
        <f>SUBSTITUTE(RIGHT(Table1[[#This Row],[WowHeadLink]], LEN(Table1[[#This Row],[WowHeadLink]]) - FIND("/",Table1[[#This Row],[WowHeadLink]],25)), "-", " ")</f>
        <v>reins of the striped nightsaber</v>
      </c>
      <c r="C213" t="str">
        <f>LEFT(RIGHT(Table1[[#This Row],[WowHeadLink]], LEN(Table1[[#This Row],[WowHeadLink]]) - 29), FIND("/",Table1[[#This Row],[WowHeadLink]],25) - 30)</f>
        <v>8629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 t="s">
        <v>254</v>
      </c>
      <c r="L213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striped nightsaber"] ={"reins of the striped nightsaber", 8629, 1, 0, 0, 0, 0},</v>
      </c>
    </row>
    <row r="214" spans="1:12" x14ac:dyDescent="0.25">
      <c r="A214" t="s">
        <v>156</v>
      </c>
      <c r="B214" t="str">
        <f>SUBSTITUTE(RIGHT(Table1[[#This Row],[WowHeadLink]], LEN(Table1[[#This Row],[WowHeadLink]]) - FIND("/",Table1[[#This Row],[WowHeadLink]],25)), "-", " ")</f>
        <v>reins of the bengal tiger</v>
      </c>
      <c r="C214" t="str">
        <f>LEFT(RIGHT(Table1[[#This Row],[WowHeadLink]], LEN(Table1[[#This Row],[WowHeadLink]]) - 29), FIND("/",Table1[[#This Row],[WowHeadLink]],25) - 30)</f>
        <v>8630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 t="s">
        <v>254</v>
      </c>
      <c r="L214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bengal tiger"] ={"reins of the bengal tiger", 8630, 1, 0, 0, 0, 0},</v>
      </c>
    </row>
    <row r="215" spans="1:12" x14ac:dyDescent="0.25">
      <c r="A215" t="s">
        <v>67</v>
      </c>
      <c r="B215" t="str">
        <f>SUBSTITUTE(RIGHT(Table1[[#This Row],[WowHeadLink]], LEN(Table1[[#This Row],[WowHeadLink]]) - FIND("/",Table1[[#This Row],[WowHeadLink]],25)), "-", " ")</f>
        <v>reins of the striped frostsaber</v>
      </c>
      <c r="C215" t="str">
        <f>LEFT(RIGHT(Table1[[#This Row],[WowHeadLink]], LEN(Table1[[#This Row],[WowHeadLink]]) - 29), FIND("/",Table1[[#This Row],[WowHeadLink]],25) - 30)</f>
        <v>8631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 t="s">
        <v>254</v>
      </c>
      <c r="L215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striped frostsaber"] ={"reins of the striped frostsaber", 8631, 1, 0, 0, 0, 0},</v>
      </c>
    </row>
    <row r="216" spans="1:12" x14ac:dyDescent="0.25">
      <c r="A216" t="s">
        <v>24</v>
      </c>
      <c r="B216" t="str">
        <f>SUBSTITUTE(RIGHT(Table1[[#This Row],[WowHeadLink]], LEN(Table1[[#This Row],[WowHeadLink]]) - FIND("/",Table1[[#This Row],[WowHeadLink]],25)), "-", " ")</f>
        <v>reins of the spotted frostsaber</v>
      </c>
      <c r="C216" t="str">
        <f>LEFT(RIGHT(Table1[[#This Row],[WowHeadLink]], LEN(Table1[[#This Row],[WowHeadLink]]) - 29), FIND("/",Table1[[#This Row],[WowHeadLink]],25) - 30)</f>
        <v>8632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 t="s">
        <v>254</v>
      </c>
      <c r="L216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spotted frostsaber"] ={"reins of the spotted frostsaber", 8632, 1, 0, 0, 0, 0},</v>
      </c>
    </row>
    <row r="217" spans="1:12" x14ac:dyDescent="0.25">
      <c r="A217" t="s">
        <v>85</v>
      </c>
      <c r="B217" t="str">
        <f>SUBSTITUTE(RIGHT(Table1[[#This Row],[WowHeadLink]], LEN(Table1[[#This Row],[WowHeadLink]]) - FIND("/",Table1[[#This Row],[WowHeadLink]],25)), "-", " ")</f>
        <v>reins of the leopard</v>
      </c>
      <c r="C217" t="str">
        <f>LEFT(RIGHT(Table1[[#This Row],[WowHeadLink]], LEN(Table1[[#This Row],[WowHeadLink]]) - 29), FIND("/",Table1[[#This Row],[WowHeadLink]],25) - 30)</f>
        <v>8633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 t="s">
        <v>254</v>
      </c>
      <c r="L217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["reins of the leopard"] ={"reins of the leopard", 8633, 1, 0, 0, 0, 0},</v>
      </c>
    </row>
    <row r="218" spans="1:12" x14ac:dyDescent="0.25">
      <c r="A218" t="s">
        <v>209</v>
      </c>
      <c r="B218" t="str">
        <f>SUBSTITUTE(RIGHT(Table1[[#This Row],[WowHeadLink]], LEN(Table1[[#This Row],[WowHeadLink]]) - FIND("/",Table1[[#This Row],[WowHeadLink]],25)), "-", " ")</f>
        <v>brown horse summoning</v>
      </c>
      <c r="C218" t="str">
        <f>LEFT(RIGHT(Table1[[#This Row],[WowHeadLink]], LEN(Table1[[#This Row],[WowHeadLink]]) - 29), FIND("/",Table1[[#This Row],[WowHeadLink]],25) - 30)</f>
        <v>875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 t="s">
        <v>236</v>
      </c>
      <c r="L218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["brown horse summoning"] ={"brown horse summoning", 875, 1, 0, 0, 0, 0},</v>
      </c>
    </row>
    <row r="219" spans="1:12" x14ac:dyDescent="0.25">
      <c r="A219" t="s">
        <v>194</v>
      </c>
      <c r="B219" t="str">
        <f>SUBSTITUTE(RIGHT(Table1[[#This Row],[WowHeadLink]], LEN(Table1[[#This Row],[WowHeadLink]]) - FIND("/",Table1[[#This Row],[WowHeadLink]],25)), "-", " ")</f>
        <v>deptecated white stallion summoning mount</v>
      </c>
      <c r="C219" t="str">
        <f>LEFT(RIGHT(Table1[[#This Row],[WowHeadLink]], LEN(Table1[[#This Row],[WowHeadLink]]) - 29), FIND("/",Table1[[#This Row],[WowHeadLink]],25) - 30)</f>
        <v>901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 t="s">
        <v>236</v>
      </c>
      <c r="L219" t="str">
        <f>CONCATENATE("  [""", Table1[[#This Row],[Name]], """] ={""", Table1[[#This Row],[Name]], """, ", Table1[[#This Row],[ID]], ", ", Table1[[#This Row],[Ground]], ", ", Table1[[#This Row],[SwiftGround]], ", ", Table1[[#This Row],[Flying]], ", ", Table1[[#This Row],[SwiftFlying]], ", ", Table1[[#This Row],[SuperSwiftFlying]], "},")</f>
        <v xml:space="preserve">  ["deptecated white stallion summoning mount"] ={"deptecated white stallion summoning mount", 901, 1, 0, 0, 0, 0},</v>
      </c>
    </row>
  </sheetData>
  <hyperlinks>
    <hyperlink ref="A182" r:id="rId1" xr:uid="{7B49D0BE-1F02-4696-91A3-F3CE7A0B490B}"/>
    <hyperlink ref="A55" r:id="rId2" xr:uid="{047E4CA1-06DB-4CBF-B2C4-50E92FDD7FB8}"/>
    <hyperlink ref="A156" r:id="rId3" xr:uid="{18FA5741-D2DE-4EFE-99D4-E86A48037C50}"/>
    <hyperlink ref="A64" r:id="rId4" xr:uid="{12880434-9594-46AE-AF91-ED9E520CF96A}"/>
    <hyperlink ref="A205" r:id="rId5" xr:uid="{6BC79C22-7FBF-4953-80DC-BBF582CDC25A}"/>
    <hyperlink ref="A58" r:id="rId6" xr:uid="{23F7281A-8724-4D8E-B377-4CD6670080C7}"/>
    <hyperlink ref="A66" r:id="rId7" xr:uid="{56E7B98B-6A7D-4D24-9EF7-3F2129DB6D25}"/>
    <hyperlink ref="A186" r:id="rId8" xr:uid="{1C1ECE92-BB50-4B01-932B-436D8037B8A2}"/>
    <hyperlink ref="A100" r:id="rId9" xr:uid="{79759B51-0644-4D8F-B3C1-AA74E113F856}"/>
    <hyperlink ref="A25" r:id="rId10" xr:uid="{32674FC6-C3C9-4BCE-8E1F-10FF9DA1940C}"/>
    <hyperlink ref="A147" r:id="rId11" xr:uid="{1BFF9C90-CE5C-44C1-AF4A-CD80E004832E}"/>
    <hyperlink ref="A210" r:id="rId12" xr:uid="{21C2B2D0-2FDE-4253-8021-6894B1EACCA7}"/>
    <hyperlink ref="A21" r:id="rId13" xr:uid="{EA3EB3FD-2B69-49BD-B1FD-6A6CF98B2340}"/>
    <hyperlink ref="A20" r:id="rId14" xr:uid="{E38614EA-029E-46B7-8354-A992D7FFFA3A}"/>
    <hyperlink ref="A206" r:id="rId15" xr:uid="{528CE2AD-5A9C-49D7-980D-6A596C20FCAB}"/>
    <hyperlink ref="A19" r:id="rId16" xr:uid="{013E53FC-2996-4DB3-B76D-92C2A389813E}"/>
  </hyperlinks>
  <pageMargins left="0.7" right="0.7" top="0.75" bottom="0.75" header="0.3" footer="0.3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6E9C-A3B2-4A16-8932-4A724324CC07}">
  <dimension ref="A1:L18"/>
  <sheetViews>
    <sheetView tabSelected="1" workbookViewId="0">
      <selection activeCell="L2" sqref="L2:L18"/>
    </sheetView>
  </sheetViews>
  <sheetFormatPr defaultRowHeight="15" x14ac:dyDescent="0.25"/>
  <cols>
    <col min="1" max="1" width="19.85546875" bestFit="1" customWidth="1"/>
    <col min="2" max="2" width="20.5703125" bestFit="1" customWidth="1"/>
    <col min="3" max="3" width="19.85546875" bestFit="1" customWidth="1"/>
    <col min="5" max="5" width="13" customWidth="1"/>
    <col min="6" max="6" width="18.140625" customWidth="1"/>
    <col min="7" max="7" width="9.85546875" customWidth="1"/>
    <col min="8" max="8" width="14.42578125" customWidth="1"/>
    <col min="9" max="9" width="12.42578125" customWidth="1"/>
    <col min="10" max="10" width="10.5703125" customWidth="1"/>
    <col min="12" max="12" width="65.5703125" bestFit="1" customWidth="1"/>
  </cols>
  <sheetData>
    <row r="1" spans="1:12" x14ac:dyDescent="0.25">
      <c r="A1" s="2" t="s">
        <v>277</v>
      </c>
      <c r="B1" s="2" t="s">
        <v>219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229</v>
      </c>
      <c r="J1" s="2" t="s">
        <v>230</v>
      </c>
      <c r="K1" s="2" t="s">
        <v>227</v>
      </c>
      <c r="L1" s="2" t="s">
        <v>226</v>
      </c>
    </row>
    <row r="2" spans="1:12" x14ac:dyDescent="0.25">
      <c r="A2" s="3" t="s">
        <v>264</v>
      </c>
      <c r="B2" s="3" t="s">
        <v>264</v>
      </c>
      <c r="C2" s="3">
        <v>33943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 t="s">
        <v>265</v>
      </c>
      <c r="L2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["Flight Form"] ={"Flight Form", 33943, 0, 0, 1, 0, 0},</v>
      </c>
    </row>
    <row r="3" spans="1:12" x14ac:dyDescent="0.25">
      <c r="A3" s="3" t="s">
        <v>267</v>
      </c>
      <c r="B3" s="3" t="s">
        <v>264</v>
      </c>
      <c r="C3" s="3">
        <v>33950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 t="s">
        <v>265</v>
      </c>
      <c r="L3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["Flight Form 2"] ={"Flight Form", 33950, 0, 0, 1, 0, 0},</v>
      </c>
    </row>
    <row r="4" spans="1:12" x14ac:dyDescent="0.25">
      <c r="A4" s="3" t="s">
        <v>260</v>
      </c>
      <c r="B4" s="3" t="s">
        <v>260</v>
      </c>
      <c r="C4" s="3">
        <v>23214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3">
        <v>0</v>
      </c>
      <c r="K4" s="3" t="s">
        <v>236</v>
      </c>
      <c r="L4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["Summon Charger"] ={"Summon Charger", 23214, 1, 1, 0, 0, 0},</v>
      </c>
    </row>
    <row r="5" spans="1:12" x14ac:dyDescent="0.25">
      <c r="A5" s="3" t="s">
        <v>268</v>
      </c>
      <c r="B5" s="3" t="s">
        <v>260</v>
      </c>
      <c r="C5" s="3">
        <v>23215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0</v>
      </c>
      <c r="J5" s="3">
        <v>0</v>
      </c>
      <c r="K5" s="3" t="s">
        <v>236</v>
      </c>
      <c r="L5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["Summon Charger 2"] ={"Summon Charger", 23215, 1, 1, 0, 0, 0},</v>
      </c>
    </row>
    <row r="6" spans="1:12" x14ac:dyDescent="0.25">
      <c r="A6" s="3" t="s">
        <v>269</v>
      </c>
      <c r="B6" s="3" t="s">
        <v>260</v>
      </c>
      <c r="C6" s="3">
        <v>34766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3">
        <v>0</v>
      </c>
      <c r="K6" s="3" t="s">
        <v>236</v>
      </c>
      <c r="L6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["Summon Charger 3"] ={"Summon Charger", 34766, 1, 1, 0, 0, 0},</v>
      </c>
    </row>
    <row r="7" spans="1:12" x14ac:dyDescent="0.25">
      <c r="A7" s="3" t="s">
        <v>270</v>
      </c>
      <c r="B7" s="3" t="s">
        <v>260</v>
      </c>
      <c r="C7" s="3">
        <v>34767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 t="s">
        <v>236</v>
      </c>
      <c r="L7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["Summon Charger 4"] ={"Summon Charger", 34767, 1, 1, 0, 0, 0},</v>
      </c>
    </row>
    <row r="8" spans="1:12" x14ac:dyDescent="0.25">
      <c r="A8" s="3" t="s">
        <v>262</v>
      </c>
      <c r="B8" s="3" t="s">
        <v>262</v>
      </c>
      <c r="C8" s="3">
        <v>23161</v>
      </c>
      <c r="D8" s="3">
        <v>0</v>
      </c>
      <c r="E8" s="3">
        <v>0</v>
      </c>
      <c r="F8" s="3">
        <v>0</v>
      </c>
      <c r="G8" s="3">
        <v>1</v>
      </c>
      <c r="H8" s="3">
        <v>1</v>
      </c>
      <c r="I8" s="3">
        <v>0</v>
      </c>
      <c r="J8" s="3">
        <v>0</v>
      </c>
      <c r="K8" s="3" t="s">
        <v>236</v>
      </c>
      <c r="L8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["Summon Dreadsteed"] ={"Summon Dreadsteed", 23161, 1, 1, 0, 0, 0},</v>
      </c>
    </row>
    <row r="9" spans="1:12" x14ac:dyDescent="0.25">
      <c r="A9" s="3" t="s">
        <v>261</v>
      </c>
      <c r="B9" s="3" t="s">
        <v>261</v>
      </c>
      <c r="C9" s="3">
        <v>1710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 t="s">
        <v>236</v>
      </c>
      <c r="L9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["Summon Felsteed"] ={"Summon Felsteed", 1710, 1, 0, 0, 0, 0},</v>
      </c>
    </row>
    <row r="10" spans="1:12" x14ac:dyDescent="0.25">
      <c r="A10" s="3" t="s">
        <v>271</v>
      </c>
      <c r="B10" s="3" t="s">
        <v>261</v>
      </c>
      <c r="C10" s="3">
        <v>5784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 t="s">
        <v>236</v>
      </c>
      <c r="L10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["Summon Felsteed 2"] ={"Summon Felsteed", 5784, 1, 0, 0, 0, 0},</v>
      </c>
    </row>
    <row r="11" spans="1:12" x14ac:dyDescent="0.25">
      <c r="A11" s="3" t="s">
        <v>259</v>
      </c>
      <c r="B11" s="3" t="s">
        <v>259</v>
      </c>
      <c r="C11" s="3">
        <v>13819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 t="s">
        <v>236</v>
      </c>
      <c r="L11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["Summon Warhorse"] ={"Summon Warhorse", 13819, 1, 0, 0, 0, 0},</v>
      </c>
    </row>
    <row r="12" spans="1:12" x14ac:dyDescent="0.25">
      <c r="A12" s="3" t="s">
        <v>272</v>
      </c>
      <c r="B12" s="3" t="s">
        <v>259</v>
      </c>
      <c r="C12" s="3">
        <v>13820</v>
      </c>
      <c r="D12" s="3">
        <v>0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 t="s">
        <v>236</v>
      </c>
      <c r="L12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["Summon Warhorse 3"] ={"Summon Warhorse", 13820, 1, 0, 0, 0, 0},</v>
      </c>
    </row>
    <row r="13" spans="1:12" x14ac:dyDescent="0.25">
      <c r="A13" s="3" t="s">
        <v>273</v>
      </c>
      <c r="B13" s="3" t="s">
        <v>259</v>
      </c>
      <c r="C13" s="3">
        <v>34768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 t="s">
        <v>236</v>
      </c>
      <c r="L13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["Summon Warhorse 4"] ={"Summon Warhorse", 34768, 1, 0, 0, 0, 0},</v>
      </c>
    </row>
    <row r="14" spans="1:12" x14ac:dyDescent="0.25">
      <c r="A14" s="3" t="s">
        <v>274</v>
      </c>
      <c r="B14" s="3" t="s">
        <v>259</v>
      </c>
      <c r="C14" s="3">
        <v>34769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 t="s">
        <v>236</v>
      </c>
      <c r="L14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["Summon Warhorse 5"] ={"Summon Warhorse", 34769, 1, 0, 0, 0, 0},</v>
      </c>
    </row>
    <row r="15" spans="1:12" x14ac:dyDescent="0.25">
      <c r="A15" s="3" t="s">
        <v>266</v>
      </c>
      <c r="B15" s="3" t="s">
        <v>266</v>
      </c>
      <c r="C15" s="3">
        <v>40120</v>
      </c>
      <c r="D15" s="3">
        <v>1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 t="s">
        <v>265</v>
      </c>
      <c r="L15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["Swift Flight Form"] ={"Swift Flight Form", 40120, 0, 0, 1, 1, 0},</v>
      </c>
    </row>
    <row r="16" spans="1:12" x14ac:dyDescent="0.25">
      <c r="A16" s="3" t="s">
        <v>275</v>
      </c>
      <c r="B16" s="3" t="s">
        <v>266</v>
      </c>
      <c r="C16" s="3">
        <v>40123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 t="s">
        <v>265</v>
      </c>
      <c r="L16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["Swift Flight Form 2"] ={"Swift Flight Form", 40123, 0, 0, 1, 1, 0},</v>
      </c>
    </row>
    <row r="17" spans="1:12" x14ac:dyDescent="0.25">
      <c r="A17" s="3" t="s">
        <v>263</v>
      </c>
      <c r="B17" s="3" t="s">
        <v>263</v>
      </c>
      <c r="C17" s="3">
        <v>783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 t="s">
        <v>252</v>
      </c>
      <c r="L17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["Travel Form"] ={"Travel Form", 783, 1, 0, 0, 0, 0},</v>
      </c>
    </row>
    <row r="18" spans="1:12" x14ac:dyDescent="0.25">
      <c r="A18" s="3" t="s">
        <v>276</v>
      </c>
      <c r="B18" s="3" t="s">
        <v>263</v>
      </c>
      <c r="C18" s="3">
        <v>32447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 t="s">
        <v>252</v>
      </c>
      <c r="L18" s="3" t="str">
        <f>CONCATENATE("  [""", Table2[[#This Row],[Unique Name]], """] ={""", Table2[[#This Row],[Name]], """, ", Table2[[#This Row],[ID]], ", ", Table2[[#This Row],[Ground]], ", ", Table2[[#This Row],[SwiftGround]], ", ", Table2[[#This Row],[Flying]], ", ", Table2[[#This Row],[SwiftFlying]], ", ", Table2[[#This Row],[SuperSwiftFlying]], "},")</f>
        <v xml:space="preserve">  ["Travel Form 2"] ={"Travel Form", 32447, 1, 0, 0, 0, 0},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Page</dc:creator>
  <cp:lastModifiedBy>Timothy Page</cp:lastModifiedBy>
  <dcterms:created xsi:type="dcterms:W3CDTF">2021-05-25T00:06:34Z</dcterms:created>
  <dcterms:modified xsi:type="dcterms:W3CDTF">2021-05-25T04:33:11Z</dcterms:modified>
</cp:coreProperties>
</file>