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ownloads\KEX\superscripts\data\fixed\"/>
    </mc:Choice>
  </mc:AlternateContent>
  <bookViews>
    <workbookView xWindow="0" yWindow="0" windowWidth="28800" windowHeight="14235"/>
  </bookViews>
  <sheets>
    <sheet name="LaurdanB3LYPtail" sheetId="1" r:id="rId1"/>
  </sheets>
  <calcPr calcId="171027"/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B13" i="1"/>
  <c r="C12" i="1"/>
  <c r="D12" i="1"/>
  <c r="E12" i="1"/>
  <c r="F12" i="1"/>
  <c r="G12" i="1"/>
  <c r="B12" i="1"/>
  <c r="C11" i="1"/>
  <c r="D11" i="1"/>
  <c r="E11" i="1"/>
  <c r="F11" i="1"/>
  <c r="G11" i="1"/>
  <c r="B11" i="1"/>
  <c r="C10" i="1"/>
  <c r="D10" i="1"/>
  <c r="E10" i="1"/>
  <c r="F10" i="1"/>
  <c r="G10" i="1"/>
  <c r="B10" i="1"/>
</calcChain>
</file>

<file path=xl/sharedStrings.xml><?xml version="1.0" encoding="utf-8"?>
<sst xmlns="http://schemas.openxmlformats.org/spreadsheetml/2006/main" count="8" uniqueCount="8">
  <si>
    <t>Deg</t>
  </si>
  <si>
    <t>GS</t>
  </si>
  <si>
    <t>S1</t>
  </si>
  <si>
    <t>T1</t>
  </si>
  <si>
    <t>Min</t>
  </si>
  <si>
    <t>Max</t>
  </si>
  <si>
    <t>Diff1</t>
  </si>
  <si>
    <t>Diff2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</si>
</sst>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Laurdan IN vACUUM, optimized at ground state with B3LYP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8.047003499562555E-2"/>
          <c:y val="7.6354257801108188E-2"/>
          <c:w val="0.87630774278215218"/>
          <c:h val="0.89814814814814814"/>
        </c:manualLayout>
      </c:layout>
      <c:scatterChart>
        <c:scatterStyle val="lineMarker"/>
        <c:varyColors val="0"/>
        <c:ser>
          <c:idx val="0"/>
          <c:order val="0"/>
          <c:tx>
            <c:v>GS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LaurdanB3LYPtail!$A$3:$A$9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xVal>
          <c:yVal>
            <c:numRef>
              <c:f>LaurdanB3LYPtail!$B$3:$B$9</c:f>
              <c:numCache>
                <c:formatCode>General</c:formatCode>
                <c:ptCount val="7"/>
                <c:pt idx="0">
                  <c:v>0</c:v>
                </c:pt>
                <c:pt idx="1">
                  <c:v>6.1926887781737598E-2</c:v>
                </c:pt>
                <c:pt idx="2">
                  <c:v>0.230987234270287</c:v>
                </c:pt>
                <c:pt idx="3">
                  <c:v>0.35736132969395801</c:v>
                </c:pt>
                <c:pt idx="4">
                  <c:v>0.23190970073119299</c:v>
                </c:pt>
                <c:pt idx="5">
                  <c:v>7.7928823662659796E-2</c:v>
                </c:pt>
                <c:pt idx="6">
                  <c:v>1.2257647249498399E-2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6E-4300-9696-3EE3FC41305B}"/>
            </c:ext>
          </c:extLst>
        </c:ser>
        <c:ser>
          <c:idx val="1"/>
          <c:order val="1"/>
          <c:tx>
            <c:v>S1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LaurdanB3LYPtail!$A$3:$A$9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xVal>
          <c:yVal>
            <c:numRef>
              <c:f>LaurdanB3LYPtail!$C$3:$C$9</c:f>
              <c:numCache>
                <c:formatCode>General</c:formatCode>
                <c:ptCount val="7"/>
                <c:pt idx="0">
                  <c:v>3.62</c:v>
                </c:pt>
                <c:pt idx="1">
                  <c:v>3.6927268877817299</c:v>
                </c:pt>
                <c:pt idx="2">
                  <c:v>3.8740872342702799</c:v>
                </c:pt>
                <c:pt idx="3">
                  <c:v>3.9818613296939498</c:v>
                </c:pt>
                <c:pt idx="4">
                  <c:v>3.8605097007311899</c:v>
                </c:pt>
                <c:pt idx="5">
                  <c:v>3.68512882366266</c:v>
                </c:pt>
                <c:pt idx="6">
                  <c:v>3.6057576472494901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6E-4300-9696-3EE3FC41305B}"/>
            </c:ext>
          </c:extLst>
        </c:ser>
        <c:ser>
          <c:idx val="2"/>
          <c:order val="2"/>
          <c:tx>
            <c:v>T1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LaurdanB3LYPtail!$A$3:$A$9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xVal>
          <c:yVal>
            <c:numRef>
              <c:f>LaurdanB3LYPtail!$D$3:$D$9</c:f>
              <c:numCache>
                <c:formatCode>General</c:formatCode>
                <c:ptCount val="7"/>
                <c:pt idx="0">
                  <c:v>1.9624999999999999</c:v>
                </c:pt>
                <c:pt idx="1">
                  <c:v>2.0508268877817302</c:v>
                </c:pt>
                <c:pt idx="2">
                  <c:v>2.2697872342702801</c:v>
                </c:pt>
                <c:pt idx="3">
                  <c:v>2.3913613296939502</c:v>
                </c:pt>
                <c:pt idx="4">
                  <c:v>2.2564097007311901</c:v>
                </c:pt>
                <c:pt idx="5">
                  <c:v>2.0478288236626598</c:v>
                </c:pt>
                <c:pt idx="6">
                  <c:v>1.9542576472494899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6E-4300-9696-3EE3FC413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024408"/>
        <c:axId val="312024800"/>
      </c:scatterChart>
      <c:valAx>
        <c:axId val="31202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0.45510867202205796"/>
              <c:y val="0.959551677661913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12024800"/>
        <c:crosses val="autoZero"/>
        <c:crossBetween val="midCat"/>
      </c:valAx>
      <c:valAx>
        <c:axId val="31202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12024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Laurdan IN vACUUM, optimized at ground state with B3LYP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8.047003499562555E-2"/>
          <c:y val="7.6354257801108188E-2"/>
          <c:w val="0.87630774278215218"/>
          <c:h val="0.89814814814814814"/>
        </c:manualLayout>
      </c:layout>
      <c:scatterChart>
        <c:scatterStyle val="lineMarker"/>
        <c:varyColors val="0"/>
        <c:ser>
          <c:idx val="0"/>
          <c:order val="0"/>
          <c:tx>
            <c:v>GS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LaurdanB3LYPtail!$A$3:$A$9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xVal>
          <c:yVal>
            <c:numRef>
              <c:f>LaurdanB3LYPtail!$B$3:$B$9</c:f>
              <c:numCache>
                <c:formatCode>General</c:formatCode>
                <c:ptCount val="7"/>
                <c:pt idx="0">
                  <c:v>0</c:v>
                </c:pt>
                <c:pt idx="1">
                  <c:v>6.1926887781737598E-2</c:v>
                </c:pt>
                <c:pt idx="2">
                  <c:v>0.230987234270287</c:v>
                </c:pt>
                <c:pt idx="3">
                  <c:v>0.35736132969395801</c:v>
                </c:pt>
                <c:pt idx="4">
                  <c:v>0.23190970073119299</c:v>
                </c:pt>
                <c:pt idx="5">
                  <c:v>7.7928823662659796E-2</c:v>
                </c:pt>
                <c:pt idx="6">
                  <c:v>1.2257647249498399E-2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E-41B3-905E-A8B5661F8040}"/>
            </c:ext>
          </c:extLst>
        </c:ser>
        <c:ser>
          <c:idx val="1"/>
          <c:order val="1"/>
          <c:tx>
            <c:v>S1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LaurdanB3LYPtail!$A$3:$A$9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xVal>
          <c:yVal>
            <c:numRef>
              <c:f>LaurdanB3LYPtail!$C$3:$C$9</c:f>
              <c:numCache>
                <c:formatCode>General</c:formatCode>
                <c:ptCount val="7"/>
                <c:pt idx="0">
                  <c:v>3.62</c:v>
                </c:pt>
                <c:pt idx="1">
                  <c:v>3.6927268877817299</c:v>
                </c:pt>
                <c:pt idx="2">
                  <c:v>3.8740872342702799</c:v>
                </c:pt>
                <c:pt idx="3">
                  <c:v>3.9818613296939498</c:v>
                </c:pt>
                <c:pt idx="4">
                  <c:v>3.8605097007311899</c:v>
                </c:pt>
                <c:pt idx="5">
                  <c:v>3.68512882366266</c:v>
                </c:pt>
                <c:pt idx="6">
                  <c:v>3.6057576472494901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4E-41B3-905E-A8B5661F8040}"/>
            </c:ext>
          </c:extLst>
        </c:ser>
        <c:ser>
          <c:idx val="2"/>
          <c:order val="2"/>
          <c:tx>
            <c:v>T1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LaurdanB3LYPtail!$A$3:$A$9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xVal>
          <c:yVal>
            <c:numRef>
              <c:f>LaurdanB3LYPtail!$D$3:$D$9</c:f>
              <c:numCache>
                <c:formatCode>General</c:formatCode>
                <c:ptCount val="7"/>
                <c:pt idx="0">
                  <c:v>1.9624999999999999</c:v>
                </c:pt>
                <c:pt idx="1">
                  <c:v>2.0508268877817302</c:v>
                </c:pt>
                <c:pt idx="2">
                  <c:v>2.2697872342702801</c:v>
                </c:pt>
                <c:pt idx="3">
                  <c:v>2.3913613296939502</c:v>
                </c:pt>
                <c:pt idx="4">
                  <c:v>2.2564097007311901</c:v>
                </c:pt>
                <c:pt idx="5">
                  <c:v>2.0478288236626598</c:v>
                </c:pt>
                <c:pt idx="6">
                  <c:v>1.9542576472494899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4E-41B3-905E-A8B5661F8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214896"/>
        <c:axId val="270945928"/>
      </c:scatterChart>
      <c:valAx>
        <c:axId val="32221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0.45510867202205796"/>
              <c:y val="0.959551677661913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70945928"/>
        <c:crosses val="autoZero"/>
        <c:crossBetween val="midCat"/>
      </c:valAx>
      <c:valAx>
        <c:axId val="27094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Kcal/mol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2221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0</xdr:row>
      <xdr:rowOff>114300</xdr:rowOff>
    </xdr:from>
    <xdr:to>
      <xdr:col>22</xdr:col>
      <xdr:colOff>600075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24</xdr:row>
      <xdr:rowOff>85725</xdr:rowOff>
    </xdr:from>
    <xdr:to>
      <xdr:col>22</xdr:col>
      <xdr:colOff>600075</xdr:colOff>
      <xdr:row>48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B3" sqref="B3:G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3" spans="1:7" x14ac:dyDescent="0.25">
      <c r="A3">
        <v>0</v>
      </c>
      <c r="B3">
        <v>0</v>
      </c>
      <c r="C3">
        <v>3.62</v>
      </c>
      <c r="D3">
        <v>1.9624999999999999</v>
      </c>
      <c r="E3">
        <v>0</v>
      </c>
      <c r="F3">
        <v>83.480457999999999</v>
      </c>
      <c r="G3">
        <v>45.25701625</v>
      </c>
    </row>
    <row r="4" spans="1:7" x14ac:dyDescent="0.25">
      <c r="A4">
        <v>30</v>
      </c>
      <c r="B4">
        <v>6.1926887781737598E-2</v>
      </c>
      <c r="C4">
        <v>3.6927268877817299</v>
      </c>
      <c r="D4">
        <v>2.0508268877817302</v>
      </c>
      <c r="E4">
        <v>1.42808976644587</v>
      </c>
      <c r="F4">
        <v>85.157605486445803</v>
      </c>
      <c r="G4">
        <v>47.293913776445798</v>
      </c>
    </row>
    <row r="5" spans="1:7" x14ac:dyDescent="0.25">
      <c r="A5">
        <v>60</v>
      </c>
      <c r="B5">
        <v>0.230987234270287</v>
      </c>
      <c r="C5">
        <v>3.8740872342702799</v>
      </c>
      <c r="D5">
        <v>2.2697872342702801</v>
      </c>
      <c r="E5">
        <v>5.3267735107836698</v>
      </c>
      <c r="F5">
        <v>89.339938300783601</v>
      </c>
      <c r="G5">
        <v>52.343336430783602</v>
      </c>
    </row>
    <row r="6" spans="1:7" x14ac:dyDescent="0.25">
      <c r="A6">
        <v>90</v>
      </c>
      <c r="B6">
        <v>0.35736132969395801</v>
      </c>
      <c r="C6">
        <v>3.9818613296939498</v>
      </c>
      <c r="D6">
        <v>2.3913613296939502</v>
      </c>
      <c r="E6">
        <v>8.2410738879394003</v>
      </c>
      <c r="F6">
        <v>91.825305937939405</v>
      </c>
      <c r="G6">
        <v>55.1469444879394</v>
      </c>
    </row>
    <row r="7" spans="1:7" x14ac:dyDescent="0.25">
      <c r="A7">
        <v>120</v>
      </c>
      <c r="B7">
        <v>0.23190970073119299</v>
      </c>
      <c r="C7">
        <v>3.8605097007311899</v>
      </c>
      <c r="D7">
        <v>2.2564097007311901</v>
      </c>
      <c r="E7">
        <v>5.3480464175919797</v>
      </c>
      <c r="F7">
        <v>89.026828157591893</v>
      </c>
      <c r="G7">
        <v>52.034838467591896</v>
      </c>
    </row>
    <row r="8" spans="1:7" x14ac:dyDescent="0.25">
      <c r="A8">
        <v>150</v>
      </c>
      <c r="B8">
        <v>7.7928823662659796E-2</v>
      </c>
      <c r="C8">
        <v>3.68512882366266</v>
      </c>
      <c r="D8">
        <v>2.0478288236626598</v>
      </c>
      <c r="E8">
        <v>1.7971088096022301</v>
      </c>
      <c r="F8">
        <v>84.982387289602201</v>
      </c>
      <c r="G8">
        <v>47.224775719602199</v>
      </c>
    </row>
    <row r="9" spans="1:7" x14ac:dyDescent="0.25">
      <c r="A9">
        <v>180</v>
      </c>
      <c r="B9">
        <v>1.2257647249498399E-2</v>
      </c>
      <c r="C9">
        <v>3.6057576472494901</v>
      </c>
      <c r="D9">
        <v>1.9542576472494899</v>
      </c>
      <c r="E9">
        <v>0.28267237745595702</v>
      </c>
      <c r="F9">
        <v>83.152016527455899</v>
      </c>
      <c r="G9">
        <v>45.066940177455898</v>
      </c>
    </row>
    <row r="10" spans="1:7" x14ac:dyDescent="0.25">
      <c r="A10" t="s">
        <v>4</v>
      </c>
      <c r="B10">
        <f>MIN(B3:B9)</f>
        <v>0</v>
      </c>
      <c r="C10">
        <f t="shared" ref="C10:G10" si="0">MIN(C3:C9)</f>
        <v>3.6057576472494901</v>
      </c>
      <c r="D10">
        <f t="shared" si="0"/>
        <v>1.9542576472494899</v>
      </c>
      <c r="E10">
        <f t="shared" si="0"/>
        <v>0</v>
      </c>
      <c r="F10">
        <f t="shared" si="0"/>
        <v>83.152016527455899</v>
      </c>
      <c r="G10">
        <f t="shared" si="0"/>
        <v>45.066940177455898</v>
      </c>
    </row>
    <row r="11" spans="1:7" x14ac:dyDescent="0.25">
      <c r="A11" t="s">
        <v>5</v>
      </c>
      <c r="B11">
        <f>MAX(B3:B9)</f>
        <v>0.35736132969395801</v>
      </c>
      <c r="C11">
        <f t="shared" ref="C11:G11" si="1">MAX(C3:C9)</f>
        <v>3.9818613296939498</v>
      </c>
      <c r="D11">
        <f t="shared" si="1"/>
        <v>2.3913613296939502</v>
      </c>
      <c r="E11">
        <f t="shared" si="1"/>
        <v>8.2410738879394003</v>
      </c>
      <c r="F11">
        <f t="shared" si="1"/>
        <v>91.825305937939405</v>
      </c>
      <c r="G11">
        <f t="shared" si="1"/>
        <v>55.1469444879394</v>
      </c>
    </row>
    <row r="12" spans="1:7" x14ac:dyDescent="0.25">
      <c r="A12" t="s">
        <v>6</v>
      </c>
      <c r="B12">
        <f>MAX(B3:B9)-MIN(B3:B9)</f>
        <v>0.35736132969395801</v>
      </c>
      <c r="C12">
        <f t="shared" ref="C12:G12" si="2">MAX(C3:C9)-MIN(C3:C9)</f>
        <v>0.37610368244445969</v>
      </c>
      <c r="D12">
        <f t="shared" si="2"/>
        <v>0.4371036824444603</v>
      </c>
      <c r="E12">
        <f t="shared" si="2"/>
        <v>8.2410738879394003</v>
      </c>
      <c r="F12">
        <f t="shared" si="2"/>
        <v>8.6732894104835054</v>
      </c>
      <c r="G12">
        <f t="shared" si="2"/>
        <v>10.080004310483503</v>
      </c>
    </row>
    <row r="13" spans="1:7" x14ac:dyDescent="0.25">
      <c r="A13" t="s">
        <v>7</v>
      </c>
      <c r="B13">
        <f>B3-B9</f>
        <v>-1.2257647249498399E-2</v>
      </c>
      <c r="C13">
        <f t="shared" ref="C13:G13" si="3">C3-C9</f>
        <v>1.4242352750510001E-2</v>
      </c>
      <c r="D13">
        <f t="shared" si="3"/>
        <v>8.2423527505099958E-3</v>
      </c>
      <c r="E13">
        <f t="shared" si="3"/>
        <v>-0.28267237745595702</v>
      </c>
      <c r="F13">
        <f t="shared" si="3"/>
        <v>0.32844147254409961</v>
      </c>
      <c r="G13">
        <f t="shared" si="3"/>
        <v>0.19007607254410175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LaurdanB3LYPtail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Bergström, Timothy</dc:creator>
  <cp:lastModifiedBy>Timothys PC</cp:lastModifiedBy>
  <dcterms:created xsi:type="dcterms:W3CDTF">2017-05-17T10:42:10Z</dcterms:created>
  <dcterms:modified xsi:type="dcterms:W3CDTF">2017-05-28T19:53:12Z</dcterms:modified>
</cp:coreProperties>
</file>