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1075" windowHeight="825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3" i="1"/>
  <c r="G4" i="1" l="1"/>
  <c r="K4" i="1" l="1"/>
  <c r="L4" i="1"/>
  <c r="L3" i="1"/>
  <c r="H3" i="1" l="1"/>
  <c r="G3" i="1"/>
  <c r="F27" i="1" l="1"/>
  <c r="F26" i="1" s="1"/>
  <c r="F25" i="1" s="1"/>
  <c r="F24" i="1" s="1"/>
  <c r="F23" i="1" s="1"/>
  <c r="F22" i="1" s="1"/>
  <c r="F21" i="1" s="1"/>
  <c r="F20" i="1" s="1"/>
  <c r="F19" i="1" s="1"/>
  <c r="F18" i="1" s="1"/>
  <c r="F17" i="1" s="1"/>
  <c r="F16" i="1" s="1"/>
  <c r="F15" i="1" s="1"/>
  <c r="F14" i="1" s="1"/>
  <c r="F13" i="1" s="1"/>
  <c r="F12" i="1" s="1"/>
  <c r="F11" i="1" s="1"/>
  <c r="F10" i="1" s="1"/>
  <c r="F9" i="1" s="1"/>
  <c r="F8" i="1" s="1"/>
  <c r="F7" i="1" s="1"/>
  <c r="F6" i="1" s="1"/>
  <c r="F5" i="1" s="1"/>
  <c r="F4" i="1" s="1"/>
  <c r="H4" i="1"/>
  <c r="H5" i="1"/>
  <c r="L5" i="1" s="1"/>
  <c r="H6" i="1"/>
  <c r="L6" i="1" s="1"/>
  <c r="H7" i="1"/>
  <c r="L7" i="1" s="1"/>
  <c r="H8" i="1"/>
  <c r="L8" i="1" s="1"/>
  <c r="H9" i="1"/>
  <c r="L9" i="1" s="1"/>
  <c r="H10" i="1"/>
  <c r="L10" i="1" s="1"/>
  <c r="H11" i="1"/>
  <c r="L11" i="1" s="1"/>
  <c r="H12" i="1"/>
  <c r="L12" i="1" s="1"/>
  <c r="H13" i="1"/>
  <c r="L13" i="1" s="1"/>
  <c r="H14" i="1"/>
  <c r="L14" i="1" s="1"/>
  <c r="H15" i="1"/>
  <c r="L15" i="1" s="1"/>
  <c r="H16" i="1"/>
  <c r="L16" i="1" s="1"/>
  <c r="H17" i="1"/>
  <c r="L17" i="1" s="1"/>
  <c r="H18" i="1"/>
  <c r="L18" i="1" s="1"/>
  <c r="H19" i="1"/>
  <c r="L19" i="1" s="1"/>
  <c r="H20" i="1"/>
  <c r="L20" i="1" s="1"/>
  <c r="H21" i="1"/>
  <c r="L21" i="1" s="1"/>
  <c r="H22" i="1"/>
  <c r="L22" i="1" s="1"/>
  <c r="H23" i="1"/>
  <c r="L23" i="1" s="1"/>
  <c r="H24" i="1"/>
  <c r="L24" i="1" s="1"/>
  <c r="H25" i="1"/>
  <c r="L25" i="1" s="1"/>
  <c r="H26" i="1"/>
  <c r="L26" i="1" s="1"/>
  <c r="H27" i="1"/>
  <c r="L27" i="1" s="1"/>
  <c r="G5" i="1"/>
  <c r="K5" i="1" s="1"/>
  <c r="G6" i="1"/>
  <c r="K6" i="1" s="1"/>
  <c r="G7" i="1"/>
  <c r="K7" i="1" s="1"/>
  <c r="G8" i="1"/>
  <c r="K8" i="1" s="1"/>
  <c r="G9" i="1"/>
  <c r="K9" i="1" s="1"/>
  <c r="G10" i="1"/>
  <c r="K10" i="1" s="1"/>
  <c r="G11" i="1"/>
  <c r="K11" i="1" s="1"/>
  <c r="G12" i="1"/>
  <c r="K12" i="1" s="1"/>
  <c r="G13" i="1"/>
  <c r="K13" i="1" s="1"/>
  <c r="G14" i="1"/>
  <c r="K14" i="1" s="1"/>
  <c r="G15" i="1"/>
  <c r="K15" i="1" s="1"/>
  <c r="G16" i="1"/>
  <c r="K16" i="1" s="1"/>
  <c r="G17" i="1"/>
  <c r="K17" i="1" s="1"/>
  <c r="G18" i="1"/>
  <c r="K18" i="1" s="1"/>
  <c r="G19" i="1"/>
  <c r="K19" i="1" s="1"/>
  <c r="G20" i="1"/>
  <c r="K20" i="1" s="1"/>
  <c r="G21" i="1"/>
  <c r="K21" i="1" s="1"/>
  <c r="G22" i="1"/>
  <c r="K22" i="1" s="1"/>
  <c r="G23" i="1"/>
  <c r="K23" i="1" s="1"/>
  <c r="G24" i="1"/>
  <c r="K24" i="1" s="1"/>
  <c r="G25" i="1"/>
  <c r="K25" i="1" s="1"/>
  <c r="G26" i="1"/>
  <c r="K26" i="1" s="1"/>
  <c r="G27" i="1"/>
  <c r="K27" i="1" s="1"/>
  <c r="K3" i="1"/>
</calcChain>
</file>

<file path=xl/sharedStrings.xml><?xml version="1.0" encoding="utf-8"?>
<sst xmlns="http://schemas.openxmlformats.org/spreadsheetml/2006/main" count="9" uniqueCount="8">
  <si>
    <t xml:space="preserve"> G0</t>
  </si>
  <si>
    <t>T</t>
  </si>
  <si>
    <t xml:space="preserve"> G90</t>
  </si>
  <si>
    <t xml:space="preserve"> G180</t>
  </si>
  <si>
    <t xml:space="preserve"> dG90</t>
  </si>
  <si>
    <t>Ab G180</t>
  </si>
  <si>
    <t>Ab 0</t>
  </si>
  <si>
    <t>Ab 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</si>
</sst>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600" b="0" i="0" u="none" strike="noStrike" cap="all" normalizeH="0" baseline="0">
                <a:effectLst/>
              </a:rPr>
              <a:t>Δ</a:t>
            </a:r>
            <a:r>
              <a:rPr lang="en-US"/>
              <a:t>G differenc</a:t>
            </a:r>
            <a:r>
              <a:rPr lang="en-US" baseline="0"/>
              <a:t>es with </a:t>
            </a:r>
            <a:r>
              <a:rPr lang="en-US"/>
              <a:t>Laurdan 0 degrees as a reference in vacuum</a:t>
            </a:r>
          </a:p>
        </c:rich>
      </c:tx>
      <c:layout>
        <c:manualLayout>
          <c:xMode val="edge"/>
          <c:yMode val="edge"/>
          <c:x val="0.17109127049495382"/>
          <c:y val="1.341156629669869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dG0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Sheet1!$A$3:$A$27</c:f>
              <c:numCache>
                <c:formatCode>General</c:formatCode>
                <c:ptCount val="25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</c:numCache>
            </c:numRef>
          </c:xVal>
          <c:yVal>
            <c:numRef>
              <c:f>Sheet1!$F$3:$F$27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EC4-4908-91AE-FCB4490D193F}"/>
            </c:ext>
          </c:extLst>
        </c:ser>
        <c:ser>
          <c:idx val="0"/>
          <c:order val="1"/>
          <c:tx>
            <c:v>dG90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Sheet1!$A$3:$A$27</c:f>
              <c:numCache>
                <c:formatCode>General</c:formatCode>
                <c:ptCount val="25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</c:numCache>
            </c:numRef>
          </c:xVal>
          <c:yVal>
            <c:numRef>
              <c:f>Sheet1!$G$3:$G$27</c:f>
              <c:numCache>
                <c:formatCode>General</c:formatCode>
                <c:ptCount val="25"/>
                <c:pt idx="0">
                  <c:v>3.548566222600857</c:v>
                </c:pt>
                <c:pt idx="1">
                  <c:v>3.506523085992987</c:v>
                </c:pt>
                <c:pt idx="2">
                  <c:v>3.3785111480308276</c:v>
                </c:pt>
                <c:pt idx="3">
                  <c:v>3.2184962255781286</c:v>
                </c:pt>
                <c:pt idx="4">
                  <c:v>3.0490686604351755</c:v>
                </c:pt>
                <c:pt idx="5">
                  <c:v>2.8790135860078259</c:v>
                </c:pt>
                <c:pt idx="6">
                  <c:v>2.7120960590012144</c:v>
                </c:pt>
                <c:pt idx="7">
                  <c:v>2.550826117409005</c:v>
                </c:pt>
                <c:pt idx="8">
                  <c:v>2.3952037615165556</c:v>
                </c:pt>
                <c:pt idx="9">
                  <c:v>2.2446014814687523</c:v>
                </c:pt>
                <c:pt idx="10">
                  <c:v>2.1002742965477847</c:v>
                </c:pt>
                <c:pt idx="11">
                  <c:v>1.960339678044388</c:v>
                </c:pt>
                <c:pt idx="12">
                  <c:v>1.8266801545251481</c:v>
                </c:pt>
                <c:pt idx="13">
                  <c:v>1.6986682165629889</c:v>
                </c:pt>
                <c:pt idx="14">
                  <c:v>1.5737938260215685</c:v>
                </c:pt>
                <c:pt idx="15">
                  <c:v>1.4545670208945498</c:v>
                </c:pt>
                <c:pt idx="16">
                  <c:v>1.3397327824704597</c:v>
                </c:pt>
                <c:pt idx="17">
                  <c:v>1.2292911104639399</c:v>
                </c:pt>
                <c:pt idx="18">
                  <c:v>1.1226144955905932</c:v>
                </c:pt>
                <c:pt idx="19">
                  <c:v>1.0197029374223825</c:v>
                </c:pt>
                <c:pt idx="20">
                  <c:v>0.92118394609977949</c:v>
                </c:pt>
                <c:pt idx="21">
                  <c:v>0.82580250191255711</c:v>
                </c:pt>
                <c:pt idx="22">
                  <c:v>0.73355860543143181</c:v>
                </c:pt>
                <c:pt idx="23">
                  <c:v>0.64570727551055596</c:v>
                </c:pt>
                <c:pt idx="24">
                  <c:v>0.5603659834406638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EC4-4908-91AE-FCB4490D193F}"/>
            </c:ext>
          </c:extLst>
        </c:ser>
        <c:ser>
          <c:idx val="1"/>
          <c:order val="2"/>
          <c:tx>
            <c:v>dG180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Sheet1!$A$3:$A$27</c:f>
              <c:numCache>
                <c:formatCode>General</c:formatCode>
                <c:ptCount val="25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</c:numCache>
            </c:numRef>
          </c:xVal>
          <c:yVal>
            <c:numRef>
              <c:f>Sheet1!$H$3:$H$27</c:f>
              <c:numCache>
                <c:formatCode>General</c:formatCode>
                <c:ptCount val="25"/>
                <c:pt idx="0">
                  <c:v>0.28677184156070595</c:v>
                </c:pt>
                <c:pt idx="1">
                  <c:v>0.29492946496877037</c:v>
                </c:pt>
                <c:pt idx="2">
                  <c:v>0.30057705052585115</c:v>
                </c:pt>
                <c:pt idx="3">
                  <c:v>0.30559712651317672</c:v>
                </c:pt>
                <c:pt idx="4">
                  <c:v>0.31249973092440975</c:v>
                </c:pt>
                <c:pt idx="5">
                  <c:v>0.31940233547832192</c:v>
                </c:pt>
                <c:pt idx="6">
                  <c:v>0.32630494003223409</c:v>
                </c:pt>
                <c:pt idx="7">
                  <c:v>0.33446256344029851</c:v>
                </c:pt>
                <c:pt idx="8">
                  <c:v>0.34199267742128675</c:v>
                </c:pt>
                <c:pt idx="9">
                  <c:v>0.35077781054178558</c:v>
                </c:pt>
                <c:pt idx="10">
                  <c:v>0.35893543409252915</c:v>
                </c:pt>
                <c:pt idx="11">
                  <c:v>0.36709305750059357</c:v>
                </c:pt>
                <c:pt idx="12">
                  <c:v>0.3758781904784132</c:v>
                </c:pt>
                <c:pt idx="13">
                  <c:v>0.38529083302598816</c:v>
                </c:pt>
                <c:pt idx="14">
                  <c:v>0.39344845657673172</c:v>
                </c:pt>
                <c:pt idx="15">
                  <c:v>0.40223358941187221</c:v>
                </c:pt>
                <c:pt idx="16">
                  <c:v>0.41164623195944716</c:v>
                </c:pt>
                <c:pt idx="17">
                  <c:v>0.42043136493726685</c:v>
                </c:pt>
                <c:pt idx="18">
                  <c:v>0.42984400748484175</c:v>
                </c:pt>
                <c:pt idx="19">
                  <c:v>0.43925664988973756</c:v>
                </c:pt>
                <c:pt idx="20">
                  <c:v>0.44866929257999166</c:v>
                </c:pt>
                <c:pt idx="21">
                  <c:v>0.45808193498488742</c:v>
                </c:pt>
                <c:pt idx="22">
                  <c:v>0.46749457753246237</c:v>
                </c:pt>
                <c:pt idx="23">
                  <c:v>0.47690722008003728</c:v>
                </c:pt>
                <c:pt idx="24">
                  <c:v>0.48694737191200921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EC4-4908-91AE-FCB4490D1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56224"/>
        <c:axId val="195162880"/>
      </c:scatterChart>
      <c:valAx>
        <c:axId val="19515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(Kelvin)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5162880"/>
        <c:crosses val="autoZero"/>
        <c:crossBetween val="midCat"/>
      </c:valAx>
      <c:valAx>
        <c:axId val="19516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unit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5156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Abundances of Laurdan 0 degrees and 180 degrees in</a:t>
            </a:r>
            <a:r>
              <a:rPr lang="en-US" baseline="0"/>
              <a:t> vacuum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n0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Sheet1!$A$3:$A$27</c:f>
              <c:numCache>
                <c:formatCode>General</c:formatCode>
                <c:ptCount val="25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</c:numCache>
            </c:numRef>
          </c:xVal>
          <c:yVal>
            <c:numRef>
              <c:f>Sheet1!$J$3:$J$27</c:f>
              <c:numCache>
                <c:formatCode>General</c:formatCode>
                <c:ptCount val="25"/>
                <c:pt idx="0">
                  <c:v>1</c:v>
                </c:pt>
                <c:pt idx="1">
                  <c:v>0.99940121920828262</c:v>
                </c:pt>
                <c:pt idx="2">
                  <c:v>0.97720823366742349</c:v>
                </c:pt>
                <c:pt idx="3">
                  <c:v>0.92292734541388588</c:v>
                </c:pt>
                <c:pt idx="4">
                  <c:v>0.85993848266350026</c:v>
                </c:pt>
                <c:pt idx="5">
                  <c:v>0.79956667446005247</c:v>
                </c:pt>
                <c:pt idx="6">
                  <c:v>0.74547096216584263</c:v>
                </c:pt>
                <c:pt idx="7">
                  <c:v>0.69946310006624945</c:v>
                </c:pt>
                <c:pt idx="8">
                  <c:v>0.65890507191817471</c:v>
                </c:pt>
                <c:pt idx="9">
                  <c:v>0.62493049326579786</c:v>
                </c:pt>
                <c:pt idx="10">
                  <c:v>0.59469063221834606</c:v>
                </c:pt>
                <c:pt idx="11">
                  <c:v>0.56814413735101987</c:v>
                </c:pt>
                <c:pt idx="12">
                  <c:v>0.54529726995325345</c:v>
                </c:pt>
                <c:pt idx="13">
                  <c:v>0.52560027374392626</c:v>
                </c:pt>
                <c:pt idx="14">
                  <c:v>0.50692853423085071</c:v>
                </c:pt>
                <c:pt idx="15">
                  <c:v>0.49068930720589143</c:v>
                </c:pt>
                <c:pt idx="16">
                  <c:v>0.47655862589488318</c:v>
                </c:pt>
                <c:pt idx="17">
                  <c:v>0.46326689692160272</c:v>
                </c:pt>
                <c:pt idx="18">
                  <c:v>0.45165013557218281</c:v>
                </c:pt>
                <c:pt idx="19">
                  <c:v>0.44104323112133303</c:v>
                </c:pt>
                <c:pt idx="20">
                  <c:v>0.43132170717322615</c:v>
                </c:pt>
                <c:pt idx="21">
                  <c:v>0.42238043058543673</c:v>
                </c:pt>
                <c:pt idx="22">
                  <c:v>0.41413006189540713</c:v>
                </c:pt>
                <c:pt idx="23">
                  <c:v>0.40649424106660348</c:v>
                </c:pt>
                <c:pt idx="24">
                  <c:v>0.39980231802660204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613E-4F0E-8949-D34A2770AD1C}"/>
            </c:ext>
          </c:extLst>
        </c:ser>
        <c:ser>
          <c:idx val="1"/>
          <c:order val="1"/>
          <c:tx>
            <c:v>n180</c:v>
          </c:tx>
          <c:xVal>
            <c:numRef>
              <c:f>Sheet1!$A$3:$A$27</c:f>
              <c:numCache>
                <c:formatCode>General</c:formatCode>
                <c:ptCount val="25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</c:numCache>
            </c:numRef>
          </c:xVal>
          <c:yVal>
            <c:numRef>
              <c:f>Sheet1!$L$3:$L$27</c:f>
              <c:numCache>
                <c:formatCode>General</c:formatCode>
                <c:ptCount val="25"/>
                <c:pt idx="0">
                  <c:v>2.1288505578207433E-63</c:v>
                </c:pt>
                <c:pt idx="1">
                  <c:v>5.9878079171741324E-4</c:v>
                </c:pt>
                <c:pt idx="2">
                  <c:v>2.2791766332576558E-2</c:v>
                </c:pt>
                <c:pt idx="3">
                  <c:v>7.7072654586114134E-2</c:v>
                </c:pt>
                <c:pt idx="4">
                  <c:v>0.14006151733649971</c:v>
                </c:pt>
                <c:pt idx="5">
                  <c:v>0.20043332553994747</c:v>
                </c:pt>
                <c:pt idx="6">
                  <c:v>0.25452903783415742</c:v>
                </c:pt>
                <c:pt idx="7">
                  <c:v>0.30053689993375055</c:v>
                </c:pt>
                <c:pt idx="8">
                  <c:v>0.34109492808182529</c:v>
                </c:pt>
                <c:pt idx="9">
                  <c:v>0.37506950673420214</c:v>
                </c:pt>
                <c:pt idx="10">
                  <c:v>0.405309367781654</c:v>
                </c:pt>
                <c:pt idx="11">
                  <c:v>0.43185586264898013</c:v>
                </c:pt>
                <c:pt idx="12">
                  <c:v>0.45470273004674655</c:v>
                </c:pt>
                <c:pt idx="13">
                  <c:v>0.47439972625607368</c:v>
                </c:pt>
                <c:pt idx="14">
                  <c:v>0.49307146576914934</c:v>
                </c:pt>
                <c:pt idx="15">
                  <c:v>0.50931069279410857</c:v>
                </c:pt>
                <c:pt idx="16">
                  <c:v>0.52344137410511682</c:v>
                </c:pt>
                <c:pt idx="17">
                  <c:v>0.53673310307839728</c:v>
                </c:pt>
                <c:pt idx="18">
                  <c:v>0.54834986442781719</c:v>
                </c:pt>
                <c:pt idx="19">
                  <c:v>0.55895676887866697</c:v>
                </c:pt>
                <c:pt idx="20">
                  <c:v>0.56867829282677385</c:v>
                </c:pt>
                <c:pt idx="21">
                  <c:v>0.57761956941456327</c:v>
                </c:pt>
                <c:pt idx="22">
                  <c:v>0.58586993810459287</c:v>
                </c:pt>
                <c:pt idx="23">
                  <c:v>0.59350575893339652</c:v>
                </c:pt>
                <c:pt idx="24">
                  <c:v>0.60019768197339796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78400"/>
        <c:axId val="195080960"/>
      </c:scatterChart>
      <c:valAx>
        <c:axId val="19507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(Kelvin)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5080960"/>
        <c:crosses val="autoZero"/>
        <c:crossBetween val="midCat"/>
      </c:valAx>
      <c:valAx>
        <c:axId val="19508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unit (relative values from 0 degrees)</a:t>
                </a:r>
              </a:p>
            </c:rich>
          </c:tx>
          <c:layout>
            <c:manualLayout>
              <c:xMode val="edge"/>
              <c:yMode val="edge"/>
              <c:x val="1.5341701534170154E-2"/>
              <c:y val="0.4899748541932177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5078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209550</xdr:colOff>
      <xdr:row>0</xdr:row>
      <xdr:rowOff>19050</xdr:rowOff>
    </xdr:from>
    <xdr:to>
      <xdr:col>28</xdr:col>
      <xdr:colOff>171450</xdr:colOff>
      <xdr:row>29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200025</xdr:colOff>
      <xdr:row>29</xdr:row>
      <xdr:rowOff>171450</xdr:rowOff>
    </xdr:from>
    <xdr:to>
      <xdr:col>28</xdr:col>
      <xdr:colOff>161925</xdr:colOff>
      <xdr:row>59</xdr:row>
      <xdr:rowOff>138113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topLeftCell="A13" workbookViewId="0">
      <selection activeCell="J3" sqref="J3:J27"/>
    </sheetView>
  </sheetViews>
  <sheetFormatPr defaultRowHeight="15" x14ac:dyDescent="0.25"/>
  <cols>
    <col min="2" max="2" width="9.140625" style="1"/>
  </cols>
  <sheetData>
    <row r="1" spans="1:12" x14ac:dyDescent="0.25">
      <c r="A1" s="2" t="s">
        <v>1</v>
      </c>
      <c r="B1" s="1" t="s">
        <v>0</v>
      </c>
      <c r="C1" s="3" t="s">
        <v>2</v>
      </c>
      <c r="D1" s="4" t="s">
        <v>3</v>
      </c>
      <c r="G1" s="4" t="s">
        <v>4</v>
      </c>
      <c r="H1" s="4" t="s">
        <v>3</v>
      </c>
      <c r="J1" s="4" t="s">
        <v>6</v>
      </c>
      <c r="K1" t="s">
        <v>7</v>
      </c>
      <c r="L1" t="s">
        <v>5</v>
      </c>
    </row>
    <row r="3" spans="1:12" x14ac:dyDescent="0.25">
      <c r="A3" s="2">
        <v>1</v>
      </c>
      <c r="B3" s="4">
        <v>-1064.5180680000001</v>
      </c>
      <c r="C3" s="4">
        <v>-1064.5124129999999</v>
      </c>
      <c r="D3" s="4">
        <v>-1064.517611</v>
      </c>
      <c r="F3">
        <v>0</v>
      </c>
      <c r="G3">
        <f>(C3-B3)*627.5095</f>
        <v>3.548566222600857</v>
      </c>
      <c r="H3">
        <f>(D3-B3)*627.5095</f>
        <v>0.28677184156070595</v>
      </c>
      <c r="J3">
        <f>1-L3</f>
        <v>1</v>
      </c>
      <c r="K3" s="4">
        <f t="shared" ref="K3:K27" si="0">EXP(-G3/(1.987230611*0.001*A3))</f>
        <v>0</v>
      </c>
      <c r="L3">
        <f t="shared" ref="L3:L27" si="1">EXP(-H3/(1.987230611*0.001*A3))</f>
        <v>2.1288505578207433E-63</v>
      </c>
    </row>
    <row r="4" spans="1:12" x14ac:dyDescent="0.25">
      <c r="A4" s="2">
        <v>20</v>
      </c>
      <c r="B4" s="4">
        <v>-1064.519683</v>
      </c>
      <c r="C4" s="4">
        <v>-1064.514095</v>
      </c>
      <c r="D4" s="4">
        <v>-1064.519213</v>
      </c>
      <c r="F4">
        <f>F5</f>
        <v>0</v>
      </c>
      <c r="G4" s="4">
        <f>(C4-B4)*627.5095</f>
        <v>3.506523085992987</v>
      </c>
      <c r="H4" s="4">
        <f t="shared" ref="H4:H27" si="2">(D4-B4)*627.5095</f>
        <v>0.29492946496877037</v>
      </c>
      <c r="J4" s="4">
        <f t="shared" ref="J4:J27" si="3">1-L4</f>
        <v>0.99940121920828262</v>
      </c>
      <c r="K4" s="4">
        <f>EXP(-G4/(1.987230611*0.001*A4))</f>
        <v>4.8280517498145938E-39</v>
      </c>
      <c r="L4" s="4">
        <f t="shared" si="1"/>
        <v>5.9878079171741324E-4</v>
      </c>
    </row>
    <row r="5" spans="1:12" x14ac:dyDescent="0.25">
      <c r="A5" s="2">
        <v>40</v>
      </c>
      <c r="B5" s="4">
        <v>-1064.5218420000001</v>
      </c>
      <c r="C5" s="4">
        <v>-1064.5164580000001</v>
      </c>
      <c r="D5" s="4">
        <v>-1064.5213630000001</v>
      </c>
      <c r="F5" s="4">
        <f t="shared" ref="F5:F27" si="4">F6</f>
        <v>0</v>
      </c>
      <c r="G5" s="4">
        <f t="shared" ref="G5:G27" si="5">(C5-B5)*627.5095</f>
        <v>3.3785111480308276</v>
      </c>
      <c r="H5" s="4">
        <f t="shared" si="2"/>
        <v>0.30057705052585115</v>
      </c>
      <c r="J5" s="4">
        <f t="shared" si="3"/>
        <v>0.97720823366742349</v>
      </c>
      <c r="K5" s="4">
        <f t="shared" si="0"/>
        <v>3.4776622508729835E-19</v>
      </c>
      <c r="L5" s="4">
        <f t="shared" si="1"/>
        <v>2.2791766332576558E-2</v>
      </c>
    </row>
    <row r="6" spans="1:12" x14ac:dyDescent="0.25">
      <c r="A6" s="2">
        <v>60</v>
      </c>
      <c r="B6" s="4">
        <v>-1064.5243720000001</v>
      </c>
      <c r="C6" s="4">
        <v>-1064.519243</v>
      </c>
      <c r="D6" s="4">
        <v>-1064.5238850000001</v>
      </c>
      <c r="F6" s="4">
        <f t="shared" si="4"/>
        <v>0</v>
      </c>
      <c r="G6" s="4">
        <f t="shared" si="5"/>
        <v>3.2184962255781286</v>
      </c>
      <c r="H6" s="4">
        <f t="shared" si="2"/>
        <v>0.30559712651317672</v>
      </c>
      <c r="J6" s="4">
        <f t="shared" si="3"/>
        <v>0.92292734541388588</v>
      </c>
      <c r="K6" s="4">
        <f t="shared" si="0"/>
        <v>1.8924575067258948E-12</v>
      </c>
      <c r="L6" s="4">
        <f t="shared" si="1"/>
        <v>7.7072654586114134E-2</v>
      </c>
    </row>
    <row r="7" spans="1:12" x14ac:dyDescent="0.25">
      <c r="A7" s="2">
        <v>80</v>
      </c>
      <c r="B7" s="4">
        <v>-1064.527251</v>
      </c>
      <c r="C7" s="4">
        <v>-1064.5223920000001</v>
      </c>
      <c r="D7" s="4">
        <v>-1064.5267530000001</v>
      </c>
      <c r="F7" s="4">
        <f t="shared" si="4"/>
        <v>0</v>
      </c>
      <c r="G7" s="4">
        <f t="shared" si="5"/>
        <v>3.0490686604351755</v>
      </c>
      <c r="H7" s="4">
        <f t="shared" si="2"/>
        <v>0.31249973092440975</v>
      </c>
      <c r="J7" s="4">
        <f t="shared" si="3"/>
        <v>0.85993848266350026</v>
      </c>
      <c r="K7" s="4">
        <f t="shared" si="0"/>
        <v>4.6839127131937734E-9</v>
      </c>
      <c r="L7" s="4">
        <f t="shared" si="1"/>
        <v>0.14006151733649971</v>
      </c>
    </row>
    <row r="8" spans="1:12" x14ac:dyDescent="0.25">
      <c r="A8" s="2">
        <v>100</v>
      </c>
      <c r="B8" s="4">
        <v>-1064.5304550000001</v>
      </c>
      <c r="C8" s="4">
        <v>-1064.5258670000001</v>
      </c>
      <c r="D8" s="4">
        <v>-1064.5299460000001</v>
      </c>
      <c r="F8" s="4">
        <f t="shared" si="4"/>
        <v>0</v>
      </c>
      <c r="G8" s="4">
        <f t="shared" si="5"/>
        <v>2.8790135860078259</v>
      </c>
      <c r="H8" s="4">
        <f t="shared" si="2"/>
        <v>0.31940233547832192</v>
      </c>
      <c r="J8" s="4">
        <f t="shared" si="3"/>
        <v>0.79956667446005247</v>
      </c>
      <c r="K8" s="4">
        <f t="shared" si="0"/>
        <v>5.1065755562596086E-7</v>
      </c>
      <c r="L8" s="4">
        <f t="shared" si="1"/>
        <v>0.20043332553994747</v>
      </c>
    </row>
    <row r="9" spans="1:12" x14ac:dyDescent="0.25">
      <c r="A9" s="2">
        <v>120</v>
      </c>
      <c r="B9" s="4">
        <v>-1064.533962</v>
      </c>
      <c r="C9" s="4">
        <v>-1064.52964</v>
      </c>
      <c r="D9" s="4">
        <v>-1064.5334419999999</v>
      </c>
      <c r="F9" s="4">
        <f t="shared" si="4"/>
        <v>0</v>
      </c>
      <c r="G9" s="4">
        <f t="shared" si="5"/>
        <v>2.7120960590012144</v>
      </c>
      <c r="H9" s="4">
        <f t="shared" si="2"/>
        <v>0.32630494003223409</v>
      </c>
      <c r="J9" s="4">
        <f t="shared" si="3"/>
        <v>0.74547096216584263</v>
      </c>
      <c r="K9" s="4">
        <f t="shared" si="0"/>
        <v>1.150172582242081E-5</v>
      </c>
      <c r="L9" s="4">
        <f t="shared" si="1"/>
        <v>0.25452903783415742</v>
      </c>
    </row>
    <row r="10" spans="1:12" x14ac:dyDescent="0.25">
      <c r="A10" s="2">
        <v>140</v>
      </c>
      <c r="B10" s="4">
        <v>-1064.5377559999999</v>
      </c>
      <c r="C10" s="4">
        <v>-1064.5336910000001</v>
      </c>
      <c r="D10" s="4">
        <v>-1064.537223</v>
      </c>
      <c r="F10" s="4">
        <f t="shared" si="4"/>
        <v>0</v>
      </c>
      <c r="G10" s="4">
        <f t="shared" si="5"/>
        <v>2.550826117409005</v>
      </c>
      <c r="H10" s="4">
        <f t="shared" si="2"/>
        <v>0.33446256344029851</v>
      </c>
      <c r="J10" s="4">
        <f t="shared" si="3"/>
        <v>0.69946310006624945</v>
      </c>
      <c r="K10" s="4">
        <f t="shared" si="0"/>
        <v>1.0425901856717017E-4</v>
      </c>
      <c r="L10" s="4">
        <f t="shared" si="1"/>
        <v>0.30053689993375055</v>
      </c>
    </row>
    <row r="11" spans="1:12" x14ac:dyDescent="0.25">
      <c r="A11" s="2">
        <v>160</v>
      </c>
      <c r="B11" s="4">
        <v>-1064.5418199999999</v>
      </c>
      <c r="C11" s="4">
        <v>-1064.5380029999999</v>
      </c>
      <c r="D11" s="4">
        <v>-1064.541275</v>
      </c>
      <c r="F11" s="4">
        <f t="shared" si="4"/>
        <v>0</v>
      </c>
      <c r="G11" s="4">
        <f t="shared" si="5"/>
        <v>2.3952037615165556</v>
      </c>
      <c r="H11" s="4">
        <f t="shared" si="2"/>
        <v>0.34199267742128675</v>
      </c>
      <c r="J11" s="4">
        <f t="shared" si="3"/>
        <v>0.65890507191817471</v>
      </c>
      <c r="K11" s="4">
        <f t="shared" si="0"/>
        <v>5.3507247647830434E-4</v>
      </c>
      <c r="L11" s="4">
        <f t="shared" si="1"/>
        <v>0.34109492808182529</v>
      </c>
    </row>
    <row r="12" spans="1:12" x14ac:dyDescent="0.25">
      <c r="A12" s="2">
        <v>180</v>
      </c>
      <c r="B12" s="4">
        <v>-1064.546143</v>
      </c>
      <c r="C12" s="4">
        <v>-1064.5425660000001</v>
      </c>
      <c r="D12" s="4">
        <v>-1064.545584</v>
      </c>
      <c r="F12" s="4">
        <f t="shared" si="4"/>
        <v>0</v>
      </c>
      <c r="G12" s="4">
        <f t="shared" si="5"/>
        <v>2.2446014814687523</v>
      </c>
      <c r="H12" s="4">
        <f t="shared" si="2"/>
        <v>0.35077781054178558</v>
      </c>
      <c r="J12" s="4">
        <f t="shared" si="3"/>
        <v>0.62493049326579786</v>
      </c>
      <c r="K12" s="4">
        <f t="shared" si="0"/>
        <v>1.8826620670570414E-3</v>
      </c>
      <c r="L12" s="4">
        <f t="shared" si="1"/>
        <v>0.37506950673420214</v>
      </c>
    </row>
    <row r="13" spans="1:12" x14ac:dyDescent="0.25">
      <c r="A13" s="2">
        <v>200</v>
      </c>
      <c r="B13" s="4">
        <v>-1064.5507150000001</v>
      </c>
      <c r="C13" s="4">
        <v>-1064.547368</v>
      </c>
      <c r="D13" s="4">
        <v>-1064.5501429999999</v>
      </c>
      <c r="F13" s="4">
        <f t="shared" si="4"/>
        <v>0</v>
      </c>
      <c r="G13" s="4">
        <f t="shared" si="5"/>
        <v>2.1002742965477847</v>
      </c>
      <c r="H13" s="4">
        <f t="shared" si="2"/>
        <v>0.35893543409252915</v>
      </c>
      <c r="J13" s="4">
        <f t="shared" si="3"/>
        <v>0.59469063221834606</v>
      </c>
      <c r="K13" s="4">
        <f t="shared" si="0"/>
        <v>5.0699456479440484E-3</v>
      </c>
      <c r="L13" s="4">
        <f t="shared" si="1"/>
        <v>0.405309367781654</v>
      </c>
    </row>
    <row r="14" spans="1:12" x14ac:dyDescent="0.25">
      <c r="A14" s="2">
        <v>220</v>
      </c>
      <c r="B14" s="4">
        <v>-1064.5555280000001</v>
      </c>
      <c r="C14" s="4">
        <v>-1064.552404</v>
      </c>
      <c r="D14" s="4">
        <v>-1064.5549430000001</v>
      </c>
      <c r="F14" s="4">
        <f t="shared" si="4"/>
        <v>0</v>
      </c>
      <c r="G14" s="4">
        <f t="shared" si="5"/>
        <v>1.960339678044388</v>
      </c>
      <c r="H14" s="4">
        <f t="shared" si="2"/>
        <v>0.36709305750059357</v>
      </c>
      <c r="J14" s="4">
        <f t="shared" si="3"/>
        <v>0.56814413735101987</v>
      </c>
      <c r="K14" s="4">
        <f t="shared" si="0"/>
        <v>1.1288778768839941E-2</v>
      </c>
      <c r="L14" s="4">
        <f t="shared" si="1"/>
        <v>0.43185586264898013</v>
      </c>
    </row>
    <row r="15" spans="1:12" x14ac:dyDescent="0.25">
      <c r="A15" s="2">
        <v>240</v>
      </c>
      <c r="B15" s="4">
        <v>-1064.560579</v>
      </c>
      <c r="C15" s="4">
        <v>-1064.5576679999999</v>
      </c>
      <c r="D15" s="4">
        <v>-1064.55998</v>
      </c>
      <c r="F15" s="4">
        <f t="shared" si="4"/>
        <v>0</v>
      </c>
      <c r="G15" s="4">
        <f t="shared" si="5"/>
        <v>1.8266801545251481</v>
      </c>
      <c r="H15" s="4">
        <f t="shared" si="2"/>
        <v>0.3758781904784132</v>
      </c>
      <c r="J15" s="4">
        <f t="shared" si="3"/>
        <v>0.54529726995325345</v>
      </c>
      <c r="K15" s="4">
        <f t="shared" si="0"/>
        <v>2.1708806458657751E-2</v>
      </c>
      <c r="L15" s="4">
        <f t="shared" si="1"/>
        <v>0.45470273004674655</v>
      </c>
    </row>
    <row r="16" spans="1:12" x14ac:dyDescent="0.25">
      <c r="A16" s="2">
        <v>260</v>
      </c>
      <c r="B16" s="4">
        <v>-1064.565863</v>
      </c>
      <c r="C16" s="4">
        <v>-1064.5631559999999</v>
      </c>
      <c r="D16" s="4">
        <v>-1064.565249</v>
      </c>
      <c r="F16" s="4">
        <f t="shared" si="4"/>
        <v>0</v>
      </c>
      <c r="G16" s="4">
        <f t="shared" si="5"/>
        <v>1.6986682165629889</v>
      </c>
      <c r="H16" s="4">
        <f t="shared" si="2"/>
        <v>0.38529083302598816</v>
      </c>
      <c r="J16" s="4">
        <f t="shared" si="3"/>
        <v>0.52560027374392626</v>
      </c>
      <c r="K16" s="4">
        <f t="shared" si="0"/>
        <v>3.7341112250098438E-2</v>
      </c>
      <c r="L16" s="4">
        <f t="shared" si="1"/>
        <v>0.47439972625607368</v>
      </c>
    </row>
    <row r="17" spans="1:12" x14ac:dyDescent="0.25">
      <c r="A17" s="2">
        <v>280</v>
      </c>
      <c r="B17" s="4">
        <v>-1064.5713760000001</v>
      </c>
      <c r="C17" s="4">
        <v>-1064.5688680000001</v>
      </c>
      <c r="D17" s="4">
        <v>-1064.570749</v>
      </c>
      <c r="F17" s="4">
        <f t="shared" si="4"/>
        <v>0</v>
      </c>
      <c r="G17" s="4">
        <f t="shared" si="5"/>
        <v>1.5737938260215685</v>
      </c>
      <c r="H17" s="4">
        <f t="shared" si="2"/>
        <v>0.39344845657673172</v>
      </c>
      <c r="J17" s="4">
        <f t="shared" si="3"/>
        <v>0.50692853423085071</v>
      </c>
      <c r="K17" s="4">
        <f t="shared" si="0"/>
        <v>5.910707689636694E-2</v>
      </c>
      <c r="L17" s="4">
        <f t="shared" si="1"/>
        <v>0.49307146576914934</v>
      </c>
    </row>
    <row r="18" spans="1:12" x14ac:dyDescent="0.25">
      <c r="A18" s="2">
        <v>300</v>
      </c>
      <c r="B18" s="4">
        <v>-1064.5771179999999</v>
      </c>
      <c r="C18" s="4">
        <v>-1064.5748000000001</v>
      </c>
      <c r="D18" s="4">
        <v>-1064.5764770000001</v>
      </c>
      <c r="F18" s="4">
        <f t="shared" si="4"/>
        <v>0</v>
      </c>
      <c r="G18" s="4">
        <f t="shared" si="5"/>
        <v>1.4545670208945498</v>
      </c>
      <c r="H18" s="4">
        <f t="shared" si="2"/>
        <v>0.40223358941187221</v>
      </c>
      <c r="J18" s="4">
        <f t="shared" si="3"/>
        <v>0.49068930720589143</v>
      </c>
      <c r="K18" s="4">
        <f t="shared" si="0"/>
        <v>8.7173394461795575E-2</v>
      </c>
      <c r="L18" s="4">
        <f t="shared" si="1"/>
        <v>0.50931069279410857</v>
      </c>
    </row>
    <row r="19" spans="1:12" x14ac:dyDescent="0.25">
      <c r="A19" s="2">
        <v>320</v>
      </c>
      <c r="B19" s="4">
        <v>-1064.583087</v>
      </c>
      <c r="C19" s="4">
        <v>-1064.580952</v>
      </c>
      <c r="D19" s="4">
        <v>-1064.582431</v>
      </c>
      <c r="F19" s="4">
        <f t="shared" si="4"/>
        <v>0</v>
      </c>
      <c r="G19" s="4">
        <f t="shared" si="5"/>
        <v>1.3397327824704597</v>
      </c>
      <c r="H19" s="4">
        <f t="shared" si="2"/>
        <v>0.41164623195944716</v>
      </c>
      <c r="J19" s="4">
        <f t="shared" si="3"/>
        <v>0.47655862589488318</v>
      </c>
      <c r="K19" s="4">
        <f t="shared" si="0"/>
        <v>0.12162853884404506</v>
      </c>
      <c r="L19" s="4">
        <f t="shared" si="1"/>
        <v>0.52344137410511682</v>
      </c>
    </row>
    <row r="20" spans="1:12" x14ac:dyDescent="0.25">
      <c r="A20" s="2">
        <v>340</v>
      </c>
      <c r="B20" s="4">
        <v>-1064.5892819999999</v>
      </c>
      <c r="C20" s="4">
        <v>-1064.587323</v>
      </c>
      <c r="D20" s="4">
        <v>-1064.588612</v>
      </c>
      <c r="F20" s="4">
        <f t="shared" si="4"/>
        <v>0</v>
      </c>
      <c r="G20" s="4">
        <f t="shared" si="5"/>
        <v>1.2292911104639399</v>
      </c>
      <c r="H20" s="4">
        <f t="shared" si="2"/>
        <v>0.42043136493726685</v>
      </c>
      <c r="J20" s="4">
        <f t="shared" si="3"/>
        <v>0.46326689692160272</v>
      </c>
      <c r="K20" s="4">
        <f t="shared" si="0"/>
        <v>0.16212342664113066</v>
      </c>
      <c r="L20" s="4">
        <f t="shared" si="1"/>
        <v>0.53673310307839728</v>
      </c>
    </row>
    <row r="21" spans="1:12" x14ac:dyDescent="0.25">
      <c r="A21" s="2">
        <v>360</v>
      </c>
      <c r="B21" s="4">
        <v>-1064.5957020000001</v>
      </c>
      <c r="C21" s="4">
        <v>-1064.5939129999999</v>
      </c>
      <c r="D21" s="4">
        <v>-1064.5950170000001</v>
      </c>
      <c r="F21" s="4">
        <f t="shared" si="4"/>
        <v>0</v>
      </c>
      <c r="G21" s="4">
        <f t="shared" si="5"/>
        <v>1.1226144955905932</v>
      </c>
      <c r="H21" s="4">
        <f t="shared" si="2"/>
        <v>0.42984400748484175</v>
      </c>
      <c r="J21" s="4">
        <f t="shared" si="3"/>
        <v>0.45165013557218281</v>
      </c>
      <c r="K21" s="4">
        <f t="shared" si="0"/>
        <v>0.20821049862014815</v>
      </c>
      <c r="L21" s="4">
        <f t="shared" si="1"/>
        <v>0.54834986442781719</v>
      </c>
    </row>
    <row r="22" spans="1:12" x14ac:dyDescent="0.25">
      <c r="A22" s="2">
        <v>380</v>
      </c>
      <c r="B22" s="4">
        <v>-1064.6023459999999</v>
      </c>
      <c r="C22" s="4">
        <v>-1064.600721</v>
      </c>
      <c r="D22" s="4">
        <v>-1064.6016460000001</v>
      </c>
      <c r="F22" s="4">
        <f t="shared" si="4"/>
        <v>0</v>
      </c>
      <c r="G22" s="4">
        <f t="shared" si="5"/>
        <v>1.0197029374223825</v>
      </c>
      <c r="H22" s="4">
        <f t="shared" si="2"/>
        <v>0.43925664988973756</v>
      </c>
      <c r="J22" s="4">
        <f t="shared" si="3"/>
        <v>0.44104323112133303</v>
      </c>
      <c r="K22" s="4">
        <f t="shared" si="0"/>
        <v>0.25915320336707315</v>
      </c>
      <c r="L22" s="4">
        <f t="shared" si="1"/>
        <v>0.55895676887866697</v>
      </c>
    </row>
    <row r="23" spans="1:12" x14ac:dyDescent="0.25">
      <c r="A23" s="2">
        <v>400</v>
      </c>
      <c r="B23" s="4">
        <v>-1064.6092140000001</v>
      </c>
      <c r="C23" s="4">
        <v>-1064.6077459999999</v>
      </c>
      <c r="D23" s="4">
        <v>-1064.6084989999999</v>
      </c>
      <c r="F23" s="4">
        <f t="shared" si="4"/>
        <v>0</v>
      </c>
      <c r="G23" s="4">
        <f t="shared" si="5"/>
        <v>0.92118394609977949</v>
      </c>
      <c r="H23" s="4">
        <f t="shared" si="2"/>
        <v>0.44866929257999166</v>
      </c>
      <c r="J23" s="4">
        <f t="shared" si="3"/>
        <v>0.43132170717322615</v>
      </c>
      <c r="K23" s="4">
        <f t="shared" si="0"/>
        <v>0.31383778930115569</v>
      </c>
      <c r="L23" s="4">
        <f t="shared" si="1"/>
        <v>0.56867829282677385</v>
      </c>
    </row>
    <row r="24" spans="1:12" x14ac:dyDescent="0.25">
      <c r="A24" s="2">
        <v>420</v>
      </c>
      <c r="B24" s="4">
        <v>-1064.6163039999999</v>
      </c>
      <c r="C24" s="4">
        <v>-1064.614988</v>
      </c>
      <c r="D24" s="4">
        <v>-1064.6155739999999</v>
      </c>
      <c r="F24" s="4">
        <f t="shared" si="4"/>
        <v>0</v>
      </c>
      <c r="G24" s="4">
        <f t="shared" si="5"/>
        <v>0.82580250191255711</v>
      </c>
      <c r="H24" s="4">
        <f t="shared" si="2"/>
        <v>0.45808193498488742</v>
      </c>
      <c r="J24" s="4">
        <f t="shared" si="3"/>
        <v>0.42238043058543673</v>
      </c>
      <c r="K24" s="4">
        <f t="shared" si="0"/>
        <v>0.37179400384719324</v>
      </c>
      <c r="L24" s="4">
        <f t="shared" si="1"/>
        <v>0.57761956941456327</v>
      </c>
    </row>
    <row r="25" spans="1:12" x14ac:dyDescent="0.25">
      <c r="A25" s="2">
        <v>440</v>
      </c>
      <c r="B25" s="4">
        <v>-1064.623615</v>
      </c>
      <c r="C25" s="4">
        <v>-1064.6224460000001</v>
      </c>
      <c r="D25" s="4">
        <v>-1064.6228699999999</v>
      </c>
      <c r="F25" s="4">
        <f t="shared" si="4"/>
        <v>0</v>
      </c>
      <c r="G25" s="4">
        <f t="shared" si="5"/>
        <v>0.73355860543143181</v>
      </c>
      <c r="H25" s="4">
        <f t="shared" si="2"/>
        <v>0.46749457753246237</v>
      </c>
      <c r="J25" s="4">
        <f t="shared" si="3"/>
        <v>0.41413006189540713</v>
      </c>
      <c r="K25" s="4">
        <f t="shared" si="0"/>
        <v>0.43216590004147776</v>
      </c>
      <c r="L25" s="4">
        <f t="shared" si="1"/>
        <v>0.58586993810459287</v>
      </c>
    </row>
    <row r="26" spans="1:12" x14ac:dyDescent="0.25">
      <c r="A26" s="2">
        <v>460</v>
      </c>
      <c r="B26" s="4">
        <v>-1064.6311470000001</v>
      </c>
      <c r="C26" s="4">
        <v>-1064.630118</v>
      </c>
      <c r="D26" s="4">
        <v>-1064.6303869999999</v>
      </c>
      <c r="F26" s="4">
        <f t="shared" si="4"/>
        <v>0</v>
      </c>
      <c r="G26" s="4">
        <f t="shared" si="5"/>
        <v>0.64570727551055596</v>
      </c>
      <c r="H26" s="4">
        <f t="shared" si="2"/>
        <v>0.47690722008003728</v>
      </c>
      <c r="J26" s="4">
        <f t="shared" si="3"/>
        <v>0.40649424106660348</v>
      </c>
      <c r="K26" s="4">
        <f t="shared" si="0"/>
        <v>0.49343424890726995</v>
      </c>
      <c r="L26" s="4">
        <f t="shared" si="1"/>
        <v>0.59350575893339652</v>
      </c>
    </row>
    <row r="27" spans="1:12" x14ac:dyDescent="0.25">
      <c r="A27" s="2">
        <v>480</v>
      </c>
      <c r="B27" s="4">
        <v>-1064.6388979999999</v>
      </c>
      <c r="C27" s="4">
        <v>-1064.638005</v>
      </c>
      <c r="D27" s="4">
        <v>-1064.6381220000001</v>
      </c>
      <c r="F27" s="4">
        <f t="shared" si="4"/>
        <v>0</v>
      </c>
      <c r="G27" s="4">
        <f t="shared" si="5"/>
        <v>0.5603659834406638</v>
      </c>
      <c r="H27" s="4">
        <f t="shared" si="2"/>
        <v>0.48694737191200921</v>
      </c>
      <c r="J27" s="4">
        <f t="shared" si="3"/>
        <v>0.39980231802660204</v>
      </c>
      <c r="K27" s="4">
        <f t="shared" si="0"/>
        <v>0.55573409090932235</v>
      </c>
      <c r="L27" s="4">
        <f t="shared" si="1"/>
        <v>0.60019768197339796</v>
      </c>
    </row>
    <row r="28" spans="1:12" x14ac:dyDescent="0.25">
      <c r="H28" s="4"/>
    </row>
    <row r="29" spans="1:12" x14ac:dyDescent="0.25">
      <c r="H29" s="4"/>
    </row>
    <row r="30" spans="1:12" x14ac:dyDescent="0.25">
      <c r="H30" s="4"/>
    </row>
    <row r="31" spans="1:12" x14ac:dyDescent="0.25">
      <c r="H31" s="4"/>
    </row>
    <row r="32" spans="1:12" x14ac:dyDescent="0.25">
      <c r="H32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Kungliga Tekniska Högskolan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Bergström</dc:creator>
  <cp:lastModifiedBy>Timothy Bergström</cp:lastModifiedBy>
  <dcterms:created xsi:type="dcterms:W3CDTF">2017-05-16T09:30:21Z</dcterms:created>
  <dcterms:modified xsi:type="dcterms:W3CDTF">2017-05-29T09:34:41Z</dcterms:modified>
</cp:coreProperties>
</file>