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KEX\superscripts\data\fixed\"/>
    </mc:Choice>
  </mc:AlternateContent>
  <bookViews>
    <workbookView xWindow="120" yWindow="75" windowWidth="21075" windowHeight="82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7" i="1" l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H27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G27" i="1"/>
  <c r="G3" i="1"/>
  <c r="K3" i="1" s="1"/>
  <c r="L22" i="1" l="1"/>
  <c r="L18" i="1"/>
  <c r="L14" i="1"/>
  <c r="L10" i="1"/>
  <c r="L6" i="1"/>
  <c r="L25" i="1"/>
  <c r="L21" i="1"/>
  <c r="L17" i="1"/>
  <c r="L13" i="1"/>
  <c r="L9" i="1"/>
  <c r="L5" i="1"/>
  <c r="L24" i="1"/>
  <c r="L20" i="1"/>
  <c r="L16" i="1"/>
  <c r="L12" i="1"/>
  <c r="L8" i="1"/>
  <c r="L4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<sst xmlns="http://schemas.openxmlformats.org/spreadsheetml/2006/main" count="9" uniqueCount="8">
  <si>
    <t xml:space="preserve"> G0</t>
  </si>
  <si>
    <t>T</t>
  </si>
  <si>
    <t xml:space="preserve"> G90</t>
  </si>
  <si>
    <t xml:space="preserve"> G180</t>
  </si>
  <si>
    <t xml:space="preserve"> dG90</t>
  </si>
  <si>
    <t>Ab G180</t>
  </si>
  <si>
    <t>Ab 0</t>
  </si>
  <si>
    <t>Ab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</si>
</sst>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cap="all" normalizeH="0" baseline="0">
                <a:effectLst/>
              </a:rPr>
              <a:t>Δ</a:t>
            </a:r>
            <a:r>
              <a:rPr lang="en-US"/>
              <a:t>G differenc</a:t>
            </a:r>
            <a:r>
              <a:rPr lang="en-US" baseline="0"/>
              <a:t>es with </a:t>
            </a:r>
            <a:r>
              <a:rPr lang="en-US"/>
              <a:t>Laurdan 0 degrees as a reference in water</a:t>
            </a:r>
          </a:p>
        </c:rich>
      </c:tx>
      <c:layout>
        <c:manualLayout>
          <c:xMode val="edge"/>
          <c:yMode val="edge"/>
          <c:x val="0.17109127049495382"/>
          <c:y val="1.341156629669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dG0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4-4908-91AE-FCB4490D193F}"/>
            </c:ext>
          </c:extLst>
        </c:ser>
        <c:ser>
          <c:idx val="0"/>
          <c:order val="1"/>
          <c:tx>
            <c:v>dG90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10.20142194149747</c:v>
                </c:pt>
                <c:pt idx="1">
                  <c:v>10.163143861880094</c:v>
                </c:pt>
                <c:pt idx="2">
                  <c:v>10.044544566465511</c:v>
                </c:pt>
                <c:pt idx="3">
                  <c:v>9.8958248149842944</c:v>
                </c:pt>
                <c:pt idx="4">
                  <c:v>9.7389474400950125</c:v>
                </c:pt>
                <c:pt idx="5">
                  <c:v>9.5826975744901297</c:v>
                </c:pt>
                <c:pt idx="6">
                  <c:v>9.4314677850152489</c:v>
                </c:pt>
                <c:pt idx="7">
                  <c:v>9.2858855810974514</c:v>
                </c:pt>
                <c:pt idx="8">
                  <c:v>9.1465784718784509</c:v>
                </c:pt>
                <c:pt idx="9">
                  <c:v>9.0135464579289657</c:v>
                </c:pt>
                <c:pt idx="10">
                  <c:v>8.8861620295365622</c:v>
                </c:pt>
                <c:pt idx="11">
                  <c:v>8.7644251864158811</c:v>
                </c:pt>
                <c:pt idx="12">
                  <c:v>8.6483359289949586</c:v>
                </c:pt>
                <c:pt idx="13">
                  <c:v>8.5378942569884391</c:v>
                </c:pt>
                <c:pt idx="14">
                  <c:v>8.4324726609692444</c:v>
                </c:pt>
                <c:pt idx="15">
                  <c:v>8.3320711409373764</c:v>
                </c:pt>
                <c:pt idx="16">
                  <c:v>8.2366896970355121</c:v>
                </c:pt>
                <c:pt idx="17">
                  <c:v>8.145700819408539</c:v>
                </c:pt>
                <c:pt idx="18">
                  <c:v>8.059104508484495</c:v>
                </c:pt>
                <c:pt idx="19">
                  <c:v>7.9762732545509447</c:v>
                </c:pt>
                <c:pt idx="20">
                  <c:v>7.8984620764620406</c:v>
                </c:pt>
                <c:pt idx="21">
                  <c:v>7.8237884460792335</c:v>
                </c:pt>
                <c:pt idx="22">
                  <c:v>7.7535073819713185</c:v>
                </c:pt>
                <c:pt idx="23">
                  <c:v>7.6863638655694997</c:v>
                </c:pt>
                <c:pt idx="24">
                  <c:v>7.6229854060154958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4-4908-91AE-FCB4490D193F}"/>
            </c:ext>
          </c:extLst>
        </c:ser>
        <c:ser>
          <c:idx val="1"/>
          <c:order val="2"/>
          <c:tx>
            <c:v>dG180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4.7602870669664785</c:v>
                </c:pt>
                <c:pt idx="1">
                  <c:v>4.6931435504219809</c:v>
                </c:pt>
                <c:pt idx="2">
                  <c:v>4.5287360615517116</c:v>
                </c:pt>
                <c:pt idx="3">
                  <c:v>4.3191478885101544</c:v>
                </c:pt>
                <c:pt idx="4">
                  <c:v>4.0888519020922187</c:v>
                </c:pt>
                <c:pt idx="5">
                  <c:v>3.8453782159935348</c:v>
                </c:pt>
                <c:pt idx="6">
                  <c:v>3.5956294350533735</c:v>
                </c:pt>
                <c:pt idx="7">
                  <c:v>3.3408605779832072</c:v>
                </c:pt>
                <c:pt idx="8">
                  <c:v>3.0823266639225468</c:v>
                </c:pt>
                <c:pt idx="9">
                  <c:v>2.8225377310077344</c:v>
                </c:pt>
                <c:pt idx="10">
                  <c:v>2.5608662695263353</c:v>
                </c:pt>
                <c:pt idx="11">
                  <c:v>2.2979397889054254</c:v>
                </c:pt>
                <c:pt idx="12">
                  <c:v>2.0343857990001188</c:v>
                </c:pt>
                <c:pt idx="13">
                  <c:v>1.7695767899553014</c:v>
                </c:pt>
                <c:pt idx="14">
                  <c:v>1.5066503094770709</c:v>
                </c:pt>
                <c:pt idx="15">
                  <c:v>1.2405862814354223</c:v>
                </c:pt>
                <c:pt idx="16">
                  <c:v>0.97640478196036029</c:v>
                </c:pt>
                <c:pt idx="17">
                  <c:v>0.71096826348846698</c:v>
                </c:pt>
                <c:pt idx="18">
                  <c:v>0.44615925458632888</c:v>
                </c:pt>
                <c:pt idx="19">
                  <c:v>0.18009522654468027</c:v>
                </c:pt>
                <c:pt idx="20">
                  <c:v>-8.4086272930381706E-2</c:v>
                </c:pt>
                <c:pt idx="21">
                  <c:v>-0.35077781039910644</c:v>
                </c:pt>
                <c:pt idx="22">
                  <c:v>-0.61433180044709235</c:v>
                </c:pt>
                <c:pt idx="23">
                  <c:v>-0.88290586648240366</c:v>
                </c:pt>
                <c:pt idx="24">
                  <c:v>-1.1433223089669715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4-4908-91AE-FCB4490D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1064"/>
        <c:axId val="250081848"/>
      </c:scatterChart>
      <c:valAx>
        <c:axId val="2500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081848"/>
        <c:crosses val="autoZero"/>
        <c:crossBetween val="midCat"/>
      </c:valAx>
      <c:valAx>
        <c:axId val="2500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08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Abundances of Laurdan 0 degrees and 180 degrees in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0.99999999999999978</c:v>
                </c:pt>
                <c:pt idx="4">
                  <c:v>0.99999999999323685</c:v>
                </c:pt>
                <c:pt idx="5">
                  <c:v>0.99999999605350387</c:v>
                </c:pt>
                <c:pt idx="6">
                  <c:v>0.99999971706767643</c:v>
                </c:pt>
                <c:pt idx="7">
                  <c:v>0.99999390666093135</c:v>
                </c:pt>
                <c:pt idx="8">
                  <c:v>0.99993835787675378</c:v>
                </c:pt>
                <c:pt idx="9">
                  <c:v>0.99962581591092903</c:v>
                </c:pt>
                <c:pt idx="10">
                  <c:v>0.99840885927071266</c:v>
                </c:pt>
                <c:pt idx="11">
                  <c:v>0.99478464938144207</c:v>
                </c:pt>
                <c:pt idx="12">
                  <c:v>0.98595567606294521</c:v>
                </c:pt>
                <c:pt idx="13">
                  <c:v>0.96744737204464371</c:v>
                </c:pt>
                <c:pt idx="14">
                  <c:v>0.93331205738526057</c:v>
                </c:pt>
                <c:pt idx="15">
                  <c:v>0.87518505520889223</c:v>
                </c:pt>
                <c:pt idx="16">
                  <c:v>0.78463580513797881</c:v>
                </c:pt>
                <c:pt idx="17">
                  <c:v>0.650846380090918</c:v>
                </c:pt>
                <c:pt idx="18">
                  <c:v>0.46400129088320602</c:v>
                </c:pt>
                <c:pt idx="19">
                  <c:v>0.21215763709721877</c:v>
                </c:pt>
                <c:pt idx="20">
                  <c:v>-0.11162927372962356</c:v>
                </c:pt>
                <c:pt idx="21">
                  <c:v>-0.52246653481459204</c:v>
                </c:pt>
                <c:pt idx="22">
                  <c:v>-1.0191162796642774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3-4FAA-9E9E-94A8CA27C66D}"/>
            </c:ext>
          </c:extLst>
        </c:ser>
        <c:ser>
          <c:idx val="0"/>
          <c:order val="1"/>
          <c:tx>
            <c:v>n180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Sheet1!$J$3:$J$27</c:f>
              <c:numCache>
                <c:formatCode>General</c:formatCode>
                <c:ptCount val="25"/>
                <c:pt idx="0">
                  <c:v>0</c:v>
                </c:pt>
                <c:pt idx="1">
                  <c:v>5.2169624486319737E-52</c:v>
                </c:pt>
                <c:pt idx="2">
                  <c:v>1.8070065540481227E-25</c:v>
                </c:pt>
                <c:pt idx="3">
                  <c:v>1.8536971384762562E-16</c:v>
                </c:pt>
                <c:pt idx="4">
                  <c:v>6.7631269474871876E-12</c:v>
                </c:pt>
                <c:pt idx="5">
                  <c:v>3.9464961070650377E-9</c:v>
                </c:pt>
                <c:pt idx="6">
                  <c:v>2.8293232352440097E-7</c:v>
                </c:pt>
                <c:pt idx="7">
                  <c:v>6.0933390654420855E-6</c:v>
                </c:pt>
                <c:pt idx="8">
                  <c:v>6.1642122925003879E-5</c:v>
                </c:pt>
                <c:pt idx="9">
                  <c:v>3.7418407768350335E-4</c:v>
                </c:pt>
                <c:pt idx="10">
                  <c:v>1.5911405343133748E-3</c:v>
                </c:pt>
                <c:pt idx="11">
                  <c:v>5.2153486523185558E-3</c:v>
                </c:pt>
                <c:pt idx="12">
                  <c:v>1.4044310605620145E-2</c:v>
                </c:pt>
                <c:pt idx="13">
                  <c:v>3.2552561353374518E-2</c:v>
                </c:pt>
                <c:pt idx="14">
                  <c:v>6.6687680568618318E-2</c:v>
                </c:pt>
                <c:pt idx="15">
                  <c:v>0.12481409307948571</c:v>
                </c:pt>
                <c:pt idx="16">
                  <c:v>0.21536182463678366</c:v>
                </c:pt>
                <c:pt idx="17">
                  <c:v>0.34914780999817141</c:v>
                </c:pt>
                <c:pt idx="18">
                  <c:v>0.5359858970753113</c:v>
                </c:pt>
                <c:pt idx="19">
                  <c:v>0.78781649570653833</c:v>
                </c:pt>
                <c:pt idx="20">
                  <c:v>1.111580898334334</c:v>
                </c:pt>
                <c:pt idx="21">
                  <c:v>1.5223816218052626</c:v>
                </c:pt>
                <c:pt idx="22">
                  <c:v>2.0189753739533849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3-4FAA-9E9E-94A8CA2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4608"/>
        <c:axId val="108076960"/>
      </c:scatterChart>
      <c:valAx>
        <c:axId val="1080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76960"/>
        <c:crosses val="autoZero"/>
        <c:crossBetween val="midCat"/>
      </c:valAx>
      <c:valAx>
        <c:axId val="1080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unit (relative values from 0 degrees)</a:t>
                </a:r>
              </a:p>
            </c:rich>
          </c:tx>
          <c:layout>
            <c:manualLayout>
              <c:xMode val="edge"/>
              <c:yMode val="edge"/>
              <c:x val="1.5341701534170154E-2"/>
              <c:y val="0.4899748541932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7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19050</xdr:rowOff>
    </xdr:from>
    <xdr:to>
      <xdr:col>28</xdr:col>
      <xdr:colOff>171450</xdr:colOff>
      <xdr:row>29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29</xdr:row>
      <xdr:rowOff>171450</xdr:rowOff>
    </xdr:from>
    <xdr:to>
      <xdr:col>28</xdr:col>
      <xdr:colOff>161925</xdr:colOff>
      <xdr:row>59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J36" sqref="J36"/>
    </sheetView>
  </sheetViews>
  <sheetFormatPr defaultRowHeight="15" x14ac:dyDescent="0.25"/>
  <cols>
    <col min="2" max="2" width="9.140625" style="1"/>
  </cols>
  <sheetData>
    <row r="1" spans="1:12" x14ac:dyDescent="0.25">
      <c r="A1" s="2" t="s">
        <v>1</v>
      </c>
      <c r="B1" s="1" t="s">
        <v>0</v>
      </c>
      <c r="C1" s="3" t="s">
        <v>2</v>
      </c>
      <c r="D1" s="4" t="s">
        <v>3</v>
      </c>
      <c r="G1" s="4" t="s">
        <v>4</v>
      </c>
      <c r="H1" s="4" t="s">
        <v>3</v>
      </c>
      <c r="J1" t="s">
        <v>5</v>
      </c>
      <c r="K1" t="s">
        <v>7</v>
      </c>
      <c r="L1" s="4" t="s">
        <v>6</v>
      </c>
    </row>
    <row r="3" spans="1:12" x14ac:dyDescent="0.25">
      <c r="A3" s="2">
        <v>1</v>
      </c>
      <c r="B3" s="1">
        <v>-1064.528552</v>
      </c>
      <c r="C3" s="3">
        <v>-1064.512295</v>
      </c>
      <c r="D3" s="4">
        <v>-1064.520966</v>
      </c>
      <c r="F3">
        <v>0</v>
      </c>
      <c r="G3">
        <f t="shared" ref="G3:G27" si="0">(C3-B3)*627.5095</f>
        <v>10.20142194149747</v>
      </c>
      <c r="H3">
        <f t="shared" ref="H3:H27" si="1">(D3-B3)*627.5095</f>
        <v>4.7602870669664785</v>
      </c>
      <c r="J3">
        <f t="shared" ref="J3:J25" si="2">EXP(-H3/(1.987230611*0.001*A3))</f>
        <v>0</v>
      </c>
      <c r="K3" s="4">
        <f t="shared" ref="K3:K25" si="3">EXP(-G3/(1.987230611*0.001*A3))</f>
        <v>0</v>
      </c>
      <c r="L3">
        <f>1-J3-K3</f>
        <v>1</v>
      </c>
    </row>
    <row r="4" spans="1:12" x14ac:dyDescent="0.25">
      <c r="A4" s="2">
        <v>20</v>
      </c>
      <c r="B4" s="1">
        <v>-1064.5301669999999</v>
      </c>
      <c r="C4" s="3">
        <v>-1064.5139710000001</v>
      </c>
      <c r="D4" s="4">
        <v>-1064.522688</v>
      </c>
      <c r="F4">
        <f>F5</f>
        <v>0</v>
      </c>
      <c r="G4" s="4">
        <f t="shared" si="0"/>
        <v>10.163143861880094</v>
      </c>
      <c r="H4" s="4">
        <f t="shared" si="1"/>
        <v>4.6931435504219809</v>
      </c>
      <c r="J4" s="4">
        <f t="shared" si="2"/>
        <v>5.2169624486319737E-52</v>
      </c>
      <c r="K4" s="4">
        <f t="shared" si="3"/>
        <v>8.8312428233299337E-112</v>
      </c>
      <c r="L4" s="4">
        <f t="shared" ref="L4:L25" si="4">1-J4-K4</f>
        <v>1</v>
      </c>
    </row>
    <row r="5" spans="1:12" x14ac:dyDescent="0.25">
      <c r="A5" s="2">
        <v>40</v>
      </c>
      <c r="B5" s="1">
        <v>-1064.532326</v>
      </c>
      <c r="C5" s="3">
        <v>-1064.5163190000001</v>
      </c>
      <c r="D5" s="4">
        <v>-1064.5251089999999</v>
      </c>
      <c r="F5" s="4">
        <f t="shared" ref="F5:F27" si="5">F6</f>
        <v>0</v>
      </c>
      <c r="G5" s="4">
        <f t="shared" si="0"/>
        <v>10.044544566465511</v>
      </c>
      <c r="H5" s="4">
        <f t="shared" si="1"/>
        <v>4.5287360615517116</v>
      </c>
      <c r="J5" s="4">
        <f t="shared" si="2"/>
        <v>1.8070065540481227E-25</v>
      </c>
      <c r="K5" s="4">
        <f t="shared" si="3"/>
        <v>1.3212523694367092E-55</v>
      </c>
      <c r="L5" s="4">
        <f t="shared" si="4"/>
        <v>1</v>
      </c>
    </row>
    <row r="6" spans="1:12" x14ac:dyDescent="0.25">
      <c r="A6" s="2">
        <v>60</v>
      </c>
      <c r="B6" s="1">
        <v>-1064.534856</v>
      </c>
      <c r="C6" s="3">
        <v>-1064.519086</v>
      </c>
      <c r="D6" s="4">
        <v>-1064.527973</v>
      </c>
      <c r="F6" s="4">
        <f t="shared" si="5"/>
        <v>0</v>
      </c>
      <c r="G6" s="4">
        <f t="shared" si="0"/>
        <v>9.8958248149842944</v>
      </c>
      <c r="H6" s="4">
        <f t="shared" si="1"/>
        <v>4.3191478885101544</v>
      </c>
      <c r="J6" s="4">
        <f t="shared" si="2"/>
        <v>1.8536971384762562E-16</v>
      </c>
      <c r="K6" s="4">
        <f t="shared" si="3"/>
        <v>9.0299177391099862E-37</v>
      </c>
      <c r="L6" s="4">
        <f t="shared" si="4"/>
        <v>0.99999999999999978</v>
      </c>
    </row>
    <row r="7" spans="1:12" x14ac:dyDescent="0.25">
      <c r="A7" s="2">
        <v>80</v>
      </c>
      <c r="B7" s="1">
        <v>-1064.5377350000001</v>
      </c>
      <c r="C7" s="3">
        <v>-1064.522215</v>
      </c>
      <c r="D7" s="4">
        <v>-1064.531219</v>
      </c>
      <c r="F7" s="4">
        <f t="shared" si="5"/>
        <v>0</v>
      </c>
      <c r="G7" s="4">
        <f t="shared" si="0"/>
        <v>9.7389474400950125</v>
      </c>
      <c r="H7" s="4">
        <f t="shared" si="1"/>
        <v>4.0888519020922187</v>
      </c>
      <c r="J7" s="4">
        <f t="shared" si="2"/>
        <v>6.7631269474871876E-12</v>
      </c>
      <c r="K7" s="4">
        <f t="shared" si="3"/>
        <v>2.4849499794098769E-27</v>
      </c>
      <c r="L7" s="4">
        <f t="shared" si="4"/>
        <v>0.99999999999323685</v>
      </c>
    </row>
    <row r="8" spans="1:12" x14ac:dyDescent="0.25">
      <c r="A8" s="2">
        <v>100</v>
      </c>
      <c r="B8" s="1">
        <v>-1064.5409400000001</v>
      </c>
      <c r="C8" s="3">
        <v>-1064.5256690000001</v>
      </c>
      <c r="D8" s="4">
        <v>-1064.5348120000001</v>
      </c>
      <c r="F8" s="4">
        <f t="shared" si="5"/>
        <v>0</v>
      </c>
      <c r="G8" s="4">
        <f t="shared" si="0"/>
        <v>9.5826975744901297</v>
      </c>
      <c r="H8" s="4">
        <f t="shared" si="1"/>
        <v>3.8453782159935348</v>
      </c>
      <c r="J8" s="4">
        <f t="shared" si="2"/>
        <v>3.9464961070650377E-9</v>
      </c>
      <c r="K8" s="4">
        <f t="shared" si="3"/>
        <v>1.1421590634598346E-21</v>
      </c>
      <c r="L8" s="4">
        <f t="shared" si="4"/>
        <v>0.99999999605350387</v>
      </c>
    </row>
    <row r="9" spans="1:12" x14ac:dyDescent="0.25">
      <c r="A9" s="2">
        <v>120</v>
      </c>
      <c r="B9" s="1">
        <v>-1064.5444500000001</v>
      </c>
      <c r="C9" s="3">
        <v>-1064.5294200000001</v>
      </c>
      <c r="D9" s="4">
        <v>-1064.53872</v>
      </c>
      <c r="F9" s="4">
        <f t="shared" si="5"/>
        <v>0</v>
      </c>
      <c r="G9" s="4">
        <f t="shared" si="0"/>
        <v>9.4314677850152489</v>
      </c>
      <c r="H9" s="4">
        <f t="shared" si="1"/>
        <v>3.5956294350533735</v>
      </c>
      <c r="J9" s="4">
        <f t="shared" si="2"/>
        <v>2.8293232352440097E-7</v>
      </c>
      <c r="K9" s="4">
        <f t="shared" si="3"/>
        <v>6.6607537894062337E-18</v>
      </c>
      <c r="L9" s="4">
        <f t="shared" si="4"/>
        <v>0.99999971706767643</v>
      </c>
    </row>
    <row r="10" spans="1:12" x14ac:dyDescent="0.25">
      <c r="A10" s="2">
        <v>140</v>
      </c>
      <c r="B10" s="1">
        <v>-1064.5482460000001</v>
      </c>
      <c r="C10" s="3">
        <v>-1064.5334479999999</v>
      </c>
      <c r="D10" s="4">
        <v>-1064.5429220000001</v>
      </c>
      <c r="F10" s="4">
        <f t="shared" si="5"/>
        <v>0</v>
      </c>
      <c r="G10" s="4">
        <f t="shared" si="0"/>
        <v>9.2858855810974514</v>
      </c>
      <c r="H10" s="4">
        <f t="shared" si="1"/>
        <v>3.3408605779832072</v>
      </c>
      <c r="J10" s="4">
        <f t="shared" si="2"/>
        <v>6.0933390654420855E-6</v>
      </c>
      <c r="K10" s="4">
        <f t="shared" si="3"/>
        <v>3.1956723568674965E-15</v>
      </c>
      <c r="L10" s="4">
        <f t="shared" si="4"/>
        <v>0.99999390666093135</v>
      </c>
    </row>
    <row r="11" spans="1:12" x14ac:dyDescent="0.25">
      <c r="A11" s="2">
        <v>160</v>
      </c>
      <c r="B11" s="1">
        <v>-1064.5523129999999</v>
      </c>
      <c r="C11" s="3">
        <v>-1064.5377370000001</v>
      </c>
      <c r="D11" s="4">
        <v>-1064.547401</v>
      </c>
      <c r="F11" s="4">
        <f t="shared" si="5"/>
        <v>0</v>
      </c>
      <c r="G11" s="4">
        <f t="shared" si="0"/>
        <v>9.1465784718784509</v>
      </c>
      <c r="H11" s="4">
        <f t="shared" si="1"/>
        <v>3.0823266639225468</v>
      </c>
      <c r="J11" s="4">
        <f t="shared" si="2"/>
        <v>6.1642122925003879E-5</v>
      </c>
      <c r="K11" s="4">
        <f t="shared" si="3"/>
        <v>3.2119612657543512E-13</v>
      </c>
      <c r="L11" s="4">
        <f t="shared" si="4"/>
        <v>0.99993835787675378</v>
      </c>
    </row>
    <row r="12" spans="1:12" x14ac:dyDescent="0.25">
      <c r="A12" s="2">
        <v>180</v>
      </c>
      <c r="B12" s="1">
        <v>-1064.5566389999999</v>
      </c>
      <c r="C12" s="3">
        <v>-1064.542275</v>
      </c>
      <c r="D12" s="4">
        <v>-1064.5521409999999</v>
      </c>
      <c r="F12" s="4">
        <f t="shared" si="5"/>
        <v>0</v>
      </c>
      <c r="G12" s="4">
        <f t="shared" si="0"/>
        <v>9.0135464579289657</v>
      </c>
      <c r="H12" s="4">
        <f t="shared" si="1"/>
        <v>2.8225377310077344</v>
      </c>
      <c r="J12" s="4">
        <f t="shared" si="2"/>
        <v>3.7418407768350335E-4</v>
      </c>
      <c r="K12" s="4">
        <f t="shared" si="3"/>
        <v>1.1387397406746723E-11</v>
      </c>
      <c r="L12" s="4">
        <f t="shared" si="4"/>
        <v>0.99962581591092903</v>
      </c>
    </row>
    <row r="13" spans="1:12" x14ac:dyDescent="0.25">
      <c r="A13" s="2">
        <v>200</v>
      </c>
      <c r="B13" s="1">
        <v>-1064.5612140000001</v>
      </c>
      <c r="C13" s="3">
        <v>-1064.547053</v>
      </c>
      <c r="D13" s="4">
        <v>-1064.557133</v>
      </c>
      <c r="F13" s="4">
        <f t="shared" si="5"/>
        <v>0</v>
      </c>
      <c r="G13" s="4">
        <f t="shared" si="0"/>
        <v>8.8861620295365622</v>
      </c>
      <c r="H13" s="4">
        <f t="shared" si="1"/>
        <v>2.5608662695263353</v>
      </c>
      <c r="J13" s="4">
        <f t="shared" si="2"/>
        <v>1.5911405343133748E-3</v>
      </c>
      <c r="K13" s="4">
        <f t="shared" si="3"/>
        <v>1.94973968040313E-10</v>
      </c>
      <c r="L13" s="4">
        <f t="shared" si="4"/>
        <v>0.99840885927071266</v>
      </c>
    </row>
    <row r="14" spans="1:12" x14ac:dyDescent="0.25">
      <c r="A14" s="2">
        <v>220</v>
      </c>
      <c r="B14" s="1">
        <v>-1064.566032</v>
      </c>
      <c r="C14" s="3">
        <v>-1064.5520650000001</v>
      </c>
      <c r="D14" s="4">
        <v>-1064.5623700000001</v>
      </c>
      <c r="F14" s="4">
        <f t="shared" si="5"/>
        <v>0</v>
      </c>
      <c r="G14" s="4">
        <f t="shared" si="0"/>
        <v>8.7644251864158811</v>
      </c>
      <c r="H14" s="4">
        <f t="shared" si="1"/>
        <v>2.2979397889054254</v>
      </c>
      <c r="J14" s="4">
        <f t="shared" si="2"/>
        <v>5.2153486523185558E-3</v>
      </c>
      <c r="K14" s="4">
        <f t="shared" si="3"/>
        <v>1.9662394348475433E-9</v>
      </c>
      <c r="L14" s="4">
        <f t="shared" si="4"/>
        <v>0.99478464938144207</v>
      </c>
    </row>
    <row r="15" spans="1:12" x14ac:dyDescent="0.25">
      <c r="A15" s="2">
        <v>240</v>
      </c>
      <c r="B15" s="1">
        <v>-1064.5710859999999</v>
      </c>
      <c r="C15" s="3">
        <v>-1064.5573039999999</v>
      </c>
      <c r="D15" s="4">
        <v>-1064.5678439999999</v>
      </c>
      <c r="F15" s="4">
        <f t="shared" si="5"/>
        <v>0</v>
      </c>
      <c r="G15" s="4">
        <f t="shared" si="0"/>
        <v>8.6483359289949586</v>
      </c>
      <c r="H15" s="4">
        <f t="shared" si="1"/>
        <v>2.0343857990001188</v>
      </c>
      <c r="J15" s="4">
        <f t="shared" si="2"/>
        <v>1.4044310605620145E-2</v>
      </c>
      <c r="K15" s="4">
        <f t="shared" si="3"/>
        <v>1.3331434623319492E-8</v>
      </c>
      <c r="L15" s="4">
        <f t="shared" si="4"/>
        <v>0.98595567606294521</v>
      </c>
    </row>
    <row r="16" spans="1:12" x14ac:dyDescent="0.25">
      <c r="A16" s="2">
        <v>260</v>
      </c>
      <c r="B16" s="1">
        <v>-1064.576374</v>
      </c>
      <c r="C16" s="3">
        <v>-1064.562768</v>
      </c>
      <c r="D16" s="4">
        <v>-1064.5735540000001</v>
      </c>
      <c r="F16" s="4">
        <f t="shared" si="5"/>
        <v>0</v>
      </c>
      <c r="G16" s="4">
        <f t="shared" si="0"/>
        <v>8.5378942569884391</v>
      </c>
      <c r="H16" s="4">
        <f t="shared" si="1"/>
        <v>1.7695767899553014</v>
      </c>
      <c r="J16" s="4">
        <f t="shared" si="2"/>
        <v>3.2552561353374518E-2</v>
      </c>
      <c r="K16" s="4">
        <f t="shared" si="3"/>
        <v>6.6601981826660892E-8</v>
      </c>
      <c r="L16" s="4">
        <f t="shared" si="4"/>
        <v>0.96744737204464371</v>
      </c>
    </row>
    <row r="17" spans="1:12" x14ac:dyDescent="0.25">
      <c r="A17" s="2">
        <v>280</v>
      </c>
      <c r="B17" s="1">
        <v>-1064.581893</v>
      </c>
      <c r="C17" s="3">
        <v>-1064.5684550000001</v>
      </c>
      <c r="D17" s="4">
        <v>-1064.5794920000001</v>
      </c>
      <c r="F17" s="4">
        <f t="shared" si="5"/>
        <v>0</v>
      </c>
      <c r="G17" s="4">
        <f t="shared" si="0"/>
        <v>8.4324726609692444</v>
      </c>
      <c r="H17" s="4">
        <f t="shared" si="1"/>
        <v>1.5066503094770709</v>
      </c>
      <c r="J17" s="4">
        <f t="shared" si="2"/>
        <v>6.6687680568618318E-2</v>
      </c>
      <c r="K17" s="4">
        <f t="shared" si="3"/>
        <v>2.6204612117964781E-7</v>
      </c>
      <c r="L17" s="4">
        <f t="shared" si="4"/>
        <v>0.93331205738526057</v>
      </c>
    </row>
    <row r="18" spans="1:12" x14ac:dyDescent="0.25">
      <c r="A18" s="2">
        <v>300</v>
      </c>
      <c r="B18" s="1">
        <v>-1064.58764</v>
      </c>
      <c r="C18" s="3">
        <v>-1064.5743620000001</v>
      </c>
      <c r="D18" s="4">
        <v>-1064.5856630000001</v>
      </c>
      <c r="F18" s="4">
        <f t="shared" si="5"/>
        <v>0</v>
      </c>
      <c r="G18" s="4">
        <f t="shared" si="0"/>
        <v>8.3320711409373764</v>
      </c>
      <c r="H18" s="4">
        <f t="shared" si="1"/>
        <v>1.2405862814354223</v>
      </c>
      <c r="J18" s="4">
        <f t="shared" si="2"/>
        <v>0.12481409307948571</v>
      </c>
      <c r="K18" s="4">
        <f t="shared" si="3"/>
        <v>8.5171162210016964E-7</v>
      </c>
      <c r="L18" s="4">
        <f t="shared" si="4"/>
        <v>0.87518505520889223</v>
      </c>
    </row>
    <row r="19" spans="1:12" x14ac:dyDescent="0.25">
      <c r="A19" s="2">
        <v>320</v>
      </c>
      <c r="B19" s="1">
        <v>-1064.593615</v>
      </c>
      <c r="C19" s="3">
        <v>-1064.5804889999999</v>
      </c>
      <c r="D19" s="4">
        <v>-1064.5920590000001</v>
      </c>
      <c r="F19" s="4">
        <f t="shared" si="5"/>
        <v>0</v>
      </c>
      <c r="G19" s="4">
        <f t="shared" si="0"/>
        <v>8.2366896970355121</v>
      </c>
      <c r="H19" s="4">
        <f t="shared" si="1"/>
        <v>0.97640478196036029</v>
      </c>
      <c r="J19" s="4">
        <f t="shared" si="2"/>
        <v>0.21536182463678366</v>
      </c>
      <c r="K19" s="4">
        <f t="shared" si="3"/>
        <v>2.3702252375587107E-6</v>
      </c>
      <c r="L19" s="4">
        <f t="shared" si="4"/>
        <v>0.78463580513797881</v>
      </c>
    </row>
    <row r="20" spans="1:12" x14ac:dyDescent="0.25">
      <c r="A20" s="2">
        <v>340</v>
      </c>
      <c r="B20" s="1">
        <v>-1064.5998159999999</v>
      </c>
      <c r="C20" s="3">
        <v>-1064.5868350000001</v>
      </c>
      <c r="D20" s="4">
        <v>-1064.5986829999999</v>
      </c>
      <c r="F20" s="4">
        <f t="shared" si="5"/>
        <v>0</v>
      </c>
      <c r="G20" s="4">
        <f t="shared" si="0"/>
        <v>8.145700819408539</v>
      </c>
      <c r="H20" s="4">
        <f t="shared" si="1"/>
        <v>0.71096826348846698</v>
      </c>
      <c r="J20" s="4">
        <f t="shared" si="2"/>
        <v>0.34914780999817141</v>
      </c>
      <c r="K20" s="4">
        <f t="shared" si="3"/>
        <v>5.8099109105446033E-6</v>
      </c>
      <c r="L20" s="4">
        <f t="shared" si="4"/>
        <v>0.650846380090918</v>
      </c>
    </row>
    <row r="21" spans="1:12" x14ac:dyDescent="0.25">
      <c r="A21" s="2">
        <v>360</v>
      </c>
      <c r="B21" s="1">
        <v>-1064.6062420000001</v>
      </c>
      <c r="C21" s="3">
        <v>-1064.5933990000001</v>
      </c>
      <c r="D21" s="4">
        <v>-1064.6055309999999</v>
      </c>
      <c r="F21" s="4">
        <f t="shared" si="5"/>
        <v>0</v>
      </c>
      <c r="G21" s="4">
        <f t="shared" si="0"/>
        <v>8.059104508484495</v>
      </c>
      <c r="H21" s="4">
        <f t="shared" si="1"/>
        <v>0.44615925458632888</v>
      </c>
      <c r="J21" s="4">
        <f t="shared" si="2"/>
        <v>0.5359858970753113</v>
      </c>
      <c r="K21" s="4">
        <f t="shared" si="3"/>
        <v>1.2812041482697177E-5</v>
      </c>
      <c r="L21" s="4">
        <f t="shared" si="4"/>
        <v>0.46400129088320602</v>
      </c>
    </row>
    <row r="22" spans="1:12" x14ac:dyDescent="0.25">
      <c r="A22" s="2">
        <v>380</v>
      </c>
      <c r="B22" s="1">
        <v>-1064.612893</v>
      </c>
      <c r="C22" s="3">
        <v>-1064.6001819999999</v>
      </c>
      <c r="D22" s="4">
        <v>-1064.6126059999999</v>
      </c>
      <c r="F22" s="4">
        <f t="shared" si="5"/>
        <v>0</v>
      </c>
      <c r="G22" s="4">
        <f t="shared" si="0"/>
        <v>7.9762732545509447</v>
      </c>
      <c r="H22" s="4">
        <f t="shared" si="1"/>
        <v>0.18009522654468027</v>
      </c>
      <c r="J22" s="4">
        <f t="shared" si="2"/>
        <v>0.78781649570653833</v>
      </c>
      <c r="K22" s="4">
        <f t="shared" si="3"/>
        <v>2.5867196242894227E-5</v>
      </c>
      <c r="L22" s="4">
        <f t="shared" si="4"/>
        <v>0.21215763709721877</v>
      </c>
    </row>
    <row r="23" spans="1:12" x14ac:dyDescent="0.25">
      <c r="A23" s="2">
        <v>400</v>
      </c>
      <c r="B23" s="1">
        <v>-1064.619768</v>
      </c>
      <c r="C23" s="3">
        <v>-1064.6071810000001</v>
      </c>
      <c r="D23" s="4">
        <v>-1064.6199019999999</v>
      </c>
      <c r="F23" s="4">
        <f t="shared" si="5"/>
        <v>0</v>
      </c>
      <c r="G23" s="4">
        <f t="shared" si="0"/>
        <v>7.8984620764620406</v>
      </c>
      <c r="H23" s="4">
        <f t="shared" si="1"/>
        <v>-8.4086272930381706E-2</v>
      </c>
      <c r="J23" s="4">
        <f t="shared" si="2"/>
        <v>1.111580898334334</v>
      </c>
      <c r="K23" s="4">
        <f t="shared" si="3"/>
        <v>4.8375395289514571E-5</v>
      </c>
      <c r="L23" s="4">
        <f t="shared" si="4"/>
        <v>-0.11162927372962356</v>
      </c>
    </row>
    <row r="24" spans="1:12" x14ac:dyDescent="0.25">
      <c r="A24" s="2">
        <v>420</v>
      </c>
      <c r="B24" s="1">
        <v>-1064.6268660000001</v>
      </c>
      <c r="C24" s="3">
        <v>-1064.6143979999999</v>
      </c>
      <c r="D24" s="4">
        <v>-1064.6274249999999</v>
      </c>
      <c r="F24" s="4">
        <f t="shared" si="5"/>
        <v>0</v>
      </c>
      <c r="G24" s="4">
        <f t="shared" si="0"/>
        <v>7.8237884460792335</v>
      </c>
      <c r="H24" s="4">
        <f t="shared" si="1"/>
        <v>-0.35077781039910644</v>
      </c>
      <c r="J24" s="4">
        <f t="shared" si="2"/>
        <v>1.5223816218052626</v>
      </c>
      <c r="K24" s="4">
        <f t="shared" si="3"/>
        <v>8.491300932943175E-5</v>
      </c>
      <c r="L24" s="4">
        <f t="shared" si="4"/>
        <v>-0.52246653481459204</v>
      </c>
    </row>
    <row r="25" spans="1:12" x14ac:dyDescent="0.25">
      <c r="A25" s="2">
        <v>440</v>
      </c>
      <c r="B25" s="1">
        <v>-1064.634186</v>
      </c>
      <c r="C25" s="3">
        <v>-1064.62183</v>
      </c>
      <c r="D25" s="4">
        <v>-1064.6351649999999</v>
      </c>
      <c r="F25" s="4">
        <f t="shared" si="5"/>
        <v>0</v>
      </c>
      <c r="G25" s="4">
        <f t="shared" si="0"/>
        <v>7.7535073819713185</v>
      </c>
      <c r="H25" s="4">
        <f t="shared" si="1"/>
        <v>-0.61433180044709235</v>
      </c>
      <c r="J25" s="4">
        <f t="shared" si="2"/>
        <v>2.0189753739533849</v>
      </c>
      <c r="K25" s="4">
        <f t="shared" si="3"/>
        <v>1.4090571089245843E-4</v>
      </c>
      <c r="L25" s="4">
        <f t="shared" si="4"/>
        <v>-1.0191162796642774</v>
      </c>
    </row>
    <row r="26" spans="1:12" x14ac:dyDescent="0.25">
      <c r="A26" s="2">
        <v>460</v>
      </c>
      <c r="B26" s="1">
        <v>-1064.6417260000001</v>
      </c>
      <c r="C26" s="3">
        <v>-1064.629477</v>
      </c>
      <c r="D26" s="4">
        <v>-1064.643133</v>
      </c>
      <c r="F26" s="4">
        <f t="shared" si="5"/>
        <v>0</v>
      </c>
      <c r="G26" s="4">
        <f t="shared" si="0"/>
        <v>7.6863638655694997</v>
      </c>
      <c r="H26" s="4">
        <f t="shared" si="1"/>
        <v>-0.88290586648240366</v>
      </c>
      <c r="J26" s="4"/>
      <c r="K26" s="4"/>
      <c r="L26" s="4"/>
    </row>
    <row r="27" spans="1:12" x14ac:dyDescent="0.25">
      <c r="A27" s="2">
        <v>480</v>
      </c>
      <c r="B27" s="1">
        <v>-1064.649486</v>
      </c>
      <c r="C27" s="3">
        <v>-1064.637338</v>
      </c>
      <c r="D27" s="4">
        <v>-1064.651308</v>
      </c>
      <c r="F27" s="4">
        <f t="shared" si="5"/>
        <v>0</v>
      </c>
      <c r="G27" s="4">
        <f t="shared" si="0"/>
        <v>7.6229854060154958</v>
      </c>
      <c r="H27" s="4">
        <f t="shared" si="1"/>
        <v>-1.1433223089669715</v>
      </c>
      <c r="J27" s="4"/>
      <c r="K27" s="4"/>
      <c r="L27" s="4"/>
    </row>
    <row r="28" spans="1:12" x14ac:dyDescent="0.25">
      <c r="H28" s="4"/>
    </row>
    <row r="29" spans="1:12" x14ac:dyDescent="0.25">
      <c r="H29" s="4"/>
    </row>
    <row r="30" spans="1:12" x14ac:dyDescent="0.25">
      <c r="H30" s="4"/>
    </row>
    <row r="31" spans="1:12" x14ac:dyDescent="0.25">
      <c r="H31" s="4"/>
    </row>
    <row r="32" spans="1:12" x14ac:dyDescent="0.25">
      <c r="H3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Kungliga Tekniska Högskolan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Bergström</dc:creator>
  <cp:lastModifiedBy>Timothys PC</cp:lastModifiedBy>
  <dcterms:created xsi:type="dcterms:W3CDTF">2017-05-16T09:30:21Z</dcterms:created>
  <dcterms:modified xsi:type="dcterms:W3CDTF">2017-05-24T17:50:13Z</dcterms:modified>
</cp:coreProperties>
</file>