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ray/Cryptocurrency-Forecasting-V2/Testing/"/>
    </mc:Choice>
  </mc:AlternateContent>
  <xr:revisionPtr revIDLastSave="0" documentId="13_ncr:1_{278059BE-332F-964B-81F7-347C24873CAD}" xr6:coauthVersionLast="47" xr6:coauthVersionMax="47" xr10:uidLastSave="{00000000-0000-0000-0000-000000000000}"/>
  <bookViews>
    <workbookView xWindow="0" yWindow="500" windowWidth="28800" windowHeight="17500" xr2:uid="{AF0E5056-D30C-E746-B02D-BB6D624354E3}"/>
  </bookViews>
  <sheets>
    <sheet name="Sheet1" sheetId="1" r:id="rId1"/>
  </sheets>
  <definedNames>
    <definedName name="_xlnm._FilterDatabase" localSheetId="0" hidden="1">Sheet1!$A$2:$N$56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H60" i="1"/>
  <c r="I60" i="1"/>
  <c r="J60" i="1"/>
  <c r="K60" i="1"/>
  <c r="L60" i="1"/>
  <c r="M60" i="1"/>
  <c r="N60" i="1"/>
  <c r="F60" i="1"/>
  <c r="G59" i="1"/>
  <c r="H59" i="1"/>
  <c r="I59" i="1"/>
  <c r="J59" i="1"/>
  <c r="K59" i="1"/>
  <c r="L59" i="1"/>
  <c r="M59" i="1"/>
  <c r="N59" i="1"/>
  <c r="F59" i="1"/>
  <c r="F58" i="1"/>
  <c r="H58" i="1"/>
  <c r="I58" i="1"/>
  <c r="J58" i="1"/>
  <c r="K58" i="1"/>
  <c r="L58" i="1"/>
  <c r="M58" i="1"/>
  <c r="N58" i="1"/>
  <c r="G58" i="1"/>
</calcChain>
</file>

<file path=xl/sharedStrings.xml><?xml version="1.0" encoding="utf-8"?>
<sst xmlns="http://schemas.openxmlformats.org/spreadsheetml/2006/main" count="75" uniqueCount="16">
  <si>
    <t>LSTM</t>
  </si>
  <si>
    <t>No</t>
  </si>
  <si>
    <t>batch size</t>
  </si>
  <si>
    <t>epoch</t>
  </si>
  <si>
    <t>Neuron</t>
  </si>
  <si>
    <t>type</t>
  </si>
  <si>
    <t>BTC</t>
  </si>
  <si>
    <t>RMSE</t>
  </si>
  <si>
    <t>MAE</t>
  </si>
  <si>
    <t>MAPE</t>
  </si>
  <si>
    <t>BiLSTM</t>
  </si>
  <si>
    <t>ETH</t>
  </si>
  <si>
    <t>LTC</t>
  </si>
  <si>
    <t>Rata-rata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</si>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</sst>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2" borderId="0" xfId="0" applyNumberFormat="1" applyFill="1"/>
    <xf numFmtId="0" fontId="0" fillId="0" borderId="1" xfId="0" applyBorder="1"/>
    <xf numFmtId="165" fontId="0" fillId="2" borderId="1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0" borderId="0" xfId="0" applyBorder="1"/>
    <xf numFmtId="165" fontId="0" fillId="0" borderId="0" xfId="0" applyNumberFormat="1" applyBorder="1"/>
    <xf numFmtId="165" fontId="0" fillId="2" borderId="0" xfId="0" applyNumberFormat="1" applyFill="1" applyBorder="1"/>
    <xf numFmtId="165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2A9E-290A-FA4A-B812-781FA3D55897}">
  <dimension ref="A1:N6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" sqref="F2"/>
    </sheetView>
  </sheetViews>
  <sheetFormatPr baseColWidth="10" defaultRowHeight="16" x14ac:dyDescent="0.2"/>
  <cols>
    <col min="1" max="1" width="5.6640625" bestFit="1" customWidth="1"/>
    <col min="5" max="5" width="10.83203125" customWidth="1"/>
    <col min="6" max="7" width="9.6640625" bestFit="1" customWidth="1"/>
    <col min="8" max="8" width="6.6640625" bestFit="1" customWidth="1"/>
    <col min="9" max="10" width="8.6640625" bestFit="1" customWidth="1"/>
    <col min="11" max="11" width="7.6640625" bestFit="1" customWidth="1"/>
    <col min="12" max="13" width="6.6640625" bestFit="1" customWidth="1"/>
    <col min="14" max="14" width="7.6640625" bestFit="1" customWidth="1"/>
  </cols>
  <sheetData>
    <row r="1" spans="1:14" x14ac:dyDescent="0.2">
      <c r="A1" t="s">
        <v>6</v>
      </c>
      <c r="F1" t="s">
        <v>6</v>
      </c>
      <c r="I1" t="s">
        <v>11</v>
      </c>
      <c r="L1" t="s">
        <v>12</v>
      </c>
    </row>
    <row r="2" spans="1:14" x14ac:dyDescent="0.2">
      <c r="A2" t="s">
        <v>1</v>
      </c>
      <c r="B2" t="s">
        <v>5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7</v>
      </c>
      <c r="M2" t="s">
        <v>8</v>
      </c>
      <c r="N2" t="s">
        <v>9</v>
      </c>
    </row>
    <row r="3" spans="1:14" x14ac:dyDescent="0.2">
      <c r="A3">
        <v>9</v>
      </c>
      <c r="B3" t="s">
        <v>0</v>
      </c>
      <c r="C3">
        <v>32</v>
      </c>
      <c r="D3">
        <v>100</v>
      </c>
      <c r="E3">
        <v>100</v>
      </c>
      <c r="F3" s="2">
        <v>450.73288895413418</v>
      </c>
      <c r="G3" s="2">
        <v>399.54542251732852</v>
      </c>
      <c r="H3" s="2">
        <v>2.0709883076735718</v>
      </c>
      <c r="I3" s="2">
        <v>15.93485248963505</v>
      </c>
      <c r="J3" s="2">
        <v>10.95320051694326</v>
      </c>
      <c r="K3" s="4">
        <v>0.75000232047331117</v>
      </c>
      <c r="L3" s="2">
        <v>0.58276937526435812</v>
      </c>
      <c r="M3" s="2">
        <v>0.38370796836721732</v>
      </c>
      <c r="N3" s="2">
        <v>0.64826475662844341</v>
      </c>
    </row>
    <row r="4" spans="1:14" x14ac:dyDescent="0.2">
      <c r="A4">
        <v>8</v>
      </c>
      <c r="B4" t="s">
        <v>0</v>
      </c>
      <c r="C4">
        <v>32</v>
      </c>
      <c r="D4">
        <v>100</v>
      </c>
      <c r="E4">
        <v>60</v>
      </c>
      <c r="F4" s="2">
        <v>342.24568729534082</v>
      </c>
      <c r="G4" s="2">
        <v>287.56954380527043</v>
      </c>
      <c r="H4" s="4">
        <v>1.4782415341135891</v>
      </c>
      <c r="I4" s="2">
        <v>16.934105940809012</v>
      </c>
      <c r="J4" s="2">
        <v>12.48422455802614</v>
      </c>
      <c r="K4" s="7">
        <v>0.87392175082621981</v>
      </c>
      <c r="L4" s="2">
        <v>0.58464375056440376</v>
      </c>
      <c r="M4" s="2">
        <v>0.38208781421435278</v>
      </c>
      <c r="N4" s="4">
        <v>0.64285565793195121</v>
      </c>
    </row>
    <row r="5" spans="1:14" s="5" customFormat="1" x14ac:dyDescent="0.2">
      <c r="A5" s="5">
        <v>36</v>
      </c>
      <c r="B5" s="5" t="s">
        <v>10</v>
      </c>
      <c r="C5" s="5">
        <v>32</v>
      </c>
      <c r="D5" s="5">
        <v>100</v>
      </c>
      <c r="E5" s="5">
        <v>100</v>
      </c>
      <c r="F5" s="3">
        <v>601.49203147798221</v>
      </c>
      <c r="G5" s="3">
        <v>542.29274178417802</v>
      </c>
      <c r="H5" s="3">
        <v>2.8150628703544718</v>
      </c>
      <c r="I5" s="3">
        <v>17.337909973539599</v>
      </c>
      <c r="J5" s="3">
        <v>12.17041195906282</v>
      </c>
      <c r="K5" s="8">
        <v>0.82334405834165436</v>
      </c>
      <c r="L5" s="3">
        <v>0.5927119931300765</v>
      </c>
      <c r="M5" s="3">
        <v>0.39648865910196329</v>
      </c>
      <c r="N5" s="6">
        <v>0.66733287733166213</v>
      </c>
    </row>
    <row r="6" spans="1:14" x14ac:dyDescent="0.2">
      <c r="A6">
        <v>7</v>
      </c>
      <c r="B6" t="s">
        <v>0</v>
      </c>
      <c r="C6">
        <v>32</v>
      </c>
      <c r="D6">
        <v>100</v>
      </c>
      <c r="E6">
        <v>50</v>
      </c>
      <c r="F6" s="2">
        <v>497.71482879831831</v>
      </c>
      <c r="G6" s="2">
        <v>440.95983758813401</v>
      </c>
      <c r="H6" s="7">
        <v>2.288030458829565</v>
      </c>
      <c r="I6" s="2">
        <v>15.986616735888729</v>
      </c>
      <c r="J6" s="2">
        <v>11.023024791710251</v>
      </c>
      <c r="K6" s="2">
        <v>0.75121448850485062</v>
      </c>
      <c r="L6" s="2">
        <v>0.61772606517638928</v>
      </c>
      <c r="M6" s="2">
        <v>0.41604892956823097</v>
      </c>
      <c r="N6" s="7">
        <v>0.69330971777046579</v>
      </c>
    </row>
    <row r="7" spans="1:14" x14ac:dyDescent="0.2">
      <c r="A7" s="9">
        <v>32</v>
      </c>
      <c r="B7" s="9" t="s">
        <v>10</v>
      </c>
      <c r="C7" s="9">
        <v>32</v>
      </c>
      <c r="D7" s="9">
        <v>50</v>
      </c>
      <c r="E7" s="9">
        <v>60</v>
      </c>
      <c r="F7" s="10">
        <v>375.17515676537732</v>
      </c>
      <c r="G7" s="10">
        <v>315.40464571134152</v>
      </c>
      <c r="H7" s="11">
        <v>1.6199058401130031</v>
      </c>
      <c r="I7" s="10">
        <v>18.314365927255221</v>
      </c>
      <c r="J7" s="10">
        <v>13.08962441368905</v>
      </c>
      <c r="K7" s="11">
        <v>0.88999312187073498</v>
      </c>
      <c r="L7" s="10">
        <v>0.62400115564003078</v>
      </c>
      <c r="M7" s="10">
        <v>0.42055465164330441</v>
      </c>
      <c r="N7" s="11">
        <v>0.70184614875253426</v>
      </c>
    </row>
    <row r="8" spans="1:14" s="5" customFormat="1" x14ac:dyDescent="0.2">
      <c r="A8" s="5">
        <v>5</v>
      </c>
      <c r="B8" s="5" t="s">
        <v>0</v>
      </c>
      <c r="C8" s="5">
        <v>32</v>
      </c>
      <c r="D8" s="5">
        <v>50</v>
      </c>
      <c r="E8" s="5">
        <v>60</v>
      </c>
      <c r="F8" s="3">
        <v>408.10233294368442</v>
      </c>
      <c r="G8" s="3">
        <v>344.67832910343031</v>
      </c>
      <c r="H8" s="6">
        <v>1.7905787666816091</v>
      </c>
      <c r="I8" s="3">
        <v>21.128231227016069</v>
      </c>
      <c r="J8" s="3">
        <v>17.55571001415359</v>
      </c>
      <c r="K8" s="8">
        <v>1.282077880631977</v>
      </c>
      <c r="L8" s="3">
        <v>0.62493116654717074</v>
      </c>
      <c r="M8" s="3">
        <v>0.42722198095376279</v>
      </c>
      <c r="N8" s="6">
        <v>0.71420475897149316</v>
      </c>
    </row>
    <row r="9" spans="1:14" x14ac:dyDescent="0.2">
      <c r="A9" s="9">
        <v>33</v>
      </c>
      <c r="B9" s="9" t="s">
        <v>10</v>
      </c>
      <c r="C9" s="9">
        <v>32</v>
      </c>
      <c r="D9" s="9">
        <v>50</v>
      </c>
      <c r="E9" s="9">
        <v>100</v>
      </c>
      <c r="F9" s="10">
        <v>874.96638314200243</v>
      </c>
      <c r="G9" s="10">
        <v>817.3198459159911</v>
      </c>
      <c r="H9" s="12">
        <v>4.2455201030901799</v>
      </c>
      <c r="I9" s="10">
        <v>21.16570674014725</v>
      </c>
      <c r="J9" s="10">
        <v>17.592289350987372</v>
      </c>
      <c r="K9" s="10">
        <v>1.3008259486767391</v>
      </c>
      <c r="L9" s="10">
        <v>0.63938030582851357</v>
      </c>
      <c r="M9" s="10">
        <v>0.43729642347988551</v>
      </c>
      <c r="N9" s="10">
        <v>0.72214682026290755</v>
      </c>
    </row>
    <row r="10" spans="1:14" x14ac:dyDescent="0.2">
      <c r="A10">
        <v>35</v>
      </c>
      <c r="B10" t="s">
        <v>10</v>
      </c>
      <c r="C10">
        <v>32</v>
      </c>
      <c r="D10">
        <v>100</v>
      </c>
      <c r="E10">
        <v>60</v>
      </c>
      <c r="F10" s="2">
        <v>421.01457209599312</v>
      </c>
      <c r="G10" s="2">
        <v>366.86541399528011</v>
      </c>
      <c r="H10" s="4">
        <v>1.9038618956141009</v>
      </c>
      <c r="I10" s="2">
        <v>16.076339312576099</v>
      </c>
      <c r="J10" s="2">
        <v>11.664805304620311</v>
      </c>
      <c r="K10" s="2">
        <v>0.81946621020750621</v>
      </c>
      <c r="L10" s="2">
        <v>0.65971703598534615</v>
      </c>
      <c r="M10" s="2">
        <v>0.45865282327859852</v>
      </c>
      <c r="N10" s="2">
        <v>0.7595614021366609</v>
      </c>
    </row>
    <row r="11" spans="1:14" s="5" customFormat="1" x14ac:dyDescent="0.2">
      <c r="A11" s="5">
        <v>43</v>
      </c>
      <c r="B11" s="5" t="s">
        <v>10</v>
      </c>
      <c r="C11" s="5">
        <v>64</v>
      </c>
      <c r="D11" s="5">
        <v>100</v>
      </c>
      <c r="E11" s="5">
        <v>50</v>
      </c>
      <c r="F11" s="3">
        <v>290.76392277180861</v>
      </c>
      <c r="G11" s="3">
        <v>246.88791932062651</v>
      </c>
      <c r="H11" s="6">
        <v>1.285065374080395</v>
      </c>
      <c r="I11" s="3">
        <v>94.5588406013091</v>
      </c>
      <c r="J11" s="3">
        <v>89.42375431330656</v>
      </c>
      <c r="K11" s="3">
        <v>6.8195132115661599</v>
      </c>
      <c r="L11" s="3">
        <v>0.66056755559404434</v>
      </c>
      <c r="M11" s="3">
        <v>0.47408624614766581</v>
      </c>
      <c r="N11" s="6">
        <v>0.82037596094886123</v>
      </c>
    </row>
    <row r="12" spans="1:14" x14ac:dyDescent="0.2">
      <c r="A12" s="9">
        <v>6</v>
      </c>
      <c r="B12" s="9" t="s">
        <v>0</v>
      </c>
      <c r="C12" s="9">
        <v>32</v>
      </c>
      <c r="D12" s="9">
        <v>50</v>
      </c>
      <c r="E12" s="9">
        <v>100</v>
      </c>
      <c r="F12" s="10">
        <v>483.82505929332751</v>
      </c>
      <c r="G12" s="10">
        <v>429.37600129212501</v>
      </c>
      <c r="H12" s="12">
        <v>2.2139837061406218</v>
      </c>
      <c r="I12" s="10">
        <v>20.297878093725309</v>
      </c>
      <c r="J12" s="10">
        <v>16.683705136475989</v>
      </c>
      <c r="K12" s="10">
        <v>1.218135592954001</v>
      </c>
      <c r="L12" s="10">
        <v>0.67566285015809624</v>
      </c>
      <c r="M12" s="10">
        <v>0.49435386077122218</v>
      </c>
      <c r="N12" s="10">
        <v>0.85159397174315365</v>
      </c>
    </row>
    <row r="13" spans="1:14" x14ac:dyDescent="0.2">
      <c r="A13">
        <v>45</v>
      </c>
      <c r="B13" t="s">
        <v>10</v>
      </c>
      <c r="C13">
        <v>64</v>
      </c>
      <c r="D13">
        <v>100</v>
      </c>
      <c r="E13">
        <v>100</v>
      </c>
      <c r="F13" s="2">
        <v>333.43242776584651</v>
      </c>
      <c r="G13" s="2">
        <v>286.48525131453232</v>
      </c>
      <c r="H13" s="7">
        <v>1.4985265687717899</v>
      </c>
      <c r="I13" s="2">
        <v>110.248662100765</v>
      </c>
      <c r="J13" s="2">
        <v>105.67392132229919</v>
      </c>
      <c r="K13" s="7">
        <v>8.002636247866894</v>
      </c>
      <c r="L13" s="2">
        <v>0.67782241901751383</v>
      </c>
      <c r="M13" s="2">
        <v>0.49902880731002669</v>
      </c>
      <c r="N13" s="2">
        <v>0.86485207530897934</v>
      </c>
    </row>
    <row r="14" spans="1:14" s="5" customFormat="1" x14ac:dyDescent="0.2">
      <c r="A14" s="5">
        <v>18</v>
      </c>
      <c r="B14" s="5" t="s">
        <v>0</v>
      </c>
      <c r="C14" s="5">
        <v>64</v>
      </c>
      <c r="D14" s="5">
        <v>100</v>
      </c>
      <c r="E14" s="5">
        <v>100</v>
      </c>
      <c r="F14" s="3">
        <v>303.56983917220037</v>
      </c>
      <c r="G14" s="3">
        <v>259.66614194700082</v>
      </c>
      <c r="H14" s="8">
        <v>1.352728694665132</v>
      </c>
      <c r="I14" s="3">
        <v>62.541073568213697</v>
      </c>
      <c r="J14" s="3">
        <v>56.161425094108743</v>
      </c>
      <c r="K14" s="6">
        <v>4.3760789745158872</v>
      </c>
      <c r="L14" s="3">
        <v>0.6780575561861395</v>
      </c>
      <c r="M14" s="3">
        <v>0.49455884891896518</v>
      </c>
      <c r="N14" s="6">
        <v>0.84120471607077241</v>
      </c>
    </row>
    <row r="15" spans="1:14" x14ac:dyDescent="0.2">
      <c r="A15" s="9">
        <v>4</v>
      </c>
      <c r="B15" s="9" t="s">
        <v>0</v>
      </c>
      <c r="C15" s="9">
        <v>32</v>
      </c>
      <c r="D15" s="9">
        <v>50</v>
      </c>
      <c r="E15" s="9">
        <v>50</v>
      </c>
      <c r="F15" s="10">
        <v>408.46112044780227</v>
      </c>
      <c r="G15" s="10">
        <v>351.6231000836525</v>
      </c>
      <c r="H15" s="10">
        <v>1.816019211201086</v>
      </c>
      <c r="I15" s="10">
        <v>18.15212772354494</v>
      </c>
      <c r="J15" s="10">
        <v>13.453359738643501</v>
      </c>
      <c r="K15" s="11">
        <v>0.93383696368693203</v>
      </c>
      <c r="L15" s="10">
        <v>0.70114617832631909</v>
      </c>
      <c r="M15" s="10">
        <v>0.51317293170761136</v>
      </c>
      <c r="N15" s="12">
        <v>0.87091633716723582</v>
      </c>
    </row>
    <row r="16" spans="1:14" x14ac:dyDescent="0.2">
      <c r="A16">
        <v>17</v>
      </c>
      <c r="B16" t="s">
        <v>0</v>
      </c>
      <c r="C16">
        <v>64</v>
      </c>
      <c r="D16">
        <v>100</v>
      </c>
      <c r="E16">
        <v>60</v>
      </c>
      <c r="F16" s="2">
        <v>286.98833758511699</v>
      </c>
      <c r="G16" s="2">
        <v>243.54719217554981</v>
      </c>
      <c r="H16" s="4">
        <v>1.2677554190412319</v>
      </c>
      <c r="I16" s="2">
        <v>98.628494506664325</v>
      </c>
      <c r="J16" s="2">
        <v>93.683044932144682</v>
      </c>
      <c r="K16" s="2">
        <v>7.127197717804969</v>
      </c>
      <c r="L16" s="2">
        <v>0.7234223666452535</v>
      </c>
      <c r="M16" s="2">
        <v>0.53240352923829026</v>
      </c>
      <c r="N16" s="2">
        <v>0.89455151869020744</v>
      </c>
    </row>
    <row r="17" spans="1:14" s="5" customFormat="1" x14ac:dyDescent="0.2">
      <c r="A17" s="5">
        <v>54</v>
      </c>
      <c r="B17" s="5" t="s">
        <v>10</v>
      </c>
      <c r="C17" s="5">
        <v>128</v>
      </c>
      <c r="D17" s="5">
        <v>100</v>
      </c>
      <c r="E17" s="5">
        <v>100</v>
      </c>
      <c r="F17" s="3">
        <v>753.24759175386953</v>
      </c>
      <c r="G17" s="3">
        <v>595.02747362720982</v>
      </c>
      <c r="H17" s="8">
        <v>2.961325607106315</v>
      </c>
      <c r="I17" s="3">
        <v>37.937083071362203</v>
      </c>
      <c r="J17" s="3">
        <v>32.574947141920909</v>
      </c>
      <c r="K17" s="3">
        <v>2.5466739377969079</v>
      </c>
      <c r="L17" s="3">
        <v>0.73605870760117653</v>
      </c>
      <c r="M17" s="3">
        <v>0.52560327037570576</v>
      </c>
      <c r="N17" s="6">
        <v>0.85478715427818508</v>
      </c>
    </row>
    <row r="18" spans="1:14" x14ac:dyDescent="0.2">
      <c r="A18">
        <v>27</v>
      </c>
      <c r="B18" t="s">
        <v>0</v>
      </c>
      <c r="C18">
        <v>128</v>
      </c>
      <c r="D18">
        <v>100</v>
      </c>
      <c r="E18">
        <v>100</v>
      </c>
      <c r="F18" s="2">
        <v>556.03507680644191</v>
      </c>
      <c r="G18" s="2">
        <v>476.29766068654448</v>
      </c>
      <c r="H18" s="2">
        <v>2.274929853078703</v>
      </c>
      <c r="I18" s="2">
        <v>29.56327098110572</v>
      </c>
      <c r="J18" s="2">
        <v>24.803619138290891</v>
      </c>
      <c r="K18" s="4">
        <v>1.930556147766743</v>
      </c>
      <c r="L18" s="2">
        <v>0.74006944945559605</v>
      </c>
      <c r="M18" s="2">
        <v>0.53357232514302999</v>
      </c>
      <c r="N18" s="4">
        <v>0.86852721768491714</v>
      </c>
    </row>
    <row r="19" spans="1:14" x14ac:dyDescent="0.2">
      <c r="A19" s="9">
        <v>26</v>
      </c>
      <c r="B19" s="9" t="s">
        <v>0</v>
      </c>
      <c r="C19" s="9">
        <v>128</v>
      </c>
      <c r="D19" s="9">
        <v>100</v>
      </c>
      <c r="E19" s="9">
        <v>60</v>
      </c>
      <c r="F19" s="10">
        <v>374.42513525741902</v>
      </c>
      <c r="G19" s="10">
        <v>317.52357399468212</v>
      </c>
      <c r="H19" s="11">
        <v>1.56022741903097</v>
      </c>
      <c r="I19" s="10">
        <v>46.020693338399767</v>
      </c>
      <c r="J19" s="10">
        <v>41.511375601715741</v>
      </c>
      <c r="K19" s="12">
        <v>3.1997939253647369</v>
      </c>
      <c r="L19" s="10">
        <v>0.74053269554295831</v>
      </c>
      <c r="M19" s="10">
        <v>0.53777792711422079</v>
      </c>
      <c r="N19" s="10">
        <v>0.8771113265649666</v>
      </c>
    </row>
    <row r="20" spans="1:14" s="5" customFormat="1" x14ac:dyDescent="0.2">
      <c r="A20" s="5">
        <v>31</v>
      </c>
      <c r="B20" s="5" t="s">
        <v>10</v>
      </c>
      <c r="C20" s="5">
        <v>32</v>
      </c>
      <c r="D20" s="5">
        <v>50</v>
      </c>
      <c r="E20" s="5">
        <v>50</v>
      </c>
      <c r="F20" s="3">
        <v>873.4655625709014</v>
      </c>
      <c r="G20" s="3">
        <v>808.48991147825177</v>
      </c>
      <c r="H20" s="3">
        <v>4.2061224607621472</v>
      </c>
      <c r="I20" s="3">
        <v>43.705417216935452</v>
      </c>
      <c r="J20" s="3">
        <v>37.811836403841333</v>
      </c>
      <c r="K20" s="8">
        <v>2.9293286694257912</v>
      </c>
      <c r="L20" s="3">
        <v>0.76890984461430278</v>
      </c>
      <c r="M20" s="3">
        <v>0.56767243686187252</v>
      </c>
      <c r="N20" s="8">
        <v>0.95233764283504263</v>
      </c>
    </row>
    <row r="21" spans="1:14" x14ac:dyDescent="0.2">
      <c r="A21" s="9">
        <v>53</v>
      </c>
      <c r="B21" s="9" t="s">
        <v>10</v>
      </c>
      <c r="C21" s="9">
        <v>128</v>
      </c>
      <c r="D21" s="9">
        <v>100</v>
      </c>
      <c r="E21" s="9">
        <v>60</v>
      </c>
      <c r="F21" s="10">
        <v>536.00051430790313</v>
      </c>
      <c r="G21" s="10">
        <v>400.84292744682358</v>
      </c>
      <c r="H21" s="11">
        <v>1.9166198066158899</v>
      </c>
      <c r="I21" s="10">
        <v>47.771768109641037</v>
      </c>
      <c r="J21" s="10">
        <v>41.903554463899063</v>
      </c>
      <c r="K21" s="12">
        <v>3.271093721690352</v>
      </c>
      <c r="L21" s="10">
        <v>0.77784713354535762</v>
      </c>
      <c r="M21" s="10">
        <v>0.57867977998635067</v>
      </c>
      <c r="N21" s="10">
        <v>0.94471936583567917</v>
      </c>
    </row>
    <row r="22" spans="1:14" x14ac:dyDescent="0.2">
      <c r="A22" s="9">
        <v>44</v>
      </c>
      <c r="B22" s="9" t="s">
        <v>10</v>
      </c>
      <c r="C22" s="9">
        <v>64</v>
      </c>
      <c r="D22" s="9">
        <v>100</v>
      </c>
      <c r="E22" s="9">
        <v>60</v>
      </c>
      <c r="F22" s="10">
        <v>321.26232968412961</v>
      </c>
      <c r="G22" s="10">
        <v>275.42603746414989</v>
      </c>
      <c r="H22" s="10">
        <v>1.438398178964835</v>
      </c>
      <c r="I22" s="10">
        <v>75.125617559739482</v>
      </c>
      <c r="J22" s="10">
        <v>67.34368687914538</v>
      </c>
      <c r="K22" s="11">
        <v>5.2626644638911362</v>
      </c>
      <c r="L22" s="10">
        <v>0.78399210601932168</v>
      </c>
      <c r="M22" s="10">
        <v>0.59939549299134343</v>
      </c>
      <c r="N22" s="12">
        <v>1.026870159863891</v>
      </c>
    </row>
    <row r="23" spans="1:14" s="5" customFormat="1" x14ac:dyDescent="0.2">
      <c r="A23" s="5">
        <v>3</v>
      </c>
      <c r="B23" s="5" t="s">
        <v>0</v>
      </c>
      <c r="C23" s="5">
        <v>32</v>
      </c>
      <c r="D23" s="5">
        <v>25</v>
      </c>
      <c r="E23" s="5">
        <v>100</v>
      </c>
      <c r="F23" s="3">
        <v>429.10140654997821</v>
      </c>
      <c r="G23" s="3">
        <v>372.4943517492232</v>
      </c>
      <c r="H23" s="3">
        <v>1.9207451153599051</v>
      </c>
      <c r="I23" s="3">
        <v>34.383677250381922</v>
      </c>
      <c r="J23" s="3">
        <v>29.755728105767449</v>
      </c>
      <c r="K23" s="8">
        <v>2.2846986413348449</v>
      </c>
      <c r="L23" s="3">
        <v>0.78511125537232418</v>
      </c>
      <c r="M23" s="3">
        <v>0.58656054839212635</v>
      </c>
      <c r="N23" s="6">
        <v>0.98456511041561012</v>
      </c>
    </row>
    <row r="24" spans="1:14" x14ac:dyDescent="0.2">
      <c r="A24" s="9">
        <v>13</v>
      </c>
      <c r="B24" s="9" t="s">
        <v>0</v>
      </c>
      <c r="C24" s="9">
        <v>64</v>
      </c>
      <c r="D24" s="9">
        <v>50</v>
      </c>
      <c r="E24" s="9">
        <v>50</v>
      </c>
      <c r="F24" s="10">
        <v>303.40434104056851</v>
      </c>
      <c r="G24" s="10">
        <v>255.58128429732321</v>
      </c>
      <c r="H24" s="11">
        <v>1.3334548433926801</v>
      </c>
      <c r="I24" s="10">
        <v>106.6943049200783</v>
      </c>
      <c r="J24" s="10">
        <v>100.1493212265101</v>
      </c>
      <c r="K24" s="12">
        <v>7.6782237453612598</v>
      </c>
      <c r="L24" s="10">
        <v>0.80243968503528862</v>
      </c>
      <c r="M24" s="10">
        <v>0.58980227214747605</v>
      </c>
      <c r="N24" s="10">
        <v>0.97611503205138705</v>
      </c>
    </row>
    <row r="25" spans="1:14" x14ac:dyDescent="0.2">
      <c r="A25" s="9">
        <v>1</v>
      </c>
      <c r="B25" s="9" t="s">
        <v>0</v>
      </c>
      <c r="C25" s="9">
        <v>32</v>
      </c>
      <c r="D25" s="9">
        <v>25</v>
      </c>
      <c r="E25" s="9">
        <v>50</v>
      </c>
      <c r="F25" s="10">
        <v>455.40679302305961</v>
      </c>
      <c r="G25" s="10">
        <v>394.63263695775561</v>
      </c>
      <c r="H25" s="12">
        <v>2.0327757263105402</v>
      </c>
      <c r="I25" s="10">
        <v>32.280740225886873</v>
      </c>
      <c r="J25" s="10">
        <v>27.840628873573412</v>
      </c>
      <c r="K25" s="10">
        <v>2.118655724364392</v>
      </c>
      <c r="L25" s="10">
        <v>0.80538255396347924</v>
      </c>
      <c r="M25" s="10">
        <v>0.60998511544513834</v>
      </c>
      <c r="N25" s="10">
        <v>1.040958978365047</v>
      </c>
    </row>
    <row r="26" spans="1:14" s="5" customFormat="1" x14ac:dyDescent="0.2">
      <c r="A26" s="5">
        <v>34</v>
      </c>
      <c r="B26" s="5" t="s">
        <v>10</v>
      </c>
      <c r="C26" s="5">
        <v>32</v>
      </c>
      <c r="D26" s="5">
        <v>100</v>
      </c>
      <c r="E26" s="5">
        <v>50</v>
      </c>
      <c r="F26" s="3">
        <v>698.57858599271231</v>
      </c>
      <c r="G26" s="3">
        <v>641.84832486854702</v>
      </c>
      <c r="H26" s="8">
        <v>3.325830840158345</v>
      </c>
      <c r="I26" s="3">
        <v>15.993382547719371</v>
      </c>
      <c r="J26" s="3">
        <v>11.16902266166497</v>
      </c>
      <c r="K26" s="6">
        <v>0.76911976790919778</v>
      </c>
      <c r="L26" s="3">
        <v>0.8092916956922197</v>
      </c>
      <c r="M26" s="3">
        <v>0.62235748743235919</v>
      </c>
      <c r="N26" s="8">
        <v>1.0690717819691391</v>
      </c>
    </row>
    <row r="27" spans="1:14" x14ac:dyDescent="0.2">
      <c r="A27">
        <v>15</v>
      </c>
      <c r="B27" t="s">
        <v>0</v>
      </c>
      <c r="C27">
        <v>64</v>
      </c>
      <c r="D27">
        <v>50</v>
      </c>
      <c r="E27">
        <v>100</v>
      </c>
      <c r="F27" s="2">
        <v>379.28199909968947</v>
      </c>
      <c r="G27" s="2">
        <v>329.4279062500006</v>
      </c>
      <c r="H27" s="7">
        <v>1.7265466555900739</v>
      </c>
      <c r="I27" s="2">
        <v>41.963147399300553</v>
      </c>
      <c r="J27" s="2">
        <v>37.132978563706267</v>
      </c>
      <c r="K27" s="4">
        <v>2.8855717077353229</v>
      </c>
      <c r="L27" s="2">
        <v>0.81093298917232759</v>
      </c>
      <c r="M27" s="2">
        <v>0.5932400845004312</v>
      </c>
      <c r="N27" s="4">
        <v>0.97495084054707892</v>
      </c>
    </row>
    <row r="28" spans="1:14" x14ac:dyDescent="0.2">
      <c r="A28">
        <v>12</v>
      </c>
      <c r="B28" t="s">
        <v>0</v>
      </c>
      <c r="C28">
        <v>64</v>
      </c>
      <c r="D28">
        <v>25</v>
      </c>
      <c r="E28">
        <v>100</v>
      </c>
      <c r="F28" s="2">
        <v>365.5268694465542</v>
      </c>
      <c r="G28" s="2">
        <v>315.9527227384088</v>
      </c>
      <c r="H28" s="7">
        <v>1.652299289936451</v>
      </c>
      <c r="I28" s="2">
        <v>38.828527879917729</v>
      </c>
      <c r="J28" s="2">
        <v>35.681575597234342</v>
      </c>
      <c r="K28" s="4">
        <v>2.6824526067488792</v>
      </c>
      <c r="L28" s="2">
        <v>0.8123978979460702</v>
      </c>
      <c r="M28" s="2">
        <v>0.58527699028875757</v>
      </c>
      <c r="N28" s="4">
        <v>0.95899739873323031</v>
      </c>
    </row>
    <row r="29" spans="1:14" s="5" customFormat="1" x14ac:dyDescent="0.2">
      <c r="A29" s="5">
        <v>16</v>
      </c>
      <c r="B29" s="5" t="s">
        <v>0</v>
      </c>
      <c r="C29" s="5">
        <v>64</v>
      </c>
      <c r="D29" s="5">
        <v>100</v>
      </c>
      <c r="E29" s="5">
        <v>50</v>
      </c>
      <c r="F29" s="3">
        <v>294.43847393285643</v>
      </c>
      <c r="G29" s="3">
        <v>249.16682861794959</v>
      </c>
      <c r="H29" s="3">
        <v>1.2970312125603021</v>
      </c>
      <c r="I29" s="3">
        <v>103.7636093351819</v>
      </c>
      <c r="J29" s="3">
        <v>99.284000342637043</v>
      </c>
      <c r="K29" s="8">
        <v>7.5206116574426121</v>
      </c>
      <c r="L29" s="3">
        <v>0.81983856422681733</v>
      </c>
      <c r="M29" s="3">
        <v>0.63338301833318689</v>
      </c>
      <c r="N29" s="8">
        <v>1.0876473201015979</v>
      </c>
    </row>
    <row r="30" spans="1:14" x14ac:dyDescent="0.2">
      <c r="A30" s="9">
        <v>24</v>
      </c>
      <c r="B30" s="9" t="s">
        <v>0</v>
      </c>
      <c r="C30" s="9">
        <v>128</v>
      </c>
      <c r="D30" s="9">
        <v>50</v>
      </c>
      <c r="E30" s="9">
        <v>100</v>
      </c>
      <c r="F30" s="10">
        <v>1598.476350245561</v>
      </c>
      <c r="G30" s="10">
        <v>1566.0426007110391</v>
      </c>
      <c r="H30" s="12">
        <v>7.7686642336329026</v>
      </c>
      <c r="I30" s="10">
        <v>24.712686011813751</v>
      </c>
      <c r="J30" s="10">
        <v>19.978492794817239</v>
      </c>
      <c r="K30" s="11">
        <v>1.537256717096753</v>
      </c>
      <c r="L30" s="10">
        <v>0.82520253349092576</v>
      </c>
      <c r="M30" s="10">
        <v>0.59474992446461816</v>
      </c>
      <c r="N30" s="11">
        <v>0.95686308317042401</v>
      </c>
    </row>
    <row r="31" spans="1:14" x14ac:dyDescent="0.2">
      <c r="A31" s="9">
        <v>23</v>
      </c>
      <c r="B31" s="9" t="s">
        <v>0</v>
      </c>
      <c r="C31" s="9">
        <v>128</v>
      </c>
      <c r="D31" s="9">
        <v>50</v>
      </c>
      <c r="E31" s="9">
        <v>60</v>
      </c>
      <c r="F31" s="10">
        <v>497.40090204584868</v>
      </c>
      <c r="G31" s="10">
        <v>371.51913896689962</v>
      </c>
      <c r="H31" s="11">
        <v>1.725419891833339</v>
      </c>
      <c r="I31" s="10">
        <v>41.888180766706107</v>
      </c>
      <c r="J31" s="10">
        <v>35.742690732646032</v>
      </c>
      <c r="K31" s="12">
        <v>2.8030717762676431</v>
      </c>
      <c r="L31" s="10">
        <v>0.82949912688535232</v>
      </c>
      <c r="M31" s="10">
        <v>0.60173994784236695</v>
      </c>
      <c r="N31" s="10">
        <v>0.97019194440021905</v>
      </c>
    </row>
    <row r="32" spans="1:14" s="5" customFormat="1" x14ac:dyDescent="0.2">
      <c r="A32" s="5">
        <v>29</v>
      </c>
      <c r="B32" s="5" t="s">
        <v>10</v>
      </c>
      <c r="C32" s="5">
        <v>32</v>
      </c>
      <c r="D32" s="5">
        <v>25</v>
      </c>
      <c r="E32" s="5">
        <v>60</v>
      </c>
      <c r="F32" s="3">
        <v>475.12758394332798</v>
      </c>
      <c r="G32" s="3">
        <v>403.78132279965348</v>
      </c>
      <c r="H32" s="6">
        <v>2.0932659289923579</v>
      </c>
      <c r="I32" s="3">
        <v>39.618802993626488</v>
      </c>
      <c r="J32" s="3">
        <v>34.10618090773638</v>
      </c>
      <c r="K32" s="6">
        <v>2.625628550649294</v>
      </c>
      <c r="L32" s="3">
        <v>0.83581904765577431</v>
      </c>
      <c r="M32" s="3">
        <v>0.62782969493391827</v>
      </c>
      <c r="N32" s="6">
        <v>1.0543105217119351</v>
      </c>
    </row>
    <row r="33" spans="1:14" x14ac:dyDescent="0.2">
      <c r="A33" s="9">
        <v>14</v>
      </c>
      <c r="B33" s="9" t="s">
        <v>0</v>
      </c>
      <c r="C33" s="9">
        <v>64</v>
      </c>
      <c r="D33" s="9">
        <v>50</v>
      </c>
      <c r="E33" s="9">
        <v>60</v>
      </c>
      <c r="F33" s="10">
        <v>325.47843232603429</v>
      </c>
      <c r="G33" s="10">
        <v>277.10025193445341</v>
      </c>
      <c r="H33" s="10">
        <v>1.4507121843935451</v>
      </c>
      <c r="I33" s="10">
        <v>42.199062728487107</v>
      </c>
      <c r="J33" s="10">
        <v>37.500612176315343</v>
      </c>
      <c r="K33" s="10">
        <v>2.910108566283272</v>
      </c>
      <c r="L33" s="10">
        <v>0.8509838632319624</v>
      </c>
      <c r="M33" s="10">
        <v>0.62139950730741333</v>
      </c>
      <c r="N33" s="12">
        <v>1.01266070198053</v>
      </c>
    </row>
    <row r="34" spans="1:14" x14ac:dyDescent="0.2">
      <c r="A34" s="9">
        <v>2</v>
      </c>
      <c r="B34" s="9" t="s">
        <v>0</v>
      </c>
      <c r="C34" s="9">
        <v>32</v>
      </c>
      <c r="D34" s="9">
        <v>25</v>
      </c>
      <c r="E34" s="9">
        <v>60</v>
      </c>
      <c r="F34" s="10">
        <v>429.31500732825202</v>
      </c>
      <c r="G34" s="10">
        <v>366.369280510576</v>
      </c>
      <c r="H34" s="11">
        <v>1.8885261187262929</v>
      </c>
      <c r="I34" s="10">
        <v>31.88164954186993</v>
      </c>
      <c r="J34" s="10">
        <v>27.46823734996785</v>
      </c>
      <c r="K34" s="11">
        <v>2.0956581153694658</v>
      </c>
      <c r="L34" s="10">
        <v>0.85918563671166814</v>
      </c>
      <c r="M34" s="10">
        <v>0.66285858227235628</v>
      </c>
      <c r="N34" s="12">
        <v>1.1285737739228849</v>
      </c>
    </row>
    <row r="35" spans="1:14" s="5" customFormat="1" x14ac:dyDescent="0.2">
      <c r="A35" s="5">
        <v>40</v>
      </c>
      <c r="B35" s="5" t="s">
        <v>10</v>
      </c>
      <c r="C35" s="5">
        <v>64</v>
      </c>
      <c r="D35" s="5">
        <v>50</v>
      </c>
      <c r="E35" s="5">
        <v>50</v>
      </c>
      <c r="F35" s="3">
        <v>291.50291330017882</v>
      </c>
      <c r="G35" s="3">
        <v>243.94411593271971</v>
      </c>
      <c r="H35" s="6">
        <v>1.2705413719911329</v>
      </c>
      <c r="I35" s="3">
        <v>82.913781046955066</v>
      </c>
      <c r="J35" s="3">
        <v>77.046891176767232</v>
      </c>
      <c r="K35" s="3">
        <v>5.9057193659525744</v>
      </c>
      <c r="L35" s="3">
        <v>0.87745881075267407</v>
      </c>
      <c r="M35" s="3">
        <v>0.67549816045524114</v>
      </c>
      <c r="N35" s="8">
        <v>1.1533013940638059</v>
      </c>
    </row>
    <row r="36" spans="1:14" x14ac:dyDescent="0.2">
      <c r="A36">
        <v>42</v>
      </c>
      <c r="B36" t="s">
        <v>10</v>
      </c>
      <c r="C36">
        <v>64</v>
      </c>
      <c r="D36">
        <v>50</v>
      </c>
      <c r="E36">
        <v>100</v>
      </c>
      <c r="F36" s="2">
        <v>350.27368952236839</v>
      </c>
      <c r="G36" s="2">
        <v>298.64624789376262</v>
      </c>
      <c r="H36" s="7">
        <v>1.5650137457291129</v>
      </c>
      <c r="I36" s="2">
        <v>132.4304716610398</v>
      </c>
      <c r="J36" s="2">
        <v>126.4878897399315</v>
      </c>
      <c r="K36" s="7">
        <v>9.6146874097261144</v>
      </c>
      <c r="L36" s="2">
        <v>0.90264867966016604</v>
      </c>
      <c r="M36" s="2">
        <v>0.66143816797318467</v>
      </c>
      <c r="N36" s="2">
        <v>1.0737706160635681</v>
      </c>
    </row>
    <row r="37" spans="1:14" x14ac:dyDescent="0.2">
      <c r="A37" s="9">
        <v>41</v>
      </c>
      <c r="B37" s="9" t="s">
        <v>10</v>
      </c>
      <c r="C37" s="9">
        <v>64</v>
      </c>
      <c r="D37" s="9">
        <v>50</v>
      </c>
      <c r="E37" s="9">
        <v>60</v>
      </c>
      <c r="F37" s="10">
        <v>335.79057575571738</v>
      </c>
      <c r="G37" s="10">
        <v>284.07673790033522</v>
      </c>
      <c r="H37" s="10">
        <v>1.4885815792978521</v>
      </c>
      <c r="I37" s="10">
        <v>44.029772903035557</v>
      </c>
      <c r="J37" s="10">
        <v>39.10055765593264</v>
      </c>
      <c r="K37" s="11">
        <v>3.034695479304117</v>
      </c>
      <c r="L37" s="10">
        <v>0.90444928891682719</v>
      </c>
      <c r="M37" s="10">
        <v>0.65858534774634359</v>
      </c>
      <c r="N37" s="11">
        <v>1.066064031527125</v>
      </c>
    </row>
    <row r="38" spans="1:14" s="5" customFormat="1" x14ac:dyDescent="0.2">
      <c r="A38" s="5">
        <v>51</v>
      </c>
      <c r="B38" s="5" t="s">
        <v>10</v>
      </c>
      <c r="C38" s="5">
        <v>128</v>
      </c>
      <c r="D38" s="5">
        <v>50</v>
      </c>
      <c r="E38" s="5">
        <v>100</v>
      </c>
      <c r="F38" s="3">
        <v>1040.938058432879</v>
      </c>
      <c r="G38" s="3">
        <v>954.98240152216829</v>
      </c>
      <c r="H38" s="8">
        <v>4.6949099022084981</v>
      </c>
      <c r="I38" s="3">
        <v>36.549612786835013</v>
      </c>
      <c r="J38" s="3">
        <v>30.816706805781681</v>
      </c>
      <c r="K38" s="6">
        <v>2.397022159101394</v>
      </c>
      <c r="L38" s="3">
        <v>0.91293248118032255</v>
      </c>
      <c r="M38" s="3">
        <v>0.67228504692938329</v>
      </c>
      <c r="N38" s="6">
        <v>1.078530205957412</v>
      </c>
    </row>
    <row r="39" spans="1:14" x14ac:dyDescent="0.2">
      <c r="A39" s="9">
        <v>30</v>
      </c>
      <c r="B39" s="9" t="s">
        <v>10</v>
      </c>
      <c r="C39" s="9">
        <v>32</v>
      </c>
      <c r="D39" s="9">
        <v>25</v>
      </c>
      <c r="E39" s="9">
        <v>100</v>
      </c>
      <c r="F39" s="10">
        <v>634.81455729821175</v>
      </c>
      <c r="G39" s="10">
        <v>560.94825867142697</v>
      </c>
      <c r="H39" s="10">
        <v>2.9150318041933612</v>
      </c>
      <c r="I39" s="10">
        <v>51.525001515589793</v>
      </c>
      <c r="J39" s="10">
        <v>45.024813004152797</v>
      </c>
      <c r="K39" s="10">
        <v>3.488860442390548</v>
      </c>
      <c r="L39" s="10">
        <v>0.92605404394602964</v>
      </c>
      <c r="M39" s="10">
        <v>0.71691897052013787</v>
      </c>
      <c r="N39" s="10">
        <v>1.2145949024030089</v>
      </c>
    </row>
    <row r="40" spans="1:14" x14ac:dyDescent="0.2">
      <c r="A40">
        <v>21</v>
      </c>
      <c r="B40" t="s">
        <v>0</v>
      </c>
      <c r="C40">
        <v>128</v>
      </c>
      <c r="D40">
        <v>25</v>
      </c>
      <c r="E40">
        <v>100</v>
      </c>
      <c r="F40" s="2">
        <v>696.03106178742337</v>
      </c>
      <c r="G40" s="2">
        <v>630.13973781817708</v>
      </c>
      <c r="H40" s="4">
        <v>2.986604255957733</v>
      </c>
      <c r="I40" s="2">
        <v>50.861937640274711</v>
      </c>
      <c r="J40" s="2">
        <v>45.272584838633968</v>
      </c>
      <c r="K40" s="2">
        <v>3.5064695324126349</v>
      </c>
      <c r="L40" s="2">
        <v>0.94234096947621016</v>
      </c>
      <c r="M40" s="2">
        <v>0.69036218921085168</v>
      </c>
      <c r="N40" s="4">
        <v>1.110190743843041</v>
      </c>
    </row>
    <row r="41" spans="1:14" s="5" customFormat="1" x14ac:dyDescent="0.2">
      <c r="A41" s="5">
        <v>11</v>
      </c>
      <c r="B41" s="5" t="s">
        <v>0</v>
      </c>
      <c r="C41" s="5">
        <v>64</v>
      </c>
      <c r="D41" s="5">
        <v>25</v>
      </c>
      <c r="E41" s="5">
        <v>60</v>
      </c>
      <c r="F41" s="3">
        <v>361.63563800803951</v>
      </c>
      <c r="G41" s="3">
        <v>310.55719484942711</v>
      </c>
      <c r="H41" s="3">
        <v>1.624162071893684</v>
      </c>
      <c r="I41" s="3">
        <v>51.179001401026888</v>
      </c>
      <c r="J41" s="3">
        <v>46.16238542755903</v>
      </c>
      <c r="K41" s="8">
        <v>3.5663471565315672</v>
      </c>
      <c r="L41" s="3">
        <v>0.94695208385841556</v>
      </c>
      <c r="M41" s="3">
        <v>0.72209268086362388</v>
      </c>
      <c r="N41" s="8">
        <v>1.2117688335662471</v>
      </c>
    </row>
    <row r="42" spans="1:14" x14ac:dyDescent="0.2">
      <c r="A42" s="9">
        <v>10</v>
      </c>
      <c r="B42" s="9" t="s">
        <v>0</v>
      </c>
      <c r="C42" s="9">
        <v>64</v>
      </c>
      <c r="D42" s="9">
        <v>25</v>
      </c>
      <c r="E42" s="9">
        <v>50</v>
      </c>
      <c r="F42" s="10">
        <v>338.23337022574282</v>
      </c>
      <c r="G42" s="10">
        <v>284.70121606865462</v>
      </c>
      <c r="H42" s="11">
        <v>1.4859543845607439</v>
      </c>
      <c r="I42" s="10">
        <v>48.79985551585974</v>
      </c>
      <c r="J42" s="10">
        <v>43.714147062283523</v>
      </c>
      <c r="K42" s="10">
        <v>3.3839347226124552</v>
      </c>
      <c r="L42" s="10">
        <v>0.94715821643060349</v>
      </c>
      <c r="M42" s="10">
        <v>0.7119918153080842</v>
      </c>
      <c r="N42" s="10">
        <v>1.1856357994139179</v>
      </c>
    </row>
    <row r="43" spans="1:14" x14ac:dyDescent="0.2">
      <c r="A43">
        <v>28</v>
      </c>
      <c r="B43" t="s">
        <v>10</v>
      </c>
      <c r="C43">
        <v>32</v>
      </c>
      <c r="D43">
        <v>25</v>
      </c>
      <c r="E43">
        <v>50</v>
      </c>
      <c r="F43" s="2">
        <v>698.52348830217875</v>
      </c>
      <c r="G43" s="2">
        <v>622.31758214328397</v>
      </c>
      <c r="H43" s="7">
        <v>3.2390604674971071</v>
      </c>
      <c r="I43" s="2">
        <v>61.373032094960926</v>
      </c>
      <c r="J43" s="2">
        <v>53.741673046688483</v>
      </c>
      <c r="K43" s="7">
        <v>4.1809761834560506</v>
      </c>
      <c r="L43" s="2">
        <v>0.96059254910581615</v>
      </c>
      <c r="M43" s="2">
        <v>0.7532338984181276</v>
      </c>
      <c r="N43" s="7">
        <v>1.2910280594373531</v>
      </c>
    </row>
    <row r="44" spans="1:14" s="5" customFormat="1" x14ac:dyDescent="0.2">
      <c r="A44" s="5">
        <v>50</v>
      </c>
      <c r="B44" s="5" t="s">
        <v>10</v>
      </c>
      <c r="C44" s="5">
        <v>128</v>
      </c>
      <c r="D44" s="5">
        <v>50</v>
      </c>
      <c r="E44" s="5">
        <v>60</v>
      </c>
      <c r="F44" s="3">
        <v>839.40379690018995</v>
      </c>
      <c r="G44" s="3">
        <v>663.81480707755588</v>
      </c>
      <c r="H44" s="3">
        <v>3.3395700244872448</v>
      </c>
      <c r="I44" s="3">
        <v>43.633759196220282</v>
      </c>
      <c r="J44" s="3">
        <v>37.842241501759027</v>
      </c>
      <c r="K44" s="8">
        <v>2.942588423191062</v>
      </c>
      <c r="L44" s="3">
        <v>0.97060928921651313</v>
      </c>
      <c r="M44" s="3">
        <v>0.73887152365106523</v>
      </c>
      <c r="N44" s="3">
        <v>1.1898545786998611</v>
      </c>
    </row>
    <row r="45" spans="1:14" x14ac:dyDescent="0.2">
      <c r="A45" s="9">
        <v>20</v>
      </c>
      <c r="B45" s="9" t="s">
        <v>0</v>
      </c>
      <c r="C45" s="9">
        <v>128</v>
      </c>
      <c r="D45" s="9">
        <v>25</v>
      </c>
      <c r="E45" s="9">
        <v>60</v>
      </c>
      <c r="F45" s="10">
        <v>1503.482844758048</v>
      </c>
      <c r="G45" s="10">
        <v>1475.3888388205039</v>
      </c>
      <c r="H45" s="10">
        <v>7.2937610663394308</v>
      </c>
      <c r="I45" s="10">
        <v>49.100146205868157</v>
      </c>
      <c r="J45" s="10">
        <v>43.01309969433423</v>
      </c>
      <c r="K45" s="11">
        <v>3.348423885249852</v>
      </c>
      <c r="L45" s="10">
        <v>0.99528351249067259</v>
      </c>
      <c r="M45" s="10">
        <v>0.73760771214209864</v>
      </c>
      <c r="N45" s="10">
        <v>1.1861663999188929</v>
      </c>
    </row>
    <row r="46" spans="1:14" x14ac:dyDescent="0.2">
      <c r="A46">
        <v>37</v>
      </c>
      <c r="B46" t="s">
        <v>10</v>
      </c>
      <c r="C46">
        <v>64</v>
      </c>
      <c r="D46">
        <v>25</v>
      </c>
      <c r="E46">
        <v>50</v>
      </c>
      <c r="F46" s="2">
        <v>374.49926620545199</v>
      </c>
      <c r="G46" s="2">
        <v>310.81415205993</v>
      </c>
      <c r="H46" s="7">
        <v>1.5634228537052099</v>
      </c>
      <c r="I46" s="2">
        <v>94.174425035414686</v>
      </c>
      <c r="J46" s="2">
        <v>87.08969553656776</v>
      </c>
      <c r="K46" s="2">
        <v>6.6774541728340866</v>
      </c>
      <c r="L46" s="2">
        <v>1.069642612270421</v>
      </c>
      <c r="M46" s="2">
        <v>0.79668730615794592</v>
      </c>
      <c r="N46" s="4">
        <v>1.3150354364542549</v>
      </c>
    </row>
    <row r="47" spans="1:14" s="5" customFormat="1" x14ac:dyDescent="0.2">
      <c r="A47" s="5">
        <v>39</v>
      </c>
      <c r="B47" s="5" t="s">
        <v>10</v>
      </c>
      <c r="C47" s="5">
        <v>64</v>
      </c>
      <c r="D47" s="5">
        <v>25</v>
      </c>
      <c r="E47" s="5">
        <v>100</v>
      </c>
      <c r="F47" s="3">
        <v>310.12080492808258</v>
      </c>
      <c r="G47" s="3">
        <v>257.92049344974907</v>
      </c>
      <c r="H47" s="6">
        <v>1.3277391740742079</v>
      </c>
      <c r="I47" s="3">
        <v>149.01199480758521</v>
      </c>
      <c r="J47" s="3">
        <v>141.63892466091031</v>
      </c>
      <c r="K47" s="8">
        <v>10.773503138695309</v>
      </c>
      <c r="L47" s="3">
        <v>1.0776029876776601</v>
      </c>
      <c r="M47" s="3">
        <v>0.83819605040686962</v>
      </c>
      <c r="N47" s="3">
        <v>1.4173696081365981</v>
      </c>
    </row>
    <row r="48" spans="1:14" x14ac:dyDescent="0.2">
      <c r="A48">
        <v>38</v>
      </c>
      <c r="B48" t="s">
        <v>10</v>
      </c>
      <c r="C48">
        <v>64</v>
      </c>
      <c r="D48">
        <v>25</v>
      </c>
      <c r="E48">
        <v>60</v>
      </c>
      <c r="F48" s="2">
        <v>322.37238460854229</v>
      </c>
      <c r="G48" s="2">
        <v>267.44945013742841</v>
      </c>
      <c r="H48" s="2">
        <v>1.3800078905532751</v>
      </c>
      <c r="I48" s="2">
        <v>48.442930662653417</v>
      </c>
      <c r="J48" s="2">
        <v>42.346348430217859</v>
      </c>
      <c r="K48" s="4">
        <v>3.2647357954029248</v>
      </c>
      <c r="L48" s="2">
        <v>1.102425862814342</v>
      </c>
      <c r="M48" s="2">
        <v>0.85246581345625605</v>
      </c>
      <c r="N48" s="7">
        <v>1.43584449171716</v>
      </c>
    </row>
    <row r="49" spans="1:14" x14ac:dyDescent="0.2">
      <c r="A49">
        <v>52</v>
      </c>
      <c r="B49" t="s">
        <v>10</v>
      </c>
      <c r="C49">
        <v>128</v>
      </c>
      <c r="D49">
        <v>100</v>
      </c>
      <c r="E49">
        <v>50</v>
      </c>
      <c r="F49" s="2">
        <v>699.20367050994639</v>
      </c>
      <c r="G49" s="2">
        <v>537.10070440218624</v>
      </c>
      <c r="H49" s="2">
        <v>2.65463862057649</v>
      </c>
      <c r="I49" s="2">
        <v>37.649298671061423</v>
      </c>
      <c r="J49" s="2">
        <v>31.873462653486541</v>
      </c>
      <c r="K49" s="4">
        <v>2.4977846404505502</v>
      </c>
      <c r="L49" s="2">
        <v>2.0093426547256921</v>
      </c>
      <c r="M49" s="2">
        <v>1.8947683915380791</v>
      </c>
      <c r="N49" s="7">
        <v>3.3406271233467191</v>
      </c>
    </row>
    <row r="50" spans="1:14" s="5" customFormat="1" x14ac:dyDescent="0.2">
      <c r="A50" s="5">
        <v>25</v>
      </c>
      <c r="B50" s="5" t="s">
        <v>0</v>
      </c>
      <c r="C50" s="5">
        <v>128</v>
      </c>
      <c r="D50" s="5">
        <v>100</v>
      </c>
      <c r="E50" s="5">
        <v>50</v>
      </c>
      <c r="F50" s="3">
        <v>686.36368712753369</v>
      </c>
      <c r="G50" s="3">
        <v>640.85111945058679</v>
      </c>
      <c r="H50" s="8">
        <v>3.19301935694511</v>
      </c>
      <c r="I50" s="3">
        <v>31.618441848641819</v>
      </c>
      <c r="J50" s="3">
        <v>26.467062970542472</v>
      </c>
      <c r="K50" s="3">
        <v>2.06258034024837</v>
      </c>
      <c r="L50" s="3">
        <v>2.636460842891363</v>
      </c>
      <c r="M50" s="3">
        <v>2.5272455479638318</v>
      </c>
      <c r="N50" s="8">
        <v>4.4489969927881479</v>
      </c>
    </row>
    <row r="51" spans="1:14" x14ac:dyDescent="0.2">
      <c r="A51" s="9">
        <v>19</v>
      </c>
      <c r="B51" s="9" t="s">
        <v>0</v>
      </c>
      <c r="C51" s="9">
        <v>128</v>
      </c>
      <c r="D51" s="9">
        <v>25</v>
      </c>
      <c r="E51" s="9">
        <v>50</v>
      </c>
      <c r="F51" s="10">
        <v>1710.5380784731919</v>
      </c>
      <c r="G51" s="10">
        <v>1679.28078694132</v>
      </c>
      <c r="H51" s="12">
        <v>8.2928857926195434</v>
      </c>
      <c r="I51" s="10">
        <v>51.618600291868248</v>
      </c>
      <c r="J51" s="10">
        <v>45.851191551894317</v>
      </c>
      <c r="K51" s="12">
        <v>3.5563601777006308</v>
      </c>
      <c r="L51" s="10">
        <v>3.1771012640768479</v>
      </c>
      <c r="M51" s="10">
        <v>3.0615684674702459</v>
      </c>
      <c r="N51" s="12">
        <v>5.3755403484686912</v>
      </c>
    </row>
    <row r="52" spans="1:14" x14ac:dyDescent="0.2">
      <c r="A52" s="9">
        <v>22</v>
      </c>
      <c r="B52" s="9" t="s">
        <v>0</v>
      </c>
      <c r="C52" s="9">
        <v>128</v>
      </c>
      <c r="D52" s="9">
        <v>50</v>
      </c>
      <c r="E52" s="9">
        <v>50</v>
      </c>
      <c r="F52" s="10">
        <v>767.66122887903862</v>
      </c>
      <c r="G52" s="10">
        <v>702.17453925669361</v>
      </c>
      <c r="H52" s="10">
        <v>3.4278141423196091</v>
      </c>
      <c r="I52" s="10">
        <v>37.963421971174249</v>
      </c>
      <c r="J52" s="10">
        <v>32.512775240312841</v>
      </c>
      <c r="K52" s="10">
        <v>2.5378255059636139</v>
      </c>
      <c r="L52" s="10">
        <v>3.2556986797246878</v>
      </c>
      <c r="M52" s="10">
        <v>3.1356719216224591</v>
      </c>
      <c r="N52" s="12">
        <v>5.5235878382126558</v>
      </c>
    </row>
    <row r="53" spans="1:14" s="5" customFormat="1" x14ac:dyDescent="0.2">
      <c r="A53" s="5">
        <v>49</v>
      </c>
      <c r="B53" s="5" t="s">
        <v>10</v>
      </c>
      <c r="C53" s="5">
        <v>128</v>
      </c>
      <c r="D53" s="5">
        <v>50</v>
      </c>
      <c r="E53" s="5">
        <v>50</v>
      </c>
      <c r="F53" s="3">
        <v>716.45488058115961</v>
      </c>
      <c r="G53" s="3">
        <v>515.99828409566157</v>
      </c>
      <c r="H53" s="6">
        <v>2.4968599728685832</v>
      </c>
      <c r="I53" s="3">
        <v>40.894674327114451</v>
      </c>
      <c r="J53" s="3">
        <v>34.911784869629898</v>
      </c>
      <c r="K53" s="3">
        <v>2.718548515539045</v>
      </c>
      <c r="L53" s="3">
        <v>3.7502107162587381</v>
      </c>
      <c r="M53" s="3">
        <v>3.629806651945092</v>
      </c>
      <c r="N53" s="8">
        <v>6.3753509716689498</v>
      </c>
    </row>
    <row r="54" spans="1:14" x14ac:dyDescent="0.2">
      <c r="A54" s="9">
        <v>46</v>
      </c>
      <c r="B54" s="9" t="s">
        <v>10</v>
      </c>
      <c r="C54" s="9">
        <v>128</v>
      </c>
      <c r="D54" s="9">
        <v>25</v>
      </c>
      <c r="E54" s="9">
        <v>50</v>
      </c>
      <c r="F54" s="10">
        <v>1432.220455874153</v>
      </c>
      <c r="G54" s="10">
        <v>1354.808609225619</v>
      </c>
      <c r="H54" s="12">
        <v>6.6625006568451868</v>
      </c>
      <c r="I54" s="10">
        <v>48.196374838820773</v>
      </c>
      <c r="J54" s="10">
        <v>41.237730655473356</v>
      </c>
      <c r="K54" s="11">
        <v>3.1633356395384178</v>
      </c>
      <c r="L54" s="10">
        <v>4.8581041960350024</v>
      </c>
      <c r="M54" s="10">
        <v>4.6957535655676326</v>
      </c>
      <c r="N54" s="11">
        <v>8.2546571695529352</v>
      </c>
    </row>
    <row r="55" spans="1:14" x14ac:dyDescent="0.2">
      <c r="A55" s="9">
        <v>47</v>
      </c>
      <c r="B55" s="9" t="s">
        <v>10</v>
      </c>
      <c r="C55" s="9">
        <v>128</v>
      </c>
      <c r="D55" s="9">
        <v>25</v>
      </c>
      <c r="E55" s="9">
        <v>60</v>
      </c>
      <c r="F55" s="10">
        <v>1092.693142123811</v>
      </c>
      <c r="G55" s="10">
        <v>992.08168916557065</v>
      </c>
      <c r="H55" s="10">
        <v>4.8200451415099073</v>
      </c>
      <c r="I55" s="10">
        <v>60.557292547968459</v>
      </c>
      <c r="J55" s="10">
        <v>53.313547141080832</v>
      </c>
      <c r="K55" s="12">
        <v>4.130183164984218</v>
      </c>
      <c r="L55" s="10">
        <v>4.9248980541662197</v>
      </c>
      <c r="M55" s="10">
        <v>4.7899070356963547</v>
      </c>
      <c r="N55" s="10">
        <v>8.3982840680245801</v>
      </c>
    </row>
    <row r="56" spans="1:14" s="5" customFormat="1" x14ac:dyDescent="0.2">
      <c r="A56" s="5">
        <v>48</v>
      </c>
      <c r="B56" s="5" t="s">
        <v>10</v>
      </c>
      <c r="C56" s="5">
        <v>128</v>
      </c>
      <c r="D56" s="5">
        <v>25</v>
      </c>
      <c r="E56" s="5">
        <v>100</v>
      </c>
      <c r="F56" s="3">
        <v>578.45408193406058</v>
      </c>
      <c r="G56" s="3">
        <v>429.14038363408127</v>
      </c>
      <c r="H56" s="6">
        <v>1.9854203524451139</v>
      </c>
      <c r="I56" s="3">
        <v>53.967048566759807</v>
      </c>
      <c r="J56" s="3">
        <v>47.075674967136898</v>
      </c>
      <c r="K56" s="3">
        <v>3.6325800428741162</v>
      </c>
      <c r="L56" s="3">
        <v>6.8355490159060137</v>
      </c>
      <c r="M56" s="3">
        <v>6.6931113548497496</v>
      </c>
      <c r="N56" s="8">
        <v>11.7263721491986</v>
      </c>
    </row>
    <row r="57" spans="1:14" x14ac:dyDescent="0.2"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E58" t="s">
        <v>13</v>
      </c>
      <c r="F58" s="2">
        <f>SUBTOTAL(1,F3:F56)</f>
        <v>583.80868924814808</v>
      </c>
      <c r="G58" s="2">
        <f>SUBTOTAL(1,G3:G56)</f>
        <v>514.20153652168108</v>
      </c>
      <c r="H58" s="2">
        <f t="shared" ref="H58:N58" si="0">SUBTOTAL(1,H3:H56)</f>
        <v>2.5912353471376672</v>
      </c>
      <c r="I58" s="2">
        <f t="shared" si="0"/>
        <v>49.78014263622169</v>
      </c>
      <c r="J58" s="2">
        <f t="shared" si="0"/>
        <v>44.368744056271076</v>
      </c>
      <c r="K58" s="2">
        <f t="shared" si="0"/>
        <v>3.3963709041590016</v>
      </c>
      <c r="L58" s="2">
        <f t="shared" si="0"/>
        <v>1.2670290994779223</v>
      </c>
      <c r="M58" s="2">
        <f t="shared" si="0"/>
        <v>1.06769658334123</v>
      </c>
      <c r="N58" s="2">
        <f t="shared" si="0"/>
        <v>1.8297194043816782</v>
      </c>
    </row>
    <row r="59" spans="1:14" x14ac:dyDescent="0.2">
      <c r="E59" t="s">
        <v>14</v>
      </c>
      <c r="F59" s="2">
        <f>SUBTOTAL(5,F3:F56)</f>
        <v>286.98833758511699</v>
      </c>
      <c r="G59" s="2">
        <f t="shared" ref="G59:N59" si="1">SUBTOTAL(5,G3:G56)</f>
        <v>243.54719217554981</v>
      </c>
      <c r="H59" s="2">
        <f t="shared" si="1"/>
        <v>1.2677554190412319</v>
      </c>
      <c r="I59" s="2">
        <f t="shared" si="1"/>
        <v>15.93485248963505</v>
      </c>
      <c r="J59" s="2">
        <f t="shared" si="1"/>
        <v>10.95320051694326</v>
      </c>
      <c r="K59" s="2">
        <f t="shared" si="1"/>
        <v>0.75000232047331117</v>
      </c>
      <c r="L59" s="2">
        <f t="shared" si="1"/>
        <v>0.58276937526435812</v>
      </c>
      <c r="M59" s="2">
        <f t="shared" si="1"/>
        <v>0.38208781421435278</v>
      </c>
      <c r="N59" s="2">
        <f t="shared" si="1"/>
        <v>0.64285565793195121</v>
      </c>
    </row>
    <row r="60" spans="1:14" x14ac:dyDescent="0.2">
      <c r="E60" t="s">
        <v>15</v>
      </c>
      <c r="F60" s="2">
        <f>SUBTOTAL(4,F3:F56)</f>
        <v>1710.5380784731919</v>
      </c>
      <c r="G60" s="2">
        <f t="shared" ref="G60:N60" si="2">SUBTOTAL(4,G3:G56)</f>
        <v>1679.28078694132</v>
      </c>
      <c r="H60" s="2">
        <f t="shared" si="2"/>
        <v>8.2928857926195434</v>
      </c>
      <c r="I60" s="2">
        <f t="shared" si="2"/>
        <v>149.01199480758521</v>
      </c>
      <c r="J60" s="2">
        <f t="shared" si="2"/>
        <v>141.63892466091031</v>
      </c>
      <c r="K60" s="2">
        <f t="shared" si="2"/>
        <v>10.773503138695309</v>
      </c>
      <c r="L60" s="2">
        <f t="shared" si="2"/>
        <v>6.8355490159060137</v>
      </c>
      <c r="M60" s="2">
        <f t="shared" si="2"/>
        <v>6.6931113548497496</v>
      </c>
      <c r="N60" s="2">
        <f t="shared" si="2"/>
        <v>11.7263721491986</v>
      </c>
    </row>
    <row r="61" spans="1:14" x14ac:dyDescent="0.2"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F62" s="1"/>
      <c r="G62" s="1"/>
      <c r="H62" s="1"/>
      <c r="I62" s="1"/>
      <c r="J62" s="1"/>
      <c r="K62" s="1"/>
      <c r="L62" s="1"/>
      <c r="M62" s="1"/>
      <c r="N62" s="1"/>
    </row>
  </sheetData>
  <autoFilter ref="A2:N56" xr:uid="{DA8D2A9E-290A-FA4A-B812-781FA3D55897}">
    <sortState xmlns:xlrd2="http://schemas.microsoft.com/office/spreadsheetml/2017/richdata2" ref="A3:N56">
      <sortCondition ref="L2:L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2023-03-15T09:11:15Z</dcterms:created>
  <dcterms:modified xsi:type="dcterms:W3CDTF">2023-05-22T16:21:28Z</dcterms:modified>
</cp:coreProperties>
</file>