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atwom1_uq_edu_au/Documents/Documents/Postdoctoral/07_Supervision &amp; Peer Review/2022/Amelia Remmerswaal - Hons/Paper/Data Analysis/"/>
    </mc:Choice>
  </mc:AlternateContent>
  <xr:revisionPtr revIDLastSave="84" documentId="8_{61ABC90F-F356-4278-A3F1-1EA5B84C451A}" xr6:coauthVersionLast="47" xr6:coauthVersionMax="47" xr10:uidLastSave="{D0CCFED1-C6C5-48E8-9775-452A6462FA7E}"/>
  <bookViews>
    <workbookView xWindow="28680" yWindow="-120" windowWidth="29040" windowHeight="15720" activeTab="4" xr2:uid="{98CFC923-D5F3-4568-878B-9E879D73A5ED}"/>
  </bookViews>
  <sheets>
    <sheet name="Air Temperature" sheetId="1" r:id="rId1"/>
    <sheet name="Sea Temperature" sheetId="2" r:id="rId2"/>
    <sheet name="Light Availability" sheetId="3" r:id="rId3"/>
    <sheet name="Mangrove Composition" sheetId="15" r:id="rId4"/>
    <sheet name="Seagrass Composition" sheetId="17" r:id="rId5"/>
    <sheet name="Sediment" sheetId="19" r:id="rId6"/>
    <sheet name="Turbidity" sheetId="6" r:id="rId7"/>
    <sheet name="p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1" i="3" l="1"/>
  <c r="D60" i="3"/>
  <c r="D59" i="3"/>
  <c r="D58" i="3"/>
  <c r="D57" i="3"/>
  <c r="D56" i="3"/>
  <c r="D43" i="3"/>
  <c r="D42" i="3"/>
  <c r="D41" i="3"/>
  <c r="D40" i="3"/>
  <c r="D39" i="3"/>
  <c r="D38" i="3"/>
  <c r="D25" i="3"/>
  <c r="D24" i="3"/>
  <c r="D23" i="3"/>
  <c r="D22" i="3"/>
  <c r="D21" i="3"/>
  <c r="D20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<sst xmlns="http://schemas.openxmlformats.org/spreadsheetml/2006/main" count="573" uniqueCount="49">
  <si>
    <t>Site</t>
  </si>
  <si>
    <t>Location</t>
  </si>
  <si>
    <t>Live Mangrove</t>
  </si>
  <si>
    <t>Dead Mangrove</t>
  </si>
  <si>
    <t>Seagrass Meadow</t>
  </si>
  <si>
    <t>Tree Density</t>
  </si>
  <si>
    <t>Plot</t>
  </si>
  <si>
    <t>Godwin Beach</t>
  </si>
  <si>
    <t>Beachmere</t>
  </si>
  <si>
    <t>Wynnum</t>
  </si>
  <si>
    <t>Boondall</t>
  </si>
  <si>
    <t>Amity Point</t>
  </si>
  <si>
    <t>South Stradbroke</t>
  </si>
  <si>
    <t>pH</t>
  </si>
  <si>
    <t>Godwin</t>
  </si>
  <si>
    <t>Live mangrove</t>
  </si>
  <si>
    <t>Dead mangrove</t>
  </si>
  <si>
    <t>Amity</t>
  </si>
  <si>
    <t xml:space="preserve">Dead mangrove </t>
  </si>
  <si>
    <t xml:space="preserve">Amity </t>
  </si>
  <si>
    <t>South Straddie</t>
  </si>
  <si>
    <t>Turbidity (NTU)</t>
  </si>
  <si>
    <t>Tree #</t>
  </si>
  <si>
    <t>Stem DBH</t>
  </si>
  <si>
    <t>Rhizophora</t>
  </si>
  <si>
    <t>Avicennia</t>
  </si>
  <si>
    <t>Canopy cover (%)</t>
  </si>
  <si>
    <r>
      <t>Sea Temperature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</si>
  <si>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Air Temperature (°C)</t>
  </si>
  <si>
    <t>Plot/Transect</t>
  </si>
  <si>
    <t>Avicennia and Rhizophora</t>
  </si>
  <si>
    <t xml:space="preserve">Avicennia  </t>
  </si>
  <si>
    <t>Ecosystem</t>
  </si>
  <si>
    <t>Species Present</t>
  </si>
  <si>
    <t>Percentage cover (%)</t>
  </si>
  <si>
    <t>Species Composition (%)</t>
  </si>
  <si>
    <t xml:space="preserve">Zostera muelleri </t>
  </si>
  <si>
    <t xml:space="preserve">Z. muelleri </t>
  </si>
  <si>
    <t>Halophila ovalis</t>
  </si>
  <si>
    <t>H. ovalis</t>
  </si>
  <si>
    <t>Cymodocea serrulata</t>
  </si>
  <si>
    <t>C. serrulata</t>
  </si>
  <si>
    <t>Transect / Plot</t>
  </si>
  <si>
    <t>Random Quadrat # / Distance along transect (m)</t>
  </si>
  <si>
    <t>Boondall Wetlands</t>
  </si>
  <si>
    <t>Sample</t>
  </si>
  <si>
    <t>Average</t>
  </si>
  <si>
    <t>Seagrass</t>
  </si>
  <si>
    <r>
      <t>Grain size in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</si>
</sst>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13A7-1CE4-4AF9-BB04-15EBEFBACB93}">
  <dimension ref="A1:D55"/>
  <sheetViews>
    <sheetView workbookViewId="0">
      <selection activeCell="C1" sqref="C1"/>
    </sheetView>
  </sheetViews>
  <sheetFormatPr defaultColWidth="0" defaultRowHeight="15" zeroHeight="1" x14ac:dyDescent="0.25"/>
  <cols>
    <col min="1" max="1" width="16.42578125" bestFit="1" customWidth="1"/>
    <col min="2" max="2" width="16.85546875" bestFit="1" customWidth="1"/>
    <col min="3" max="3" width="16.85546875" customWidth="1"/>
    <col min="4" max="4" width="19" bestFit="1" customWidth="1"/>
    <col min="5" max="16384" width="8.85546875" hidden="1"/>
  </cols>
  <sheetData>
    <row r="1" spans="1:4" x14ac:dyDescent="0.25">
      <c r="A1" s="3" t="s">
        <v>1</v>
      </c>
      <c r="B1" s="3" t="s">
        <v>0</v>
      </c>
      <c r="C1" s="3" t="s">
        <v>29</v>
      </c>
      <c r="D1" s="3" t="s">
        <v>28</v>
      </c>
    </row>
    <row r="2" spans="1:4" x14ac:dyDescent="0.25">
      <c r="A2" s="30" t="s">
        <v>7</v>
      </c>
      <c r="B2" s="27" t="s">
        <v>2</v>
      </c>
      <c r="C2" s="2">
        <v>1</v>
      </c>
      <c r="D2" s="2">
        <v>18.600000000000001</v>
      </c>
    </row>
    <row r="3" spans="1:4" x14ac:dyDescent="0.25">
      <c r="A3" s="30"/>
      <c r="B3" s="28"/>
      <c r="C3" s="2">
        <v>2</v>
      </c>
      <c r="D3" s="2">
        <v>17.899999999999999</v>
      </c>
    </row>
    <row r="4" spans="1:4" x14ac:dyDescent="0.25">
      <c r="A4" s="30"/>
      <c r="B4" s="29"/>
      <c r="C4" s="2">
        <v>3</v>
      </c>
      <c r="D4" s="2">
        <v>18.2</v>
      </c>
    </row>
    <row r="5" spans="1:4" x14ac:dyDescent="0.25">
      <c r="A5" s="30"/>
      <c r="B5" s="27" t="s">
        <v>3</v>
      </c>
      <c r="C5" s="2">
        <v>1</v>
      </c>
      <c r="D5" s="2">
        <v>18.2</v>
      </c>
    </row>
    <row r="6" spans="1:4" x14ac:dyDescent="0.25">
      <c r="A6" s="30"/>
      <c r="B6" s="28"/>
      <c r="C6" s="2">
        <v>2</v>
      </c>
      <c r="D6" s="2">
        <v>19.2</v>
      </c>
    </row>
    <row r="7" spans="1:4" x14ac:dyDescent="0.25">
      <c r="A7" s="30"/>
      <c r="B7" s="29"/>
      <c r="C7" s="2">
        <v>3</v>
      </c>
      <c r="D7" s="2">
        <v>19.600000000000001</v>
      </c>
    </row>
    <row r="8" spans="1:4" x14ac:dyDescent="0.25">
      <c r="A8" s="30"/>
      <c r="B8" s="27" t="s">
        <v>4</v>
      </c>
      <c r="C8" s="2">
        <v>1</v>
      </c>
      <c r="D8" s="2">
        <v>19</v>
      </c>
    </row>
    <row r="9" spans="1:4" x14ac:dyDescent="0.25">
      <c r="A9" s="30"/>
      <c r="B9" s="28"/>
      <c r="C9" s="2">
        <v>2</v>
      </c>
      <c r="D9" s="2">
        <v>19.399999999999999</v>
      </c>
    </row>
    <row r="10" spans="1:4" x14ac:dyDescent="0.25">
      <c r="A10" s="30"/>
      <c r="B10" s="29"/>
      <c r="C10" s="2">
        <v>3</v>
      </c>
      <c r="D10" s="2">
        <v>19.3</v>
      </c>
    </row>
    <row r="11" spans="1:4" x14ac:dyDescent="0.25">
      <c r="A11" s="30" t="s">
        <v>8</v>
      </c>
      <c r="B11" s="27" t="s">
        <v>2</v>
      </c>
      <c r="C11" s="2">
        <v>1</v>
      </c>
      <c r="D11" s="2">
        <v>18.5</v>
      </c>
    </row>
    <row r="12" spans="1:4" x14ac:dyDescent="0.25">
      <c r="A12" s="30"/>
      <c r="B12" s="28"/>
      <c r="C12" s="2">
        <v>2</v>
      </c>
      <c r="D12" s="2">
        <v>18</v>
      </c>
    </row>
    <row r="13" spans="1:4" x14ac:dyDescent="0.25">
      <c r="A13" s="30"/>
      <c r="B13" s="29"/>
      <c r="C13" s="2">
        <v>3</v>
      </c>
      <c r="D13" s="2">
        <v>20</v>
      </c>
    </row>
    <row r="14" spans="1:4" x14ac:dyDescent="0.25">
      <c r="A14" s="30"/>
      <c r="B14" s="27" t="s">
        <v>3</v>
      </c>
      <c r="C14" s="2">
        <v>1</v>
      </c>
      <c r="D14" s="2">
        <v>18.899999999999999</v>
      </c>
    </row>
    <row r="15" spans="1:4" x14ac:dyDescent="0.25">
      <c r="A15" s="30"/>
      <c r="B15" s="28"/>
      <c r="C15" s="2">
        <v>2</v>
      </c>
      <c r="D15" s="2">
        <v>19</v>
      </c>
    </row>
    <row r="16" spans="1:4" x14ac:dyDescent="0.25">
      <c r="A16" s="30"/>
      <c r="B16" s="29"/>
      <c r="C16" s="2">
        <v>3</v>
      </c>
      <c r="D16" s="2">
        <v>17.600000000000001</v>
      </c>
    </row>
    <row r="17" spans="1:4" x14ac:dyDescent="0.25">
      <c r="A17" s="30"/>
      <c r="B17" s="27" t="s">
        <v>4</v>
      </c>
      <c r="C17" s="2">
        <v>1</v>
      </c>
      <c r="D17" s="2">
        <v>18.100000000000001</v>
      </c>
    </row>
    <row r="18" spans="1:4" x14ac:dyDescent="0.25">
      <c r="A18" s="30"/>
      <c r="B18" s="28"/>
      <c r="C18" s="2">
        <v>2</v>
      </c>
      <c r="D18" s="2">
        <v>18.399999999999999</v>
      </c>
    </row>
    <row r="19" spans="1:4" x14ac:dyDescent="0.25">
      <c r="A19" s="30"/>
      <c r="B19" s="29"/>
      <c r="C19" s="2">
        <v>3</v>
      </c>
      <c r="D19" s="2">
        <v>17.899999999999999</v>
      </c>
    </row>
    <row r="20" spans="1:4" x14ac:dyDescent="0.25">
      <c r="A20" s="30" t="s">
        <v>9</v>
      </c>
      <c r="B20" s="27" t="s">
        <v>2</v>
      </c>
      <c r="C20" s="2">
        <v>1</v>
      </c>
      <c r="D20" s="2">
        <v>14.5</v>
      </c>
    </row>
    <row r="21" spans="1:4" x14ac:dyDescent="0.25">
      <c r="A21" s="30"/>
      <c r="B21" s="28"/>
      <c r="C21" s="2">
        <v>2</v>
      </c>
      <c r="D21" s="2">
        <v>15.6</v>
      </c>
    </row>
    <row r="22" spans="1:4" x14ac:dyDescent="0.25">
      <c r="A22" s="30"/>
      <c r="B22" s="29"/>
      <c r="C22" s="2">
        <v>3</v>
      </c>
      <c r="D22" s="2">
        <v>15.4</v>
      </c>
    </row>
    <row r="23" spans="1:4" x14ac:dyDescent="0.25">
      <c r="A23" s="30"/>
      <c r="B23" s="27" t="s">
        <v>3</v>
      </c>
      <c r="C23" s="2">
        <v>1</v>
      </c>
      <c r="D23" s="2">
        <v>16.600000000000001</v>
      </c>
    </row>
    <row r="24" spans="1:4" x14ac:dyDescent="0.25">
      <c r="A24" s="30"/>
      <c r="B24" s="28"/>
      <c r="C24" s="2">
        <v>2</v>
      </c>
      <c r="D24" s="2">
        <v>17</v>
      </c>
    </row>
    <row r="25" spans="1:4" x14ac:dyDescent="0.25">
      <c r="A25" s="30"/>
      <c r="B25" s="29"/>
      <c r="C25" s="2">
        <v>3</v>
      </c>
      <c r="D25" s="2">
        <v>18</v>
      </c>
    </row>
    <row r="26" spans="1:4" x14ac:dyDescent="0.25">
      <c r="A26" s="30"/>
      <c r="B26" s="27" t="s">
        <v>4</v>
      </c>
      <c r="C26" s="2">
        <v>1</v>
      </c>
      <c r="D26" s="2">
        <v>14.2</v>
      </c>
    </row>
    <row r="27" spans="1:4" x14ac:dyDescent="0.25">
      <c r="A27" s="30"/>
      <c r="B27" s="28"/>
      <c r="C27" s="2">
        <v>2</v>
      </c>
      <c r="D27" s="2">
        <v>17.8</v>
      </c>
    </row>
    <row r="28" spans="1:4" x14ac:dyDescent="0.25">
      <c r="A28" s="30"/>
      <c r="B28" s="29"/>
      <c r="C28" s="2">
        <v>3</v>
      </c>
      <c r="D28" s="2">
        <v>22.5</v>
      </c>
    </row>
    <row r="29" spans="1:4" x14ac:dyDescent="0.25">
      <c r="A29" s="30" t="s">
        <v>10</v>
      </c>
      <c r="B29" s="27" t="s">
        <v>2</v>
      </c>
      <c r="C29" s="2">
        <v>1</v>
      </c>
      <c r="D29" s="2">
        <v>19.600000000000001</v>
      </c>
    </row>
    <row r="30" spans="1:4" x14ac:dyDescent="0.25">
      <c r="A30" s="30"/>
      <c r="B30" s="28"/>
      <c r="C30" s="2">
        <v>2</v>
      </c>
      <c r="D30" s="2">
        <v>19.100000000000001</v>
      </c>
    </row>
    <row r="31" spans="1:4" x14ac:dyDescent="0.25">
      <c r="A31" s="30"/>
      <c r="B31" s="29"/>
      <c r="C31" s="2">
        <v>3</v>
      </c>
      <c r="D31" s="2">
        <v>18.600000000000001</v>
      </c>
    </row>
    <row r="32" spans="1:4" x14ac:dyDescent="0.25">
      <c r="A32" s="30"/>
      <c r="B32" s="27" t="s">
        <v>3</v>
      </c>
      <c r="C32" s="2">
        <v>1</v>
      </c>
      <c r="D32" s="2">
        <v>25.2</v>
      </c>
    </row>
    <row r="33" spans="1:4" x14ac:dyDescent="0.25">
      <c r="A33" s="30"/>
      <c r="B33" s="28"/>
      <c r="C33" s="2">
        <v>2</v>
      </c>
      <c r="D33" s="2">
        <v>21.6</v>
      </c>
    </row>
    <row r="34" spans="1:4" x14ac:dyDescent="0.25">
      <c r="A34" s="30"/>
      <c r="B34" s="29"/>
      <c r="C34" s="2">
        <v>3</v>
      </c>
      <c r="D34" s="2">
        <v>24</v>
      </c>
    </row>
    <row r="35" spans="1:4" x14ac:dyDescent="0.25">
      <c r="A35" s="30"/>
      <c r="B35" s="27" t="s">
        <v>4</v>
      </c>
      <c r="C35" s="2">
        <v>1</v>
      </c>
      <c r="D35" s="2">
        <v>23.1</v>
      </c>
    </row>
    <row r="36" spans="1:4" x14ac:dyDescent="0.25">
      <c r="A36" s="30"/>
      <c r="B36" s="28"/>
      <c r="C36" s="2">
        <v>2</v>
      </c>
      <c r="D36" s="2">
        <v>23.3</v>
      </c>
    </row>
    <row r="37" spans="1:4" x14ac:dyDescent="0.25">
      <c r="A37" s="30"/>
      <c r="B37" s="29"/>
      <c r="C37" s="2">
        <v>3</v>
      </c>
      <c r="D37" s="2">
        <v>23.2</v>
      </c>
    </row>
    <row r="38" spans="1:4" x14ac:dyDescent="0.25">
      <c r="A38" s="30" t="s">
        <v>11</v>
      </c>
      <c r="B38" s="27" t="s">
        <v>2</v>
      </c>
      <c r="C38" s="2">
        <v>1</v>
      </c>
      <c r="D38" s="2">
        <v>16.2</v>
      </c>
    </row>
    <row r="39" spans="1:4" x14ac:dyDescent="0.25">
      <c r="A39" s="30"/>
      <c r="B39" s="28"/>
      <c r="C39" s="2">
        <v>2</v>
      </c>
      <c r="D39" s="2">
        <v>19.600000000000001</v>
      </c>
    </row>
    <row r="40" spans="1:4" x14ac:dyDescent="0.25">
      <c r="A40" s="30"/>
      <c r="B40" s="29"/>
      <c r="C40" s="2">
        <v>3</v>
      </c>
      <c r="D40" s="2">
        <v>17.600000000000001</v>
      </c>
    </row>
    <row r="41" spans="1:4" x14ac:dyDescent="0.25">
      <c r="A41" s="30"/>
      <c r="B41" s="27" t="s">
        <v>3</v>
      </c>
      <c r="C41" s="2">
        <v>1</v>
      </c>
      <c r="D41" s="2">
        <v>16.5</v>
      </c>
    </row>
    <row r="42" spans="1:4" x14ac:dyDescent="0.25">
      <c r="A42" s="30"/>
      <c r="B42" s="28"/>
      <c r="C42" s="2">
        <v>2</v>
      </c>
      <c r="D42" s="2">
        <v>17.2</v>
      </c>
    </row>
    <row r="43" spans="1:4" x14ac:dyDescent="0.25">
      <c r="A43" s="30"/>
      <c r="B43" s="29"/>
      <c r="C43" s="2">
        <v>3</v>
      </c>
      <c r="D43" s="2">
        <v>21</v>
      </c>
    </row>
    <row r="44" spans="1:4" x14ac:dyDescent="0.25">
      <c r="A44" s="30"/>
      <c r="B44" s="27" t="s">
        <v>4</v>
      </c>
      <c r="C44" s="2">
        <v>1</v>
      </c>
      <c r="D44" s="2">
        <v>18.2</v>
      </c>
    </row>
    <row r="45" spans="1:4" x14ac:dyDescent="0.25">
      <c r="A45" s="30"/>
      <c r="B45" s="28"/>
      <c r="C45" s="2">
        <v>2</v>
      </c>
      <c r="D45" s="2">
        <v>18.100000000000001</v>
      </c>
    </row>
    <row r="46" spans="1:4" x14ac:dyDescent="0.25">
      <c r="A46" s="30"/>
      <c r="B46" s="29"/>
      <c r="C46" s="2">
        <v>3</v>
      </c>
      <c r="D46" s="2">
        <v>18.3</v>
      </c>
    </row>
    <row r="47" spans="1:4" x14ac:dyDescent="0.25">
      <c r="A47" s="30" t="s">
        <v>12</v>
      </c>
      <c r="B47" s="27" t="s">
        <v>2</v>
      </c>
      <c r="C47" s="2">
        <v>1</v>
      </c>
      <c r="D47" s="2">
        <v>19.399999999999999</v>
      </c>
    </row>
    <row r="48" spans="1:4" x14ac:dyDescent="0.25">
      <c r="A48" s="30"/>
      <c r="B48" s="28"/>
      <c r="C48" s="2">
        <v>2</v>
      </c>
      <c r="D48" s="2">
        <v>19.100000000000001</v>
      </c>
    </row>
    <row r="49" spans="1:4" x14ac:dyDescent="0.25">
      <c r="A49" s="30"/>
      <c r="B49" s="29"/>
      <c r="C49" s="2">
        <v>3</v>
      </c>
      <c r="D49" s="2">
        <v>19.100000000000001</v>
      </c>
    </row>
    <row r="50" spans="1:4" x14ac:dyDescent="0.25">
      <c r="A50" s="30"/>
      <c r="B50" s="27" t="s">
        <v>3</v>
      </c>
      <c r="C50" s="2">
        <v>1</v>
      </c>
      <c r="D50" s="2">
        <v>19.5</v>
      </c>
    </row>
    <row r="51" spans="1:4" x14ac:dyDescent="0.25">
      <c r="A51" s="30"/>
      <c r="B51" s="28"/>
      <c r="C51" s="2">
        <v>2</v>
      </c>
      <c r="D51" s="2">
        <v>19.399999999999999</v>
      </c>
    </row>
    <row r="52" spans="1:4" x14ac:dyDescent="0.25">
      <c r="A52" s="30"/>
      <c r="B52" s="29"/>
      <c r="C52" s="2">
        <v>3</v>
      </c>
      <c r="D52" s="2">
        <v>19.8</v>
      </c>
    </row>
    <row r="53" spans="1:4" x14ac:dyDescent="0.25">
      <c r="A53" s="30"/>
      <c r="B53" s="27" t="s">
        <v>4</v>
      </c>
      <c r="C53" s="2">
        <v>1</v>
      </c>
      <c r="D53" s="2">
        <v>19.899999999999999</v>
      </c>
    </row>
    <row r="54" spans="1:4" x14ac:dyDescent="0.25">
      <c r="A54" s="30"/>
      <c r="B54" s="28"/>
      <c r="C54" s="2">
        <v>2</v>
      </c>
      <c r="D54" s="2">
        <v>19.7</v>
      </c>
    </row>
    <row r="55" spans="1:4" x14ac:dyDescent="0.25">
      <c r="A55" s="30"/>
      <c r="B55" s="29"/>
      <c r="C55" s="2">
        <v>3</v>
      </c>
      <c r="D55" s="2">
        <v>19.5</v>
      </c>
    </row>
  </sheetData>
  <mergeCells count="24">
    <mergeCell ref="B47:B49"/>
    <mergeCell ref="B50:B52"/>
    <mergeCell ref="B53:B55"/>
    <mergeCell ref="A47:A5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A2:A10"/>
    <mergeCell ref="A11:A19"/>
    <mergeCell ref="A20:A28"/>
    <mergeCell ref="A29:A37"/>
    <mergeCell ref="A38:A4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E82C-A716-4E20-913E-4E2C7B570E9B}">
  <dimension ref="A1:D19"/>
  <sheetViews>
    <sheetView workbookViewId="0">
      <selection activeCell="C8" sqref="C8"/>
    </sheetView>
  </sheetViews>
  <sheetFormatPr defaultColWidth="0" defaultRowHeight="15" zeroHeight="1" x14ac:dyDescent="0.25"/>
  <cols>
    <col min="1" max="1" width="15.140625" bestFit="1" customWidth="1"/>
    <col min="2" max="2" width="16.28515625" bestFit="1" customWidth="1"/>
    <col min="3" max="3" width="20.85546875" customWidth="1"/>
    <col min="4" max="4" width="24.7109375" hidden="1" customWidth="1"/>
    <col min="5" max="16384" width="8.85546875" hidden="1"/>
  </cols>
  <sheetData>
    <row r="1" spans="1:3" x14ac:dyDescent="0.25">
      <c r="A1" s="3" t="s">
        <v>1</v>
      </c>
      <c r="B1" s="3" t="s">
        <v>0</v>
      </c>
      <c r="C1" s="3" t="s">
        <v>27</v>
      </c>
    </row>
    <row r="2" spans="1:3" x14ac:dyDescent="0.25">
      <c r="A2" s="30" t="s">
        <v>7</v>
      </c>
      <c r="B2" s="2" t="s">
        <v>2</v>
      </c>
      <c r="C2" s="7">
        <v>18.399999999999999</v>
      </c>
    </row>
    <row r="3" spans="1:3" x14ac:dyDescent="0.25">
      <c r="A3" s="30"/>
      <c r="B3" s="2" t="s">
        <v>3</v>
      </c>
      <c r="C3" s="7">
        <v>17.8</v>
      </c>
    </row>
    <row r="4" spans="1:3" x14ac:dyDescent="0.25">
      <c r="A4" s="30"/>
      <c r="B4" s="2" t="s">
        <v>4</v>
      </c>
      <c r="C4" s="7">
        <v>14.8</v>
      </c>
    </row>
    <row r="5" spans="1:3" x14ac:dyDescent="0.25">
      <c r="A5" s="30" t="s">
        <v>8</v>
      </c>
      <c r="B5" s="2" t="s">
        <v>2</v>
      </c>
      <c r="C5" s="7">
        <v>20.5</v>
      </c>
    </row>
    <row r="6" spans="1:3" x14ac:dyDescent="0.25">
      <c r="A6" s="30"/>
      <c r="B6" s="2" t="s">
        <v>3</v>
      </c>
      <c r="C6" s="7">
        <v>20.5</v>
      </c>
    </row>
    <row r="7" spans="1:3" x14ac:dyDescent="0.25">
      <c r="A7" s="30"/>
      <c r="B7" s="2" t="s">
        <v>4</v>
      </c>
      <c r="C7" s="7">
        <v>17.899999999999999</v>
      </c>
    </row>
    <row r="8" spans="1:3" x14ac:dyDescent="0.25">
      <c r="A8" s="30" t="s">
        <v>9</v>
      </c>
      <c r="B8" s="2" t="s">
        <v>2</v>
      </c>
      <c r="C8" s="7">
        <v>15.6</v>
      </c>
    </row>
    <row r="9" spans="1:3" x14ac:dyDescent="0.25">
      <c r="A9" s="30"/>
      <c r="B9" s="2" t="s">
        <v>3</v>
      </c>
      <c r="C9" s="7">
        <v>17.7</v>
      </c>
    </row>
    <row r="10" spans="1:3" x14ac:dyDescent="0.25">
      <c r="A10" s="30"/>
      <c r="B10" s="2" t="s">
        <v>4</v>
      </c>
      <c r="C10" s="7">
        <v>14.3</v>
      </c>
    </row>
    <row r="11" spans="1:3" x14ac:dyDescent="0.25">
      <c r="A11" s="30" t="s">
        <v>10</v>
      </c>
      <c r="B11" s="2" t="s">
        <v>2</v>
      </c>
      <c r="C11" s="7">
        <v>24.14</v>
      </c>
    </row>
    <row r="12" spans="1:3" x14ac:dyDescent="0.25">
      <c r="A12" s="30"/>
      <c r="B12" s="2" t="s">
        <v>3</v>
      </c>
      <c r="C12" s="7">
        <v>29.17</v>
      </c>
    </row>
    <row r="13" spans="1:3" x14ac:dyDescent="0.25">
      <c r="A13" s="30"/>
      <c r="B13" s="2" t="s">
        <v>4</v>
      </c>
      <c r="C13" s="7">
        <v>26.6</v>
      </c>
    </row>
    <row r="14" spans="1:3" x14ac:dyDescent="0.25">
      <c r="A14" s="30" t="s">
        <v>11</v>
      </c>
      <c r="B14" s="2" t="s">
        <v>2</v>
      </c>
      <c r="C14" s="7">
        <v>20.38</v>
      </c>
    </row>
    <row r="15" spans="1:3" x14ac:dyDescent="0.25">
      <c r="A15" s="30"/>
      <c r="B15" s="2" t="s">
        <v>3</v>
      </c>
      <c r="C15" s="7">
        <v>19.920000000000002</v>
      </c>
    </row>
    <row r="16" spans="1:3" x14ac:dyDescent="0.25">
      <c r="A16" s="30"/>
      <c r="B16" s="2" t="s">
        <v>4</v>
      </c>
      <c r="C16" s="7">
        <v>17.71</v>
      </c>
    </row>
    <row r="17" spans="1:3" x14ac:dyDescent="0.25">
      <c r="A17" s="30" t="s">
        <v>12</v>
      </c>
      <c r="B17" s="2" t="s">
        <v>2</v>
      </c>
      <c r="C17" s="7">
        <v>23.02</v>
      </c>
    </row>
    <row r="18" spans="1:3" x14ac:dyDescent="0.25">
      <c r="A18" s="30"/>
      <c r="B18" s="2" t="s">
        <v>3</v>
      </c>
      <c r="C18" s="7">
        <v>17.25</v>
      </c>
    </row>
    <row r="19" spans="1:3" x14ac:dyDescent="0.25">
      <c r="A19" s="30"/>
      <c r="B19" s="2" t="s">
        <v>4</v>
      </c>
      <c r="C19" s="7">
        <v>20.190000000000001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12FD-9A7D-4870-8A44-42FC65A8B69B}">
  <dimension ref="A1:D109"/>
  <sheetViews>
    <sheetView workbookViewId="0">
      <selection activeCell="C1" sqref="C1"/>
    </sheetView>
  </sheetViews>
  <sheetFormatPr defaultColWidth="0" defaultRowHeight="15" zeroHeight="1" x14ac:dyDescent="0.25"/>
  <cols>
    <col min="1" max="2" width="16" bestFit="1" customWidth="1"/>
    <col min="3" max="3" width="12.42578125" bestFit="1" customWidth="1"/>
    <col min="4" max="4" width="16" customWidth="1"/>
    <col min="5" max="16384" width="8.85546875" hidden="1"/>
  </cols>
  <sheetData>
    <row r="1" spans="1:4" x14ac:dyDescent="0.25">
      <c r="A1" s="3" t="s">
        <v>1</v>
      </c>
      <c r="B1" s="5" t="s">
        <v>0</v>
      </c>
      <c r="C1" s="3" t="s">
        <v>29</v>
      </c>
      <c r="D1" s="4" t="s">
        <v>26</v>
      </c>
    </row>
    <row r="2" spans="1:4" x14ac:dyDescent="0.25">
      <c r="A2" s="30" t="s">
        <v>7</v>
      </c>
      <c r="B2" s="27" t="s">
        <v>2</v>
      </c>
      <c r="C2" s="30">
        <v>1</v>
      </c>
      <c r="D2" s="1">
        <f>87*1.04</f>
        <v>90.48</v>
      </c>
    </row>
    <row r="3" spans="1:4" x14ac:dyDescent="0.25">
      <c r="A3" s="30"/>
      <c r="B3" s="28"/>
      <c r="C3" s="30"/>
      <c r="D3" s="1">
        <f>80*1.04</f>
        <v>83.2</v>
      </c>
    </row>
    <row r="4" spans="1:4" x14ac:dyDescent="0.25">
      <c r="A4" s="30"/>
      <c r="B4" s="28"/>
      <c r="C4" s="30">
        <v>2</v>
      </c>
      <c r="D4" s="1">
        <f>90*1.04</f>
        <v>93.600000000000009</v>
      </c>
    </row>
    <row r="5" spans="1:4" x14ac:dyDescent="0.25">
      <c r="A5" s="30"/>
      <c r="B5" s="28"/>
      <c r="C5" s="30"/>
      <c r="D5" s="1">
        <f>52*1.04</f>
        <v>54.08</v>
      </c>
    </row>
    <row r="6" spans="1:4" x14ac:dyDescent="0.25">
      <c r="A6" s="30"/>
      <c r="B6" s="28"/>
      <c r="C6" s="30">
        <v>3</v>
      </c>
      <c r="D6" s="1">
        <f>74*1.04</f>
        <v>76.960000000000008</v>
      </c>
    </row>
    <row r="7" spans="1:4" x14ac:dyDescent="0.25">
      <c r="A7" s="30"/>
      <c r="B7" s="28"/>
      <c r="C7" s="30"/>
      <c r="D7" s="1">
        <f>79*1.04</f>
        <v>82.16</v>
      </c>
    </row>
    <row r="8" spans="1:4" x14ac:dyDescent="0.25">
      <c r="A8" s="30"/>
      <c r="B8" s="27" t="s">
        <v>3</v>
      </c>
      <c r="C8" s="30">
        <v>1</v>
      </c>
      <c r="D8" s="1">
        <f>50*1.04</f>
        <v>52</v>
      </c>
    </row>
    <row r="9" spans="1:4" x14ac:dyDescent="0.25">
      <c r="A9" s="30"/>
      <c r="B9" s="28"/>
      <c r="C9" s="30"/>
      <c r="D9" s="1">
        <f>60*1.04</f>
        <v>62.400000000000006</v>
      </c>
    </row>
    <row r="10" spans="1:4" x14ac:dyDescent="0.25">
      <c r="A10" s="30"/>
      <c r="B10" s="28"/>
      <c r="C10" s="30">
        <v>2</v>
      </c>
      <c r="D10" s="1">
        <f>58*1.04</f>
        <v>60.32</v>
      </c>
    </row>
    <row r="11" spans="1:4" x14ac:dyDescent="0.25">
      <c r="A11" s="30"/>
      <c r="B11" s="28"/>
      <c r="C11" s="30"/>
      <c r="D11" s="1">
        <f>52*1.04</f>
        <v>54.08</v>
      </c>
    </row>
    <row r="12" spans="1:4" x14ac:dyDescent="0.25">
      <c r="A12" s="30"/>
      <c r="B12" s="28"/>
      <c r="C12" s="30">
        <v>3</v>
      </c>
      <c r="D12" s="1">
        <f>57*1.04</f>
        <v>59.28</v>
      </c>
    </row>
    <row r="13" spans="1:4" x14ac:dyDescent="0.25">
      <c r="A13" s="30"/>
      <c r="B13" s="28"/>
      <c r="C13" s="30"/>
      <c r="D13" s="1">
        <f>55*1.04</f>
        <v>57.2</v>
      </c>
    </row>
    <row r="14" spans="1:4" x14ac:dyDescent="0.25">
      <c r="A14" s="30"/>
      <c r="B14" s="30" t="s">
        <v>4</v>
      </c>
      <c r="C14" s="30">
        <v>1</v>
      </c>
      <c r="D14" s="1">
        <f>0*1.04</f>
        <v>0</v>
      </c>
    </row>
    <row r="15" spans="1:4" x14ac:dyDescent="0.25">
      <c r="A15" s="30"/>
      <c r="B15" s="30"/>
      <c r="C15" s="30"/>
      <c r="D15" s="1">
        <v>0</v>
      </c>
    </row>
    <row r="16" spans="1:4" x14ac:dyDescent="0.25">
      <c r="A16" s="30"/>
      <c r="B16" s="30"/>
      <c r="C16" s="30">
        <v>2</v>
      </c>
      <c r="D16" s="1">
        <v>0</v>
      </c>
    </row>
    <row r="17" spans="1:4" x14ac:dyDescent="0.25">
      <c r="A17" s="30"/>
      <c r="B17" s="30"/>
      <c r="C17" s="30"/>
      <c r="D17" s="1">
        <v>0</v>
      </c>
    </row>
    <row r="18" spans="1:4" x14ac:dyDescent="0.25">
      <c r="A18" s="30"/>
      <c r="B18" s="30"/>
      <c r="C18" s="30">
        <v>3</v>
      </c>
      <c r="D18" s="1">
        <v>0</v>
      </c>
    </row>
    <row r="19" spans="1:4" x14ac:dyDescent="0.25">
      <c r="A19" s="30"/>
      <c r="B19" s="30"/>
      <c r="C19" s="30"/>
      <c r="D19" s="1">
        <v>0</v>
      </c>
    </row>
    <row r="20" spans="1:4" x14ac:dyDescent="0.25">
      <c r="A20" s="30" t="s">
        <v>8</v>
      </c>
      <c r="B20" s="27" t="s">
        <v>2</v>
      </c>
      <c r="C20" s="30">
        <v>1</v>
      </c>
      <c r="D20" s="1">
        <f>84*1.04</f>
        <v>87.36</v>
      </c>
    </row>
    <row r="21" spans="1:4" x14ac:dyDescent="0.25">
      <c r="A21" s="30"/>
      <c r="B21" s="28"/>
      <c r="C21" s="30"/>
      <c r="D21" s="1">
        <f>86*1.04</f>
        <v>89.44</v>
      </c>
    </row>
    <row r="22" spans="1:4" x14ac:dyDescent="0.25">
      <c r="A22" s="30"/>
      <c r="B22" s="28"/>
      <c r="C22" s="30">
        <v>2</v>
      </c>
      <c r="D22" s="1">
        <f>83*1.04</f>
        <v>86.320000000000007</v>
      </c>
    </row>
    <row r="23" spans="1:4" x14ac:dyDescent="0.25">
      <c r="A23" s="30"/>
      <c r="B23" s="28"/>
      <c r="C23" s="30"/>
      <c r="D23" s="1">
        <f>76*1.04</f>
        <v>79.040000000000006</v>
      </c>
    </row>
    <row r="24" spans="1:4" x14ac:dyDescent="0.25">
      <c r="A24" s="30"/>
      <c r="B24" s="28"/>
      <c r="C24" s="30">
        <v>3</v>
      </c>
      <c r="D24" s="1">
        <f>0*1.04</f>
        <v>0</v>
      </c>
    </row>
    <row r="25" spans="1:4" x14ac:dyDescent="0.25">
      <c r="A25" s="30"/>
      <c r="B25" s="28"/>
      <c r="C25" s="30"/>
      <c r="D25" s="1">
        <f>67*1.04</f>
        <v>69.680000000000007</v>
      </c>
    </row>
    <row r="26" spans="1:4" x14ac:dyDescent="0.25">
      <c r="A26" s="30"/>
      <c r="B26" s="27" t="s">
        <v>3</v>
      </c>
      <c r="C26" s="30">
        <v>1</v>
      </c>
      <c r="D26" s="1">
        <v>0</v>
      </c>
    </row>
    <row r="27" spans="1:4" x14ac:dyDescent="0.25">
      <c r="A27" s="30"/>
      <c r="B27" s="28"/>
      <c r="C27" s="30"/>
      <c r="D27" s="1">
        <v>0</v>
      </c>
    </row>
    <row r="28" spans="1:4" x14ac:dyDescent="0.25">
      <c r="A28" s="30"/>
      <c r="B28" s="28"/>
      <c r="C28" s="30">
        <v>2</v>
      </c>
      <c r="D28" s="1">
        <v>0</v>
      </c>
    </row>
    <row r="29" spans="1:4" x14ac:dyDescent="0.25">
      <c r="A29" s="30"/>
      <c r="B29" s="28"/>
      <c r="C29" s="30"/>
      <c r="D29" s="1">
        <v>0</v>
      </c>
    </row>
    <row r="30" spans="1:4" x14ac:dyDescent="0.25">
      <c r="A30" s="30"/>
      <c r="B30" s="28"/>
      <c r="C30" s="30">
        <v>3</v>
      </c>
      <c r="D30" s="1">
        <v>0</v>
      </c>
    </row>
    <row r="31" spans="1:4" x14ac:dyDescent="0.25">
      <c r="A31" s="30"/>
      <c r="B31" s="28"/>
      <c r="C31" s="30"/>
      <c r="D31" s="1">
        <v>0</v>
      </c>
    </row>
    <row r="32" spans="1:4" x14ac:dyDescent="0.25">
      <c r="A32" s="30"/>
      <c r="B32" s="30" t="s">
        <v>4</v>
      </c>
      <c r="C32" s="30">
        <v>1</v>
      </c>
      <c r="D32" s="1">
        <v>0</v>
      </c>
    </row>
    <row r="33" spans="1:4" x14ac:dyDescent="0.25">
      <c r="A33" s="30"/>
      <c r="B33" s="30"/>
      <c r="C33" s="30"/>
      <c r="D33" s="1">
        <v>0</v>
      </c>
    </row>
    <row r="34" spans="1:4" x14ac:dyDescent="0.25">
      <c r="A34" s="30"/>
      <c r="B34" s="30"/>
      <c r="C34" s="30">
        <v>2</v>
      </c>
      <c r="D34" s="1">
        <v>0</v>
      </c>
    </row>
    <row r="35" spans="1:4" x14ac:dyDescent="0.25">
      <c r="A35" s="30"/>
      <c r="B35" s="30"/>
      <c r="C35" s="30"/>
      <c r="D35" s="1">
        <v>0</v>
      </c>
    </row>
    <row r="36" spans="1:4" x14ac:dyDescent="0.25">
      <c r="A36" s="30"/>
      <c r="B36" s="30"/>
      <c r="C36" s="30">
        <v>3</v>
      </c>
      <c r="D36" s="1">
        <v>0</v>
      </c>
    </row>
    <row r="37" spans="1:4" x14ac:dyDescent="0.25">
      <c r="A37" s="30"/>
      <c r="B37" s="30"/>
      <c r="C37" s="30"/>
      <c r="D37" s="1">
        <v>0</v>
      </c>
    </row>
    <row r="38" spans="1:4" x14ac:dyDescent="0.25">
      <c r="A38" s="30" t="s">
        <v>9</v>
      </c>
      <c r="B38" s="27" t="s">
        <v>2</v>
      </c>
      <c r="C38" s="30">
        <v>1</v>
      </c>
      <c r="D38" s="1">
        <f>51*1.04</f>
        <v>53.04</v>
      </c>
    </row>
    <row r="39" spans="1:4" x14ac:dyDescent="0.25">
      <c r="A39" s="30"/>
      <c r="B39" s="28"/>
      <c r="C39" s="30"/>
      <c r="D39" s="1">
        <f>75*1.04</f>
        <v>78</v>
      </c>
    </row>
    <row r="40" spans="1:4" x14ac:dyDescent="0.25">
      <c r="A40" s="30"/>
      <c r="B40" s="28"/>
      <c r="C40" s="30">
        <v>2</v>
      </c>
      <c r="D40" s="1">
        <f>73*1.04</f>
        <v>75.92</v>
      </c>
    </row>
    <row r="41" spans="1:4" x14ac:dyDescent="0.25">
      <c r="A41" s="30"/>
      <c r="B41" s="28"/>
      <c r="C41" s="30"/>
      <c r="D41" s="1">
        <f>66*1.04</f>
        <v>68.64</v>
      </c>
    </row>
    <row r="42" spans="1:4" x14ac:dyDescent="0.25">
      <c r="A42" s="30"/>
      <c r="B42" s="28"/>
      <c r="C42" s="30">
        <v>3</v>
      </c>
      <c r="D42" s="1">
        <f>65*1.04</f>
        <v>67.600000000000009</v>
      </c>
    </row>
    <row r="43" spans="1:4" x14ac:dyDescent="0.25">
      <c r="A43" s="30"/>
      <c r="B43" s="28"/>
      <c r="C43" s="30"/>
      <c r="D43" s="1">
        <f>71*1.04</f>
        <v>73.84</v>
      </c>
    </row>
    <row r="44" spans="1:4" x14ac:dyDescent="0.25">
      <c r="A44" s="30"/>
      <c r="B44" s="27" t="s">
        <v>3</v>
      </c>
      <c r="C44" s="30">
        <v>1</v>
      </c>
      <c r="D44" s="1">
        <v>0</v>
      </c>
    </row>
    <row r="45" spans="1:4" x14ac:dyDescent="0.25">
      <c r="A45" s="30"/>
      <c r="B45" s="28"/>
      <c r="C45" s="30"/>
      <c r="D45" s="1">
        <v>0</v>
      </c>
    </row>
    <row r="46" spans="1:4" x14ac:dyDescent="0.25">
      <c r="A46" s="30"/>
      <c r="B46" s="28"/>
      <c r="C46" s="30">
        <v>2</v>
      </c>
      <c r="D46" s="1">
        <v>0</v>
      </c>
    </row>
    <row r="47" spans="1:4" x14ac:dyDescent="0.25">
      <c r="A47" s="30"/>
      <c r="B47" s="28"/>
      <c r="C47" s="30"/>
      <c r="D47" s="1">
        <v>0</v>
      </c>
    </row>
    <row r="48" spans="1:4" x14ac:dyDescent="0.25">
      <c r="A48" s="30"/>
      <c r="B48" s="28"/>
      <c r="C48" s="30">
        <v>3</v>
      </c>
      <c r="D48" s="1">
        <v>0</v>
      </c>
    </row>
    <row r="49" spans="1:4" x14ac:dyDescent="0.25">
      <c r="A49" s="30"/>
      <c r="B49" s="28"/>
      <c r="C49" s="30"/>
      <c r="D49" s="1">
        <v>0</v>
      </c>
    </row>
    <row r="50" spans="1:4" x14ac:dyDescent="0.25">
      <c r="A50" s="30"/>
      <c r="B50" s="30" t="s">
        <v>4</v>
      </c>
      <c r="C50" s="30">
        <v>1</v>
      </c>
      <c r="D50" s="1">
        <v>0</v>
      </c>
    </row>
    <row r="51" spans="1:4" x14ac:dyDescent="0.25">
      <c r="A51" s="30"/>
      <c r="B51" s="30"/>
      <c r="C51" s="30"/>
      <c r="D51" s="1">
        <v>0</v>
      </c>
    </row>
    <row r="52" spans="1:4" x14ac:dyDescent="0.25">
      <c r="A52" s="30"/>
      <c r="B52" s="30"/>
      <c r="C52" s="30">
        <v>2</v>
      </c>
      <c r="D52" s="1">
        <v>0</v>
      </c>
    </row>
    <row r="53" spans="1:4" x14ac:dyDescent="0.25">
      <c r="A53" s="30"/>
      <c r="B53" s="30"/>
      <c r="C53" s="30"/>
      <c r="D53" s="1">
        <v>0</v>
      </c>
    </row>
    <row r="54" spans="1:4" x14ac:dyDescent="0.25">
      <c r="A54" s="30"/>
      <c r="B54" s="30"/>
      <c r="C54" s="30">
        <v>3</v>
      </c>
      <c r="D54" s="1">
        <v>0</v>
      </c>
    </row>
    <row r="55" spans="1:4" x14ac:dyDescent="0.25">
      <c r="A55" s="30"/>
      <c r="B55" s="30"/>
      <c r="C55" s="30"/>
      <c r="D55" s="1">
        <v>0</v>
      </c>
    </row>
    <row r="56" spans="1:4" x14ac:dyDescent="0.25">
      <c r="A56" s="30" t="s">
        <v>10</v>
      </c>
      <c r="B56" s="27" t="s">
        <v>2</v>
      </c>
      <c r="C56" s="30">
        <v>1</v>
      </c>
      <c r="D56" s="1">
        <f>40*1.04</f>
        <v>41.6</v>
      </c>
    </row>
    <row r="57" spans="1:4" x14ac:dyDescent="0.25">
      <c r="A57" s="30"/>
      <c r="B57" s="28"/>
      <c r="C57" s="30"/>
      <c r="D57" s="1">
        <f>60*1.04</f>
        <v>62.400000000000006</v>
      </c>
    </row>
    <row r="58" spans="1:4" x14ac:dyDescent="0.25">
      <c r="A58" s="30"/>
      <c r="B58" s="28"/>
      <c r="C58" s="30">
        <v>2</v>
      </c>
      <c r="D58" s="1">
        <f>34*1.04</f>
        <v>35.36</v>
      </c>
    </row>
    <row r="59" spans="1:4" x14ac:dyDescent="0.25">
      <c r="A59" s="30"/>
      <c r="B59" s="28"/>
      <c r="C59" s="30"/>
      <c r="D59" s="1">
        <f>79*1.04</f>
        <v>82.16</v>
      </c>
    </row>
    <row r="60" spans="1:4" x14ac:dyDescent="0.25">
      <c r="A60" s="30"/>
      <c r="B60" s="28"/>
      <c r="C60" s="30">
        <v>3</v>
      </c>
      <c r="D60" s="1">
        <f>70*1.04</f>
        <v>72.8</v>
      </c>
    </row>
    <row r="61" spans="1:4" x14ac:dyDescent="0.25">
      <c r="A61" s="30"/>
      <c r="B61" s="28"/>
      <c r="C61" s="30"/>
      <c r="D61" s="1">
        <f>73*1.04</f>
        <v>75.92</v>
      </c>
    </row>
    <row r="62" spans="1:4" x14ac:dyDescent="0.25">
      <c r="A62" s="30"/>
      <c r="B62" s="27" t="s">
        <v>3</v>
      </c>
      <c r="C62" s="30">
        <v>1</v>
      </c>
      <c r="D62" s="1">
        <v>53</v>
      </c>
    </row>
    <row r="63" spans="1:4" x14ac:dyDescent="0.25">
      <c r="A63" s="30"/>
      <c r="B63" s="28"/>
      <c r="C63" s="30"/>
      <c r="D63" s="1">
        <v>6</v>
      </c>
    </row>
    <row r="64" spans="1:4" x14ac:dyDescent="0.25">
      <c r="A64" s="30"/>
      <c r="B64" s="28"/>
      <c r="C64" s="30">
        <v>2</v>
      </c>
      <c r="D64" s="1">
        <v>5</v>
      </c>
    </row>
    <row r="65" spans="1:4" x14ac:dyDescent="0.25">
      <c r="A65" s="30"/>
      <c r="B65" s="28"/>
      <c r="C65" s="30"/>
      <c r="D65" s="1">
        <v>0</v>
      </c>
    </row>
    <row r="66" spans="1:4" x14ac:dyDescent="0.25">
      <c r="A66" s="30"/>
      <c r="B66" s="28"/>
      <c r="C66" s="30">
        <v>3</v>
      </c>
      <c r="D66" s="1">
        <v>3</v>
      </c>
    </row>
    <row r="67" spans="1:4" x14ac:dyDescent="0.25">
      <c r="A67" s="30"/>
      <c r="B67" s="28"/>
      <c r="C67" s="30"/>
      <c r="D67" s="1">
        <v>0</v>
      </c>
    </row>
    <row r="68" spans="1:4" x14ac:dyDescent="0.25">
      <c r="A68" s="30"/>
      <c r="B68" s="30" t="s">
        <v>4</v>
      </c>
      <c r="C68" s="30">
        <v>1</v>
      </c>
      <c r="D68" s="1">
        <v>0</v>
      </c>
    </row>
    <row r="69" spans="1:4" x14ac:dyDescent="0.25">
      <c r="A69" s="30"/>
      <c r="B69" s="30"/>
      <c r="C69" s="30"/>
      <c r="D69" s="1">
        <v>0</v>
      </c>
    </row>
    <row r="70" spans="1:4" x14ac:dyDescent="0.25">
      <c r="A70" s="30"/>
      <c r="B70" s="30"/>
      <c r="C70" s="30">
        <v>2</v>
      </c>
      <c r="D70" s="1">
        <v>0</v>
      </c>
    </row>
    <row r="71" spans="1:4" x14ac:dyDescent="0.25">
      <c r="A71" s="30"/>
      <c r="B71" s="30"/>
      <c r="C71" s="30"/>
      <c r="D71" s="1">
        <v>0</v>
      </c>
    </row>
    <row r="72" spans="1:4" x14ac:dyDescent="0.25">
      <c r="A72" s="30"/>
      <c r="B72" s="30"/>
      <c r="C72" s="30">
        <v>3</v>
      </c>
      <c r="D72" s="1">
        <v>0</v>
      </c>
    </row>
    <row r="73" spans="1:4" x14ac:dyDescent="0.25">
      <c r="A73" s="30"/>
      <c r="B73" s="30"/>
      <c r="C73" s="30"/>
      <c r="D73" s="1">
        <v>0</v>
      </c>
    </row>
    <row r="74" spans="1:4" x14ac:dyDescent="0.25">
      <c r="A74" s="30" t="s">
        <v>11</v>
      </c>
      <c r="B74" s="27" t="s">
        <v>2</v>
      </c>
      <c r="C74" s="30">
        <v>1</v>
      </c>
      <c r="D74" s="1">
        <v>94</v>
      </c>
    </row>
    <row r="75" spans="1:4" x14ac:dyDescent="0.25">
      <c r="A75" s="30"/>
      <c r="B75" s="28"/>
      <c r="C75" s="30"/>
      <c r="D75" s="1">
        <v>70</v>
      </c>
    </row>
    <row r="76" spans="1:4" x14ac:dyDescent="0.25">
      <c r="A76" s="30"/>
      <c r="B76" s="28"/>
      <c r="C76" s="30">
        <v>2</v>
      </c>
      <c r="D76" s="1">
        <v>89</v>
      </c>
    </row>
    <row r="77" spans="1:4" x14ac:dyDescent="0.25">
      <c r="A77" s="30"/>
      <c r="B77" s="28"/>
      <c r="C77" s="30"/>
      <c r="D77" s="1">
        <v>93</v>
      </c>
    </row>
    <row r="78" spans="1:4" x14ac:dyDescent="0.25">
      <c r="A78" s="30"/>
      <c r="B78" s="28"/>
      <c r="C78" s="30">
        <v>3</v>
      </c>
      <c r="D78" s="1">
        <v>88</v>
      </c>
    </row>
    <row r="79" spans="1:4" x14ac:dyDescent="0.25">
      <c r="A79" s="30"/>
      <c r="B79" s="28"/>
      <c r="C79" s="30"/>
      <c r="D79" s="1">
        <v>89</v>
      </c>
    </row>
    <row r="80" spans="1:4" x14ac:dyDescent="0.25">
      <c r="A80" s="30"/>
      <c r="B80" s="27" t="s">
        <v>3</v>
      </c>
      <c r="C80" s="30">
        <v>1</v>
      </c>
      <c r="D80" s="1">
        <v>2</v>
      </c>
    </row>
    <row r="81" spans="1:4" x14ac:dyDescent="0.25">
      <c r="A81" s="30"/>
      <c r="B81" s="28"/>
      <c r="C81" s="30"/>
      <c r="D81" s="1">
        <v>19</v>
      </c>
    </row>
    <row r="82" spans="1:4" x14ac:dyDescent="0.25">
      <c r="A82" s="30"/>
      <c r="B82" s="28"/>
      <c r="C82" s="30">
        <v>2</v>
      </c>
      <c r="D82" s="1">
        <v>15</v>
      </c>
    </row>
    <row r="83" spans="1:4" x14ac:dyDescent="0.25">
      <c r="A83" s="30"/>
      <c r="B83" s="28"/>
      <c r="C83" s="30"/>
      <c r="D83" s="1">
        <v>14</v>
      </c>
    </row>
    <row r="84" spans="1:4" x14ac:dyDescent="0.25">
      <c r="A84" s="30"/>
      <c r="B84" s="28"/>
      <c r="C84" s="30">
        <v>3</v>
      </c>
      <c r="D84" s="1">
        <v>19</v>
      </c>
    </row>
    <row r="85" spans="1:4" x14ac:dyDescent="0.25">
      <c r="A85" s="30"/>
      <c r="B85" s="28"/>
      <c r="C85" s="30"/>
      <c r="D85" s="1">
        <v>10</v>
      </c>
    </row>
    <row r="86" spans="1:4" x14ac:dyDescent="0.25">
      <c r="A86" s="30"/>
      <c r="B86" s="30" t="s">
        <v>4</v>
      </c>
      <c r="C86" s="30">
        <v>1</v>
      </c>
      <c r="D86" s="1">
        <v>0</v>
      </c>
    </row>
    <row r="87" spans="1:4" x14ac:dyDescent="0.25">
      <c r="A87" s="30"/>
      <c r="B87" s="30"/>
      <c r="C87" s="30"/>
      <c r="D87" s="1">
        <v>0</v>
      </c>
    </row>
    <row r="88" spans="1:4" x14ac:dyDescent="0.25">
      <c r="A88" s="30"/>
      <c r="B88" s="30"/>
      <c r="C88" s="30">
        <v>2</v>
      </c>
      <c r="D88" s="1">
        <v>0</v>
      </c>
    </row>
    <row r="89" spans="1:4" x14ac:dyDescent="0.25">
      <c r="A89" s="30"/>
      <c r="B89" s="30"/>
      <c r="C89" s="30"/>
      <c r="D89" s="1">
        <v>0</v>
      </c>
    </row>
    <row r="90" spans="1:4" x14ac:dyDescent="0.25">
      <c r="A90" s="30"/>
      <c r="B90" s="30"/>
      <c r="C90" s="30">
        <v>3</v>
      </c>
      <c r="D90" s="1">
        <v>0</v>
      </c>
    </row>
    <row r="91" spans="1:4" x14ac:dyDescent="0.25">
      <c r="A91" s="30"/>
      <c r="B91" s="30"/>
      <c r="C91" s="30"/>
      <c r="D91" s="1">
        <v>0</v>
      </c>
    </row>
    <row r="92" spans="1:4" x14ac:dyDescent="0.25">
      <c r="A92" s="30" t="s">
        <v>12</v>
      </c>
      <c r="B92" s="27" t="s">
        <v>2</v>
      </c>
      <c r="C92" s="30">
        <v>1</v>
      </c>
      <c r="D92" s="1">
        <v>79</v>
      </c>
    </row>
    <row r="93" spans="1:4" x14ac:dyDescent="0.25">
      <c r="A93" s="30"/>
      <c r="B93" s="28"/>
      <c r="C93" s="30"/>
      <c r="D93" s="1">
        <v>84</v>
      </c>
    </row>
    <row r="94" spans="1:4" x14ac:dyDescent="0.25">
      <c r="A94" s="30"/>
      <c r="B94" s="28"/>
      <c r="C94" s="30">
        <v>2</v>
      </c>
      <c r="D94" s="1">
        <v>78</v>
      </c>
    </row>
    <row r="95" spans="1:4" x14ac:dyDescent="0.25">
      <c r="A95" s="30"/>
      <c r="B95" s="28"/>
      <c r="C95" s="30"/>
      <c r="D95" s="1">
        <v>90</v>
      </c>
    </row>
    <row r="96" spans="1:4" x14ac:dyDescent="0.25">
      <c r="A96" s="30"/>
      <c r="B96" s="28"/>
      <c r="C96" s="30">
        <v>3</v>
      </c>
      <c r="D96" s="1">
        <v>84</v>
      </c>
    </row>
    <row r="97" spans="1:4" x14ac:dyDescent="0.25">
      <c r="A97" s="30"/>
      <c r="B97" s="28"/>
      <c r="C97" s="30"/>
      <c r="D97" s="1">
        <v>71</v>
      </c>
    </row>
    <row r="98" spans="1:4" x14ac:dyDescent="0.25">
      <c r="A98" s="30"/>
      <c r="B98" s="27" t="s">
        <v>3</v>
      </c>
      <c r="C98" s="30">
        <v>1</v>
      </c>
      <c r="D98" s="1">
        <v>6</v>
      </c>
    </row>
    <row r="99" spans="1:4" x14ac:dyDescent="0.25">
      <c r="A99" s="30"/>
      <c r="B99" s="28"/>
      <c r="C99" s="30"/>
      <c r="D99" s="1">
        <v>5</v>
      </c>
    </row>
    <row r="100" spans="1:4" x14ac:dyDescent="0.25">
      <c r="A100" s="30"/>
      <c r="B100" s="28"/>
      <c r="C100" s="30">
        <v>2</v>
      </c>
      <c r="D100" s="1">
        <v>21</v>
      </c>
    </row>
    <row r="101" spans="1:4" x14ac:dyDescent="0.25">
      <c r="A101" s="30"/>
      <c r="B101" s="28"/>
      <c r="C101" s="30"/>
      <c r="D101" s="1">
        <v>0</v>
      </c>
    </row>
    <row r="102" spans="1:4" x14ac:dyDescent="0.25">
      <c r="A102" s="30"/>
      <c r="B102" s="28"/>
      <c r="C102" s="30">
        <v>3</v>
      </c>
      <c r="D102" s="1">
        <v>0</v>
      </c>
    </row>
    <row r="103" spans="1:4" x14ac:dyDescent="0.25">
      <c r="A103" s="30"/>
      <c r="B103" s="28"/>
      <c r="C103" s="30"/>
      <c r="D103" s="1">
        <v>1</v>
      </c>
    </row>
    <row r="104" spans="1:4" x14ac:dyDescent="0.25">
      <c r="A104" s="30"/>
      <c r="B104" s="30" t="s">
        <v>4</v>
      </c>
      <c r="C104" s="30">
        <v>1</v>
      </c>
      <c r="D104" s="1">
        <v>0</v>
      </c>
    </row>
    <row r="105" spans="1:4" x14ac:dyDescent="0.25">
      <c r="A105" s="30"/>
      <c r="B105" s="30"/>
      <c r="C105" s="30"/>
      <c r="D105" s="1">
        <v>0</v>
      </c>
    </row>
    <row r="106" spans="1:4" x14ac:dyDescent="0.25">
      <c r="A106" s="30"/>
      <c r="B106" s="30"/>
      <c r="C106" s="30">
        <v>2</v>
      </c>
      <c r="D106" s="1">
        <v>0</v>
      </c>
    </row>
    <row r="107" spans="1:4" x14ac:dyDescent="0.25">
      <c r="A107" s="30"/>
      <c r="B107" s="30"/>
      <c r="C107" s="30"/>
      <c r="D107" s="1">
        <v>0</v>
      </c>
    </row>
    <row r="108" spans="1:4" x14ac:dyDescent="0.25">
      <c r="A108" s="30"/>
      <c r="B108" s="30"/>
      <c r="C108" s="30">
        <v>3</v>
      </c>
      <c r="D108" s="1">
        <v>0</v>
      </c>
    </row>
    <row r="109" spans="1:4" x14ac:dyDescent="0.25">
      <c r="A109" s="30"/>
      <c r="B109" s="30"/>
      <c r="C109" s="30"/>
      <c r="D109" s="1">
        <v>0</v>
      </c>
    </row>
  </sheetData>
  <mergeCells count="78">
    <mergeCell ref="A74:A91"/>
    <mergeCell ref="B74:B79"/>
    <mergeCell ref="C74:C75"/>
    <mergeCell ref="C76:C77"/>
    <mergeCell ref="C78:C79"/>
    <mergeCell ref="B80:B85"/>
    <mergeCell ref="C80:C81"/>
    <mergeCell ref="C82:C83"/>
    <mergeCell ref="C84:C85"/>
    <mergeCell ref="B86:B91"/>
    <mergeCell ref="C86:C87"/>
    <mergeCell ref="C88:C89"/>
    <mergeCell ref="C90:C91"/>
    <mergeCell ref="C24:C25"/>
    <mergeCell ref="B26:B31"/>
    <mergeCell ref="C26:C27"/>
    <mergeCell ref="C28:C29"/>
    <mergeCell ref="C30:C31"/>
    <mergeCell ref="A92:A109"/>
    <mergeCell ref="B92:B97"/>
    <mergeCell ref="C92:C93"/>
    <mergeCell ref="C94:C95"/>
    <mergeCell ref="C96:C97"/>
    <mergeCell ref="B104:B109"/>
    <mergeCell ref="C104:C105"/>
    <mergeCell ref="C106:C107"/>
    <mergeCell ref="C108:C109"/>
    <mergeCell ref="B98:B103"/>
    <mergeCell ref="C98:C99"/>
    <mergeCell ref="C100:C101"/>
    <mergeCell ref="C102:C103"/>
    <mergeCell ref="A56:A73"/>
    <mergeCell ref="B56:B61"/>
    <mergeCell ref="C56:C57"/>
    <mergeCell ref="C58:C59"/>
    <mergeCell ref="C60:C61"/>
    <mergeCell ref="B68:B73"/>
    <mergeCell ref="C68:C69"/>
    <mergeCell ref="C70:C71"/>
    <mergeCell ref="C72:C73"/>
    <mergeCell ref="B62:B67"/>
    <mergeCell ref="C62:C63"/>
    <mergeCell ref="C64:C65"/>
    <mergeCell ref="C66:C67"/>
    <mergeCell ref="A38:A55"/>
    <mergeCell ref="B38:B43"/>
    <mergeCell ref="C38:C39"/>
    <mergeCell ref="C40:C41"/>
    <mergeCell ref="C42:C43"/>
    <mergeCell ref="B44:B49"/>
    <mergeCell ref="C44:C45"/>
    <mergeCell ref="C46:C47"/>
    <mergeCell ref="C48:C49"/>
    <mergeCell ref="B50:B55"/>
    <mergeCell ref="C50:C51"/>
    <mergeCell ref="C52:C53"/>
    <mergeCell ref="C54:C55"/>
    <mergeCell ref="A20:A37"/>
    <mergeCell ref="B20:B25"/>
    <mergeCell ref="C20:C21"/>
    <mergeCell ref="C22:C23"/>
    <mergeCell ref="C2:C3"/>
    <mergeCell ref="C6:C7"/>
    <mergeCell ref="C4:C5"/>
    <mergeCell ref="B2:B7"/>
    <mergeCell ref="B8:B13"/>
    <mergeCell ref="C8:C9"/>
    <mergeCell ref="B32:B37"/>
    <mergeCell ref="C32:C33"/>
    <mergeCell ref="C34:C35"/>
    <mergeCell ref="C10:C11"/>
    <mergeCell ref="C12:C13"/>
    <mergeCell ref="C36:C37"/>
    <mergeCell ref="B14:B19"/>
    <mergeCell ref="C14:C15"/>
    <mergeCell ref="C16:C17"/>
    <mergeCell ref="C18:C19"/>
    <mergeCell ref="A2:A1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2D4E-AC49-45F0-866B-E8B9061F47B7}">
  <dimension ref="A1:H1049"/>
  <sheetViews>
    <sheetView topLeftCell="A664" zoomScale="55" zoomScaleNormal="55" workbookViewId="0">
      <selection activeCell="G652" sqref="G652:G682"/>
    </sheetView>
  </sheetViews>
  <sheetFormatPr defaultColWidth="0" defaultRowHeight="15" zeroHeight="1" x14ac:dyDescent="0.25"/>
  <cols>
    <col min="1" max="1" width="15.28515625" bestFit="1" customWidth="1"/>
    <col min="2" max="2" width="16.28515625" bestFit="1" customWidth="1"/>
    <col min="3" max="5" width="14" customWidth="1"/>
    <col min="6" max="6" width="12.28515625" customWidth="1"/>
    <col min="7" max="7" width="25.7109375" style="26" bestFit="1" customWidth="1"/>
    <col min="8" max="8" width="0" hidden="1" customWidth="1"/>
    <col min="9" max="16384" width="8.85546875" hidden="1"/>
  </cols>
  <sheetData>
    <row r="1" spans="1:7" x14ac:dyDescent="0.25">
      <c r="A1" s="3" t="s">
        <v>1</v>
      </c>
      <c r="B1" s="3" t="s">
        <v>0</v>
      </c>
      <c r="C1" s="3" t="s">
        <v>6</v>
      </c>
      <c r="D1" s="11" t="s">
        <v>5</v>
      </c>
      <c r="E1" s="11" t="s">
        <v>22</v>
      </c>
      <c r="F1" s="11" t="s">
        <v>23</v>
      </c>
      <c r="G1" s="25" t="s">
        <v>33</v>
      </c>
    </row>
    <row r="2" spans="1:7" x14ac:dyDescent="0.25">
      <c r="A2" s="30" t="s">
        <v>14</v>
      </c>
      <c r="B2" s="30" t="s">
        <v>15</v>
      </c>
      <c r="C2" s="30">
        <v>1</v>
      </c>
      <c r="D2" s="30">
        <v>10</v>
      </c>
      <c r="E2" s="7">
        <v>1</v>
      </c>
      <c r="F2" s="12">
        <v>32.5</v>
      </c>
      <c r="G2" s="27" t="s">
        <v>25</v>
      </c>
    </row>
    <row r="3" spans="1:7" x14ac:dyDescent="0.25">
      <c r="A3" s="30"/>
      <c r="B3" s="30"/>
      <c r="C3" s="30"/>
      <c r="D3" s="30"/>
      <c r="E3" s="7">
        <v>1</v>
      </c>
      <c r="F3" s="12">
        <v>35.4</v>
      </c>
      <c r="G3" s="28"/>
    </row>
    <row r="4" spans="1:7" x14ac:dyDescent="0.25">
      <c r="A4" s="30"/>
      <c r="B4" s="30"/>
      <c r="C4" s="30"/>
      <c r="D4" s="30"/>
      <c r="E4" s="7">
        <v>1</v>
      </c>
      <c r="F4" s="12">
        <v>24.4</v>
      </c>
      <c r="G4" s="28"/>
    </row>
    <row r="5" spans="1:7" x14ac:dyDescent="0.25">
      <c r="A5" s="30"/>
      <c r="B5" s="30"/>
      <c r="C5" s="30"/>
      <c r="D5" s="30"/>
      <c r="E5" s="7">
        <v>1</v>
      </c>
      <c r="F5" s="12">
        <v>22.5</v>
      </c>
      <c r="G5" s="28"/>
    </row>
    <row r="6" spans="1:7" x14ac:dyDescent="0.25">
      <c r="A6" s="30"/>
      <c r="B6" s="30"/>
      <c r="C6" s="30"/>
      <c r="D6" s="30"/>
      <c r="E6" s="7">
        <v>2</v>
      </c>
      <c r="F6" s="12">
        <v>16.399999999999999</v>
      </c>
      <c r="G6" s="28"/>
    </row>
    <row r="7" spans="1:7" x14ac:dyDescent="0.25">
      <c r="A7" s="30"/>
      <c r="B7" s="30"/>
      <c r="C7" s="30"/>
      <c r="D7" s="30"/>
      <c r="E7" s="7">
        <v>2</v>
      </c>
      <c r="F7" s="12">
        <v>25.3</v>
      </c>
      <c r="G7" s="28"/>
    </row>
    <row r="8" spans="1:7" x14ac:dyDescent="0.25">
      <c r="A8" s="30"/>
      <c r="B8" s="30"/>
      <c r="C8" s="30"/>
      <c r="D8" s="30"/>
      <c r="E8" s="7">
        <v>3</v>
      </c>
      <c r="F8" s="12">
        <v>23</v>
      </c>
      <c r="G8" s="28"/>
    </row>
    <row r="9" spans="1:7" x14ac:dyDescent="0.25">
      <c r="A9" s="30"/>
      <c r="B9" s="30"/>
      <c r="C9" s="30"/>
      <c r="D9" s="30"/>
      <c r="E9" s="7">
        <v>4</v>
      </c>
      <c r="F9" s="12">
        <v>22.5</v>
      </c>
      <c r="G9" s="28"/>
    </row>
    <row r="10" spans="1:7" x14ac:dyDescent="0.25">
      <c r="A10" s="30"/>
      <c r="B10" s="30"/>
      <c r="C10" s="30"/>
      <c r="D10" s="30"/>
      <c r="E10" s="7">
        <v>4</v>
      </c>
      <c r="F10" s="12">
        <v>34.6</v>
      </c>
      <c r="G10" s="28"/>
    </row>
    <row r="11" spans="1:7" x14ac:dyDescent="0.25">
      <c r="A11" s="30"/>
      <c r="B11" s="30"/>
      <c r="C11" s="30"/>
      <c r="D11" s="30"/>
      <c r="E11" s="7">
        <v>4</v>
      </c>
      <c r="F11" s="12">
        <v>26.8</v>
      </c>
      <c r="G11" s="28"/>
    </row>
    <row r="12" spans="1:7" x14ac:dyDescent="0.25">
      <c r="A12" s="30"/>
      <c r="B12" s="30"/>
      <c r="C12" s="30"/>
      <c r="D12" s="30"/>
      <c r="E12" s="7">
        <v>5</v>
      </c>
      <c r="F12" s="12">
        <v>19.600000000000001</v>
      </c>
      <c r="G12" s="28"/>
    </row>
    <row r="13" spans="1:7" x14ac:dyDescent="0.25">
      <c r="A13" s="30"/>
      <c r="B13" s="30"/>
      <c r="C13" s="30"/>
      <c r="D13" s="30"/>
      <c r="E13" s="7">
        <v>6</v>
      </c>
      <c r="F13" s="12">
        <v>21.5</v>
      </c>
      <c r="G13" s="28"/>
    </row>
    <row r="14" spans="1:7" x14ac:dyDescent="0.25">
      <c r="A14" s="30"/>
      <c r="B14" s="30"/>
      <c r="C14" s="30"/>
      <c r="D14" s="30"/>
      <c r="E14" s="7">
        <v>7</v>
      </c>
      <c r="F14" s="12">
        <v>26.9</v>
      </c>
      <c r="G14" s="28"/>
    </row>
    <row r="15" spans="1:7" x14ac:dyDescent="0.25">
      <c r="A15" s="30"/>
      <c r="B15" s="30"/>
      <c r="C15" s="30"/>
      <c r="D15" s="30"/>
      <c r="E15" s="7">
        <v>7</v>
      </c>
      <c r="F15" s="12">
        <v>16.8</v>
      </c>
      <c r="G15" s="28"/>
    </row>
    <row r="16" spans="1:7" x14ac:dyDescent="0.25">
      <c r="A16" s="30"/>
      <c r="B16" s="30"/>
      <c r="C16" s="30"/>
      <c r="D16" s="30"/>
      <c r="E16" s="7">
        <v>7</v>
      </c>
      <c r="F16" s="12">
        <v>27.8</v>
      </c>
      <c r="G16" s="28"/>
    </row>
    <row r="17" spans="1:7" x14ac:dyDescent="0.25">
      <c r="A17" s="30"/>
      <c r="B17" s="30"/>
      <c r="C17" s="30"/>
      <c r="D17" s="30"/>
      <c r="E17" s="7">
        <v>7</v>
      </c>
      <c r="F17" s="12">
        <v>23.5</v>
      </c>
      <c r="G17" s="28"/>
    </row>
    <row r="18" spans="1:7" x14ac:dyDescent="0.25">
      <c r="A18" s="30"/>
      <c r="B18" s="30"/>
      <c r="C18" s="30"/>
      <c r="D18" s="30"/>
      <c r="E18" s="7">
        <v>8</v>
      </c>
      <c r="F18" s="12">
        <v>20.100000000000001</v>
      </c>
      <c r="G18" s="28"/>
    </row>
    <row r="19" spans="1:7" x14ac:dyDescent="0.25">
      <c r="A19" s="30"/>
      <c r="B19" s="30"/>
      <c r="C19" s="30"/>
      <c r="D19" s="30"/>
      <c r="E19" s="7">
        <v>8</v>
      </c>
      <c r="F19" s="12">
        <v>27.5</v>
      </c>
      <c r="G19" s="28"/>
    </row>
    <row r="20" spans="1:7" x14ac:dyDescent="0.25">
      <c r="A20" s="30"/>
      <c r="B20" s="30"/>
      <c r="C20" s="30"/>
      <c r="D20" s="30"/>
      <c r="E20" s="7">
        <v>9</v>
      </c>
      <c r="F20" s="12">
        <v>31.8</v>
      </c>
      <c r="G20" s="28"/>
    </row>
    <row r="21" spans="1:7" x14ac:dyDescent="0.25">
      <c r="A21" s="30"/>
      <c r="B21" s="30"/>
      <c r="C21" s="30"/>
      <c r="D21" s="30"/>
      <c r="E21" s="7">
        <v>9</v>
      </c>
      <c r="F21" s="12">
        <v>27.8</v>
      </c>
      <c r="G21" s="28"/>
    </row>
    <row r="22" spans="1:7" x14ac:dyDescent="0.25">
      <c r="A22" s="30"/>
      <c r="B22" s="30"/>
      <c r="C22" s="30"/>
      <c r="D22" s="30"/>
      <c r="E22" s="7">
        <v>10</v>
      </c>
      <c r="F22" s="12">
        <v>31.2</v>
      </c>
      <c r="G22" s="28"/>
    </row>
    <row r="23" spans="1:7" x14ac:dyDescent="0.25">
      <c r="A23" s="30"/>
      <c r="B23" s="30"/>
      <c r="C23" s="30"/>
      <c r="D23" s="30"/>
      <c r="E23" s="7">
        <v>10</v>
      </c>
      <c r="F23" s="12">
        <v>22.8</v>
      </c>
      <c r="G23" s="28"/>
    </row>
    <row r="24" spans="1:7" x14ac:dyDescent="0.25">
      <c r="A24" s="30"/>
      <c r="B24" s="30"/>
      <c r="C24" s="30"/>
      <c r="D24" s="30"/>
      <c r="E24" s="7">
        <v>10</v>
      </c>
      <c r="F24" s="12">
        <v>30.8</v>
      </c>
      <c r="G24" s="28"/>
    </row>
    <row r="25" spans="1:7" x14ac:dyDescent="0.25">
      <c r="A25" s="30"/>
      <c r="B25" s="30"/>
      <c r="C25" s="30"/>
      <c r="D25" s="30"/>
      <c r="E25" s="7">
        <v>10</v>
      </c>
      <c r="F25" s="12">
        <v>24.7</v>
      </c>
      <c r="G25" s="29"/>
    </row>
    <row r="26" spans="1:7" x14ac:dyDescent="0.25">
      <c r="A26" s="30" t="s">
        <v>14</v>
      </c>
      <c r="B26" s="30" t="s">
        <v>15</v>
      </c>
      <c r="C26" s="30">
        <v>2</v>
      </c>
      <c r="D26" s="30">
        <v>25</v>
      </c>
      <c r="E26" s="12">
        <v>1</v>
      </c>
      <c r="F26" s="12">
        <v>21</v>
      </c>
      <c r="G26" s="27" t="s">
        <v>25</v>
      </c>
    </row>
    <row r="27" spans="1:7" x14ac:dyDescent="0.25">
      <c r="A27" s="30"/>
      <c r="B27" s="30"/>
      <c r="C27" s="30"/>
      <c r="D27" s="30"/>
      <c r="E27" s="12">
        <v>1</v>
      </c>
      <c r="F27" s="12">
        <v>21</v>
      </c>
      <c r="G27" s="28"/>
    </row>
    <row r="28" spans="1:7" x14ac:dyDescent="0.25">
      <c r="A28" s="30"/>
      <c r="B28" s="30"/>
      <c r="C28" s="30"/>
      <c r="D28" s="30"/>
      <c r="E28" s="12">
        <v>1</v>
      </c>
      <c r="F28" s="12">
        <v>22</v>
      </c>
      <c r="G28" s="28"/>
    </row>
    <row r="29" spans="1:7" x14ac:dyDescent="0.25">
      <c r="A29" s="30"/>
      <c r="B29" s="30"/>
      <c r="C29" s="30"/>
      <c r="D29" s="30"/>
      <c r="E29" s="12">
        <v>1</v>
      </c>
      <c r="F29" s="12">
        <v>27</v>
      </c>
      <c r="G29" s="28"/>
    </row>
    <row r="30" spans="1:7" x14ac:dyDescent="0.25">
      <c r="A30" s="30"/>
      <c r="B30" s="30"/>
      <c r="C30" s="30"/>
      <c r="D30" s="30"/>
      <c r="E30" s="12">
        <v>2</v>
      </c>
      <c r="F30" s="12">
        <v>30</v>
      </c>
      <c r="G30" s="28"/>
    </row>
    <row r="31" spans="1:7" x14ac:dyDescent="0.25">
      <c r="A31" s="30"/>
      <c r="B31" s="30"/>
      <c r="C31" s="30"/>
      <c r="D31" s="30"/>
      <c r="E31" s="12">
        <v>3</v>
      </c>
      <c r="F31" s="12">
        <v>35</v>
      </c>
      <c r="G31" s="28"/>
    </row>
    <row r="32" spans="1:7" x14ac:dyDescent="0.25">
      <c r="A32" s="30"/>
      <c r="B32" s="30"/>
      <c r="C32" s="30"/>
      <c r="D32" s="30"/>
      <c r="E32" s="12">
        <v>3</v>
      </c>
      <c r="F32" s="12">
        <v>26</v>
      </c>
      <c r="G32" s="28"/>
    </row>
    <row r="33" spans="1:7" x14ac:dyDescent="0.25">
      <c r="A33" s="30"/>
      <c r="B33" s="30"/>
      <c r="C33" s="30"/>
      <c r="D33" s="30"/>
      <c r="E33" s="12">
        <v>4</v>
      </c>
      <c r="F33" s="12">
        <v>24</v>
      </c>
      <c r="G33" s="28"/>
    </row>
    <row r="34" spans="1:7" x14ac:dyDescent="0.25">
      <c r="A34" s="30"/>
      <c r="B34" s="30"/>
      <c r="C34" s="30"/>
      <c r="D34" s="30"/>
      <c r="E34" s="12">
        <v>4</v>
      </c>
      <c r="F34" s="12">
        <v>28</v>
      </c>
      <c r="G34" s="28"/>
    </row>
    <row r="35" spans="1:7" x14ac:dyDescent="0.25">
      <c r="A35" s="30"/>
      <c r="B35" s="30"/>
      <c r="C35" s="30"/>
      <c r="D35" s="30"/>
      <c r="E35" s="12">
        <v>4</v>
      </c>
      <c r="F35" s="12">
        <v>17</v>
      </c>
      <c r="G35" s="28"/>
    </row>
    <row r="36" spans="1:7" x14ac:dyDescent="0.25">
      <c r="A36" s="30"/>
      <c r="B36" s="30"/>
      <c r="C36" s="30"/>
      <c r="D36" s="30"/>
      <c r="E36" s="12">
        <v>5</v>
      </c>
      <c r="F36" s="12">
        <v>21</v>
      </c>
      <c r="G36" s="28"/>
    </row>
    <row r="37" spans="1:7" x14ac:dyDescent="0.25">
      <c r="A37" s="30"/>
      <c r="B37" s="30"/>
      <c r="C37" s="30"/>
      <c r="D37" s="30"/>
      <c r="E37" s="12">
        <v>5</v>
      </c>
      <c r="F37" s="12">
        <v>30</v>
      </c>
      <c r="G37" s="28"/>
    </row>
    <row r="38" spans="1:7" x14ac:dyDescent="0.25">
      <c r="A38" s="30"/>
      <c r="B38" s="30"/>
      <c r="C38" s="30"/>
      <c r="D38" s="30"/>
      <c r="E38" s="12">
        <v>5</v>
      </c>
      <c r="F38" s="12">
        <v>9</v>
      </c>
      <c r="G38" s="28"/>
    </row>
    <row r="39" spans="1:7" x14ac:dyDescent="0.25">
      <c r="A39" s="30"/>
      <c r="B39" s="30"/>
      <c r="C39" s="30"/>
      <c r="D39" s="30"/>
      <c r="E39" s="12">
        <v>6</v>
      </c>
      <c r="F39" s="12">
        <v>29</v>
      </c>
      <c r="G39" s="28"/>
    </row>
    <row r="40" spans="1:7" x14ac:dyDescent="0.25">
      <c r="A40" s="30"/>
      <c r="B40" s="30"/>
      <c r="C40" s="30"/>
      <c r="D40" s="30"/>
      <c r="E40" s="12">
        <v>6</v>
      </c>
      <c r="F40" s="12">
        <v>22</v>
      </c>
      <c r="G40" s="28"/>
    </row>
    <row r="41" spans="1:7" x14ac:dyDescent="0.25">
      <c r="A41" s="30"/>
      <c r="B41" s="30"/>
      <c r="C41" s="30"/>
      <c r="D41" s="30"/>
      <c r="E41" s="12">
        <v>6</v>
      </c>
      <c r="F41" s="12">
        <v>12</v>
      </c>
      <c r="G41" s="28"/>
    </row>
    <row r="42" spans="1:7" x14ac:dyDescent="0.25">
      <c r="A42" s="30"/>
      <c r="B42" s="30"/>
      <c r="C42" s="30"/>
      <c r="D42" s="30"/>
      <c r="E42" s="12">
        <v>7</v>
      </c>
      <c r="F42" s="12">
        <v>22</v>
      </c>
      <c r="G42" s="28"/>
    </row>
    <row r="43" spans="1:7" x14ac:dyDescent="0.25">
      <c r="A43" s="30"/>
      <c r="B43" s="30"/>
      <c r="C43" s="30"/>
      <c r="D43" s="30"/>
      <c r="E43" s="12">
        <v>7</v>
      </c>
      <c r="F43" s="12">
        <v>15</v>
      </c>
      <c r="G43" s="28"/>
    </row>
    <row r="44" spans="1:7" x14ac:dyDescent="0.25">
      <c r="A44" s="30"/>
      <c r="B44" s="30"/>
      <c r="C44" s="30"/>
      <c r="D44" s="30"/>
      <c r="E44" s="12">
        <v>7</v>
      </c>
      <c r="F44" s="12">
        <v>14</v>
      </c>
      <c r="G44" s="28"/>
    </row>
    <row r="45" spans="1:7" x14ac:dyDescent="0.25">
      <c r="A45" s="30"/>
      <c r="B45" s="30"/>
      <c r="C45" s="30"/>
      <c r="D45" s="30"/>
      <c r="E45" s="12">
        <v>7</v>
      </c>
      <c r="F45" s="12">
        <v>15</v>
      </c>
      <c r="G45" s="28"/>
    </row>
    <row r="46" spans="1:7" x14ac:dyDescent="0.25">
      <c r="A46" s="30"/>
      <c r="B46" s="30"/>
      <c r="C46" s="30"/>
      <c r="D46" s="30"/>
      <c r="E46" s="12">
        <v>7</v>
      </c>
      <c r="F46" s="12">
        <v>16</v>
      </c>
      <c r="G46" s="28"/>
    </row>
    <row r="47" spans="1:7" x14ac:dyDescent="0.25">
      <c r="A47" s="30"/>
      <c r="B47" s="30"/>
      <c r="C47" s="30"/>
      <c r="D47" s="30"/>
      <c r="E47" s="12">
        <v>7</v>
      </c>
      <c r="F47" s="12">
        <v>10</v>
      </c>
      <c r="G47" s="28"/>
    </row>
    <row r="48" spans="1:7" x14ac:dyDescent="0.25">
      <c r="A48" s="30"/>
      <c r="B48" s="30"/>
      <c r="C48" s="30"/>
      <c r="D48" s="30"/>
      <c r="E48" s="12">
        <v>7</v>
      </c>
      <c r="F48" s="12">
        <v>13</v>
      </c>
      <c r="G48" s="28"/>
    </row>
    <row r="49" spans="1:7" x14ac:dyDescent="0.25">
      <c r="A49" s="30"/>
      <c r="B49" s="30"/>
      <c r="C49" s="30"/>
      <c r="D49" s="30"/>
      <c r="E49" s="12">
        <v>7</v>
      </c>
      <c r="F49" s="12">
        <v>27</v>
      </c>
      <c r="G49" s="28"/>
    </row>
    <row r="50" spans="1:7" x14ac:dyDescent="0.25">
      <c r="A50" s="30"/>
      <c r="B50" s="30"/>
      <c r="C50" s="30"/>
      <c r="D50" s="30"/>
      <c r="E50" s="12">
        <v>7</v>
      </c>
      <c r="F50" s="12">
        <v>15</v>
      </c>
      <c r="G50" s="28"/>
    </row>
    <row r="51" spans="1:7" x14ac:dyDescent="0.25">
      <c r="A51" s="30"/>
      <c r="B51" s="30"/>
      <c r="C51" s="30"/>
      <c r="D51" s="30"/>
      <c r="E51" s="12">
        <v>7</v>
      </c>
      <c r="F51" s="12">
        <v>15</v>
      </c>
      <c r="G51" s="28"/>
    </row>
    <row r="52" spans="1:7" x14ac:dyDescent="0.25">
      <c r="A52" s="30"/>
      <c r="B52" s="30"/>
      <c r="C52" s="30"/>
      <c r="D52" s="30"/>
      <c r="E52" s="12">
        <v>7</v>
      </c>
      <c r="F52" s="12">
        <v>12</v>
      </c>
      <c r="G52" s="28"/>
    </row>
    <row r="53" spans="1:7" x14ac:dyDescent="0.25">
      <c r="A53" s="30"/>
      <c r="B53" s="30"/>
      <c r="C53" s="30"/>
      <c r="D53" s="30"/>
      <c r="E53" s="12">
        <v>7</v>
      </c>
      <c r="F53" s="12">
        <v>16</v>
      </c>
      <c r="G53" s="28"/>
    </row>
    <row r="54" spans="1:7" x14ac:dyDescent="0.25">
      <c r="A54" s="30"/>
      <c r="B54" s="30"/>
      <c r="C54" s="30"/>
      <c r="D54" s="30"/>
      <c r="E54" s="12">
        <v>7</v>
      </c>
      <c r="F54" s="12">
        <v>10</v>
      </c>
      <c r="G54" s="28"/>
    </row>
    <row r="55" spans="1:7" x14ac:dyDescent="0.25">
      <c r="A55" s="30"/>
      <c r="B55" s="30"/>
      <c r="C55" s="30"/>
      <c r="D55" s="30"/>
      <c r="E55" s="12">
        <v>8</v>
      </c>
      <c r="F55" s="12">
        <v>21</v>
      </c>
      <c r="G55" s="28"/>
    </row>
    <row r="56" spans="1:7" x14ac:dyDescent="0.25">
      <c r="A56" s="30"/>
      <c r="B56" s="30"/>
      <c r="C56" s="30"/>
      <c r="D56" s="30"/>
      <c r="E56" s="12">
        <v>9</v>
      </c>
      <c r="F56" s="12">
        <v>23</v>
      </c>
      <c r="G56" s="28"/>
    </row>
    <row r="57" spans="1:7" x14ac:dyDescent="0.25">
      <c r="A57" s="30"/>
      <c r="B57" s="30"/>
      <c r="C57" s="30"/>
      <c r="D57" s="30"/>
      <c r="E57" s="12">
        <v>10</v>
      </c>
      <c r="F57" s="12">
        <v>9</v>
      </c>
      <c r="G57" s="28"/>
    </row>
    <row r="58" spans="1:7" x14ac:dyDescent="0.25">
      <c r="A58" s="30"/>
      <c r="B58" s="30"/>
      <c r="C58" s="30"/>
      <c r="D58" s="30"/>
      <c r="E58" s="12">
        <v>11</v>
      </c>
      <c r="F58" s="12">
        <v>18</v>
      </c>
      <c r="G58" s="28"/>
    </row>
    <row r="59" spans="1:7" x14ac:dyDescent="0.25">
      <c r="A59" s="30"/>
      <c r="B59" s="30"/>
      <c r="C59" s="30"/>
      <c r="D59" s="30"/>
      <c r="E59" s="12">
        <v>11</v>
      </c>
      <c r="F59" s="12">
        <v>16</v>
      </c>
      <c r="G59" s="28"/>
    </row>
    <row r="60" spans="1:7" x14ac:dyDescent="0.25">
      <c r="A60" s="30"/>
      <c r="B60" s="30"/>
      <c r="C60" s="30"/>
      <c r="D60" s="30"/>
      <c r="E60" s="12">
        <v>12</v>
      </c>
      <c r="F60" s="12">
        <v>15</v>
      </c>
      <c r="G60" s="28"/>
    </row>
    <row r="61" spans="1:7" x14ac:dyDescent="0.25">
      <c r="A61" s="30"/>
      <c r="B61" s="30"/>
      <c r="C61" s="30"/>
      <c r="D61" s="30"/>
      <c r="E61" s="12">
        <v>12</v>
      </c>
      <c r="F61" s="12">
        <v>11</v>
      </c>
      <c r="G61" s="28"/>
    </row>
    <row r="62" spans="1:7" x14ac:dyDescent="0.25">
      <c r="A62" s="30"/>
      <c r="B62" s="30"/>
      <c r="C62" s="30"/>
      <c r="D62" s="30"/>
      <c r="E62" s="12">
        <v>12</v>
      </c>
      <c r="F62" s="12">
        <v>18</v>
      </c>
      <c r="G62" s="28"/>
    </row>
    <row r="63" spans="1:7" x14ac:dyDescent="0.25">
      <c r="A63" s="30"/>
      <c r="B63" s="30"/>
      <c r="C63" s="30"/>
      <c r="D63" s="30"/>
      <c r="E63" s="12">
        <v>12</v>
      </c>
      <c r="F63" s="12">
        <v>16</v>
      </c>
      <c r="G63" s="28"/>
    </row>
    <row r="64" spans="1:7" x14ac:dyDescent="0.25">
      <c r="A64" s="30"/>
      <c r="B64" s="30"/>
      <c r="C64" s="30"/>
      <c r="D64" s="30"/>
      <c r="E64" s="12">
        <v>13</v>
      </c>
      <c r="F64" s="12">
        <v>11</v>
      </c>
      <c r="G64" s="28"/>
    </row>
    <row r="65" spans="1:7" x14ac:dyDescent="0.25">
      <c r="A65" s="30"/>
      <c r="B65" s="30"/>
      <c r="C65" s="30"/>
      <c r="D65" s="30"/>
      <c r="E65" s="12">
        <v>13</v>
      </c>
      <c r="F65" s="12">
        <v>10</v>
      </c>
      <c r="G65" s="28"/>
    </row>
    <row r="66" spans="1:7" x14ac:dyDescent="0.25">
      <c r="A66" s="30"/>
      <c r="B66" s="30"/>
      <c r="C66" s="30"/>
      <c r="D66" s="30"/>
      <c r="E66" s="12">
        <v>13</v>
      </c>
      <c r="F66" s="12">
        <v>20</v>
      </c>
      <c r="G66" s="28"/>
    </row>
    <row r="67" spans="1:7" x14ac:dyDescent="0.25">
      <c r="A67" s="30"/>
      <c r="B67" s="30"/>
      <c r="C67" s="30"/>
      <c r="D67" s="30"/>
      <c r="E67" s="12">
        <v>14</v>
      </c>
      <c r="F67" s="12">
        <v>22</v>
      </c>
      <c r="G67" s="28"/>
    </row>
    <row r="68" spans="1:7" x14ac:dyDescent="0.25">
      <c r="A68" s="30"/>
      <c r="B68" s="30"/>
      <c r="C68" s="30"/>
      <c r="D68" s="30"/>
      <c r="E68" s="12">
        <v>14</v>
      </c>
      <c r="F68" s="12">
        <v>18</v>
      </c>
      <c r="G68" s="28"/>
    </row>
    <row r="69" spans="1:7" x14ac:dyDescent="0.25">
      <c r="A69" s="30"/>
      <c r="B69" s="30"/>
      <c r="C69" s="30"/>
      <c r="D69" s="30"/>
      <c r="E69" s="12">
        <v>14</v>
      </c>
      <c r="F69" s="12">
        <v>11</v>
      </c>
      <c r="G69" s="28"/>
    </row>
    <row r="70" spans="1:7" x14ac:dyDescent="0.25">
      <c r="A70" s="30"/>
      <c r="B70" s="30"/>
      <c r="C70" s="30"/>
      <c r="D70" s="30"/>
      <c r="E70" s="12">
        <v>15</v>
      </c>
      <c r="F70" s="12">
        <v>24</v>
      </c>
      <c r="G70" s="28"/>
    </row>
    <row r="71" spans="1:7" x14ac:dyDescent="0.25">
      <c r="A71" s="30"/>
      <c r="B71" s="30"/>
      <c r="C71" s="30"/>
      <c r="D71" s="30"/>
      <c r="E71" s="12">
        <v>15</v>
      </c>
      <c r="F71" s="12">
        <v>21</v>
      </c>
      <c r="G71" s="28"/>
    </row>
    <row r="72" spans="1:7" x14ac:dyDescent="0.25">
      <c r="A72" s="30"/>
      <c r="B72" s="30"/>
      <c r="C72" s="30"/>
      <c r="D72" s="30"/>
      <c r="E72" s="12">
        <v>15</v>
      </c>
      <c r="F72" s="12">
        <v>21</v>
      </c>
      <c r="G72" s="28"/>
    </row>
    <row r="73" spans="1:7" x14ac:dyDescent="0.25">
      <c r="A73" s="30"/>
      <c r="B73" s="30"/>
      <c r="C73" s="30"/>
      <c r="D73" s="30"/>
      <c r="E73" s="12">
        <v>15</v>
      </c>
      <c r="F73" s="12">
        <v>14</v>
      </c>
      <c r="G73" s="28"/>
    </row>
    <row r="74" spans="1:7" x14ac:dyDescent="0.25">
      <c r="A74" s="30"/>
      <c r="B74" s="30"/>
      <c r="C74" s="30"/>
      <c r="D74" s="30"/>
      <c r="E74" s="12">
        <v>16</v>
      </c>
      <c r="F74" s="12">
        <v>18</v>
      </c>
      <c r="G74" s="28"/>
    </row>
    <row r="75" spans="1:7" x14ac:dyDescent="0.25">
      <c r="A75" s="30"/>
      <c r="B75" s="30"/>
      <c r="C75" s="30"/>
      <c r="D75" s="30"/>
      <c r="E75" s="12">
        <v>16</v>
      </c>
      <c r="F75" s="12">
        <v>16</v>
      </c>
      <c r="G75" s="28"/>
    </row>
    <row r="76" spans="1:7" x14ac:dyDescent="0.25">
      <c r="A76" s="30"/>
      <c r="B76" s="30"/>
      <c r="C76" s="30"/>
      <c r="D76" s="30"/>
      <c r="E76" s="12">
        <v>17</v>
      </c>
      <c r="F76" s="12">
        <v>19</v>
      </c>
      <c r="G76" s="28"/>
    </row>
    <row r="77" spans="1:7" x14ac:dyDescent="0.25">
      <c r="A77" s="30"/>
      <c r="B77" s="30"/>
      <c r="C77" s="30"/>
      <c r="D77" s="30"/>
      <c r="E77" s="12">
        <v>17</v>
      </c>
      <c r="F77" s="12">
        <v>16</v>
      </c>
      <c r="G77" s="28"/>
    </row>
    <row r="78" spans="1:7" x14ac:dyDescent="0.25">
      <c r="A78" s="30"/>
      <c r="B78" s="30"/>
      <c r="C78" s="30"/>
      <c r="D78" s="30"/>
      <c r="E78" s="12">
        <v>18</v>
      </c>
      <c r="F78" s="12">
        <v>23</v>
      </c>
      <c r="G78" s="28"/>
    </row>
    <row r="79" spans="1:7" x14ac:dyDescent="0.25">
      <c r="A79" s="30"/>
      <c r="B79" s="30"/>
      <c r="C79" s="30"/>
      <c r="D79" s="30"/>
      <c r="E79" s="12">
        <v>19</v>
      </c>
      <c r="F79" s="12">
        <v>34</v>
      </c>
      <c r="G79" s="28"/>
    </row>
    <row r="80" spans="1:7" x14ac:dyDescent="0.25">
      <c r="A80" s="30"/>
      <c r="B80" s="30"/>
      <c r="C80" s="30"/>
      <c r="D80" s="30"/>
      <c r="E80" s="12">
        <v>19</v>
      </c>
      <c r="F80" s="12">
        <v>12</v>
      </c>
      <c r="G80" s="28"/>
    </row>
    <row r="81" spans="1:7" x14ac:dyDescent="0.25">
      <c r="A81" s="30"/>
      <c r="B81" s="30"/>
      <c r="C81" s="30"/>
      <c r="D81" s="30"/>
      <c r="E81" s="12">
        <v>20</v>
      </c>
      <c r="F81" s="12">
        <v>28</v>
      </c>
      <c r="G81" s="28"/>
    </row>
    <row r="82" spans="1:7" x14ac:dyDescent="0.25">
      <c r="A82" s="30"/>
      <c r="B82" s="30"/>
      <c r="C82" s="30"/>
      <c r="D82" s="30"/>
      <c r="E82" s="12">
        <v>20</v>
      </c>
      <c r="F82" s="12">
        <v>24</v>
      </c>
      <c r="G82" s="28"/>
    </row>
    <row r="83" spans="1:7" x14ac:dyDescent="0.25">
      <c r="A83" s="30"/>
      <c r="B83" s="30"/>
      <c r="C83" s="30"/>
      <c r="D83" s="30"/>
      <c r="E83" s="12">
        <v>20</v>
      </c>
      <c r="F83" s="12">
        <v>29</v>
      </c>
      <c r="G83" s="28"/>
    </row>
    <row r="84" spans="1:7" x14ac:dyDescent="0.25">
      <c r="A84" s="30"/>
      <c r="B84" s="30"/>
      <c r="C84" s="30"/>
      <c r="D84" s="30"/>
      <c r="E84" s="12">
        <v>20</v>
      </c>
      <c r="F84" s="12">
        <v>13</v>
      </c>
      <c r="G84" s="28"/>
    </row>
    <row r="85" spans="1:7" x14ac:dyDescent="0.25">
      <c r="A85" s="30"/>
      <c r="B85" s="30"/>
      <c r="C85" s="30"/>
      <c r="D85" s="30"/>
      <c r="E85" s="12">
        <v>21</v>
      </c>
      <c r="F85" s="12">
        <v>11</v>
      </c>
      <c r="G85" s="28"/>
    </row>
    <row r="86" spans="1:7" x14ac:dyDescent="0.25">
      <c r="A86" s="30"/>
      <c r="B86" s="30"/>
      <c r="C86" s="30"/>
      <c r="D86" s="30"/>
      <c r="E86" s="12">
        <v>22</v>
      </c>
      <c r="F86" s="12">
        <v>8</v>
      </c>
      <c r="G86" s="28"/>
    </row>
    <row r="87" spans="1:7" x14ac:dyDescent="0.25">
      <c r="A87" s="30"/>
      <c r="B87" s="30"/>
      <c r="C87" s="30"/>
      <c r="D87" s="30"/>
      <c r="E87" s="12">
        <v>23</v>
      </c>
      <c r="F87" s="12">
        <v>23</v>
      </c>
      <c r="G87" s="28"/>
    </row>
    <row r="88" spans="1:7" x14ac:dyDescent="0.25">
      <c r="A88" s="30"/>
      <c r="B88" s="30"/>
      <c r="C88" s="30"/>
      <c r="D88" s="30"/>
      <c r="E88" s="12">
        <v>23</v>
      </c>
      <c r="F88" s="12">
        <v>19</v>
      </c>
      <c r="G88" s="28"/>
    </row>
    <row r="89" spans="1:7" x14ac:dyDescent="0.25">
      <c r="A89" s="30"/>
      <c r="B89" s="30"/>
      <c r="C89" s="30"/>
      <c r="D89" s="30"/>
      <c r="E89" s="12">
        <v>23</v>
      </c>
      <c r="F89" s="12">
        <v>14</v>
      </c>
      <c r="G89" s="28"/>
    </row>
    <row r="90" spans="1:7" x14ac:dyDescent="0.25">
      <c r="A90" s="30"/>
      <c r="B90" s="30"/>
      <c r="C90" s="30"/>
      <c r="D90" s="30"/>
      <c r="E90" s="12">
        <v>23</v>
      </c>
      <c r="F90" s="12">
        <v>18</v>
      </c>
      <c r="G90" s="28"/>
    </row>
    <row r="91" spans="1:7" x14ac:dyDescent="0.25">
      <c r="A91" s="30"/>
      <c r="B91" s="30"/>
      <c r="C91" s="30"/>
      <c r="D91" s="30"/>
      <c r="E91" s="12">
        <v>23</v>
      </c>
      <c r="F91" s="12">
        <v>15</v>
      </c>
      <c r="G91" s="28"/>
    </row>
    <row r="92" spans="1:7" x14ac:dyDescent="0.25">
      <c r="A92" s="30"/>
      <c r="B92" s="30"/>
      <c r="C92" s="30"/>
      <c r="D92" s="30"/>
      <c r="E92" s="12">
        <v>24</v>
      </c>
      <c r="F92" s="12">
        <v>18</v>
      </c>
      <c r="G92" s="28"/>
    </row>
    <row r="93" spans="1:7" x14ac:dyDescent="0.25">
      <c r="A93" s="30"/>
      <c r="B93" s="30"/>
      <c r="C93" s="30"/>
      <c r="D93" s="30"/>
      <c r="E93" s="12">
        <v>24</v>
      </c>
      <c r="F93" s="12">
        <v>17</v>
      </c>
      <c r="G93" s="28"/>
    </row>
    <row r="94" spans="1:7" x14ac:dyDescent="0.25">
      <c r="A94" s="30"/>
      <c r="B94" s="30"/>
      <c r="C94" s="30"/>
      <c r="D94" s="30"/>
      <c r="E94" s="12">
        <v>25</v>
      </c>
      <c r="F94" s="12">
        <v>26</v>
      </c>
      <c r="G94" s="28"/>
    </row>
    <row r="95" spans="1:7" x14ac:dyDescent="0.25">
      <c r="A95" s="30"/>
      <c r="B95" s="30"/>
      <c r="C95" s="30"/>
      <c r="D95" s="30"/>
      <c r="E95" s="12">
        <v>25</v>
      </c>
      <c r="F95" s="12">
        <v>14</v>
      </c>
      <c r="G95" s="29"/>
    </row>
    <row r="96" spans="1:7" x14ac:dyDescent="0.25">
      <c r="A96" s="30" t="s">
        <v>14</v>
      </c>
      <c r="B96" s="30" t="s">
        <v>2</v>
      </c>
      <c r="C96" s="30">
        <v>3</v>
      </c>
      <c r="D96" s="30">
        <v>16</v>
      </c>
      <c r="E96" s="12">
        <v>1</v>
      </c>
      <c r="F96" s="12">
        <v>38</v>
      </c>
      <c r="G96" s="27" t="s">
        <v>25</v>
      </c>
    </row>
    <row r="97" spans="1:7" x14ac:dyDescent="0.25">
      <c r="A97" s="30"/>
      <c r="B97" s="30"/>
      <c r="C97" s="30"/>
      <c r="D97" s="30"/>
      <c r="E97" s="12">
        <v>1</v>
      </c>
      <c r="F97" s="12">
        <v>32.5</v>
      </c>
      <c r="G97" s="28"/>
    </row>
    <row r="98" spans="1:7" x14ac:dyDescent="0.25">
      <c r="A98" s="30"/>
      <c r="B98" s="30"/>
      <c r="C98" s="30"/>
      <c r="D98" s="30"/>
      <c r="E98" s="12">
        <v>1</v>
      </c>
      <c r="F98" s="12">
        <v>41.5</v>
      </c>
      <c r="G98" s="28"/>
    </row>
    <row r="99" spans="1:7" x14ac:dyDescent="0.25">
      <c r="A99" s="30"/>
      <c r="B99" s="30"/>
      <c r="C99" s="30"/>
      <c r="D99" s="30"/>
      <c r="E99" s="12">
        <v>1</v>
      </c>
      <c r="F99" s="12">
        <v>26.5</v>
      </c>
      <c r="G99" s="28"/>
    </row>
    <row r="100" spans="1:7" x14ac:dyDescent="0.25">
      <c r="A100" s="30"/>
      <c r="B100" s="30"/>
      <c r="C100" s="30"/>
      <c r="D100" s="30"/>
      <c r="E100" s="12">
        <v>2</v>
      </c>
      <c r="F100" s="12">
        <v>34.5</v>
      </c>
      <c r="G100" s="28"/>
    </row>
    <row r="101" spans="1:7" x14ac:dyDescent="0.25">
      <c r="A101" s="30"/>
      <c r="B101" s="30"/>
      <c r="C101" s="30"/>
      <c r="D101" s="30"/>
      <c r="E101" s="12">
        <v>2</v>
      </c>
      <c r="F101" s="12">
        <v>18.5</v>
      </c>
      <c r="G101" s="28"/>
    </row>
    <row r="102" spans="1:7" x14ac:dyDescent="0.25">
      <c r="A102" s="30"/>
      <c r="B102" s="30"/>
      <c r="C102" s="30"/>
      <c r="D102" s="30"/>
      <c r="E102" s="12">
        <v>3</v>
      </c>
      <c r="F102" s="12">
        <v>84.5</v>
      </c>
      <c r="G102" s="28"/>
    </row>
    <row r="103" spans="1:7" x14ac:dyDescent="0.25">
      <c r="A103" s="30"/>
      <c r="B103" s="30"/>
      <c r="C103" s="30"/>
      <c r="D103" s="30"/>
      <c r="E103" s="12">
        <v>4</v>
      </c>
      <c r="F103" s="12">
        <v>31</v>
      </c>
      <c r="G103" s="28"/>
    </row>
    <row r="104" spans="1:7" x14ac:dyDescent="0.25">
      <c r="A104" s="30"/>
      <c r="B104" s="30"/>
      <c r="C104" s="30"/>
      <c r="D104" s="30"/>
      <c r="E104" s="12">
        <v>4</v>
      </c>
      <c r="F104" s="12">
        <v>24</v>
      </c>
      <c r="G104" s="28"/>
    </row>
    <row r="105" spans="1:7" x14ac:dyDescent="0.25">
      <c r="A105" s="30"/>
      <c r="B105" s="30"/>
      <c r="C105" s="30"/>
      <c r="D105" s="30"/>
      <c r="E105" s="12">
        <v>4</v>
      </c>
      <c r="F105" s="12">
        <v>36</v>
      </c>
      <c r="G105" s="28"/>
    </row>
    <row r="106" spans="1:7" x14ac:dyDescent="0.25">
      <c r="A106" s="30"/>
      <c r="B106" s="30"/>
      <c r="C106" s="30"/>
      <c r="D106" s="30"/>
      <c r="E106" s="12">
        <v>4</v>
      </c>
      <c r="F106" s="12">
        <v>41</v>
      </c>
      <c r="G106" s="28"/>
    </row>
    <row r="107" spans="1:7" x14ac:dyDescent="0.25">
      <c r="A107" s="30"/>
      <c r="B107" s="30"/>
      <c r="C107" s="30"/>
      <c r="D107" s="30"/>
      <c r="E107" s="12">
        <v>4</v>
      </c>
      <c r="F107" s="12">
        <v>44</v>
      </c>
      <c r="G107" s="28"/>
    </row>
    <row r="108" spans="1:7" x14ac:dyDescent="0.25">
      <c r="A108" s="30"/>
      <c r="B108" s="30"/>
      <c r="C108" s="30"/>
      <c r="D108" s="30"/>
      <c r="E108" s="12">
        <v>4</v>
      </c>
      <c r="F108" s="12">
        <v>18</v>
      </c>
      <c r="G108" s="28"/>
    </row>
    <row r="109" spans="1:7" x14ac:dyDescent="0.25">
      <c r="A109" s="30"/>
      <c r="B109" s="30"/>
      <c r="C109" s="30"/>
      <c r="D109" s="30"/>
      <c r="E109" s="12">
        <v>5</v>
      </c>
      <c r="F109" s="12">
        <v>57</v>
      </c>
      <c r="G109" s="28"/>
    </row>
    <row r="110" spans="1:7" x14ac:dyDescent="0.25">
      <c r="A110" s="30"/>
      <c r="B110" s="30"/>
      <c r="C110" s="30"/>
      <c r="D110" s="30"/>
      <c r="E110" s="12">
        <v>5</v>
      </c>
      <c r="F110" s="12">
        <v>81.5</v>
      </c>
      <c r="G110" s="28"/>
    </row>
    <row r="111" spans="1:7" x14ac:dyDescent="0.25">
      <c r="A111" s="30"/>
      <c r="B111" s="30"/>
      <c r="C111" s="30"/>
      <c r="D111" s="30"/>
      <c r="E111" s="12">
        <v>6</v>
      </c>
      <c r="F111" s="12">
        <v>52.5</v>
      </c>
      <c r="G111" s="28"/>
    </row>
    <row r="112" spans="1:7" x14ac:dyDescent="0.25">
      <c r="A112" s="30"/>
      <c r="B112" s="30"/>
      <c r="C112" s="30"/>
      <c r="D112" s="30"/>
      <c r="E112" s="12">
        <v>6</v>
      </c>
      <c r="F112" s="12">
        <v>26</v>
      </c>
      <c r="G112" s="28"/>
    </row>
    <row r="113" spans="1:7" x14ac:dyDescent="0.25">
      <c r="A113" s="30"/>
      <c r="B113" s="30"/>
      <c r="C113" s="30"/>
      <c r="D113" s="30"/>
      <c r="E113" s="12">
        <v>7</v>
      </c>
      <c r="F113" s="12">
        <v>49</v>
      </c>
      <c r="G113" s="28"/>
    </row>
    <row r="114" spans="1:7" x14ac:dyDescent="0.25">
      <c r="A114" s="30"/>
      <c r="B114" s="30"/>
      <c r="C114" s="30"/>
      <c r="D114" s="30"/>
      <c r="E114" s="12">
        <v>8</v>
      </c>
      <c r="F114" s="12">
        <v>55</v>
      </c>
      <c r="G114" s="28"/>
    </row>
    <row r="115" spans="1:7" x14ac:dyDescent="0.25">
      <c r="A115" s="30"/>
      <c r="B115" s="30"/>
      <c r="C115" s="30"/>
      <c r="D115" s="30"/>
      <c r="E115" s="12">
        <v>8</v>
      </c>
      <c r="F115" s="12">
        <v>34</v>
      </c>
      <c r="G115" s="28"/>
    </row>
    <row r="116" spans="1:7" x14ac:dyDescent="0.25">
      <c r="A116" s="30"/>
      <c r="B116" s="30"/>
      <c r="C116" s="30"/>
      <c r="D116" s="30"/>
      <c r="E116" s="12">
        <v>8</v>
      </c>
      <c r="F116" s="12">
        <v>27</v>
      </c>
      <c r="G116" s="28"/>
    </row>
    <row r="117" spans="1:7" x14ac:dyDescent="0.25">
      <c r="A117" s="30"/>
      <c r="B117" s="30"/>
      <c r="C117" s="30"/>
      <c r="D117" s="30"/>
      <c r="E117" s="12">
        <v>8</v>
      </c>
      <c r="F117" s="12">
        <v>28.5</v>
      </c>
      <c r="G117" s="28"/>
    </row>
    <row r="118" spans="1:7" x14ac:dyDescent="0.25">
      <c r="A118" s="30"/>
      <c r="B118" s="30"/>
      <c r="C118" s="30"/>
      <c r="D118" s="30"/>
      <c r="E118" s="12">
        <v>9</v>
      </c>
      <c r="F118" s="12">
        <v>26</v>
      </c>
      <c r="G118" s="28"/>
    </row>
    <row r="119" spans="1:7" x14ac:dyDescent="0.25">
      <c r="A119" s="30"/>
      <c r="B119" s="30"/>
      <c r="C119" s="30"/>
      <c r="D119" s="30"/>
      <c r="E119" s="12">
        <v>9</v>
      </c>
      <c r="F119" s="12">
        <v>42</v>
      </c>
      <c r="G119" s="28"/>
    </row>
    <row r="120" spans="1:7" x14ac:dyDescent="0.25">
      <c r="A120" s="30"/>
      <c r="B120" s="30"/>
      <c r="C120" s="30"/>
      <c r="D120" s="30"/>
      <c r="E120" s="12">
        <v>10</v>
      </c>
      <c r="F120" s="12">
        <v>18.5</v>
      </c>
      <c r="G120" s="28"/>
    </row>
    <row r="121" spans="1:7" x14ac:dyDescent="0.25">
      <c r="A121" s="30"/>
      <c r="B121" s="30"/>
      <c r="C121" s="30"/>
      <c r="D121" s="30"/>
      <c r="E121" s="12">
        <v>10</v>
      </c>
      <c r="F121" s="12">
        <v>19</v>
      </c>
      <c r="G121" s="28"/>
    </row>
    <row r="122" spans="1:7" x14ac:dyDescent="0.25">
      <c r="A122" s="30"/>
      <c r="B122" s="30"/>
      <c r="C122" s="30"/>
      <c r="D122" s="30"/>
      <c r="E122" s="12">
        <v>11</v>
      </c>
      <c r="F122" s="12">
        <v>23.5</v>
      </c>
      <c r="G122" s="28"/>
    </row>
    <row r="123" spans="1:7" x14ac:dyDescent="0.25">
      <c r="A123" s="30"/>
      <c r="B123" s="30"/>
      <c r="C123" s="30"/>
      <c r="D123" s="30"/>
      <c r="E123" s="12">
        <v>12</v>
      </c>
      <c r="F123" s="12">
        <v>37.5</v>
      </c>
      <c r="G123" s="28"/>
    </row>
    <row r="124" spans="1:7" x14ac:dyDescent="0.25">
      <c r="A124" s="30"/>
      <c r="B124" s="30"/>
      <c r="C124" s="30"/>
      <c r="D124" s="30"/>
      <c r="E124" s="12">
        <v>13</v>
      </c>
      <c r="F124" s="12">
        <v>21</v>
      </c>
      <c r="G124" s="28"/>
    </row>
    <row r="125" spans="1:7" x14ac:dyDescent="0.25">
      <c r="A125" s="30"/>
      <c r="B125" s="30"/>
      <c r="C125" s="30"/>
      <c r="D125" s="30"/>
      <c r="E125" s="12">
        <v>14</v>
      </c>
      <c r="F125" s="12">
        <v>33</v>
      </c>
      <c r="G125" s="28"/>
    </row>
    <row r="126" spans="1:7" x14ac:dyDescent="0.25">
      <c r="A126" s="30"/>
      <c r="B126" s="30"/>
      <c r="C126" s="30"/>
      <c r="D126" s="30"/>
      <c r="E126" s="12">
        <v>15</v>
      </c>
      <c r="F126" s="12">
        <v>28</v>
      </c>
      <c r="G126" s="28"/>
    </row>
    <row r="127" spans="1:7" x14ac:dyDescent="0.25">
      <c r="A127" s="30"/>
      <c r="B127" s="30"/>
      <c r="C127" s="30"/>
      <c r="D127" s="30"/>
      <c r="E127" s="12">
        <v>15</v>
      </c>
      <c r="F127" s="12">
        <v>32.5</v>
      </c>
      <c r="G127" s="28"/>
    </row>
    <row r="128" spans="1:7" x14ac:dyDescent="0.25">
      <c r="A128" s="30"/>
      <c r="B128" s="30"/>
      <c r="C128" s="30"/>
      <c r="D128" s="30"/>
      <c r="E128" s="2">
        <v>16</v>
      </c>
      <c r="F128" s="12">
        <v>37.5</v>
      </c>
      <c r="G128" s="28"/>
    </row>
    <row r="129" spans="1:7" x14ac:dyDescent="0.25">
      <c r="A129" s="30"/>
      <c r="B129" s="30"/>
      <c r="C129" s="30"/>
      <c r="D129" s="30"/>
      <c r="E129" s="2">
        <v>16</v>
      </c>
      <c r="F129" s="12">
        <v>26</v>
      </c>
      <c r="G129" s="28"/>
    </row>
    <row r="130" spans="1:7" x14ac:dyDescent="0.25">
      <c r="A130" s="30"/>
      <c r="B130" s="30"/>
      <c r="C130" s="30"/>
      <c r="D130" s="30"/>
      <c r="E130" s="2">
        <v>16</v>
      </c>
      <c r="F130" s="12">
        <v>25.5</v>
      </c>
      <c r="G130" s="29"/>
    </row>
    <row r="131" spans="1:7" x14ac:dyDescent="0.25">
      <c r="A131" s="30" t="s">
        <v>14</v>
      </c>
      <c r="B131" s="32" t="s">
        <v>16</v>
      </c>
      <c r="C131" s="27">
        <v>1</v>
      </c>
      <c r="D131" s="27">
        <v>25</v>
      </c>
      <c r="E131" s="2">
        <v>1</v>
      </c>
      <c r="F131" s="12">
        <v>59</v>
      </c>
      <c r="G131" s="27" t="s">
        <v>25</v>
      </c>
    </row>
    <row r="132" spans="1:7" x14ac:dyDescent="0.25">
      <c r="A132" s="30"/>
      <c r="B132" s="32"/>
      <c r="C132" s="28"/>
      <c r="D132" s="28"/>
      <c r="E132" s="2">
        <v>2</v>
      </c>
      <c r="F132" s="12">
        <v>41</v>
      </c>
      <c r="G132" s="28"/>
    </row>
    <row r="133" spans="1:7" x14ac:dyDescent="0.25">
      <c r="A133" s="30"/>
      <c r="B133" s="32"/>
      <c r="C133" s="28"/>
      <c r="D133" s="28"/>
      <c r="E133" s="2">
        <v>2</v>
      </c>
      <c r="F133" s="12">
        <v>33</v>
      </c>
      <c r="G133" s="28"/>
    </row>
    <row r="134" spans="1:7" x14ac:dyDescent="0.25">
      <c r="A134" s="30"/>
      <c r="B134" s="32"/>
      <c r="C134" s="28"/>
      <c r="D134" s="28"/>
      <c r="E134" s="2">
        <v>3</v>
      </c>
      <c r="F134" s="12">
        <v>24</v>
      </c>
      <c r="G134" s="28"/>
    </row>
    <row r="135" spans="1:7" x14ac:dyDescent="0.25">
      <c r="A135" s="30"/>
      <c r="B135" s="32"/>
      <c r="C135" s="28"/>
      <c r="D135" s="28"/>
      <c r="E135" s="2">
        <v>4</v>
      </c>
      <c r="F135" s="12">
        <v>58</v>
      </c>
      <c r="G135" s="28"/>
    </row>
    <row r="136" spans="1:7" x14ac:dyDescent="0.25">
      <c r="A136" s="30"/>
      <c r="B136" s="32"/>
      <c r="C136" s="28"/>
      <c r="D136" s="28"/>
      <c r="E136" s="2">
        <v>4</v>
      </c>
      <c r="F136" s="12">
        <v>28</v>
      </c>
      <c r="G136" s="28"/>
    </row>
    <row r="137" spans="1:7" x14ac:dyDescent="0.25">
      <c r="A137" s="30"/>
      <c r="B137" s="32"/>
      <c r="C137" s="28"/>
      <c r="D137" s="28"/>
      <c r="E137" s="2">
        <v>5</v>
      </c>
      <c r="F137" s="12">
        <v>43</v>
      </c>
      <c r="G137" s="28"/>
    </row>
    <row r="138" spans="1:7" x14ac:dyDescent="0.25">
      <c r="A138" s="30"/>
      <c r="B138" s="32"/>
      <c r="C138" s="28"/>
      <c r="D138" s="28"/>
      <c r="E138" s="2">
        <v>5</v>
      </c>
      <c r="F138" s="12">
        <v>23</v>
      </c>
      <c r="G138" s="28"/>
    </row>
    <row r="139" spans="1:7" x14ac:dyDescent="0.25">
      <c r="A139" s="30"/>
      <c r="B139" s="32"/>
      <c r="C139" s="28"/>
      <c r="D139" s="28"/>
      <c r="E139" s="2">
        <v>6</v>
      </c>
      <c r="F139" s="12">
        <v>46</v>
      </c>
      <c r="G139" s="28"/>
    </row>
    <row r="140" spans="1:7" x14ac:dyDescent="0.25">
      <c r="A140" s="30"/>
      <c r="B140" s="32"/>
      <c r="C140" s="28"/>
      <c r="D140" s="28"/>
      <c r="E140" s="2">
        <v>7</v>
      </c>
      <c r="F140" s="12">
        <v>69</v>
      </c>
      <c r="G140" s="28"/>
    </row>
    <row r="141" spans="1:7" x14ac:dyDescent="0.25">
      <c r="A141" s="30"/>
      <c r="B141" s="32"/>
      <c r="C141" s="28"/>
      <c r="D141" s="28"/>
      <c r="E141" s="2">
        <v>7</v>
      </c>
      <c r="F141" s="12">
        <v>36</v>
      </c>
      <c r="G141" s="28"/>
    </row>
    <row r="142" spans="1:7" x14ac:dyDescent="0.25">
      <c r="A142" s="30"/>
      <c r="B142" s="32"/>
      <c r="C142" s="28"/>
      <c r="D142" s="28"/>
      <c r="E142" s="2">
        <v>8</v>
      </c>
      <c r="F142" s="12">
        <v>27</v>
      </c>
      <c r="G142" s="28"/>
    </row>
    <row r="143" spans="1:7" x14ac:dyDescent="0.25">
      <c r="A143" s="30"/>
      <c r="B143" s="32"/>
      <c r="C143" s="28"/>
      <c r="D143" s="28"/>
      <c r="E143" s="2">
        <v>8</v>
      </c>
      <c r="F143" s="12">
        <v>43</v>
      </c>
      <c r="G143" s="28"/>
    </row>
    <row r="144" spans="1:7" x14ac:dyDescent="0.25">
      <c r="A144" s="30"/>
      <c r="B144" s="32"/>
      <c r="C144" s="28"/>
      <c r="D144" s="28"/>
      <c r="E144" s="2">
        <v>9</v>
      </c>
      <c r="F144" s="12">
        <v>58</v>
      </c>
      <c r="G144" s="28"/>
    </row>
    <row r="145" spans="1:7" x14ac:dyDescent="0.25">
      <c r="A145" s="30"/>
      <c r="B145" s="32"/>
      <c r="C145" s="28"/>
      <c r="D145" s="28"/>
      <c r="E145" s="2">
        <v>9</v>
      </c>
      <c r="F145" s="12">
        <v>27</v>
      </c>
      <c r="G145" s="28"/>
    </row>
    <row r="146" spans="1:7" x14ac:dyDescent="0.25">
      <c r="A146" s="30"/>
      <c r="B146" s="32"/>
      <c r="C146" s="28"/>
      <c r="D146" s="28"/>
      <c r="E146" s="2">
        <v>9</v>
      </c>
      <c r="F146" s="12">
        <v>29</v>
      </c>
      <c r="G146" s="28"/>
    </row>
    <row r="147" spans="1:7" x14ac:dyDescent="0.25">
      <c r="A147" s="30"/>
      <c r="B147" s="32"/>
      <c r="C147" s="28"/>
      <c r="D147" s="28"/>
      <c r="E147" s="2">
        <v>10</v>
      </c>
      <c r="F147" s="12">
        <v>15</v>
      </c>
      <c r="G147" s="28"/>
    </row>
    <row r="148" spans="1:7" x14ac:dyDescent="0.25">
      <c r="A148" s="30"/>
      <c r="B148" s="32"/>
      <c r="C148" s="28"/>
      <c r="D148" s="28"/>
      <c r="E148" s="2">
        <v>11</v>
      </c>
      <c r="F148" s="12">
        <v>32</v>
      </c>
      <c r="G148" s="28"/>
    </row>
    <row r="149" spans="1:7" x14ac:dyDescent="0.25">
      <c r="A149" s="30"/>
      <c r="B149" s="32"/>
      <c r="C149" s="28"/>
      <c r="D149" s="28"/>
      <c r="E149" s="2">
        <v>12</v>
      </c>
      <c r="F149" s="12">
        <v>27</v>
      </c>
      <c r="G149" s="28"/>
    </row>
    <row r="150" spans="1:7" x14ac:dyDescent="0.25">
      <c r="A150" s="30"/>
      <c r="B150" s="32"/>
      <c r="C150" s="28"/>
      <c r="D150" s="28"/>
      <c r="E150" s="2">
        <v>13</v>
      </c>
      <c r="F150" s="12">
        <v>9</v>
      </c>
      <c r="G150" s="28"/>
    </row>
    <row r="151" spans="1:7" x14ac:dyDescent="0.25">
      <c r="A151" s="30"/>
      <c r="B151" s="32"/>
      <c r="C151" s="28"/>
      <c r="D151" s="28"/>
      <c r="E151" s="2">
        <v>14</v>
      </c>
      <c r="F151" s="12">
        <v>52</v>
      </c>
      <c r="G151" s="28"/>
    </row>
    <row r="152" spans="1:7" x14ac:dyDescent="0.25">
      <c r="A152" s="30"/>
      <c r="B152" s="32"/>
      <c r="C152" s="28"/>
      <c r="D152" s="28"/>
      <c r="E152" s="2">
        <v>14</v>
      </c>
      <c r="F152" s="12">
        <v>37</v>
      </c>
      <c r="G152" s="28"/>
    </row>
    <row r="153" spans="1:7" x14ac:dyDescent="0.25">
      <c r="A153" s="30"/>
      <c r="B153" s="32"/>
      <c r="C153" s="28"/>
      <c r="D153" s="28"/>
      <c r="E153" s="2">
        <v>15</v>
      </c>
      <c r="F153" s="12">
        <v>49</v>
      </c>
      <c r="G153" s="28"/>
    </row>
    <row r="154" spans="1:7" x14ac:dyDescent="0.25">
      <c r="A154" s="30"/>
      <c r="B154" s="32"/>
      <c r="C154" s="28"/>
      <c r="D154" s="28"/>
      <c r="E154" s="2">
        <v>15</v>
      </c>
      <c r="F154" s="12">
        <v>34</v>
      </c>
      <c r="G154" s="28"/>
    </row>
    <row r="155" spans="1:7" x14ac:dyDescent="0.25">
      <c r="A155" s="30"/>
      <c r="B155" s="32"/>
      <c r="C155" s="28"/>
      <c r="D155" s="28"/>
      <c r="E155" s="2">
        <v>16</v>
      </c>
      <c r="F155" s="12">
        <v>22</v>
      </c>
      <c r="G155" s="28"/>
    </row>
    <row r="156" spans="1:7" x14ac:dyDescent="0.25">
      <c r="A156" s="30"/>
      <c r="B156" s="32"/>
      <c r="C156" s="28"/>
      <c r="D156" s="28"/>
      <c r="E156" s="2">
        <v>17</v>
      </c>
      <c r="F156" s="12">
        <v>19</v>
      </c>
      <c r="G156" s="28"/>
    </row>
    <row r="157" spans="1:7" x14ac:dyDescent="0.25">
      <c r="A157" s="30"/>
      <c r="B157" s="32"/>
      <c r="C157" s="28"/>
      <c r="D157" s="28"/>
      <c r="E157" s="2">
        <v>18</v>
      </c>
      <c r="F157" s="12">
        <v>27</v>
      </c>
      <c r="G157" s="28"/>
    </row>
    <row r="158" spans="1:7" x14ac:dyDescent="0.25">
      <c r="A158" s="30"/>
      <c r="B158" s="32"/>
      <c r="C158" s="28"/>
      <c r="D158" s="28"/>
      <c r="E158" s="2">
        <v>18</v>
      </c>
      <c r="F158" s="12">
        <v>25</v>
      </c>
      <c r="G158" s="28"/>
    </row>
    <row r="159" spans="1:7" x14ac:dyDescent="0.25">
      <c r="A159" s="30"/>
      <c r="B159" s="32"/>
      <c r="C159" s="28"/>
      <c r="D159" s="28"/>
      <c r="E159" s="2">
        <v>19</v>
      </c>
      <c r="F159" s="12">
        <v>16</v>
      </c>
      <c r="G159" s="28"/>
    </row>
    <row r="160" spans="1:7" x14ac:dyDescent="0.25">
      <c r="A160" s="30"/>
      <c r="B160" s="32"/>
      <c r="C160" s="28"/>
      <c r="D160" s="28"/>
      <c r="E160" s="2">
        <v>20</v>
      </c>
      <c r="F160" s="12">
        <v>16</v>
      </c>
      <c r="G160" s="28"/>
    </row>
    <row r="161" spans="1:7" x14ac:dyDescent="0.25">
      <c r="A161" s="30"/>
      <c r="B161" s="32"/>
      <c r="C161" s="28"/>
      <c r="D161" s="28"/>
      <c r="E161" s="2">
        <v>21</v>
      </c>
      <c r="F161" s="12">
        <v>45</v>
      </c>
      <c r="G161" s="28"/>
    </row>
    <row r="162" spans="1:7" x14ac:dyDescent="0.25">
      <c r="A162" s="30"/>
      <c r="B162" s="32"/>
      <c r="C162" s="28"/>
      <c r="D162" s="28"/>
      <c r="E162" s="2">
        <v>22</v>
      </c>
      <c r="F162" s="12">
        <v>44</v>
      </c>
      <c r="G162" s="28"/>
    </row>
    <row r="163" spans="1:7" x14ac:dyDescent="0.25">
      <c r="A163" s="30"/>
      <c r="B163" s="32"/>
      <c r="C163" s="28"/>
      <c r="D163" s="28"/>
      <c r="E163" s="2">
        <v>23</v>
      </c>
      <c r="F163" s="12">
        <v>36</v>
      </c>
      <c r="G163" s="28"/>
    </row>
    <row r="164" spans="1:7" x14ac:dyDescent="0.25">
      <c r="A164" s="30"/>
      <c r="B164" s="32"/>
      <c r="C164" s="28"/>
      <c r="D164" s="28"/>
      <c r="E164" s="2">
        <v>24</v>
      </c>
      <c r="F164" s="12">
        <v>45</v>
      </c>
      <c r="G164" s="28"/>
    </row>
    <row r="165" spans="1:7" x14ac:dyDescent="0.25">
      <c r="A165" s="30"/>
      <c r="B165" s="32"/>
      <c r="C165" s="28"/>
      <c r="D165" s="28"/>
      <c r="E165" s="2">
        <v>25</v>
      </c>
      <c r="F165" s="12">
        <v>39</v>
      </c>
      <c r="G165" s="28"/>
    </row>
    <row r="166" spans="1:7" x14ac:dyDescent="0.25">
      <c r="A166" s="30"/>
      <c r="B166" s="32"/>
      <c r="C166" s="29"/>
      <c r="D166" s="29"/>
      <c r="E166" s="2">
        <v>25</v>
      </c>
      <c r="F166" s="12">
        <v>36</v>
      </c>
      <c r="G166" s="29"/>
    </row>
    <row r="167" spans="1:7" x14ac:dyDescent="0.25">
      <c r="A167" s="30" t="s">
        <v>14</v>
      </c>
      <c r="B167" s="32" t="s">
        <v>16</v>
      </c>
      <c r="C167" s="30">
        <v>2</v>
      </c>
      <c r="D167" s="30">
        <v>7</v>
      </c>
      <c r="E167" s="2">
        <v>1</v>
      </c>
      <c r="F167" s="12">
        <v>37</v>
      </c>
      <c r="G167" s="27" t="s">
        <v>25</v>
      </c>
    </row>
    <row r="168" spans="1:7" x14ac:dyDescent="0.25">
      <c r="A168" s="30"/>
      <c r="B168" s="32"/>
      <c r="C168" s="30"/>
      <c r="D168" s="30"/>
      <c r="E168" s="2">
        <v>2</v>
      </c>
      <c r="F168" s="12">
        <v>39</v>
      </c>
      <c r="G168" s="28"/>
    </row>
    <row r="169" spans="1:7" x14ac:dyDescent="0.25">
      <c r="A169" s="30"/>
      <c r="B169" s="32"/>
      <c r="C169" s="30"/>
      <c r="D169" s="30"/>
      <c r="E169" s="2">
        <v>3</v>
      </c>
      <c r="F169" s="12">
        <v>33</v>
      </c>
      <c r="G169" s="28"/>
    </row>
    <row r="170" spans="1:7" x14ac:dyDescent="0.25">
      <c r="A170" s="30"/>
      <c r="B170" s="32"/>
      <c r="C170" s="30"/>
      <c r="D170" s="30"/>
      <c r="E170" s="2">
        <v>4</v>
      </c>
      <c r="F170" s="12">
        <v>29</v>
      </c>
      <c r="G170" s="28"/>
    </row>
    <row r="171" spans="1:7" x14ac:dyDescent="0.25">
      <c r="A171" s="30"/>
      <c r="B171" s="32"/>
      <c r="C171" s="30"/>
      <c r="D171" s="30"/>
      <c r="E171" s="2">
        <v>4</v>
      </c>
      <c r="F171" s="12">
        <v>48</v>
      </c>
      <c r="G171" s="28"/>
    </row>
    <row r="172" spans="1:7" x14ac:dyDescent="0.25">
      <c r="A172" s="30"/>
      <c r="B172" s="32"/>
      <c r="C172" s="30"/>
      <c r="D172" s="30"/>
      <c r="E172" s="2">
        <v>4</v>
      </c>
      <c r="F172" s="12">
        <v>50</v>
      </c>
      <c r="G172" s="28"/>
    </row>
    <row r="173" spans="1:7" x14ac:dyDescent="0.25">
      <c r="A173" s="30"/>
      <c r="B173" s="32"/>
      <c r="C173" s="30"/>
      <c r="D173" s="30"/>
      <c r="E173" s="2">
        <v>5</v>
      </c>
      <c r="F173" s="12">
        <v>23</v>
      </c>
      <c r="G173" s="28"/>
    </row>
    <row r="174" spans="1:7" x14ac:dyDescent="0.25">
      <c r="A174" s="30"/>
      <c r="B174" s="32"/>
      <c r="C174" s="30"/>
      <c r="D174" s="30"/>
      <c r="E174" s="2">
        <v>5</v>
      </c>
      <c r="F174" s="12">
        <v>35</v>
      </c>
      <c r="G174" s="28"/>
    </row>
    <row r="175" spans="1:7" x14ac:dyDescent="0.25">
      <c r="A175" s="30"/>
      <c r="B175" s="32"/>
      <c r="C175" s="30"/>
      <c r="D175" s="30"/>
      <c r="E175" s="2">
        <v>6</v>
      </c>
      <c r="F175" s="12">
        <v>42</v>
      </c>
      <c r="G175" s="28"/>
    </row>
    <row r="176" spans="1:7" x14ac:dyDescent="0.25">
      <c r="A176" s="30"/>
      <c r="B176" s="32"/>
      <c r="C176" s="30"/>
      <c r="D176" s="30"/>
      <c r="E176" s="2">
        <v>6</v>
      </c>
      <c r="F176" s="12">
        <v>22</v>
      </c>
      <c r="G176" s="28"/>
    </row>
    <row r="177" spans="1:7" x14ac:dyDescent="0.25">
      <c r="A177" s="30"/>
      <c r="B177" s="32"/>
      <c r="C177" s="30"/>
      <c r="D177" s="30"/>
      <c r="E177" s="2">
        <v>6</v>
      </c>
      <c r="F177" s="12">
        <v>39</v>
      </c>
      <c r="G177" s="28"/>
    </row>
    <row r="178" spans="1:7" x14ac:dyDescent="0.25">
      <c r="A178" s="30"/>
      <c r="B178" s="32"/>
      <c r="C178" s="30"/>
      <c r="D178" s="30"/>
      <c r="E178" s="2">
        <v>7</v>
      </c>
      <c r="F178" s="12">
        <v>61</v>
      </c>
      <c r="G178" s="28"/>
    </row>
    <row r="179" spans="1:7" x14ac:dyDescent="0.25">
      <c r="A179" s="30"/>
      <c r="B179" s="32"/>
      <c r="C179" s="30"/>
      <c r="D179" s="30"/>
      <c r="E179" s="2">
        <v>7</v>
      </c>
      <c r="F179" s="12">
        <v>42</v>
      </c>
      <c r="G179" s="28"/>
    </row>
    <row r="180" spans="1:7" x14ac:dyDescent="0.25">
      <c r="A180" s="30"/>
      <c r="B180" s="32"/>
      <c r="C180" s="30"/>
      <c r="D180" s="30"/>
      <c r="E180" s="2">
        <v>7</v>
      </c>
      <c r="F180" s="12">
        <v>46</v>
      </c>
      <c r="G180" s="29"/>
    </row>
    <row r="181" spans="1:7" x14ac:dyDescent="0.25">
      <c r="A181" s="30" t="s">
        <v>14</v>
      </c>
      <c r="B181" s="32" t="s">
        <v>16</v>
      </c>
      <c r="C181" s="30">
        <v>3</v>
      </c>
      <c r="D181" s="30">
        <v>20</v>
      </c>
      <c r="E181" s="2">
        <v>1</v>
      </c>
      <c r="F181" s="12">
        <v>47</v>
      </c>
      <c r="G181" s="27" t="s">
        <v>25</v>
      </c>
    </row>
    <row r="182" spans="1:7" x14ac:dyDescent="0.25">
      <c r="A182" s="30"/>
      <c r="B182" s="32"/>
      <c r="C182" s="30"/>
      <c r="D182" s="30"/>
      <c r="E182" s="2">
        <v>1</v>
      </c>
      <c r="F182" s="12">
        <v>36</v>
      </c>
      <c r="G182" s="28"/>
    </row>
    <row r="183" spans="1:7" x14ac:dyDescent="0.25">
      <c r="A183" s="30"/>
      <c r="B183" s="32"/>
      <c r="C183" s="30"/>
      <c r="D183" s="30"/>
      <c r="E183" s="2">
        <v>2</v>
      </c>
      <c r="F183" s="12">
        <v>22</v>
      </c>
      <c r="G183" s="28"/>
    </row>
    <row r="184" spans="1:7" x14ac:dyDescent="0.25">
      <c r="A184" s="30"/>
      <c r="B184" s="32"/>
      <c r="C184" s="30"/>
      <c r="D184" s="30"/>
      <c r="E184" s="2">
        <v>3</v>
      </c>
      <c r="F184" s="12">
        <v>40</v>
      </c>
      <c r="G184" s="28"/>
    </row>
    <row r="185" spans="1:7" x14ac:dyDescent="0.25">
      <c r="A185" s="30"/>
      <c r="B185" s="32"/>
      <c r="C185" s="30"/>
      <c r="D185" s="30"/>
      <c r="E185" s="2">
        <v>3</v>
      </c>
      <c r="F185" s="12">
        <v>35</v>
      </c>
      <c r="G185" s="28"/>
    </row>
    <row r="186" spans="1:7" x14ac:dyDescent="0.25">
      <c r="A186" s="30"/>
      <c r="B186" s="32"/>
      <c r="C186" s="30"/>
      <c r="D186" s="30"/>
      <c r="E186" s="2">
        <v>3</v>
      </c>
      <c r="F186" s="12">
        <v>39</v>
      </c>
      <c r="G186" s="28"/>
    </row>
    <row r="187" spans="1:7" x14ac:dyDescent="0.25">
      <c r="A187" s="30"/>
      <c r="B187" s="32"/>
      <c r="C187" s="30"/>
      <c r="D187" s="30"/>
      <c r="E187" s="2">
        <v>3</v>
      </c>
      <c r="F187" s="12">
        <v>37</v>
      </c>
      <c r="G187" s="28"/>
    </row>
    <row r="188" spans="1:7" x14ac:dyDescent="0.25">
      <c r="A188" s="30"/>
      <c r="B188" s="32"/>
      <c r="C188" s="30"/>
      <c r="D188" s="30"/>
      <c r="E188" s="2">
        <v>4</v>
      </c>
      <c r="F188" s="12">
        <v>61</v>
      </c>
      <c r="G188" s="28"/>
    </row>
    <row r="189" spans="1:7" x14ac:dyDescent="0.25">
      <c r="A189" s="30"/>
      <c r="B189" s="32"/>
      <c r="C189" s="30"/>
      <c r="D189" s="30"/>
      <c r="E189" s="2">
        <v>4</v>
      </c>
      <c r="F189" s="12">
        <v>22</v>
      </c>
      <c r="G189" s="28"/>
    </row>
    <row r="190" spans="1:7" x14ac:dyDescent="0.25">
      <c r="A190" s="30"/>
      <c r="B190" s="32"/>
      <c r="C190" s="30"/>
      <c r="D190" s="30"/>
      <c r="E190" s="2">
        <v>5</v>
      </c>
      <c r="F190" s="12">
        <v>41</v>
      </c>
      <c r="G190" s="28"/>
    </row>
    <row r="191" spans="1:7" x14ac:dyDescent="0.25">
      <c r="A191" s="30"/>
      <c r="B191" s="32"/>
      <c r="C191" s="30"/>
      <c r="D191" s="30"/>
      <c r="E191" s="2">
        <v>5</v>
      </c>
      <c r="F191" s="12">
        <v>44</v>
      </c>
      <c r="G191" s="28"/>
    </row>
    <row r="192" spans="1:7" x14ac:dyDescent="0.25">
      <c r="A192" s="30"/>
      <c r="B192" s="32"/>
      <c r="C192" s="30"/>
      <c r="D192" s="30"/>
      <c r="E192" s="2">
        <v>5</v>
      </c>
      <c r="F192" s="12">
        <v>42</v>
      </c>
      <c r="G192" s="28"/>
    </row>
    <row r="193" spans="1:7" x14ac:dyDescent="0.25">
      <c r="A193" s="30"/>
      <c r="B193" s="32"/>
      <c r="C193" s="30"/>
      <c r="D193" s="30"/>
      <c r="E193" s="2">
        <v>6</v>
      </c>
      <c r="F193" s="12">
        <v>16</v>
      </c>
      <c r="G193" s="28"/>
    </row>
    <row r="194" spans="1:7" x14ac:dyDescent="0.25">
      <c r="A194" s="30"/>
      <c r="B194" s="32"/>
      <c r="C194" s="30"/>
      <c r="D194" s="30"/>
      <c r="E194" s="2">
        <v>7</v>
      </c>
      <c r="F194" s="12">
        <v>28</v>
      </c>
      <c r="G194" s="28"/>
    </row>
    <row r="195" spans="1:7" x14ac:dyDescent="0.25">
      <c r="A195" s="30"/>
      <c r="B195" s="32"/>
      <c r="C195" s="30"/>
      <c r="D195" s="30"/>
      <c r="E195" s="2">
        <v>7</v>
      </c>
      <c r="F195" s="12">
        <v>27</v>
      </c>
      <c r="G195" s="28"/>
    </row>
    <row r="196" spans="1:7" x14ac:dyDescent="0.25">
      <c r="A196" s="30"/>
      <c r="B196" s="32"/>
      <c r="C196" s="30"/>
      <c r="D196" s="30"/>
      <c r="E196" s="2">
        <v>7</v>
      </c>
      <c r="F196" s="12">
        <v>27</v>
      </c>
      <c r="G196" s="28"/>
    </row>
    <row r="197" spans="1:7" x14ac:dyDescent="0.25">
      <c r="A197" s="30"/>
      <c r="B197" s="32"/>
      <c r="C197" s="30"/>
      <c r="D197" s="30"/>
      <c r="E197" s="2">
        <v>8</v>
      </c>
      <c r="F197" s="12">
        <v>21</v>
      </c>
      <c r="G197" s="28"/>
    </row>
    <row r="198" spans="1:7" x14ac:dyDescent="0.25">
      <c r="A198" s="30"/>
      <c r="B198" s="32"/>
      <c r="C198" s="30"/>
      <c r="D198" s="30"/>
      <c r="E198" s="2">
        <v>9</v>
      </c>
      <c r="F198" s="12">
        <v>25</v>
      </c>
      <c r="G198" s="28"/>
    </row>
    <row r="199" spans="1:7" x14ac:dyDescent="0.25">
      <c r="A199" s="30"/>
      <c r="B199" s="32"/>
      <c r="C199" s="30"/>
      <c r="D199" s="30"/>
      <c r="E199" s="2">
        <v>9</v>
      </c>
      <c r="F199" s="12">
        <v>23</v>
      </c>
      <c r="G199" s="28"/>
    </row>
    <row r="200" spans="1:7" x14ac:dyDescent="0.25">
      <c r="A200" s="30"/>
      <c r="B200" s="32"/>
      <c r="C200" s="30"/>
      <c r="D200" s="30"/>
      <c r="E200" s="2">
        <v>9</v>
      </c>
      <c r="F200" s="12">
        <v>40</v>
      </c>
      <c r="G200" s="28"/>
    </row>
    <row r="201" spans="1:7" x14ac:dyDescent="0.25">
      <c r="A201" s="30"/>
      <c r="B201" s="32"/>
      <c r="C201" s="30"/>
      <c r="D201" s="30"/>
      <c r="E201" s="2">
        <v>10</v>
      </c>
      <c r="F201" s="12">
        <v>23</v>
      </c>
      <c r="G201" s="28"/>
    </row>
    <row r="202" spans="1:7" x14ac:dyDescent="0.25">
      <c r="A202" s="30"/>
      <c r="B202" s="32"/>
      <c r="C202" s="30"/>
      <c r="D202" s="30"/>
      <c r="E202" s="2">
        <v>11</v>
      </c>
      <c r="F202" s="12">
        <v>55</v>
      </c>
      <c r="G202" s="28"/>
    </row>
    <row r="203" spans="1:7" x14ac:dyDescent="0.25">
      <c r="A203" s="30"/>
      <c r="B203" s="32"/>
      <c r="C203" s="30"/>
      <c r="D203" s="30"/>
      <c r="E203" s="2">
        <v>11</v>
      </c>
      <c r="F203" s="12">
        <v>15</v>
      </c>
      <c r="G203" s="28"/>
    </row>
    <row r="204" spans="1:7" x14ac:dyDescent="0.25">
      <c r="A204" s="30"/>
      <c r="B204" s="32"/>
      <c r="C204" s="30"/>
      <c r="D204" s="30"/>
      <c r="E204" s="2">
        <v>12</v>
      </c>
      <c r="F204" s="12">
        <v>36</v>
      </c>
      <c r="G204" s="28"/>
    </row>
    <row r="205" spans="1:7" x14ac:dyDescent="0.25">
      <c r="A205" s="30"/>
      <c r="B205" s="32"/>
      <c r="C205" s="30"/>
      <c r="D205" s="30"/>
      <c r="E205" s="2">
        <v>13</v>
      </c>
      <c r="F205" s="12">
        <v>50</v>
      </c>
      <c r="G205" s="28"/>
    </row>
    <row r="206" spans="1:7" x14ac:dyDescent="0.25">
      <c r="A206" s="30"/>
      <c r="B206" s="32"/>
      <c r="C206" s="30"/>
      <c r="D206" s="30"/>
      <c r="E206" s="2">
        <v>14</v>
      </c>
      <c r="F206" s="12">
        <v>37</v>
      </c>
      <c r="G206" s="28"/>
    </row>
    <row r="207" spans="1:7" x14ac:dyDescent="0.25">
      <c r="A207" s="30"/>
      <c r="B207" s="32"/>
      <c r="C207" s="30"/>
      <c r="D207" s="30"/>
      <c r="E207" s="2">
        <v>15</v>
      </c>
      <c r="F207" s="12">
        <v>47</v>
      </c>
      <c r="G207" s="28"/>
    </row>
    <row r="208" spans="1:7" x14ac:dyDescent="0.25">
      <c r="A208" s="30"/>
      <c r="B208" s="32"/>
      <c r="C208" s="30"/>
      <c r="D208" s="30"/>
      <c r="E208" s="2">
        <v>16</v>
      </c>
      <c r="F208" s="12">
        <v>70</v>
      </c>
      <c r="G208" s="28"/>
    </row>
    <row r="209" spans="1:7" x14ac:dyDescent="0.25">
      <c r="A209" s="30"/>
      <c r="B209" s="32"/>
      <c r="C209" s="30"/>
      <c r="D209" s="30"/>
      <c r="E209" s="2">
        <v>17</v>
      </c>
      <c r="F209" s="12">
        <v>21</v>
      </c>
      <c r="G209" s="28"/>
    </row>
    <row r="210" spans="1:7" x14ac:dyDescent="0.25">
      <c r="A210" s="30"/>
      <c r="B210" s="32"/>
      <c r="C210" s="30"/>
      <c r="D210" s="30"/>
      <c r="E210" s="2">
        <v>18</v>
      </c>
      <c r="F210" s="12">
        <v>34</v>
      </c>
      <c r="G210" s="28"/>
    </row>
    <row r="211" spans="1:7" x14ac:dyDescent="0.25">
      <c r="A211" s="30"/>
      <c r="B211" s="32"/>
      <c r="C211" s="30"/>
      <c r="D211" s="30"/>
      <c r="E211" s="2">
        <v>19</v>
      </c>
      <c r="F211" s="12">
        <v>22</v>
      </c>
      <c r="G211" s="28"/>
    </row>
    <row r="212" spans="1:7" x14ac:dyDescent="0.25">
      <c r="A212" s="30"/>
      <c r="B212" s="32"/>
      <c r="C212" s="30"/>
      <c r="D212" s="30"/>
      <c r="E212" s="2">
        <v>20</v>
      </c>
      <c r="F212" s="12">
        <v>57</v>
      </c>
      <c r="G212" s="28"/>
    </row>
    <row r="213" spans="1:7" x14ac:dyDescent="0.25">
      <c r="A213" s="30"/>
      <c r="B213" s="32"/>
      <c r="C213" s="30"/>
      <c r="D213" s="30"/>
      <c r="E213" s="2">
        <v>20</v>
      </c>
      <c r="F213" s="12">
        <v>28</v>
      </c>
      <c r="G213" s="29"/>
    </row>
    <row r="214" spans="1:7" x14ac:dyDescent="0.25">
      <c r="A214" s="30" t="s">
        <v>8</v>
      </c>
      <c r="B214" s="30" t="s">
        <v>15</v>
      </c>
      <c r="C214" s="30">
        <v>1</v>
      </c>
      <c r="D214" s="30">
        <v>10</v>
      </c>
      <c r="E214" s="2">
        <v>1</v>
      </c>
      <c r="F214" s="12">
        <v>14</v>
      </c>
      <c r="G214" s="27" t="s">
        <v>25</v>
      </c>
    </row>
    <row r="215" spans="1:7" x14ac:dyDescent="0.25">
      <c r="A215" s="30"/>
      <c r="B215" s="30"/>
      <c r="C215" s="30"/>
      <c r="D215" s="30"/>
      <c r="E215" s="2">
        <v>2</v>
      </c>
      <c r="F215" s="12">
        <v>22.5</v>
      </c>
      <c r="G215" s="28"/>
    </row>
    <row r="216" spans="1:7" x14ac:dyDescent="0.25">
      <c r="A216" s="30"/>
      <c r="B216" s="30"/>
      <c r="C216" s="30"/>
      <c r="D216" s="30"/>
      <c r="E216" s="2">
        <v>2</v>
      </c>
      <c r="F216" s="12">
        <v>21.5</v>
      </c>
      <c r="G216" s="28"/>
    </row>
    <row r="217" spans="1:7" x14ac:dyDescent="0.25">
      <c r="A217" s="30"/>
      <c r="B217" s="30"/>
      <c r="C217" s="30"/>
      <c r="D217" s="30"/>
      <c r="E217" s="2">
        <v>3</v>
      </c>
      <c r="F217" s="12">
        <v>20</v>
      </c>
      <c r="G217" s="28"/>
    </row>
    <row r="218" spans="1:7" x14ac:dyDescent="0.25">
      <c r="A218" s="30"/>
      <c r="B218" s="30"/>
      <c r="C218" s="30"/>
      <c r="D218" s="30"/>
      <c r="E218" s="2">
        <v>3</v>
      </c>
      <c r="F218" s="12">
        <v>16.5</v>
      </c>
      <c r="G218" s="28"/>
    </row>
    <row r="219" spans="1:7" x14ac:dyDescent="0.25">
      <c r="A219" s="30"/>
      <c r="B219" s="30"/>
      <c r="C219" s="30"/>
      <c r="D219" s="30"/>
      <c r="E219" s="2">
        <v>3</v>
      </c>
      <c r="F219" s="12">
        <v>16.5</v>
      </c>
      <c r="G219" s="28"/>
    </row>
    <row r="220" spans="1:7" x14ac:dyDescent="0.25">
      <c r="A220" s="30"/>
      <c r="B220" s="30"/>
      <c r="C220" s="30"/>
      <c r="D220" s="30"/>
      <c r="E220" s="2">
        <v>4</v>
      </c>
      <c r="F220" s="12">
        <v>19.5</v>
      </c>
      <c r="G220" s="28"/>
    </row>
    <row r="221" spans="1:7" x14ac:dyDescent="0.25">
      <c r="A221" s="30"/>
      <c r="B221" s="30"/>
      <c r="C221" s="30"/>
      <c r="D221" s="30"/>
      <c r="E221" s="2">
        <v>4</v>
      </c>
      <c r="F221" s="12">
        <v>16.5</v>
      </c>
      <c r="G221" s="28"/>
    </row>
    <row r="222" spans="1:7" x14ac:dyDescent="0.25">
      <c r="A222" s="30"/>
      <c r="B222" s="30"/>
      <c r="C222" s="30"/>
      <c r="D222" s="30"/>
      <c r="E222" s="2">
        <v>4</v>
      </c>
      <c r="F222" s="12">
        <v>14</v>
      </c>
      <c r="G222" s="28"/>
    </row>
    <row r="223" spans="1:7" x14ac:dyDescent="0.25">
      <c r="A223" s="30"/>
      <c r="B223" s="30"/>
      <c r="C223" s="30"/>
      <c r="D223" s="30"/>
      <c r="E223" s="2">
        <v>4</v>
      </c>
      <c r="F223" s="12">
        <v>15</v>
      </c>
      <c r="G223" s="28"/>
    </row>
    <row r="224" spans="1:7" x14ac:dyDescent="0.25">
      <c r="A224" s="30"/>
      <c r="B224" s="30"/>
      <c r="C224" s="30"/>
      <c r="D224" s="30"/>
      <c r="E224" s="2">
        <v>5</v>
      </c>
      <c r="F224" s="12">
        <v>19.5</v>
      </c>
      <c r="G224" s="28"/>
    </row>
    <row r="225" spans="1:7" x14ac:dyDescent="0.25">
      <c r="A225" s="30"/>
      <c r="B225" s="30"/>
      <c r="C225" s="30"/>
      <c r="D225" s="30"/>
      <c r="E225" s="2">
        <v>5</v>
      </c>
      <c r="F225" s="12">
        <v>20</v>
      </c>
      <c r="G225" s="28"/>
    </row>
    <row r="226" spans="1:7" x14ac:dyDescent="0.25">
      <c r="A226" s="30"/>
      <c r="B226" s="30"/>
      <c r="C226" s="30"/>
      <c r="D226" s="30"/>
      <c r="E226" s="2">
        <v>5</v>
      </c>
      <c r="F226" s="12">
        <v>21.5</v>
      </c>
      <c r="G226" s="28"/>
    </row>
    <row r="227" spans="1:7" x14ac:dyDescent="0.25">
      <c r="A227" s="30"/>
      <c r="B227" s="30"/>
      <c r="C227" s="30"/>
      <c r="D227" s="30"/>
      <c r="E227" s="2">
        <v>5</v>
      </c>
      <c r="F227" s="12">
        <v>20</v>
      </c>
      <c r="G227" s="28"/>
    </row>
    <row r="228" spans="1:7" x14ac:dyDescent="0.25">
      <c r="A228" s="30"/>
      <c r="B228" s="30"/>
      <c r="C228" s="30"/>
      <c r="D228" s="30"/>
      <c r="E228" s="2">
        <v>6</v>
      </c>
      <c r="F228" s="12">
        <v>20.100000000000001</v>
      </c>
      <c r="G228" s="28"/>
    </row>
    <row r="229" spans="1:7" x14ac:dyDescent="0.25">
      <c r="A229" s="30"/>
      <c r="B229" s="30"/>
      <c r="C229" s="30"/>
      <c r="D229" s="30"/>
      <c r="E229" s="2">
        <v>6</v>
      </c>
      <c r="F229" s="12">
        <v>19</v>
      </c>
      <c r="G229" s="28"/>
    </row>
    <row r="230" spans="1:7" x14ac:dyDescent="0.25">
      <c r="A230" s="30"/>
      <c r="B230" s="30"/>
      <c r="C230" s="30"/>
      <c r="D230" s="30"/>
      <c r="E230" s="2">
        <v>6</v>
      </c>
      <c r="F230" s="12">
        <v>14.5</v>
      </c>
      <c r="G230" s="28"/>
    </row>
    <row r="231" spans="1:7" x14ac:dyDescent="0.25">
      <c r="A231" s="30"/>
      <c r="B231" s="30"/>
      <c r="C231" s="30"/>
      <c r="D231" s="30"/>
      <c r="E231" s="2">
        <v>6</v>
      </c>
      <c r="F231" s="12">
        <v>14.5</v>
      </c>
      <c r="G231" s="28"/>
    </row>
    <row r="232" spans="1:7" x14ac:dyDescent="0.25">
      <c r="A232" s="30"/>
      <c r="B232" s="30"/>
      <c r="C232" s="30"/>
      <c r="D232" s="30"/>
      <c r="E232" s="2">
        <v>6</v>
      </c>
      <c r="F232" s="12">
        <v>16</v>
      </c>
      <c r="G232" s="28"/>
    </row>
    <row r="233" spans="1:7" x14ac:dyDescent="0.25">
      <c r="A233" s="30"/>
      <c r="B233" s="30"/>
      <c r="C233" s="30"/>
      <c r="D233" s="30"/>
      <c r="E233" s="2">
        <v>7</v>
      </c>
      <c r="F233" s="12">
        <v>38</v>
      </c>
      <c r="G233" s="28"/>
    </row>
    <row r="234" spans="1:7" x14ac:dyDescent="0.25">
      <c r="A234" s="30"/>
      <c r="B234" s="30"/>
      <c r="C234" s="30"/>
      <c r="D234" s="30"/>
      <c r="E234" s="2">
        <v>7</v>
      </c>
      <c r="F234" s="12">
        <v>22</v>
      </c>
      <c r="G234" s="28"/>
    </row>
    <row r="235" spans="1:7" x14ac:dyDescent="0.25">
      <c r="A235" s="30"/>
      <c r="B235" s="30"/>
      <c r="C235" s="30"/>
      <c r="D235" s="30"/>
      <c r="E235" s="2">
        <v>7</v>
      </c>
      <c r="F235" s="12">
        <v>33</v>
      </c>
      <c r="G235" s="28"/>
    </row>
    <row r="236" spans="1:7" x14ac:dyDescent="0.25">
      <c r="A236" s="30"/>
      <c r="B236" s="30"/>
      <c r="C236" s="30"/>
      <c r="D236" s="30"/>
      <c r="E236" s="2">
        <v>7</v>
      </c>
      <c r="F236" s="12">
        <v>13</v>
      </c>
      <c r="G236" s="28"/>
    </row>
    <row r="237" spans="1:7" x14ac:dyDescent="0.25">
      <c r="A237" s="30"/>
      <c r="B237" s="30"/>
      <c r="C237" s="30"/>
      <c r="D237" s="30"/>
      <c r="E237" s="2">
        <v>7</v>
      </c>
      <c r="F237" s="12">
        <v>15</v>
      </c>
      <c r="G237" s="28"/>
    </row>
    <row r="238" spans="1:7" x14ac:dyDescent="0.25">
      <c r="A238" s="30"/>
      <c r="B238" s="30"/>
      <c r="C238" s="30"/>
      <c r="D238" s="30"/>
      <c r="E238" s="2">
        <v>8</v>
      </c>
      <c r="F238" s="12">
        <v>22</v>
      </c>
      <c r="G238" s="28"/>
    </row>
    <row r="239" spans="1:7" x14ac:dyDescent="0.25">
      <c r="A239" s="30"/>
      <c r="B239" s="30"/>
      <c r="C239" s="30"/>
      <c r="D239" s="30"/>
      <c r="E239" s="2">
        <v>8</v>
      </c>
      <c r="F239" s="12">
        <v>28.5</v>
      </c>
      <c r="G239" s="28"/>
    </row>
    <row r="240" spans="1:7" x14ac:dyDescent="0.25">
      <c r="A240" s="30"/>
      <c r="B240" s="30"/>
      <c r="C240" s="30"/>
      <c r="D240" s="30"/>
      <c r="E240" s="2">
        <v>8</v>
      </c>
      <c r="F240" s="12">
        <v>11</v>
      </c>
      <c r="G240" s="28"/>
    </row>
    <row r="241" spans="1:7" x14ac:dyDescent="0.25">
      <c r="A241" s="30"/>
      <c r="B241" s="30"/>
      <c r="C241" s="30"/>
      <c r="D241" s="30"/>
      <c r="E241" s="2">
        <v>9</v>
      </c>
      <c r="F241" s="12">
        <v>14</v>
      </c>
      <c r="G241" s="28"/>
    </row>
    <row r="242" spans="1:7" x14ac:dyDescent="0.25">
      <c r="A242" s="30"/>
      <c r="B242" s="30"/>
      <c r="C242" s="30"/>
      <c r="D242" s="30"/>
      <c r="E242" s="2">
        <v>9</v>
      </c>
      <c r="F242" s="12">
        <v>13</v>
      </c>
      <c r="G242" s="28"/>
    </row>
    <row r="243" spans="1:7" x14ac:dyDescent="0.25">
      <c r="A243" s="30"/>
      <c r="B243" s="30"/>
      <c r="C243" s="30"/>
      <c r="D243" s="30"/>
      <c r="E243" s="2">
        <v>10</v>
      </c>
      <c r="F243" s="12">
        <v>6.5</v>
      </c>
      <c r="G243" s="28"/>
    </row>
    <row r="244" spans="1:7" x14ac:dyDescent="0.25">
      <c r="A244" s="30"/>
      <c r="B244" s="30"/>
      <c r="C244" s="30"/>
      <c r="D244" s="30"/>
      <c r="E244" s="2">
        <v>10</v>
      </c>
      <c r="F244" s="12">
        <v>22.5</v>
      </c>
      <c r="G244" s="28"/>
    </row>
    <row r="245" spans="1:7" x14ac:dyDescent="0.25">
      <c r="A245" s="30"/>
      <c r="B245" s="30"/>
      <c r="C245" s="30"/>
      <c r="D245" s="30"/>
      <c r="E245" s="2">
        <v>10</v>
      </c>
      <c r="F245" s="12">
        <v>25</v>
      </c>
      <c r="G245" s="29"/>
    </row>
    <row r="246" spans="1:7" s="30" customFormat="1" x14ac:dyDescent="0.25">
      <c r="A246" s="30" t="s">
        <v>8</v>
      </c>
      <c r="B246" s="30" t="s">
        <v>15</v>
      </c>
      <c r="C246" s="30">
        <v>2</v>
      </c>
      <c r="D246" s="30">
        <v>19</v>
      </c>
      <c r="E246" s="2">
        <v>1</v>
      </c>
      <c r="F246" s="12">
        <v>18</v>
      </c>
      <c r="G246" s="31" t="s">
        <v>25</v>
      </c>
    </row>
    <row r="247" spans="1:7" s="30" customFormat="1" x14ac:dyDescent="0.25">
      <c r="E247" s="2">
        <v>1</v>
      </c>
      <c r="F247" s="12">
        <v>7</v>
      </c>
      <c r="G247" s="31"/>
    </row>
    <row r="248" spans="1:7" s="30" customFormat="1" x14ac:dyDescent="0.25">
      <c r="E248" s="2">
        <v>1</v>
      </c>
      <c r="F248" s="12">
        <v>19</v>
      </c>
      <c r="G248" s="31"/>
    </row>
    <row r="249" spans="1:7" s="30" customFormat="1" x14ac:dyDescent="0.25">
      <c r="E249" s="2">
        <v>1</v>
      </c>
      <c r="F249" s="12">
        <v>7</v>
      </c>
      <c r="G249" s="31"/>
    </row>
    <row r="250" spans="1:7" s="30" customFormat="1" x14ac:dyDescent="0.25">
      <c r="E250" s="2">
        <v>2</v>
      </c>
      <c r="F250" s="12">
        <v>8</v>
      </c>
      <c r="G250" s="31"/>
    </row>
    <row r="251" spans="1:7" s="30" customFormat="1" x14ac:dyDescent="0.25">
      <c r="E251" s="2">
        <v>2</v>
      </c>
      <c r="F251" s="12">
        <v>8</v>
      </c>
      <c r="G251" s="31"/>
    </row>
    <row r="252" spans="1:7" s="30" customFormat="1" x14ac:dyDescent="0.25">
      <c r="E252" s="2">
        <v>2</v>
      </c>
      <c r="F252" s="12">
        <v>8</v>
      </c>
      <c r="G252" s="31"/>
    </row>
    <row r="253" spans="1:7" s="30" customFormat="1" x14ac:dyDescent="0.25">
      <c r="E253" s="2">
        <v>2</v>
      </c>
      <c r="F253" s="12">
        <v>6</v>
      </c>
      <c r="G253" s="31"/>
    </row>
    <row r="254" spans="1:7" s="30" customFormat="1" x14ac:dyDescent="0.25">
      <c r="E254" s="2">
        <v>2</v>
      </c>
      <c r="F254" s="12">
        <v>7</v>
      </c>
      <c r="G254" s="31"/>
    </row>
    <row r="255" spans="1:7" s="30" customFormat="1" x14ac:dyDescent="0.25">
      <c r="E255" s="2">
        <v>3</v>
      </c>
      <c r="F255" s="12">
        <v>8</v>
      </c>
      <c r="G255" s="31"/>
    </row>
    <row r="256" spans="1:7" s="30" customFormat="1" x14ac:dyDescent="0.25">
      <c r="E256" s="2">
        <v>4</v>
      </c>
      <c r="F256" s="12">
        <v>8</v>
      </c>
      <c r="G256" s="31"/>
    </row>
    <row r="257" spans="5:7" s="30" customFormat="1" x14ac:dyDescent="0.25">
      <c r="E257" s="2">
        <v>4</v>
      </c>
      <c r="F257" s="12">
        <v>9</v>
      </c>
      <c r="G257" s="31"/>
    </row>
    <row r="258" spans="5:7" s="30" customFormat="1" x14ac:dyDescent="0.25">
      <c r="E258" s="2">
        <v>4</v>
      </c>
      <c r="F258" s="12">
        <v>20.5</v>
      </c>
      <c r="G258" s="31"/>
    </row>
    <row r="259" spans="5:7" s="30" customFormat="1" x14ac:dyDescent="0.25">
      <c r="E259" s="2">
        <v>5</v>
      </c>
      <c r="F259" s="12">
        <v>14.5</v>
      </c>
      <c r="G259" s="31"/>
    </row>
    <row r="260" spans="5:7" s="30" customFormat="1" x14ac:dyDescent="0.25">
      <c r="E260" s="2">
        <v>5</v>
      </c>
      <c r="F260" s="12">
        <v>14.5</v>
      </c>
      <c r="G260" s="31"/>
    </row>
    <row r="261" spans="5:7" s="30" customFormat="1" x14ac:dyDescent="0.25">
      <c r="E261" s="2">
        <v>6</v>
      </c>
      <c r="F261" s="12">
        <v>13</v>
      </c>
      <c r="G261" s="31"/>
    </row>
    <row r="262" spans="5:7" s="30" customFormat="1" x14ac:dyDescent="0.25">
      <c r="E262" s="2">
        <v>6</v>
      </c>
      <c r="F262" s="12">
        <v>19</v>
      </c>
      <c r="G262" s="31"/>
    </row>
    <row r="263" spans="5:7" s="30" customFormat="1" x14ac:dyDescent="0.25">
      <c r="E263" s="2">
        <v>7</v>
      </c>
      <c r="F263" s="12">
        <v>22.5</v>
      </c>
      <c r="G263" s="31"/>
    </row>
    <row r="264" spans="5:7" s="30" customFormat="1" x14ac:dyDescent="0.25">
      <c r="E264" s="2">
        <v>8</v>
      </c>
      <c r="F264" s="12">
        <v>15</v>
      </c>
      <c r="G264" s="31"/>
    </row>
    <row r="265" spans="5:7" s="30" customFormat="1" x14ac:dyDescent="0.25">
      <c r="E265" s="2">
        <v>9</v>
      </c>
      <c r="F265" s="12">
        <v>13.5</v>
      </c>
      <c r="G265" s="31"/>
    </row>
    <row r="266" spans="5:7" s="30" customFormat="1" x14ac:dyDescent="0.25">
      <c r="E266" s="2">
        <v>9</v>
      </c>
      <c r="F266" s="12">
        <v>14.5</v>
      </c>
      <c r="G266" s="31"/>
    </row>
    <row r="267" spans="5:7" s="30" customFormat="1" x14ac:dyDescent="0.25">
      <c r="E267" s="2">
        <v>9</v>
      </c>
      <c r="F267" s="12">
        <v>12</v>
      </c>
      <c r="G267" s="31"/>
    </row>
    <row r="268" spans="5:7" s="30" customFormat="1" x14ac:dyDescent="0.25">
      <c r="E268" s="2">
        <v>10</v>
      </c>
      <c r="F268" s="12">
        <v>11</v>
      </c>
      <c r="G268" s="31"/>
    </row>
    <row r="269" spans="5:7" s="30" customFormat="1" x14ac:dyDescent="0.25">
      <c r="E269" s="2">
        <v>11</v>
      </c>
      <c r="F269" s="12">
        <v>14.5</v>
      </c>
      <c r="G269" s="31"/>
    </row>
    <row r="270" spans="5:7" s="30" customFormat="1" x14ac:dyDescent="0.25">
      <c r="E270" s="2">
        <v>11</v>
      </c>
      <c r="F270" s="12">
        <v>17.5</v>
      </c>
      <c r="G270" s="31"/>
    </row>
    <row r="271" spans="5:7" s="30" customFormat="1" x14ac:dyDescent="0.25">
      <c r="E271" s="2">
        <v>11</v>
      </c>
      <c r="F271" s="12">
        <v>22</v>
      </c>
      <c r="G271" s="31"/>
    </row>
    <row r="272" spans="5:7" s="30" customFormat="1" x14ac:dyDescent="0.25">
      <c r="E272" s="2">
        <v>11</v>
      </c>
      <c r="F272" s="12">
        <v>14</v>
      </c>
      <c r="G272" s="31"/>
    </row>
    <row r="273" spans="5:7" s="30" customFormat="1" x14ac:dyDescent="0.25">
      <c r="E273" s="2">
        <v>11</v>
      </c>
      <c r="F273" s="12">
        <v>16</v>
      </c>
      <c r="G273" s="31"/>
    </row>
    <row r="274" spans="5:7" s="30" customFormat="1" x14ac:dyDescent="0.25">
      <c r="E274" s="2">
        <v>11</v>
      </c>
      <c r="F274" s="12">
        <v>11</v>
      </c>
      <c r="G274" s="31"/>
    </row>
    <row r="275" spans="5:7" s="30" customFormat="1" x14ac:dyDescent="0.25">
      <c r="E275" s="2">
        <v>12</v>
      </c>
      <c r="F275" s="12">
        <v>8</v>
      </c>
      <c r="G275" s="31"/>
    </row>
    <row r="276" spans="5:7" s="30" customFormat="1" x14ac:dyDescent="0.25">
      <c r="E276" s="2">
        <v>12</v>
      </c>
      <c r="F276" s="12">
        <v>18.5</v>
      </c>
      <c r="G276" s="31"/>
    </row>
    <row r="277" spans="5:7" s="30" customFormat="1" x14ac:dyDescent="0.25">
      <c r="E277" s="2">
        <v>12</v>
      </c>
      <c r="F277" s="12">
        <v>15.5</v>
      </c>
      <c r="G277" s="31"/>
    </row>
    <row r="278" spans="5:7" s="30" customFormat="1" x14ac:dyDescent="0.25">
      <c r="E278" s="2">
        <v>13</v>
      </c>
      <c r="F278" s="12">
        <v>12</v>
      </c>
      <c r="G278" s="31"/>
    </row>
    <row r="279" spans="5:7" s="30" customFormat="1" x14ac:dyDescent="0.25">
      <c r="E279" s="2">
        <v>14</v>
      </c>
      <c r="F279" s="12">
        <v>11.5</v>
      </c>
      <c r="G279" s="31"/>
    </row>
    <row r="280" spans="5:7" s="30" customFormat="1" x14ac:dyDescent="0.25">
      <c r="E280" s="2">
        <v>14</v>
      </c>
      <c r="F280" s="12">
        <v>13.5</v>
      </c>
      <c r="G280" s="31"/>
    </row>
    <row r="281" spans="5:7" s="30" customFormat="1" x14ac:dyDescent="0.25">
      <c r="E281" s="2">
        <v>15</v>
      </c>
      <c r="F281" s="12">
        <v>11</v>
      </c>
      <c r="G281" s="31"/>
    </row>
    <row r="282" spans="5:7" s="30" customFormat="1" x14ac:dyDescent="0.25">
      <c r="E282" s="2">
        <v>15</v>
      </c>
      <c r="F282" s="12">
        <v>6.5</v>
      </c>
      <c r="G282" s="31"/>
    </row>
    <row r="283" spans="5:7" s="30" customFormat="1" x14ac:dyDescent="0.25">
      <c r="E283" s="2">
        <v>16</v>
      </c>
      <c r="F283" s="12">
        <v>8.5</v>
      </c>
      <c r="G283" s="31"/>
    </row>
    <row r="284" spans="5:7" s="30" customFormat="1" x14ac:dyDescent="0.25">
      <c r="E284" s="2">
        <v>16</v>
      </c>
      <c r="F284" s="12">
        <v>6</v>
      </c>
      <c r="G284" s="31"/>
    </row>
    <row r="285" spans="5:7" s="30" customFormat="1" x14ac:dyDescent="0.25">
      <c r="E285" s="2">
        <v>17</v>
      </c>
      <c r="F285" s="12">
        <v>16.5</v>
      </c>
      <c r="G285" s="31"/>
    </row>
    <row r="286" spans="5:7" s="30" customFormat="1" x14ac:dyDescent="0.25">
      <c r="E286" s="2">
        <v>17</v>
      </c>
      <c r="F286" s="12">
        <v>17</v>
      </c>
      <c r="G286" s="31"/>
    </row>
    <row r="287" spans="5:7" s="30" customFormat="1" x14ac:dyDescent="0.25">
      <c r="E287" s="2">
        <v>18</v>
      </c>
      <c r="F287" s="12">
        <v>6.5</v>
      </c>
      <c r="G287" s="31"/>
    </row>
    <row r="288" spans="5:7" s="30" customFormat="1" x14ac:dyDescent="0.25">
      <c r="E288" s="2">
        <v>19</v>
      </c>
      <c r="F288" s="12">
        <v>8</v>
      </c>
      <c r="G288" s="31"/>
    </row>
    <row r="289" spans="1:7" s="30" customFormat="1" x14ac:dyDescent="0.25">
      <c r="E289" s="2">
        <v>19</v>
      </c>
      <c r="F289" s="12">
        <v>14.5</v>
      </c>
      <c r="G289" s="31"/>
    </row>
    <row r="290" spans="1:7" s="30" customFormat="1" x14ac:dyDescent="0.25">
      <c r="E290" s="2">
        <v>19</v>
      </c>
      <c r="F290" s="12">
        <v>7.5</v>
      </c>
      <c r="G290" s="31"/>
    </row>
    <row r="291" spans="1:7" s="30" customFormat="1" x14ac:dyDescent="0.25">
      <c r="E291" s="2">
        <v>19</v>
      </c>
      <c r="F291" s="12">
        <v>10</v>
      </c>
      <c r="G291" s="31"/>
    </row>
    <row r="292" spans="1:7" x14ac:dyDescent="0.25">
      <c r="A292" s="30" t="s">
        <v>8</v>
      </c>
      <c r="B292" s="30" t="s">
        <v>15</v>
      </c>
      <c r="C292" s="30">
        <v>3</v>
      </c>
      <c r="D292" s="30">
        <v>6</v>
      </c>
      <c r="E292" s="2">
        <v>1</v>
      </c>
      <c r="F292" s="12">
        <v>13</v>
      </c>
      <c r="G292" s="27" t="s">
        <v>25</v>
      </c>
    </row>
    <row r="293" spans="1:7" x14ac:dyDescent="0.25">
      <c r="A293" s="30"/>
      <c r="B293" s="30"/>
      <c r="C293" s="30"/>
      <c r="D293" s="30"/>
      <c r="E293" s="2">
        <v>2</v>
      </c>
      <c r="F293" s="12">
        <v>9.5</v>
      </c>
      <c r="G293" s="28"/>
    </row>
    <row r="294" spans="1:7" x14ac:dyDescent="0.25">
      <c r="A294" s="30"/>
      <c r="B294" s="30"/>
      <c r="C294" s="30"/>
      <c r="D294" s="30"/>
      <c r="E294" s="2">
        <v>2</v>
      </c>
      <c r="F294" s="12">
        <v>8</v>
      </c>
      <c r="G294" s="28"/>
    </row>
    <row r="295" spans="1:7" x14ac:dyDescent="0.25">
      <c r="A295" s="30"/>
      <c r="B295" s="30"/>
      <c r="C295" s="30"/>
      <c r="D295" s="30"/>
      <c r="E295" s="2">
        <v>3</v>
      </c>
      <c r="F295" s="12">
        <v>8</v>
      </c>
      <c r="G295" s="28"/>
    </row>
    <row r="296" spans="1:7" x14ac:dyDescent="0.25">
      <c r="A296" s="30"/>
      <c r="B296" s="30"/>
      <c r="C296" s="30"/>
      <c r="D296" s="30"/>
      <c r="E296" s="2">
        <v>3</v>
      </c>
      <c r="F296" s="12">
        <v>8</v>
      </c>
      <c r="G296" s="28"/>
    </row>
    <row r="297" spans="1:7" x14ac:dyDescent="0.25">
      <c r="A297" s="30"/>
      <c r="B297" s="30"/>
      <c r="C297" s="30"/>
      <c r="D297" s="30"/>
      <c r="E297" s="2">
        <v>4</v>
      </c>
      <c r="F297" s="12">
        <v>10.5</v>
      </c>
      <c r="G297" s="28"/>
    </row>
    <row r="298" spans="1:7" x14ac:dyDescent="0.25">
      <c r="A298" s="30"/>
      <c r="B298" s="30"/>
      <c r="C298" s="30"/>
      <c r="D298" s="30"/>
      <c r="E298" s="2">
        <v>4</v>
      </c>
      <c r="F298" s="12">
        <v>11</v>
      </c>
      <c r="G298" s="28"/>
    </row>
    <row r="299" spans="1:7" x14ac:dyDescent="0.25">
      <c r="A299" s="30"/>
      <c r="B299" s="30"/>
      <c r="C299" s="30"/>
      <c r="D299" s="30"/>
      <c r="E299" s="2">
        <v>4</v>
      </c>
      <c r="F299" s="12">
        <v>9</v>
      </c>
      <c r="G299" s="28"/>
    </row>
    <row r="300" spans="1:7" x14ac:dyDescent="0.25">
      <c r="A300" s="30"/>
      <c r="B300" s="30"/>
      <c r="C300" s="30"/>
      <c r="D300" s="30"/>
      <c r="E300" s="2">
        <v>4</v>
      </c>
      <c r="F300" s="12">
        <v>6</v>
      </c>
      <c r="G300" s="28"/>
    </row>
    <row r="301" spans="1:7" x14ac:dyDescent="0.25">
      <c r="A301" s="30"/>
      <c r="B301" s="30"/>
      <c r="C301" s="30"/>
      <c r="D301" s="30"/>
      <c r="E301" s="2">
        <v>5</v>
      </c>
      <c r="F301" s="12">
        <v>5</v>
      </c>
      <c r="G301" s="28"/>
    </row>
    <row r="302" spans="1:7" x14ac:dyDescent="0.25">
      <c r="A302" s="30"/>
      <c r="B302" s="30"/>
      <c r="C302" s="30"/>
      <c r="D302" s="30"/>
      <c r="E302" s="2">
        <v>5</v>
      </c>
      <c r="F302" s="12">
        <v>5.5</v>
      </c>
      <c r="G302" s="28"/>
    </row>
    <row r="303" spans="1:7" x14ac:dyDescent="0.25">
      <c r="A303" s="30"/>
      <c r="B303" s="30"/>
      <c r="C303" s="30"/>
      <c r="D303" s="30"/>
      <c r="E303" s="2">
        <v>6</v>
      </c>
      <c r="F303" s="12">
        <v>10.5</v>
      </c>
      <c r="G303" s="28"/>
    </row>
    <row r="304" spans="1:7" x14ac:dyDescent="0.25">
      <c r="A304" s="30"/>
      <c r="B304" s="30"/>
      <c r="C304" s="30"/>
      <c r="D304" s="30"/>
      <c r="E304" s="2">
        <v>6</v>
      </c>
      <c r="F304" s="12">
        <v>8.5</v>
      </c>
      <c r="G304" s="28"/>
    </row>
    <row r="305" spans="1:7" x14ac:dyDescent="0.25">
      <c r="A305" s="30"/>
      <c r="B305" s="30"/>
      <c r="C305" s="30"/>
      <c r="D305" s="30"/>
      <c r="E305" s="2">
        <v>6</v>
      </c>
      <c r="F305" s="12">
        <v>11.5</v>
      </c>
      <c r="G305" s="28"/>
    </row>
    <row r="306" spans="1:7" x14ac:dyDescent="0.25">
      <c r="A306" s="30"/>
      <c r="B306" s="30"/>
      <c r="C306" s="30"/>
      <c r="D306" s="30"/>
      <c r="E306" s="2">
        <v>6</v>
      </c>
      <c r="F306" s="12">
        <v>9</v>
      </c>
      <c r="G306" s="28"/>
    </row>
    <row r="307" spans="1:7" x14ac:dyDescent="0.25">
      <c r="A307" s="30"/>
      <c r="B307" s="30"/>
      <c r="C307" s="30"/>
      <c r="D307" s="30"/>
      <c r="E307" s="2">
        <v>6</v>
      </c>
      <c r="F307" s="12">
        <v>8</v>
      </c>
      <c r="G307" s="28"/>
    </row>
    <row r="308" spans="1:7" x14ac:dyDescent="0.25">
      <c r="A308" s="30"/>
      <c r="B308" s="30"/>
      <c r="C308" s="30"/>
      <c r="D308" s="30"/>
      <c r="E308" s="2">
        <v>6</v>
      </c>
      <c r="F308" s="12">
        <v>10.5</v>
      </c>
      <c r="G308" s="29"/>
    </row>
    <row r="309" spans="1:7" x14ac:dyDescent="0.25">
      <c r="A309" s="30" t="s">
        <v>8</v>
      </c>
      <c r="B309" s="30" t="s">
        <v>16</v>
      </c>
      <c r="C309" s="30">
        <v>1</v>
      </c>
      <c r="D309" s="30">
        <v>19</v>
      </c>
      <c r="E309" s="2">
        <v>1</v>
      </c>
      <c r="F309" s="12">
        <v>4.5</v>
      </c>
      <c r="G309" s="27" t="s">
        <v>25</v>
      </c>
    </row>
    <row r="310" spans="1:7" x14ac:dyDescent="0.25">
      <c r="A310" s="30"/>
      <c r="B310" s="30"/>
      <c r="C310" s="30"/>
      <c r="D310" s="30"/>
      <c r="E310" s="2">
        <v>2</v>
      </c>
      <c r="F310" s="12">
        <v>5.5</v>
      </c>
      <c r="G310" s="28"/>
    </row>
    <row r="311" spans="1:7" x14ac:dyDescent="0.25">
      <c r="A311" s="30"/>
      <c r="B311" s="30"/>
      <c r="C311" s="30"/>
      <c r="D311" s="30"/>
      <c r="E311" s="2">
        <v>2</v>
      </c>
      <c r="F311" s="12">
        <v>7</v>
      </c>
      <c r="G311" s="28"/>
    </row>
    <row r="312" spans="1:7" x14ac:dyDescent="0.25">
      <c r="A312" s="30"/>
      <c r="B312" s="30"/>
      <c r="C312" s="30"/>
      <c r="D312" s="30"/>
      <c r="E312" s="2">
        <v>2</v>
      </c>
      <c r="F312" s="12">
        <v>5</v>
      </c>
      <c r="G312" s="28"/>
    </row>
    <row r="313" spans="1:7" x14ac:dyDescent="0.25">
      <c r="A313" s="30"/>
      <c r="B313" s="30"/>
      <c r="C313" s="30"/>
      <c r="D313" s="30"/>
      <c r="E313" s="2">
        <v>3</v>
      </c>
      <c r="F313" s="12">
        <v>4</v>
      </c>
      <c r="G313" s="28"/>
    </row>
    <row r="314" spans="1:7" x14ac:dyDescent="0.25">
      <c r="A314" s="30"/>
      <c r="B314" s="30"/>
      <c r="C314" s="30"/>
      <c r="D314" s="30"/>
      <c r="E314" s="2">
        <v>4</v>
      </c>
      <c r="F314" s="12">
        <v>8.5</v>
      </c>
      <c r="G314" s="28"/>
    </row>
    <row r="315" spans="1:7" x14ac:dyDescent="0.25">
      <c r="A315" s="30"/>
      <c r="B315" s="30"/>
      <c r="C315" s="30"/>
      <c r="D315" s="30"/>
      <c r="E315" s="2">
        <v>4</v>
      </c>
      <c r="F315" s="12">
        <v>8</v>
      </c>
      <c r="G315" s="28"/>
    </row>
    <row r="316" spans="1:7" x14ac:dyDescent="0.25">
      <c r="A316" s="30"/>
      <c r="B316" s="30"/>
      <c r="C316" s="30"/>
      <c r="D316" s="30"/>
      <c r="E316" s="2">
        <v>5</v>
      </c>
      <c r="F316" s="12">
        <v>10</v>
      </c>
      <c r="G316" s="28"/>
    </row>
    <row r="317" spans="1:7" x14ac:dyDescent="0.25">
      <c r="A317" s="30"/>
      <c r="B317" s="30"/>
      <c r="C317" s="30"/>
      <c r="D317" s="30"/>
      <c r="E317" s="2">
        <v>6</v>
      </c>
      <c r="F317" s="12">
        <v>7.5</v>
      </c>
      <c r="G317" s="28"/>
    </row>
    <row r="318" spans="1:7" x14ac:dyDescent="0.25">
      <c r="A318" s="30"/>
      <c r="B318" s="30"/>
      <c r="C318" s="30"/>
      <c r="D318" s="30"/>
      <c r="E318" s="2">
        <v>7</v>
      </c>
      <c r="F318" s="12">
        <v>13.5</v>
      </c>
      <c r="G318" s="28"/>
    </row>
    <row r="319" spans="1:7" x14ac:dyDescent="0.25">
      <c r="A319" s="30"/>
      <c r="B319" s="30"/>
      <c r="C319" s="30"/>
      <c r="D319" s="30"/>
      <c r="E319" s="2">
        <v>7</v>
      </c>
      <c r="F319" s="12">
        <v>14</v>
      </c>
      <c r="G319" s="28"/>
    </row>
    <row r="320" spans="1:7" x14ac:dyDescent="0.25">
      <c r="A320" s="30"/>
      <c r="B320" s="30"/>
      <c r="C320" s="30"/>
      <c r="D320" s="30"/>
      <c r="E320" s="2">
        <v>8</v>
      </c>
      <c r="F320" s="12">
        <v>11.5</v>
      </c>
      <c r="G320" s="28"/>
    </row>
    <row r="321" spans="1:7" x14ac:dyDescent="0.25">
      <c r="A321" s="30"/>
      <c r="B321" s="30"/>
      <c r="C321" s="30"/>
      <c r="D321" s="30"/>
      <c r="E321" s="2">
        <v>9</v>
      </c>
      <c r="F321" s="12">
        <v>12</v>
      </c>
      <c r="G321" s="28"/>
    </row>
    <row r="322" spans="1:7" x14ac:dyDescent="0.25">
      <c r="A322" s="30"/>
      <c r="B322" s="30"/>
      <c r="C322" s="30"/>
      <c r="D322" s="30"/>
      <c r="E322" s="2">
        <v>9</v>
      </c>
      <c r="F322" s="12">
        <v>6.5</v>
      </c>
      <c r="G322" s="28"/>
    </row>
    <row r="323" spans="1:7" x14ac:dyDescent="0.25">
      <c r="A323" s="30"/>
      <c r="B323" s="30"/>
      <c r="C323" s="30"/>
      <c r="D323" s="30"/>
      <c r="E323" s="2">
        <v>10</v>
      </c>
      <c r="F323" s="12">
        <v>34</v>
      </c>
      <c r="G323" s="28"/>
    </row>
    <row r="324" spans="1:7" x14ac:dyDescent="0.25">
      <c r="A324" s="30"/>
      <c r="B324" s="30"/>
      <c r="C324" s="30"/>
      <c r="D324" s="30"/>
      <c r="E324" s="2">
        <v>10</v>
      </c>
      <c r="F324" s="12">
        <v>26</v>
      </c>
      <c r="G324" s="28"/>
    </row>
    <row r="325" spans="1:7" x14ac:dyDescent="0.25">
      <c r="A325" s="30"/>
      <c r="B325" s="30"/>
      <c r="C325" s="30"/>
      <c r="D325" s="30"/>
      <c r="E325" s="2">
        <v>10</v>
      </c>
      <c r="F325" s="12">
        <v>26</v>
      </c>
      <c r="G325" s="28"/>
    </row>
    <row r="326" spans="1:7" x14ac:dyDescent="0.25">
      <c r="A326" s="30"/>
      <c r="B326" s="30"/>
      <c r="C326" s="30"/>
      <c r="D326" s="30"/>
      <c r="E326" s="2">
        <v>11</v>
      </c>
      <c r="F326" s="12">
        <v>12</v>
      </c>
      <c r="G326" s="28"/>
    </row>
    <row r="327" spans="1:7" x14ac:dyDescent="0.25">
      <c r="A327" s="30"/>
      <c r="B327" s="30"/>
      <c r="C327" s="30"/>
      <c r="D327" s="30"/>
      <c r="E327" s="2">
        <v>11</v>
      </c>
      <c r="F327" s="12">
        <v>9</v>
      </c>
      <c r="G327" s="28"/>
    </row>
    <row r="328" spans="1:7" x14ac:dyDescent="0.25">
      <c r="A328" s="30"/>
      <c r="B328" s="30"/>
      <c r="C328" s="30"/>
      <c r="D328" s="30"/>
      <c r="E328" s="2">
        <v>12</v>
      </c>
      <c r="F328" s="12">
        <v>28</v>
      </c>
      <c r="G328" s="28"/>
    </row>
    <row r="329" spans="1:7" x14ac:dyDescent="0.25">
      <c r="A329" s="30"/>
      <c r="B329" s="30"/>
      <c r="C329" s="30"/>
      <c r="D329" s="30"/>
      <c r="E329" s="2">
        <v>12</v>
      </c>
      <c r="F329" s="12">
        <v>9.5</v>
      </c>
      <c r="G329" s="28"/>
    </row>
    <row r="330" spans="1:7" x14ac:dyDescent="0.25">
      <c r="A330" s="30"/>
      <c r="B330" s="30"/>
      <c r="C330" s="30"/>
      <c r="D330" s="30"/>
      <c r="E330" s="2">
        <v>12</v>
      </c>
      <c r="F330" s="12">
        <v>8</v>
      </c>
      <c r="G330" s="28"/>
    </row>
    <row r="331" spans="1:7" x14ac:dyDescent="0.25">
      <c r="A331" s="30"/>
      <c r="B331" s="30"/>
      <c r="C331" s="30"/>
      <c r="D331" s="30"/>
      <c r="E331" s="2">
        <v>13</v>
      </c>
      <c r="F331" s="12">
        <v>9</v>
      </c>
      <c r="G331" s="28"/>
    </row>
    <row r="332" spans="1:7" x14ac:dyDescent="0.25">
      <c r="A332" s="30"/>
      <c r="B332" s="30"/>
      <c r="C332" s="30"/>
      <c r="D332" s="30"/>
      <c r="E332" s="2">
        <v>13</v>
      </c>
      <c r="F332" s="12">
        <v>9</v>
      </c>
      <c r="G332" s="28"/>
    </row>
    <row r="333" spans="1:7" x14ac:dyDescent="0.25">
      <c r="A333" s="30"/>
      <c r="B333" s="30"/>
      <c r="C333" s="30"/>
      <c r="D333" s="30"/>
      <c r="E333" s="2">
        <v>14</v>
      </c>
      <c r="F333" s="12">
        <v>6.5</v>
      </c>
      <c r="G333" s="28"/>
    </row>
    <row r="334" spans="1:7" x14ac:dyDescent="0.25">
      <c r="A334" s="30"/>
      <c r="B334" s="30"/>
      <c r="C334" s="30"/>
      <c r="D334" s="30"/>
      <c r="E334" s="2">
        <v>15</v>
      </c>
      <c r="F334" s="12">
        <v>6</v>
      </c>
      <c r="G334" s="28"/>
    </row>
    <row r="335" spans="1:7" x14ac:dyDescent="0.25">
      <c r="A335" s="30"/>
      <c r="B335" s="30"/>
      <c r="C335" s="30"/>
      <c r="D335" s="30"/>
      <c r="E335" s="2">
        <v>16</v>
      </c>
      <c r="F335" s="12">
        <v>7</v>
      </c>
      <c r="G335" s="28"/>
    </row>
    <row r="336" spans="1:7" x14ac:dyDescent="0.25">
      <c r="A336" s="30"/>
      <c r="B336" s="30"/>
      <c r="C336" s="30"/>
      <c r="D336" s="30"/>
      <c r="E336" s="2">
        <v>17</v>
      </c>
      <c r="F336" s="12">
        <v>20</v>
      </c>
      <c r="G336" s="28"/>
    </row>
    <row r="337" spans="1:7" x14ac:dyDescent="0.25">
      <c r="A337" s="30"/>
      <c r="B337" s="30"/>
      <c r="C337" s="30"/>
      <c r="D337" s="30"/>
      <c r="E337" s="2">
        <v>17</v>
      </c>
      <c r="F337" s="12">
        <v>23.5</v>
      </c>
      <c r="G337" s="28"/>
    </row>
    <row r="338" spans="1:7" x14ac:dyDescent="0.25">
      <c r="A338" s="30"/>
      <c r="B338" s="30"/>
      <c r="C338" s="30"/>
      <c r="D338" s="30"/>
      <c r="E338" s="2">
        <v>17</v>
      </c>
      <c r="F338" s="12">
        <v>21</v>
      </c>
      <c r="G338" s="28"/>
    </row>
    <row r="339" spans="1:7" x14ac:dyDescent="0.25">
      <c r="A339" s="30"/>
      <c r="B339" s="30"/>
      <c r="C339" s="30"/>
      <c r="D339" s="30"/>
      <c r="E339" s="2">
        <v>17</v>
      </c>
      <c r="F339" s="12">
        <v>19</v>
      </c>
      <c r="G339" s="28"/>
    </row>
    <row r="340" spans="1:7" x14ac:dyDescent="0.25">
      <c r="A340" s="30"/>
      <c r="B340" s="30"/>
      <c r="C340" s="30"/>
      <c r="D340" s="30"/>
      <c r="E340" s="2">
        <v>17</v>
      </c>
      <c r="F340" s="12">
        <v>13.5</v>
      </c>
      <c r="G340" s="28"/>
    </row>
    <row r="341" spans="1:7" x14ac:dyDescent="0.25">
      <c r="A341" s="30"/>
      <c r="B341" s="30"/>
      <c r="C341" s="30"/>
      <c r="D341" s="30"/>
      <c r="E341" s="2">
        <v>18</v>
      </c>
      <c r="F341" s="12">
        <v>11</v>
      </c>
      <c r="G341" s="28"/>
    </row>
    <row r="342" spans="1:7" x14ac:dyDescent="0.25">
      <c r="A342" s="30"/>
      <c r="B342" s="30"/>
      <c r="C342" s="30"/>
      <c r="D342" s="30"/>
      <c r="E342" s="2">
        <v>18</v>
      </c>
      <c r="F342" s="12">
        <v>12.5</v>
      </c>
      <c r="G342" s="28"/>
    </row>
    <row r="343" spans="1:7" x14ac:dyDescent="0.25">
      <c r="A343" s="30"/>
      <c r="B343" s="30"/>
      <c r="C343" s="30"/>
      <c r="D343" s="30"/>
      <c r="E343" s="2">
        <v>19</v>
      </c>
      <c r="F343" s="12">
        <v>11</v>
      </c>
      <c r="G343" s="29"/>
    </row>
    <row r="344" spans="1:7" x14ac:dyDescent="0.25">
      <c r="A344" s="30" t="s">
        <v>8</v>
      </c>
      <c r="B344" s="30" t="s">
        <v>16</v>
      </c>
      <c r="C344" s="30">
        <v>2</v>
      </c>
      <c r="D344" s="30">
        <v>16</v>
      </c>
      <c r="E344" s="2">
        <v>1</v>
      </c>
      <c r="F344" s="12">
        <v>18</v>
      </c>
      <c r="G344" s="27" t="s">
        <v>25</v>
      </c>
    </row>
    <row r="345" spans="1:7" x14ac:dyDescent="0.25">
      <c r="A345" s="30"/>
      <c r="B345" s="30"/>
      <c r="C345" s="30"/>
      <c r="D345" s="30"/>
      <c r="E345" s="2">
        <v>2</v>
      </c>
      <c r="F345" s="12">
        <v>6</v>
      </c>
      <c r="G345" s="28"/>
    </row>
    <row r="346" spans="1:7" x14ac:dyDescent="0.25">
      <c r="A346" s="30"/>
      <c r="B346" s="30"/>
      <c r="C346" s="30"/>
      <c r="D346" s="30"/>
      <c r="E346" s="2">
        <v>3</v>
      </c>
      <c r="F346" s="12">
        <v>15</v>
      </c>
      <c r="G346" s="28"/>
    </row>
    <row r="347" spans="1:7" x14ac:dyDescent="0.25">
      <c r="A347" s="30"/>
      <c r="B347" s="30"/>
      <c r="C347" s="30"/>
      <c r="D347" s="30"/>
      <c r="E347" s="2">
        <v>3</v>
      </c>
      <c r="F347" s="12">
        <v>18.5</v>
      </c>
      <c r="G347" s="28"/>
    </row>
    <row r="348" spans="1:7" x14ac:dyDescent="0.25">
      <c r="A348" s="30"/>
      <c r="B348" s="30"/>
      <c r="C348" s="30"/>
      <c r="D348" s="30"/>
      <c r="E348" s="2">
        <v>3</v>
      </c>
      <c r="F348" s="12">
        <v>16</v>
      </c>
      <c r="G348" s="28"/>
    </row>
    <row r="349" spans="1:7" x14ac:dyDescent="0.25">
      <c r="A349" s="30"/>
      <c r="B349" s="30"/>
      <c r="C349" s="30"/>
      <c r="D349" s="30"/>
      <c r="E349" s="2">
        <v>4</v>
      </c>
      <c r="F349" s="12">
        <v>16</v>
      </c>
      <c r="G349" s="28"/>
    </row>
    <row r="350" spans="1:7" x14ac:dyDescent="0.25">
      <c r="A350" s="30"/>
      <c r="B350" s="30"/>
      <c r="C350" s="30"/>
      <c r="D350" s="30"/>
      <c r="E350" s="2">
        <v>5</v>
      </c>
      <c r="F350" s="12">
        <v>21</v>
      </c>
      <c r="G350" s="28"/>
    </row>
    <row r="351" spans="1:7" x14ac:dyDescent="0.25">
      <c r="A351" s="30"/>
      <c r="B351" s="30"/>
      <c r="C351" s="30"/>
      <c r="D351" s="30"/>
      <c r="E351" s="2">
        <v>5</v>
      </c>
      <c r="F351" s="12">
        <v>19</v>
      </c>
      <c r="G351" s="28"/>
    </row>
    <row r="352" spans="1:7" x14ac:dyDescent="0.25">
      <c r="A352" s="30"/>
      <c r="B352" s="30"/>
      <c r="C352" s="30"/>
      <c r="D352" s="30"/>
      <c r="E352" s="2">
        <v>6</v>
      </c>
      <c r="F352" s="12">
        <v>7</v>
      </c>
      <c r="G352" s="28"/>
    </row>
    <row r="353" spans="1:7" x14ac:dyDescent="0.25">
      <c r="A353" s="30"/>
      <c r="B353" s="30"/>
      <c r="C353" s="30"/>
      <c r="D353" s="30"/>
      <c r="E353" s="2">
        <v>7</v>
      </c>
      <c r="F353" s="12">
        <v>5.5</v>
      </c>
      <c r="G353" s="28"/>
    </row>
    <row r="354" spans="1:7" x14ac:dyDescent="0.25">
      <c r="A354" s="30"/>
      <c r="B354" s="30"/>
      <c r="C354" s="30"/>
      <c r="D354" s="30"/>
      <c r="E354" s="2">
        <v>7</v>
      </c>
      <c r="F354" s="12">
        <v>10</v>
      </c>
      <c r="G354" s="28"/>
    </row>
    <row r="355" spans="1:7" x14ac:dyDescent="0.25">
      <c r="A355" s="30"/>
      <c r="B355" s="30"/>
      <c r="C355" s="30"/>
      <c r="D355" s="30"/>
      <c r="E355" s="2">
        <v>8</v>
      </c>
      <c r="F355" s="12">
        <v>6</v>
      </c>
      <c r="G355" s="28"/>
    </row>
    <row r="356" spans="1:7" x14ac:dyDescent="0.25">
      <c r="A356" s="30"/>
      <c r="B356" s="30"/>
      <c r="C356" s="30"/>
      <c r="D356" s="30"/>
      <c r="E356" s="2">
        <v>9</v>
      </c>
      <c r="F356" s="12">
        <v>9.5</v>
      </c>
      <c r="G356" s="28"/>
    </row>
    <row r="357" spans="1:7" x14ac:dyDescent="0.25">
      <c r="A357" s="30"/>
      <c r="B357" s="30"/>
      <c r="C357" s="30"/>
      <c r="D357" s="30"/>
      <c r="E357" s="2">
        <v>10</v>
      </c>
      <c r="F357" s="12">
        <v>8.5</v>
      </c>
      <c r="G357" s="28"/>
    </row>
    <row r="358" spans="1:7" x14ac:dyDescent="0.25">
      <c r="A358" s="30"/>
      <c r="B358" s="30"/>
      <c r="C358" s="30"/>
      <c r="D358" s="30"/>
      <c r="E358" s="2">
        <v>11</v>
      </c>
      <c r="F358" s="12">
        <v>9.5</v>
      </c>
      <c r="G358" s="28"/>
    </row>
    <row r="359" spans="1:7" x14ac:dyDescent="0.25">
      <c r="A359" s="30"/>
      <c r="B359" s="30"/>
      <c r="C359" s="30"/>
      <c r="D359" s="30"/>
      <c r="E359" s="2">
        <v>12</v>
      </c>
      <c r="F359" s="12">
        <v>9.5</v>
      </c>
      <c r="G359" s="28"/>
    </row>
    <row r="360" spans="1:7" x14ac:dyDescent="0.25">
      <c r="A360" s="30"/>
      <c r="B360" s="30"/>
      <c r="C360" s="30"/>
      <c r="D360" s="30"/>
      <c r="E360" s="2">
        <v>12</v>
      </c>
      <c r="F360" s="12">
        <v>8.5</v>
      </c>
      <c r="G360" s="28"/>
    </row>
    <row r="361" spans="1:7" x14ac:dyDescent="0.25">
      <c r="A361" s="30"/>
      <c r="B361" s="30"/>
      <c r="C361" s="30"/>
      <c r="D361" s="30"/>
      <c r="E361" s="2">
        <v>13</v>
      </c>
      <c r="F361" s="12">
        <v>10.5</v>
      </c>
      <c r="G361" s="28"/>
    </row>
    <row r="362" spans="1:7" x14ac:dyDescent="0.25">
      <c r="A362" s="30"/>
      <c r="B362" s="30"/>
      <c r="C362" s="30"/>
      <c r="D362" s="30"/>
      <c r="E362" s="2">
        <v>14</v>
      </c>
      <c r="F362" s="12">
        <v>14</v>
      </c>
      <c r="G362" s="28"/>
    </row>
    <row r="363" spans="1:7" x14ac:dyDescent="0.25">
      <c r="A363" s="30"/>
      <c r="B363" s="30"/>
      <c r="C363" s="30"/>
      <c r="D363" s="30"/>
      <c r="E363" s="2">
        <v>15</v>
      </c>
      <c r="F363" s="12">
        <v>8.5</v>
      </c>
      <c r="G363" s="28"/>
    </row>
    <row r="364" spans="1:7" x14ac:dyDescent="0.25">
      <c r="A364" s="30"/>
      <c r="B364" s="30"/>
      <c r="C364" s="30"/>
      <c r="D364" s="30"/>
      <c r="E364" s="2">
        <v>16</v>
      </c>
      <c r="F364" s="12">
        <v>8</v>
      </c>
      <c r="G364" s="29"/>
    </row>
    <row r="365" spans="1:7" x14ac:dyDescent="0.25">
      <c r="A365" s="30" t="s">
        <v>8</v>
      </c>
      <c r="B365" s="30" t="s">
        <v>16</v>
      </c>
      <c r="C365" s="30">
        <v>3</v>
      </c>
      <c r="D365" s="30">
        <v>6</v>
      </c>
      <c r="E365" s="2">
        <v>1</v>
      </c>
      <c r="F365" s="12">
        <v>6.5</v>
      </c>
      <c r="G365" s="27" t="s">
        <v>25</v>
      </c>
    </row>
    <row r="366" spans="1:7" x14ac:dyDescent="0.25">
      <c r="A366" s="30"/>
      <c r="B366" s="30"/>
      <c r="C366" s="30"/>
      <c r="D366" s="30"/>
      <c r="E366" s="2">
        <v>1</v>
      </c>
      <c r="F366" s="12">
        <v>5</v>
      </c>
      <c r="G366" s="28"/>
    </row>
    <row r="367" spans="1:7" x14ac:dyDescent="0.25">
      <c r="A367" s="30"/>
      <c r="B367" s="30"/>
      <c r="C367" s="30"/>
      <c r="D367" s="30"/>
      <c r="E367" s="2">
        <v>2</v>
      </c>
      <c r="F367" s="12">
        <v>7.5</v>
      </c>
      <c r="G367" s="28"/>
    </row>
    <row r="368" spans="1:7" x14ac:dyDescent="0.25">
      <c r="A368" s="30"/>
      <c r="B368" s="30"/>
      <c r="C368" s="30"/>
      <c r="D368" s="30"/>
      <c r="E368" s="2">
        <v>2</v>
      </c>
      <c r="F368" s="12">
        <v>6.5</v>
      </c>
      <c r="G368" s="28"/>
    </row>
    <row r="369" spans="1:7" x14ac:dyDescent="0.25">
      <c r="A369" s="30"/>
      <c r="B369" s="30"/>
      <c r="C369" s="30"/>
      <c r="D369" s="30"/>
      <c r="E369" s="2">
        <v>3</v>
      </c>
      <c r="F369" s="12">
        <v>6.5</v>
      </c>
      <c r="G369" s="28"/>
    </row>
    <row r="370" spans="1:7" x14ac:dyDescent="0.25">
      <c r="A370" s="30"/>
      <c r="B370" s="30"/>
      <c r="C370" s="30"/>
      <c r="D370" s="30"/>
      <c r="E370" s="2">
        <v>6</v>
      </c>
      <c r="F370" s="12">
        <v>7</v>
      </c>
      <c r="G370" s="28"/>
    </row>
    <row r="371" spans="1:7" x14ac:dyDescent="0.25">
      <c r="A371" s="30"/>
      <c r="B371" s="30"/>
      <c r="C371" s="30"/>
      <c r="D371" s="30"/>
      <c r="E371" s="2">
        <v>4</v>
      </c>
      <c r="F371" s="12">
        <v>21.5</v>
      </c>
      <c r="G371" s="28"/>
    </row>
    <row r="372" spans="1:7" x14ac:dyDescent="0.25">
      <c r="A372" s="30"/>
      <c r="B372" s="30"/>
      <c r="C372" s="30"/>
      <c r="D372" s="30"/>
      <c r="E372" s="2">
        <v>4</v>
      </c>
      <c r="F372" s="12">
        <v>23.5</v>
      </c>
      <c r="G372" s="28"/>
    </row>
    <row r="373" spans="1:7" x14ac:dyDescent="0.25">
      <c r="A373" s="30"/>
      <c r="B373" s="30"/>
      <c r="C373" s="30"/>
      <c r="D373" s="30"/>
      <c r="E373" s="2">
        <v>4</v>
      </c>
      <c r="F373" s="12">
        <v>14</v>
      </c>
      <c r="G373" s="28"/>
    </row>
    <row r="374" spans="1:7" x14ac:dyDescent="0.25">
      <c r="A374" s="30"/>
      <c r="B374" s="30"/>
      <c r="C374" s="30"/>
      <c r="D374" s="30"/>
      <c r="E374" s="2">
        <v>5</v>
      </c>
      <c r="F374" s="12">
        <v>17.5</v>
      </c>
      <c r="G374" s="28"/>
    </row>
    <row r="375" spans="1:7" x14ac:dyDescent="0.25">
      <c r="A375" s="30"/>
      <c r="B375" s="30"/>
      <c r="C375" s="30"/>
      <c r="D375" s="30"/>
      <c r="E375" s="2">
        <v>5</v>
      </c>
      <c r="F375" s="12">
        <v>25</v>
      </c>
      <c r="G375" s="28"/>
    </row>
    <row r="376" spans="1:7" x14ac:dyDescent="0.25">
      <c r="A376" s="30"/>
      <c r="B376" s="30"/>
      <c r="C376" s="30"/>
      <c r="D376" s="30"/>
      <c r="E376" s="2">
        <v>5</v>
      </c>
      <c r="F376" s="12">
        <v>14</v>
      </c>
      <c r="G376" s="28"/>
    </row>
    <row r="377" spans="1:7" x14ac:dyDescent="0.25">
      <c r="A377" s="30"/>
      <c r="B377" s="30"/>
      <c r="C377" s="30"/>
      <c r="D377" s="30"/>
      <c r="E377" s="2">
        <v>6</v>
      </c>
      <c r="F377" s="12">
        <v>22</v>
      </c>
      <c r="G377" s="28"/>
    </row>
    <row r="378" spans="1:7" x14ac:dyDescent="0.25">
      <c r="A378" s="30"/>
      <c r="B378" s="30"/>
      <c r="C378" s="30"/>
      <c r="D378" s="30"/>
      <c r="E378" s="2">
        <v>6</v>
      </c>
      <c r="F378" s="12">
        <v>24.5</v>
      </c>
      <c r="G378" s="28"/>
    </row>
    <row r="379" spans="1:7" x14ac:dyDescent="0.25">
      <c r="A379" s="30"/>
      <c r="B379" s="30"/>
      <c r="C379" s="30"/>
      <c r="D379" s="30"/>
      <c r="E379" s="2">
        <v>6</v>
      </c>
      <c r="F379" s="12">
        <v>18</v>
      </c>
      <c r="G379" s="28"/>
    </row>
    <row r="380" spans="1:7" x14ac:dyDescent="0.25">
      <c r="A380" s="30"/>
      <c r="B380" s="30"/>
      <c r="C380" s="30"/>
      <c r="D380" s="30"/>
      <c r="E380" s="2">
        <v>6</v>
      </c>
      <c r="F380" s="12">
        <v>10</v>
      </c>
      <c r="G380" s="29"/>
    </row>
    <row r="381" spans="1:7" x14ac:dyDescent="0.25">
      <c r="A381" s="27" t="s">
        <v>9</v>
      </c>
      <c r="B381" s="27" t="s">
        <v>15</v>
      </c>
      <c r="C381" s="27">
        <v>1</v>
      </c>
      <c r="D381" s="27"/>
      <c r="E381" s="2">
        <v>1</v>
      </c>
      <c r="F381" s="12">
        <v>56</v>
      </c>
      <c r="G381" s="27" t="s">
        <v>25</v>
      </c>
    </row>
    <row r="382" spans="1:7" x14ac:dyDescent="0.25">
      <c r="A382" s="28"/>
      <c r="B382" s="28"/>
      <c r="C382" s="28"/>
      <c r="D382" s="28"/>
      <c r="E382" s="2">
        <v>1</v>
      </c>
      <c r="F382" s="12">
        <v>48</v>
      </c>
      <c r="G382" s="28"/>
    </row>
    <row r="383" spans="1:7" x14ac:dyDescent="0.25">
      <c r="A383" s="28"/>
      <c r="B383" s="28"/>
      <c r="C383" s="28"/>
      <c r="D383" s="28"/>
      <c r="E383" s="2">
        <v>2</v>
      </c>
      <c r="F383" s="12">
        <v>42.5</v>
      </c>
      <c r="G383" s="28"/>
    </row>
    <row r="384" spans="1:7" x14ac:dyDescent="0.25">
      <c r="A384" s="28"/>
      <c r="B384" s="28"/>
      <c r="C384" s="28"/>
      <c r="D384" s="28"/>
      <c r="E384" s="2">
        <v>3</v>
      </c>
      <c r="F384" s="12">
        <v>48.5</v>
      </c>
      <c r="G384" s="28"/>
    </row>
    <row r="385" spans="1:7" x14ac:dyDescent="0.25">
      <c r="A385" s="28"/>
      <c r="B385" s="28"/>
      <c r="C385" s="28"/>
      <c r="D385" s="28"/>
      <c r="E385" s="2">
        <v>3</v>
      </c>
      <c r="F385" s="12">
        <v>27.5</v>
      </c>
      <c r="G385" s="28"/>
    </row>
    <row r="386" spans="1:7" x14ac:dyDescent="0.25">
      <c r="A386" s="28"/>
      <c r="B386" s="28"/>
      <c r="C386" s="28"/>
      <c r="D386" s="28"/>
      <c r="E386" s="2">
        <v>3</v>
      </c>
      <c r="F386" s="12">
        <v>48</v>
      </c>
      <c r="G386" s="28"/>
    </row>
    <row r="387" spans="1:7" x14ac:dyDescent="0.25">
      <c r="A387" s="28"/>
      <c r="B387" s="28"/>
      <c r="C387" s="28"/>
      <c r="D387" s="28"/>
      <c r="E387" s="2">
        <v>4</v>
      </c>
      <c r="F387" s="12">
        <v>33</v>
      </c>
      <c r="G387" s="28"/>
    </row>
    <row r="388" spans="1:7" x14ac:dyDescent="0.25">
      <c r="A388" s="28"/>
      <c r="B388" s="28"/>
      <c r="C388" s="28"/>
      <c r="D388" s="28"/>
      <c r="E388" s="2">
        <v>5</v>
      </c>
      <c r="F388" s="12">
        <v>35</v>
      </c>
      <c r="G388" s="28"/>
    </row>
    <row r="389" spans="1:7" x14ac:dyDescent="0.25">
      <c r="A389" s="28"/>
      <c r="B389" s="28"/>
      <c r="C389" s="28"/>
      <c r="D389" s="28"/>
      <c r="E389" s="2">
        <v>6</v>
      </c>
      <c r="F389" s="12">
        <v>48</v>
      </c>
      <c r="G389" s="28"/>
    </row>
    <row r="390" spans="1:7" x14ac:dyDescent="0.25">
      <c r="A390" s="28"/>
      <c r="B390" s="28"/>
      <c r="C390" s="28"/>
      <c r="D390" s="28"/>
      <c r="E390" s="2">
        <v>7</v>
      </c>
      <c r="F390" s="12">
        <v>65</v>
      </c>
      <c r="G390" s="28"/>
    </row>
    <row r="391" spans="1:7" x14ac:dyDescent="0.25">
      <c r="A391" s="28"/>
      <c r="B391" s="28"/>
      <c r="C391" s="28"/>
      <c r="D391" s="28"/>
      <c r="E391" s="2">
        <v>8</v>
      </c>
      <c r="F391" s="12">
        <v>57</v>
      </c>
      <c r="G391" s="28"/>
    </row>
    <row r="392" spans="1:7" x14ac:dyDescent="0.25">
      <c r="A392" s="28"/>
      <c r="B392" s="28"/>
      <c r="C392" s="28"/>
      <c r="D392" s="28"/>
      <c r="E392" s="2">
        <v>9</v>
      </c>
      <c r="F392" s="12">
        <v>52</v>
      </c>
      <c r="G392" s="28"/>
    </row>
    <row r="393" spans="1:7" x14ac:dyDescent="0.25">
      <c r="A393" s="28"/>
      <c r="B393" s="28"/>
      <c r="C393" s="28"/>
      <c r="D393" s="28"/>
      <c r="E393" s="2">
        <v>10</v>
      </c>
      <c r="F393" s="12">
        <v>56.5</v>
      </c>
      <c r="G393" s="28"/>
    </row>
    <row r="394" spans="1:7" x14ac:dyDescent="0.25">
      <c r="A394" s="28"/>
      <c r="B394" s="28"/>
      <c r="C394" s="28"/>
      <c r="D394" s="28"/>
      <c r="E394" s="2">
        <v>11</v>
      </c>
      <c r="F394" s="12">
        <v>51</v>
      </c>
      <c r="G394" s="28"/>
    </row>
    <row r="395" spans="1:7" x14ac:dyDescent="0.25">
      <c r="A395" s="28"/>
      <c r="B395" s="28"/>
      <c r="C395" s="28"/>
      <c r="D395" s="28"/>
      <c r="E395" s="2">
        <v>12</v>
      </c>
      <c r="F395" s="12">
        <v>44.5</v>
      </c>
      <c r="G395" s="28"/>
    </row>
    <row r="396" spans="1:7" x14ac:dyDescent="0.25">
      <c r="A396" s="28"/>
      <c r="B396" s="28"/>
      <c r="C396" s="28"/>
      <c r="D396" s="28"/>
      <c r="E396" s="2">
        <v>13</v>
      </c>
      <c r="F396" s="12">
        <v>56.5</v>
      </c>
      <c r="G396" s="28"/>
    </row>
    <row r="397" spans="1:7" x14ac:dyDescent="0.25">
      <c r="A397" s="28"/>
      <c r="B397" s="28"/>
      <c r="C397" s="28"/>
      <c r="D397" s="28"/>
      <c r="E397" s="2">
        <v>14</v>
      </c>
      <c r="F397" s="12">
        <v>39</v>
      </c>
      <c r="G397" s="28"/>
    </row>
    <row r="398" spans="1:7" x14ac:dyDescent="0.25">
      <c r="A398" s="28"/>
      <c r="B398" s="28"/>
      <c r="C398" s="28"/>
      <c r="D398" s="28"/>
      <c r="E398" s="2">
        <v>15</v>
      </c>
      <c r="F398" s="12">
        <v>51</v>
      </c>
      <c r="G398" s="28"/>
    </row>
    <row r="399" spans="1:7" x14ac:dyDescent="0.25">
      <c r="A399" s="28"/>
      <c r="B399" s="28"/>
      <c r="C399" s="28"/>
      <c r="D399" s="28"/>
      <c r="E399" s="2">
        <v>16</v>
      </c>
      <c r="F399" s="12">
        <v>68</v>
      </c>
      <c r="G399" s="28"/>
    </row>
    <row r="400" spans="1:7" x14ac:dyDescent="0.25">
      <c r="A400" s="28"/>
      <c r="B400" s="28"/>
      <c r="C400" s="28"/>
      <c r="D400" s="28"/>
      <c r="E400" s="2">
        <v>17</v>
      </c>
      <c r="F400" s="12">
        <v>55</v>
      </c>
      <c r="G400" s="28"/>
    </row>
    <row r="401" spans="1:7" x14ac:dyDescent="0.25">
      <c r="A401" s="28"/>
      <c r="B401" s="28"/>
      <c r="C401" s="28"/>
      <c r="D401" s="28"/>
      <c r="E401" s="2">
        <v>18</v>
      </c>
      <c r="F401" s="12">
        <v>59.5</v>
      </c>
      <c r="G401" s="28"/>
    </row>
    <row r="402" spans="1:7" x14ac:dyDescent="0.25">
      <c r="A402" s="28"/>
      <c r="B402" s="28"/>
      <c r="C402" s="28"/>
      <c r="D402" s="28"/>
      <c r="E402" s="2">
        <v>19</v>
      </c>
      <c r="F402" s="12">
        <v>61</v>
      </c>
      <c r="G402" s="28"/>
    </row>
    <row r="403" spans="1:7" x14ac:dyDescent="0.25">
      <c r="A403" s="28"/>
      <c r="B403" s="28"/>
      <c r="C403" s="28"/>
      <c r="D403" s="28"/>
      <c r="E403" s="2">
        <v>20</v>
      </c>
      <c r="F403" s="12">
        <v>32</v>
      </c>
      <c r="G403" s="28"/>
    </row>
    <row r="404" spans="1:7" x14ac:dyDescent="0.25">
      <c r="A404" s="28"/>
      <c r="B404" s="28"/>
      <c r="C404" s="28"/>
      <c r="D404" s="28"/>
      <c r="E404" s="2">
        <v>21</v>
      </c>
      <c r="F404" s="12">
        <v>69.5</v>
      </c>
      <c r="G404" s="28"/>
    </row>
    <row r="405" spans="1:7" x14ac:dyDescent="0.25">
      <c r="A405" s="28"/>
      <c r="B405" s="28"/>
      <c r="C405" s="28"/>
      <c r="D405" s="28"/>
      <c r="E405" s="2">
        <v>22</v>
      </c>
      <c r="F405" s="12">
        <v>69</v>
      </c>
      <c r="G405" s="28"/>
    </row>
    <row r="406" spans="1:7" x14ac:dyDescent="0.25">
      <c r="A406" s="28"/>
      <c r="B406" s="28"/>
      <c r="C406" s="28"/>
      <c r="D406" s="28"/>
      <c r="E406" s="2">
        <v>23</v>
      </c>
      <c r="F406" s="12">
        <v>32</v>
      </c>
      <c r="G406" s="28"/>
    </row>
    <row r="407" spans="1:7" x14ac:dyDescent="0.25">
      <c r="A407" s="28"/>
      <c r="B407" s="28"/>
      <c r="C407" s="28"/>
      <c r="D407" s="28"/>
      <c r="E407" s="2">
        <v>24</v>
      </c>
      <c r="F407" s="12">
        <v>59.5</v>
      </c>
      <c r="G407" s="28"/>
    </row>
    <row r="408" spans="1:7" x14ac:dyDescent="0.25">
      <c r="A408" s="28"/>
      <c r="B408" s="28"/>
      <c r="C408" s="28"/>
      <c r="D408" s="28"/>
      <c r="E408" s="2">
        <v>25</v>
      </c>
      <c r="F408" s="12">
        <v>50</v>
      </c>
      <c r="G408" s="28"/>
    </row>
    <row r="409" spans="1:7" x14ac:dyDescent="0.25">
      <c r="A409" s="28"/>
      <c r="B409" s="28"/>
      <c r="C409" s="28"/>
      <c r="D409" s="28"/>
      <c r="E409" s="2">
        <v>26</v>
      </c>
      <c r="F409" s="12">
        <v>31</v>
      </c>
      <c r="G409" s="28"/>
    </row>
    <row r="410" spans="1:7" x14ac:dyDescent="0.25">
      <c r="A410" s="28"/>
      <c r="B410" s="28"/>
      <c r="C410" s="28"/>
      <c r="D410" s="28"/>
      <c r="E410" s="2">
        <v>27</v>
      </c>
      <c r="F410" s="12">
        <v>51</v>
      </c>
      <c r="G410" s="28"/>
    </row>
    <row r="411" spans="1:7" x14ac:dyDescent="0.25">
      <c r="A411" s="28"/>
      <c r="B411" s="28"/>
      <c r="C411" s="28"/>
      <c r="D411" s="28"/>
      <c r="E411" s="2">
        <v>28</v>
      </c>
      <c r="F411" s="12">
        <v>49</v>
      </c>
      <c r="G411" s="28"/>
    </row>
    <row r="412" spans="1:7" x14ac:dyDescent="0.25">
      <c r="A412" s="28"/>
      <c r="B412" s="28"/>
      <c r="C412" s="28"/>
      <c r="D412" s="28"/>
      <c r="E412" s="2">
        <v>29</v>
      </c>
      <c r="F412" s="12">
        <v>44.5</v>
      </c>
      <c r="G412" s="28"/>
    </row>
    <row r="413" spans="1:7" x14ac:dyDescent="0.25">
      <c r="A413" s="28"/>
      <c r="B413" s="28"/>
      <c r="C413" s="28"/>
      <c r="D413" s="28"/>
      <c r="E413" s="2">
        <v>30</v>
      </c>
      <c r="F413" s="12">
        <v>32</v>
      </c>
      <c r="G413" s="28"/>
    </row>
    <row r="414" spans="1:7" x14ac:dyDescent="0.25">
      <c r="A414" s="28"/>
      <c r="B414" s="28"/>
      <c r="C414" s="28"/>
      <c r="D414" s="28"/>
      <c r="E414" s="2">
        <v>31</v>
      </c>
      <c r="F414" s="12">
        <v>54</v>
      </c>
      <c r="G414" s="28"/>
    </row>
    <row r="415" spans="1:7" x14ac:dyDescent="0.25">
      <c r="A415" s="28"/>
      <c r="B415" s="28"/>
      <c r="C415" s="28"/>
      <c r="D415" s="28"/>
      <c r="E415" s="2">
        <v>32</v>
      </c>
      <c r="F415" s="12">
        <v>51</v>
      </c>
      <c r="G415" s="28"/>
    </row>
    <row r="416" spans="1:7" x14ac:dyDescent="0.25">
      <c r="A416" s="28"/>
      <c r="B416" s="28"/>
      <c r="C416" s="28"/>
      <c r="D416" s="28"/>
      <c r="E416" s="2">
        <v>33</v>
      </c>
      <c r="F416" s="12">
        <v>56</v>
      </c>
      <c r="G416" s="28"/>
    </row>
    <row r="417" spans="1:7" x14ac:dyDescent="0.25">
      <c r="A417" s="28"/>
      <c r="B417" s="28"/>
      <c r="C417" s="28"/>
      <c r="D417" s="28"/>
      <c r="E417" s="2">
        <v>34</v>
      </c>
      <c r="F417" s="12">
        <v>60.5</v>
      </c>
      <c r="G417" s="28"/>
    </row>
    <row r="418" spans="1:7" x14ac:dyDescent="0.25">
      <c r="A418" s="28"/>
      <c r="B418" s="28"/>
      <c r="C418" s="28"/>
      <c r="D418" s="28"/>
      <c r="E418" s="2">
        <v>35</v>
      </c>
      <c r="F418" s="12">
        <v>46</v>
      </c>
      <c r="G418" s="28"/>
    </row>
    <row r="419" spans="1:7" x14ac:dyDescent="0.25">
      <c r="A419" s="29"/>
      <c r="B419" s="29"/>
      <c r="C419" s="29"/>
      <c r="D419" s="29"/>
      <c r="E419" s="2">
        <v>36</v>
      </c>
      <c r="F419" s="12">
        <v>50</v>
      </c>
      <c r="G419" s="29"/>
    </row>
    <row r="420" spans="1:7" x14ac:dyDescent="0.25">
      <c r="A420" s="30" t="s">
        <v>9</v>
      </c>
      <c r="B420" s="30" t="s">
        <v>15</v>
      </c>
      <c r="C420" s="30">
        <v>2</v>
      </c>
      <c r="D420" s="30">
        <v>26</v>
      </c>
      <c r="E420" s="2">
        <v>1</v>
      </c>
      <c r="F420" s="12">
        <v>52</v>
      </c>
      <c r="G420" s="27" t="s">
        <v>31</v>
      </c>
    </row>
    <row r="421" spans="1:7" x14ac:dyDescent="0.25">
      <c r="A421" s="30"/>
      <c r="B421" s="30"/>
      <c r="C421" s="30"/>
      <c r="D421" s="30"/>
      <c r="E421" s="2">
        <v>1</v>
      </c>
      <c r="F421" s="12">
        <v>50</v>
      </c>
      <c r="G421" s="28"/>
    </row>
    <row r="422" spans="1:7" x14ac:dyDescent="0.25">
      <c r="A422" s="30"/>
      <c r="B422" s="30"/>
      <c r="C422" s="30"/>
      <c r="D422" s="30"/>
      <c r="E422" s="2">
        <v>2</v>
      </c>
      <c r="F422" s="12">
        <v>57.5</v>
      </c>
      <c r="G422" s="28"/>
    </row>
    <row r="423" spans="1:7" x14ac:dyDescent="0.25">
      <c r="A423" s="30"/>
      <c r="B423" s="30"/>
      <c r="C423" s="30"/>
      <c r="D423" s="30"/>
      <c r="E423" s="2">
        <v>3</v>
      </c>
      <c r="F423" s="12">
        <v>53</v>
      </c>
      <c r="G423" s="28"/>
    </row>
    <row r="424" spans="1:7" x14ac:dyDescent="0.25">
      <c r="A424" s="30"/>
      <c r="B424" s="30"/>
      <c r="C424" s="30"/>
      <c r="D424" s="30"/>
      <c r="E424" s="2">
        <v>4</v>
      </c>
      <c r="F424" s="12">
        <v>47</v>
      </c>
      <c r="G424" s="28"/>
    </row>
    <row r="425" spans="1:7" x14ac:dyDescent="0.25">
      <c r="A425" s="30"/>
      <c r="B425" s="30"/>
      <c r="C425" s="30"/>
      <c r="D425" s="30"/>
      <c r="E425" s="2">
        <v>5</v>
      </c>
      <c r="F425" s="12">
        <v>41.5</v>
      </c>
      <c r="G425" s="28"/>
    </row>
    <row r="426" spans="1:7" x14ac:dyDescent="0.25">
      <c r="A426" s="30"/>
      <c r="B426" s="30"/>
      <c r="C426" s="30"/>
      <c r="D426" s="30"/>
      <c r="E426" s="2">
        <v>6</v>
      </c>
      <c r="F426" s="12">
        <v>23</v>
      </c>
      <c r="G426" s="28"/>
    </row>
    <row r="427" spans="1:7" x14ac:dyDescent="0.25">
      <c r="A427" s="30"/>
      <c r="B427" s="30"/>
      <c r="C427" s="30"/>
      <c r="D427" s="30"/>
      <c r="E427" s="2">
        <v>7</v>
      </c>
      <c r="F427" s="12">
        <v>28</v>
      </c>
      <c r="G427" s="28"/>
    </row>
    <row r="428" spans="1:7" x14ac:dyDescent="0.25">
      <c r="A428" s="30"/>
      <c r="B428" s="30"/>
      <c r="C428" s="30"/>
      <c r="D428" s="30"/>
      <c r="E428" s="2">
        <v>8</v>
      </c>
      <c r="F428" s="12">
        <v>48</v>
      </c>
      <c r="G428" s="28"/>
    </row>
    <row r="429" spans="1:7" x14ac:dyDescent="0.25">
      <c r="A429" s="30"/>
      <c r="B429" s="30"/>
      <c r="C429" s="30"/>
      <c r="D429" s="30"/>
      <c r="E429" s="2">
        <v>9</v>
      </c>
      <c r="F429" s="12">
        <v>51</v>
      </c>
      <c r="G429" s="28"/>
    </row>
    <row r="430" spans="1:7" x14ac:dyDescent="0.25">
      <c r="A430" s="30"/>
      <c r="B430" s="30"/>
      <c r="C430" s="30"/>
      <c r="D430" s="30"/>
      <c r="E430" s="2">
        <v>10</v>
      </c>
      <c r="F430" s="12">
        <v>20</v>
      </c>
      <c r="G430" s="28"/>
    </row>
    <row r="431" spans="1:7" x14ac:dyDescent="0.25">
      <c r="A431" s="30"/>
      <c r="B431" s="30"/>
      <c r="C431" s="30"/>
      <c r="D431" s="30"/>
      <c r="E431" s="2">
        <v>11</v>
      </c>
      <c r="F431" s="12">
        <v>55</v>
      </c>
      <c r="G431" s="28"/>
    </row>
    <row r="432" spans="1:7" x14ac:dyDescent="0.25">
      <c r="A432" s="30"/>
      <c r="B432" s="30"/>
      <c r="C432" s="30"/>
      <c r="D432" s="30"/>
      <c r="E432" s="2">
        <v>11</v>
      </c>
      <c r="F432" s="12">
        <v>36.5</v>
      </c>
      <c r="G432" s="28"/>
    </row>
    <row r="433" spans="1:7" x14ac:dyDescent="0.25">
      <c r="A433" s="30"/>
      <c r="B433" s="30"/>
      <c r="C433" s="30"/>
      <c r="D433" s="30"/>
      <c r="E433" s="2">
        <v>12</v>
      </c>
      <c r="F433" s="12">
        <v>65.5</v>
      </c>
      <c r="G433" s="28"/>
    </row>
    <row r="434" spans="1:7" x14ac:dyDescent="0.25">
      <c r="A434" s="30"/>
      <c r="B434" s="30"/>
      <c r="C434" s="30"/>
      <c r="D434" s="30"/>
      <c r="E434" s="2">
        <v>12</v>
      </c>
      <c r="F434" s="12">
        <v>27</v>
      </c>
      <c r="G434" s="28"/>
    </row>
    <row r="435" spans="1:7" x14ac:dyDescent="0.25">
      <c r="A435" s="30"/>
      <c r="B435" s="30"/>
      <c r="C435" s="30"/>
      <c r="D435" s="30"/>
      <c r="E435" s="2">
        <v>13</v>
      </c>
      <c r="F435" s="12">
        <v>76</v>
      </c>
      <c r="G435" s="28"/>
    </row>
    <row r="436" spans="1:7" x14ac:dyDescent="0.25">
      <c r="A436" s="30"/>
      <c r="B436" s="30"/>
      <c r="C436" s="30"/>
      <c r="D436" s="30"/>
      <c r="E436" s="2">
        <v>14115</v>
      </c>
      <c r="F436" s="12">
        <v>70.5</v>
      </c>
      <c r="G436" s="28"/>
    </row>
    <row r="437" spans="1:7" x14ac:dyDescent="0.25">
      <c r="A437" s="30"/>
      <c r="B437" s="30"/>
      <c r="C437" s="30"/>
      <c r="D437" s="30"/>
      <c r="E437" s="2">
        <v>16</v>
      </c>
      <c r="F437" s="12">
        <v>58</v>
      </c>
      <c r="G437" s="28"/>
    </row>
    <row r="438" spans="1:7" x14ac:dyDescent="0.25">
      <c r="A438" s="30"/>
      <c r="B438" s="30"/>
      <c r="C438" s="30"/>
      <c r="D438" s="30"/>
      <c r="E438" s="2">
        <v>17</v>
      </c>
      <c r="F438" s="12">
        <v>53</v>
      </c>
      <c r="G438" s="28"/>
    </row>
    <row r="439" spans="1:7" x14ac:dyDescent="0.25">
      <c r="A439" s="30"/>
      <c r="B439" s="30"/>
      <c r="C439" s="30"/>
      <c r="D439" s="30"/>
      <c r="E439" s="2">
        <v>17</v>
      </c>
      <c r="F439" s="12">
        <v>43</v>
      </c>
      <c r="G439" s="28"/>
    </row>
    <row r="440" spans="1:7" x14ac:dyDescent="0.25">
      <c r="A440" s="30"/>
      <c r="B440" s="30"/>
      <c r="C440" s="30"/>
      <c r="D440" s="30"/>
      <c r="E440" s="2">
        <v>18</v>
      </c>
      <c r="F440" s="12">
        <v>62</v>
      </c>
      <c r="G440" s="28"/>
    </row>
    <row r="441" spans="1:7" x14ac:dyDescent="0.25">
      <c r="A441" s="30"/>
      <c r="B441" s="30"/>
      <c r="C441" s="30"/>
      <c r="D441" s="30"/>
      <c r="E441" s="2">
        <v>19</v>
      </c>
      <c r="F441" s="12">
        <v>31</v>
      </c>
      <c r="G441" s="28"/>
    </row>
    <row r="442" spans="1:7" x14ac:dyDescent="0.25">
      <c r="A442" s="30"/>
      <c r="B442" s="30"/>
      <c r="C442" s="30"/>
      <c r="D442" s="30"/>
      <c r="E442" s="2">
        <v>20</v>
      </c>
      <c r="F442" s="12">
        <v>47</v>
      </c>
      <c r="G442" s="28"/>
    </row>
    <row r="443" spans="1:7" x14ac:dyDescent="0.25">
      <c r="A443" s="30"/>
      <c r="B443" s="30"/>
      <c r="C443" s="30"/>
      <c r="D443" s="30"/>
      <c r="E443" s="2">
        <v>21</v>
      </c>
      <c r="F443" s="12">
        <v>64</v>
      </c>
      <c r="G443" s="28"/>
    </row>
    <row r="444" spans="1:7" x14ac:dyDescent="0.25">
      <c r="A444" s="30"/>
      <c r="B444" s="30"/>
      <c r="C444" s="30"/>
      <c r="D444" s="30"/>
      <c r="E444" s="2">
        <v>22</v>
      </c>
      <c r="F444" s="12">
        <v>46.5</v>
      </c>
      <c r="G444" s="28"/>
    </row>
    <row r="445" spans="1:7" x14ac:dyDescent="0.25">
      <c r="A445" s="30"/>
      <c r="B445" s="30"/>
      <c r="C445" s="30"/>
      <c r="D445" s="30"/>
      <c r="E445" s="2">
        <v>23</v>
      </c>
      <c r="F445" s="12">
        <v>29</v>
      </c>
      <c r="G445" s="28"/>
    </row>
    <row r="446" spans="1:7" x14ac:dyDescent="0.25">
      <c r="A446" s="30"/>
      <c r="B446" s="30"/>
      <c r="C446" s="30"/>
      <c r="D446" s="30"/>
      <c r="E446" s="2">
        <v>24</v>
      </c>
      <c r="F446" s="12">
        <v>63</v>
      </c>
      <c r="G446" s="28"/>
    </row>
    <row r="447" spans="1:7" x14ac:dyDescent="0.25">
      <c r="A447" s="30"/>
      <c r="B447" s="30"/>
      <c r="C447" s="30"/>
      <c r="D447" s="30"/>
      <c r="E447" s="2">
        <v>25</v>
      </c>
      <c r="F447" s="12">
        <v>55.5</v>
      </c>
      <c r="G447" s="28"/>
    </row>
    <row r="448" spans="1:7" x14ac:dyDescent="0.25">
      <c r="A448" s="30"/>
      <c r="B448" s="30"/>
      <c r="C448" s="30"/>
      <c r="D448" s="30"/>
      <c r="E448" s="2">
        <v>26</v>
      </c>
      <c r="F448" s="12">
        <v>61</v>
      </c>
      <c r="G448" s="29"/>
    </row>
    <row r="449" spans="1:7" x14ac:dyDescent="0.25">
      <c r="A449" s="30" t="s">
        <v>9</v>
      </c>
      <c r="B449" s="30" t="s">
        <v>15</v>
      </c>
      <c r="C449" s="30">
        <v>3</v>
      </c>
      <c r="D449" s="30">
        <v>43</v>
      </c>
      <c r="E449" s="2">
        <v>1</v>
      </c>
      <c r="F449" s="12">
        <v>37</v>
      </c>
      <c r="G449" s="27" t="s">
        <v>25</v>
      </c>
    </row>
    <row r="450" spans="1:7" x14ac:dyDescent="0.25">
      <c r="A450" s="30"/>
      <c r="B450" s="30"/>
      <c r="C450" s="30"/>
      <c r="D450" s="30"/>
      <c r="E450" s="2">
        <v>2</v>
      </c>
      <c r="F450" s="12">
        <v>47.5</v>
      </c>
      <c r="G450" s="28"/>
    </row>
    <row r="451" spans="1:7" x14ac:dyDescent="0.25">
      <c r="A451" s="30"/>
      <c r="B451" s="30"/>
      <c r="C451" s="30"/>
      <c r="D451" s="30"/>
      <c r="E451" s="2">
        <v>3</v>
      </c>
      <c r="F451" s="12">
        <v>14</v>
      </c>
      <c r="G451" s="28"/>
    </row>
    <row r="452" spans="1:7" x14ac:dyDescent="0.25">
      <c r="A452" s="30"/>
      <c r="B452" s="30"/>
      <c r="C452" s="30"/>
      <c r="D452" s="30"/>
      <c r="E452" s="2">
        <v>4</v>
      </c>
      <c r="F452" s="12">
        <v>6</v>
      </c>
      <c r="G452" s="28"/>
    </row>
    <row r="453" spans="1:7" x14ac:dyDescent="0.25">
      <c r="A453" s="30"/>
      <c r="B453" s="30"/>
      <c r="C453" s="30"/>
      <c r="D453" s="30"/>
      <c r="E453" s="2">
        <v>5</v>
      </c>
      <c r="F453" s="12">
        <v>41</v>
      </c>
      <c r="G453" s="28"/>
    </row>
    <row r="454" spans="1:7" x14ac:dyDescent="0.25">
      <c r="A454" s="30"/>
      <c r="B454" s="30"/>
      <c r="C454" s="30"/>
      <c r="D454" s="30"/>
      <c r="E454" s="2">
        <v>6</v>
      </c>
      <c r="F454" s="12">
        <v>34</v>
      </c>
      <c r="G454" s="28"/>
    </row>
    <row r="455" spans="1:7" x14ac:dyDescent="0.25">
      <c r="A455" s="30"/>
      <c r="B455" s="30"/>
      <c r="C455" s="30"/>
      <c r="D455" s="30"/>
      <c r="E455" s="2">
        <v>7</v>
      </c>
      <c r="F455" s="12">
        <v>39.5</v>
      </c>
      <c r="G455" s="28"/>
    </row>
    <row r="456" spans="1:7" x14ac:dyDescent="0.25">
      <c r="A456" s="30"/>
      <c r="B456" s="30"/>
      <c r="C456" s="30"/>
      <c r="D456" s="30"/>
      <c r="E456" s="2">
        <v>8</v>
      </c>
      <c r="F456" s="12">
        <v>37.5</v>
      </c>
      <c r="G456" s="28"/>
    </row>
    <row r="457" spans="1:7" x14ac:dyDescent="0.25">
      <c r="A457" s="30"/>
      <c r="B457" s="30"/>
      <c r="C457" s="30"/>
      <c r="D457" s="30"/>
      <c r="E457" s="2">
        <v>9</v>
      </c>
      <c r="F457" s="12">
        <v>18</v>
      </c>
      <c r="G457" s="28"/>
    </row>
    <row r="458" spans="1:7" x14ac:dyDescent="0.25">
      <c r="A458" s="30"/>
      <c r="B458" s="30"/>
      <c r="C458" s="30"/>
      <c r="D458" s="30"/>
      <c r="E458" s="2">
        <v>10</v>
      </c>
      <c r="F458" s="12">
        <v>16.5</v>
      </c>
      <c r="G458" s="28"/>
    </row>
    <row r="459" spans="1:7" x14ac:dyDescent="0.25">
      <c r="A459" s="30"/>
      <c r="B459" s="30"/>
      <c r="C459" s="30"/>
      <c r="D459" s="30"/>
      <c r="E459" s="2">
        <v>11</v>
      </c>
      <c r="F459" s="12">
        <v>23</v>
      </c>
      <c r="G459" s="28"/>
    </row>
    <row r="460" spans="1:7" x14ac:dyDescent="0.25">
      <c r="A460" s="30"/>
      <c r="B460" s="30"/>
      <c r="C460" s="30"/>
      <c r="D460" s="30"/>
      <c r="E460" s="2">
        <v>12</v>
      </c>
      <c r="F460" s="12">
        <v>36.5</v>
      </c>
      <c r="G460" s="28"/>
    </row>
    <row r="461" spans="1:7" x14ac:dyDescent="0.25">
      <c r="A461" s="30"/>
      <c r="B461" s="30"/>
      <c r="C461" s="30"/>
      <c r="D461" s="30"/>
      <c r="E461" s="2">
        <v>13</v>
      </c>
      <c r="F461" s="12">
        <v>40.5</v>
      </c>
      <c r="G461" s="28"/>
    </row>
    <row r="462" spans="1:7" x14ac:dyDescent="0.25">
      <c r="A462" s="30"/>
      <c r="B462" s="30"/>
      <c r="C462" s="30"/>
      <c r="D462" s="30"/>
      <c r="E462" s="2">
        <v>14</v>
      </c>
      <c r="F462" s="12">
        <v>19</v>
      </c>
      <c r="G462" s="28"/>
    </row>
    <row r="463" spans="1:7" x14ac:dyDescent="0.25">
      <c r="A463" s="30"/>
      <c r="B463" s="30"/>
      <c r="C463" s="30"/>
      <c r="D463" s="30"/>
      <c r="E463" s="2">
        <v>15</v>
      </c>
      <c r="F463" s="12">
        <v>40</v>
      </c>
      <c r="G463" s="28"/>
    </row>
    <row r="464" spans="1:7" x14ac:dyDescent="0.25">
      <c r="A464" s="30"/>
      <c r="B464" s="30"/>
      <c r="C464" s="30"/>
      <c r="D464" s="30"/>
      <c r="E464" s="2">
        <v>16</v>
      </c>
      <c r="F464" s="12">
        <v>33</v>
      </c>
      <c r="G464" s="28"/>
    </row>
    <row r="465" spans="1:7" x14ac:dyDescent="0.25">
      <c r="A465" s="30"/>
      <c r="B465" s="30"/>
      <c r="C465" s="30"/>
      <c r="D465" s="30"/>
      <c r="E465" s="2">
        <v>17</v>
      </c>
      <c r="F465" s="12">
        <v>51.5</v>
      </c>
      <c r="G465" s="28"/>
    </row>
    <row r="466" spans="1:7" x14ac:dyDescent="0.25">
      <c r="A466" s="30"/>
      <c r="B466" s="30"/>
      <c r="C466" s="30"/>
      <c r="D466" s="30"/>
      <c r="E466" s="2">
        <v>18</v>
      </c>
      <c r="F466" s="12">
        <v>28</v>
      </c>
      <c r="G466" s="28"/>
    </row>
    <row r="467" spans="1:7" x14ac:dyDescent="0.25">
      <c r="A467" s="30"/>
      <c r="B467" s="30"/>
      <c r="C467" s="30"/>
      <c r="D467" s="30"/>
      <c r="E467" s="2">
        <v>19</v>
      </c>
      <c r="F467" s="12">
        <v>28</v>
      </c>
      <c r="G467" s="28"/>
    </row>
    <row r="468" spans="1:7" x14ac:dyDescent="0.25">
      <c r="A468" s="30"/>
      <c r="B468" s="30"/>
      <c r="C468" s="30"/>
      <c r="D468" s="30"/>
      <c r="E468" s="2">
        <v>20</v>
      </c>
      <c r="F468" s="12">
        <v>6</v>
      </c>
      <c r="G468" s="28"/>
    </row>
    <row r="469" spans="1:7" x14ac:dyDescent="0.25">
      <c r="A469" s="30"/>
      <c r="B469" s="30"/>
      <c r="C469" s="30"/>
      <c r="D469" s="30"/>
      <c r="E469" s="2">
        <v>21</v>
      </c>
      <c r="F469" s="12">
        <v>25.5</v>
      </c>
      <c r="G469" s="28"/>
    </row>
    <row r="470" spans="1:7" x14ac:dyDescent="0.25">
      <c r="A470" s="30"/>
      <c r="B470" s="30"/>
      <c r="C470" s="30"/>
      <c r="D470" s="30"/>
      <c r="E470" s="2">
        <v>22</v>
      </c>
      <c r="F470" s="12">
        <v>42</v>
      </c>
      <c r="G470" s="28"/>
    </row>
    <row r="471" spans="1:7" x14ac:dyDescent="0.25">
      <c r="A471" s="30"/>
      <c r="B471" s="30"/>
      <c r="C471" s="30"/>
      <c r="D471" s="30"/>
      <c r="E471" s="2">
        <v>23</v>
      </c>
      <c r="F471" s="12">
        <v>34</v>
      </c>
      <c r="G471" s="28"/>
    </row>
    <row r="472" spans="1:7" x14ac:dyDescent="0.25">
      <c r="A472" s="30"/>
      <c r="B472" s="30"/>
      <c r="C472" s="30"/>
      <c r="D472" s="30"/>
      <c r="E472" s="2">
        <v>24</v>
      </c>
      <c r="F472" s="12">
        <v>24</v>
      </c>
      <c r="G472" s="28"/>
    </row>
    <row r="473" spans="1:7" x14ac:dyDescent="0.25">
      <c r="A473" s="30"/>
      <c r="B473" s="30"/>
      <c r="C473" s="30"/>
      <c r="D473" s="30"/>
      <c r="E473" s="2">
        <v>25</v>
      </c>
      <c r="F473" s="12">
        <v>28</v>
      </c>
      <c r="G473" s="28"/>
    </row>
    <row r="474" spans="1:7" x14ac:dyDescent="0.25">
      <c r="A474" s="30"/>
      <c r="B474" s="30"/>
      <c r="C474" s="30"/>
      <c r="D474" s="30"/>
      <c r="E474" s="2">
        <v>26</v>
      </c>
      <c r="F474" s="12">
        <v>20</v>
      </c>
      <c r="G474" s="28"/>
    </row>
    <row r="475" spans="1:7" x14ac:dyDescent="0.25">
      <c r="A475" s="30"/>
      <c r="B475" s="30"/>
      <c r="C475" s="30"/>
      <c r="D475" s="30"/>
      <c r="E475" s="2">
        <v>27</v>
      </c>
      <c r="F475" s="12">
        <v>32</v>
      </c>
      <c r="G475" s="28"/>
    </row>
    <row r="476" spans="1:7" x14ac:dyDescent="0.25">
      <c r="A476" s="30"/>
      <c r="B476" s="30"/>
      <c r="C476" s="30"/>
      <c r="D476" s="30"/>
      <c r="E476" s="2">
        <v>28</v>
      </c>
      <c r="F476" s="12">
        <v>34</v>
      </c>
      <c r="G476" s="28"/>
    </row>
    <row r="477" spans="1:7" x14ac:dyDescent="0.25">
      <c r="A477" s="30"/>
      <c r="B477" s="30"/>
      <c r="C477" s="30"/>
      <c r="D477" s="30"/>
      <c r="E477" s="2">
        <v>29</v>
      </c>
      <c r="F477" s="12">
        <v>21.5</v>
      </c>
      <c r="G477" s="28"/>
    </row>
    <row r="478" spans="1:7" x14ac:dyDescent="0.25">
      <c r="A478" s="30"/>
      <c r="B478" s="30"/>
      <c r="C478" s="30"/>
      <c r="D478" s="30"/>
      <c r="E478" s="2">
        <v>30</v>
      </c>
      <c r="F478" s="12">
        <v>45</v>
      </c>
      <c r="G478" s="28"/>
    </row>
    <row r="479" spans="1:7" x14ac:dyDescent="0.25">
      <c r="A479" s="30"/>
      <c r="B479" s="30"/>
      <c r="C479" s="30"/>
      <c r="D479" s="30"/>
      <c r="E479" s="2">
        <v>31</v>
      </c>
      <c r="F479" s="12">
        <v>31</v>
      </c>
      <c r="G479" s="28"/>
    </row>
    <row r="480" spans="1:7" x14ac:dyDescent="0.25">
      <c r="A480" s="30"/>
      <c r="B480" s="30"/>
      <c r="C480" s="30"/>
      <c r="D480" s="30"/>
      <c r="E480" s="2">
        <v>32</v>
      </c>
      <c r="F480" s="12">
        <v>36</v>
      </c>
      <c r="G480" s="28"/>
    </row>
    <row r="481" spans="1:7" x14ac:dyDescent="0.25">
      <c r="A481" s="30"/>
      <c r="B481" s="30"/>
      <c r="C481" s="30"/>
      <c r="D481" s="30"/>
      <c r="E481" s="2">
        <v>33</v>
      </c>
      <c r="F481" s="12">
        <v>19</v>
      </c>
      <c r="G481" s="28"/>
    </row>
    <row r="482" spans="1:7" x14ac:dyDescent="0.25">
      <c r="A482" s="30"/>
      <c r="B482" s="30"/>
      <c r="C482" s="30"/>
      <c r="D482" s="30"/>
      <c r="E482" s="2">
        <v>34</v>
      </c>
      <c r="F482" s="12">
        <v>41.5</v>
      </c>
      <c r="G482" s="28"/>
    </row>
    <row r="483" spans="1:7" x14ac:dyDescent="0.25">
      <c r="A483" s="30"/>
      <c r="B483" s="30"/>
      <c r="C483" s="30"/>
      <c r="D483" s="30"/>
      <c r="E483" s="2">
        <v>35</v>
      </c>
      <c r="F483" s="12">
        <v>35</v>
      </c>
      <c r="G483" s="28"/>
    </row>
    <row r="484" spans="1:7" x14ac:dyDescent="0.25">
      <c r="A484" s="30"/>
      <c r="B484" s="30"/>
      <c r="C484" s="30"/>
      <c r="D484" s="30"/>
      <c r="E484" s="2">
        <v>36</v>
      </c>
      <c r="F484" s="12">
        <v>34</v>
      </c>
      <c r="G484" s="28"/>
    </row>
    <row r="485" spans="1:7" x14ac:dyDescent="0.25">
      <c r="A485" s="30"/>
      <c r="B485" s="30"/>
      <c r="C485" s="30"/>
      <c r="D485" s="30"/>
      <c r="E485" s="2">
        <v>37</v>
      </c>
      <c r="F485" s="12">
        <v>28.5</v>
      </c>
      <c r="G485" s="28"/>
    </row>
    <row r="486" spans="1:7" x14ac:dyDescent="0.25">
      <c r="A486" s="30"/>
      <c r="B486" s="30"/>
      <c r="C486" s="30"/>
      <c r="D486" s="30"/>
      <c r="E486" s="2">
        <v>38</v>
      </c>
      <c r="F486" s="12">
        <v>35</v>
      </c>
      <c r="G486" s="28"/>
    </row>
    <row r="487" spans="1:7" x14ac:dyDescent="0.25">
      <c r="A487" s="30"/>
      <c r="B487" s="30"/>
      <c r="C487" s="30"/>
      <c r="D487" s="30"/>
      <c r="E487" s="2">
        <v>39</v>
      </c>
      <c r="F487" s="12">
        <v>35.5</v>
      </c>
      <c r="G487" s="28"/>
    </row>
    <row r="488" spans="1:7" x14ac:dyDescent="0.25">
      <c r="A488" s="30"/>
      <c r="B488" s="30"/>
      <c r="C488" s="30"/>
      <c r="D488" s="30"/>
      <c r="E488" s="2">
        <v>40</v>
      </c>
      <c r="F488" s="12">
        <v>46</v>
      </c>
      <c r="G488" s="28"/>
    </row>
    <row r="489" spans="1:7" x14ac:dyDescent="0.25">
      <c r="A489" s="30"/>
      <c r="B489" s="30"/>
      <c r="C489" s="30"/>
      <c r="D489" s="30"/>
      <c r="E489" s="2">
        <v>41</v>
      </c>
      <c r="F489" s="12">
        <v>21</v>
      </c>
      <c r="G489" s="28"/>
    </row>
    <row r="490" spans="1:7" x14ac:dyDescent="0.25">
      <c r="A490" s="30"/>
      <c r="B490" s="30"/>
      <c r="C490" s="30"/>
      <c r="D490" s="30"/>
      <c r="E490" s="2">
        <v>42</v>
      </c>
      <c r="F490" s="12">
        <v>40.5</v>
      </c>
      <c r="G490" s="28"/>
    </row>
    <row r="491" spans="1:7" x14ac:dyDescent="0.25">
      <c r="A491" s="30"/>
      <c r="B491" s="30"/>
      <c r="C491" s="30"/>
      <c r="D491" s="30"/>
      <c r="E491" s="2">
        <v>43</v>
      </c>
      <c r="F491" s="12">
        <v>44.5</v>
      </c>
      <c r="G491" s="29"/>
    </row>
    <row r="492" spans="1:7" x14ac:dyDescent="0.25">
      <c r="A492" s="30" t="s">
        <v>9</v>
      </c>
      <c r="B492" s="30" t="s">
        <v>16</v>
      </c>
      <c r="C492" s="2">
        <v>1</v>
      </c>
      <c r="D492" s="2">
        <v>30</v>
      </c>
      <c r="E492" s="2"/>
      <c r="F492" s="2">
        <v>0</v>
      </c>
      <c r="G492" s="27" t="s">
        <v>25</v>
      </c>
    </row>
    <row r="493" spans="1:7" x14ac:dyDescent="0.25">
      <c r="A493" s="30"/>
      <c r="B493" s="30"/>
      <c r="C493" s="2">
        <v>2</v>
      </c>
      <c r="D493" s="2">
        <v>34</v>
      </c>
      <c r="E493" s="2"/>
      <c r="F493" s="2">
        <v>0</v>
      </c>
      <c r="G493" s="28"/>
    </row>
    <row r="494" spans="1:7" x14ac:dyDescent="0.25">
      <c r="A494" s="30"/>
      <c r="B494" s="30"/>
      <c r="C494" s="2">
        <v>3</v>
      </c>
      <c r="D494" s="2">
        <v>34</v>
      </c>
      <c r="E494" s="2"/>
      <c r="F494" s="2">
        <v>0</v>
      </c>
      <c r="G494" s="29"/>
    </row>
    <row r="495" spans="1:7" x14ac:dyDescent="0.25">
      <c r="A495" s="30" t="s">
        <v>10</v>
      </c>
      <c r="B495" s="30" t="s">
        <v>15</v>
      </c>
      <c r="C495" s="30">
        <v>1</v>
      </c>
      <c r="D495" s="30">
        <v>15</v>
      </c>
      <c r="E495" s="2">
        <v>1</v>
      </c>
      <c r="F495" s="12">
        <v>38.5</v>
      </c>
      <c r="G495" s="27" t="s">
        <v>25</v>
      </c>
    </row>
    <row r="496" spans="1:7" x14ac:dyDescent="0.25">
      <c r="A496" s="30"/>
      <c r="B496" s="30"/>
      <c r="C496" s="30"/>
      <c r="D496" s="30"/>
      <c r="E496" s="2">
        <v>1</v>
      </c>
      <c r="F496" s="12">
        <v>45</v>
      </c>
      <c r="G496" s="28"/>
    </row>
    <row r="497" spans="1:7" x14ac:dyDescent="0.25">
      <c r="A497" s="30"/>
      <c r="B497" s="30"/>
      <c r="C497" s="30"/>
      <c r="D497" s="30"/>
      <c r="E497" s="2">
        <v>2</v>
      </c>
      <c r="F497" s="12">
        <v>13</v>
      </c>
      <c r="G497" s="28"/>
    </row>
    <row r="498" spans="1:7" x14ac:dyDescent="0.25">
      <c r="A498" s="30"/>
      <c r="B498" s="30"/>
      <c r="C498" s="30"/>
      <c r="D498" s="30"/>
      <c r="E498" s="2">
        <v>3</v>
      </c>
      <c r="F498" s="12">
        <v>14</v>
      </c>
      <c r="G498" s="28"/>
    </row>
    <row r="499" spans="1:7" x14ac:dyDescent="0.25">
      <c r="A499" s="30"/>
      <c r="B499" s="30"/>
      <c r="C499" s="30"/>
      <c r="D499" s="30"/>
      <c r="E499" s="2">
        <v>4</v>
      </c>
      <c r="F499" s="12">
        <v>26.5</v>
      </c>
      <c r="G499" s="28"/>
    </row>
    <row r="500" spans="1:7" x14ac:dyDescent="0.25">
      <c r="A500" s="30"/>
      <c r="B500" s="30"/>
      <c r="C500" s="30"/>
      <c r="D500" s="30"/>
      <c r="E500" s="2">
        <v>5</v>
      </c>
      <c r="F500" s="12">
        <v>39</v>
      </c>
      <c r="G500" s="28"/>
    </row>
    <row r="501" spans="1:7" x14ac:dyDescent="0.25">
      <c r="A501" s="30"/>
      <c r="B501" s="30"/>
      <c r="C501" s="30"/>
      <c r="D501" s="30"/>
      <c r="E501" s="2">
        <v>6</v>
      </c>
      <c r="F501" s="12">
        <v>40</v>
      </c>
      <c r="G501" s="28"/>
    </row>
    <row r="502" spans="1:7" x14ac:dyDescent="0.25">
      <c r="A502" s="30"/>
      <c r="B502" s="30"/>
      <c r="C502" s="30"/>
      <c r="D502" s="30"/>
      <c r="E502" s="2">
        <v>6</v>
      </c>
      <c r="F502" s="12">
        <v>41</v>
      </c>
      <c r="G502" s="28"/>
    </row>
    <row r="503" spans="1:7" x14ac:dyDescent="0.25">
      <c r="A503" s="30"/>
      <c r="B503" s="30"/>
      <c r="C503" s="30"/>
      <c r="D503" s="30"/>
      <c r="E503" s="2">
        <v>7</v>
      </c>
      <c r="F503" s="12">
        <v>31.5</v>
      </c>
      <c r="G503" s="28"/>
    </row>
    <row r="504" spans="1:7" x14ac:dyDescent="0.25">
      <c r="A504" s="30"/>
      <c r="B504" s="30"/>
      <c r="C504" s="30"/>
      <c r="D504" s="30"/>
      <c r="E504" s="2">
        <v>8</v>
      </c>
      <c r="F504" s="12">
        <v>32.5</v>
      </c>
      <c r="G504" s="28"/>
    </row>
    <row r="505" spans="1:7" x14ac:dyDescent="0.25">
      <c r="A505" s="30"/>
      <c r="B505" s="30"/>
      <c r="C505" s="30"/>
      <c r="D505" s="30"/>
      <c r="E505" s="2">
        <v>9</v>
      </c>
      <c r="F505" s="12">
        <v>31.5</v>
      </c>
      <c r="G505" s="28"/>
    </row>
    <row r="506" spans="1:7" x14ac:dyDescent="0.25">
      <c r="A506" s="30"/>
      <c r="B506" s="30"/>
      <c r="C506" s="30"/>
      <c r="D506" s="30"/>
      <c r="E506" s="2">
        <v>10</v>
      </c>
      <c r="F506" s="12">
        <v>25.5</v>
      </c>
      <c r="G506" s="28"/>
    </row>
    <row r="507" spans="1:7" x14ac:dyDescent="0.25">
      <c r="A507" s="30"/>
      <c r="B507" s="30"/>
      <c r="C507" s="30"/>
      <c r="D507" s="30"/>
      <c r="E507" s="2">
        <v>10</v>
      </c>
      <c r="F507" s="12">
        <v>27</v>
      </c>
      <c r="G507" s="28"/>
    </row>
    <row r="508" spans="1:7" x14ac:dyDescent="0.25">
      <c r="A508" s="30"/>
      <c r="B508" s="30"/>
      <c r="C508" s="30"/>
      <c r="D508" s="30"/>
      <c r="E508" s="2">
        <v>11</v>
      </c>
      <c r="F508" s="12">
        <v>64</v>
      </c>
      <c r="G508" s="28"/>
    </row>
    <row r="509" spans="1:7" x14ac:dyDescent="0.25">
      <c r="A509" s="30"/>
      <c r="B509" s="30"/>
      <c r="C509" s="30"/>
      <c r="D509" s="30"/>
      <c r="E509" s="2">
        <v>12</v>
      </c>
      <c r="F509" s="12">
        <v>37</v>
      </c>
      <c r="G509" s="28"/>
    </row>
    <row r="510" spans="1:7" x14ac:dyDescent="0.25">
      <c r="A510" s="30"/>
      <c r="B510" s="30"/>
      <c r="C510" s="30"/>
      <c r="D510" s="30"/>
      <c r="E510" s="2">
        <v>12</v>
      </c>
      <c r="F510" s="12">
        <v>35.5</v>
      </c>
      <c r="G510" s="28"/>
    </row>
    <row r="511" spans="1:7" x14ac:dyDescent="0.25">
      <c r="A511" s="30"/>
      <c r="B511" s="30"/>
      <c r="C511" s="30"/>
      <c r="D511" s="30"/>
      <c r="E511" s="2">
        <v>12</v>
      </c>
      <c r="F511" s="12">
        <v>35</v>
      </c>
      <c r="G511" s="28"/>
    </row>
    <row r="512" spans="1:7" x14ac:dyDescent="0.25">
      <c r="A512" s="30"/>
      <c r="B512" s="30"/>
      <c r="C512" s="30"/>
      <c r="D512" s="30"/>
      <c r="E512" s="2">
        <v>13</v>
      </c>
      <c r="F512" s="12">
        <v>17.5</v>
      </c>
      <c r="G512" s="28"/>
    </row>
    <row r="513" spans="1:7" x14ac:dyDescent="0.25">
      <c r="A513" s="30"/>
      <c r="B513" s="30"/>
      <c r="C513" s="30"/>
      <c r="D513" s="30"/>
      <c r="E513" s="2">
        <v>13</v>
      </c>
      <c r="F513" s="12">
        <v>14.5</v>
      </c>
      <c r="G513" s="28"/>
    </row>
    <row r="514" spans="1:7" x14ac:dyDescent="0.25">
      <c r="A514" s="30"/>
      <c r="B514" s="30"/>
      <c r="C514" s="30"/>
      <c r="D514" s="30"/>
      <c r="E514" s="2">
        <v>14</v>
      </c>
      <c r="F514" s="12">
        <v>26.5</v>
      </c>
      <c r="G514" s="28"/>
    </row>
    <row r="515" spans="1:7" x14ac:dyDescent="0.25">
      <c r="A515" s="30"/>
      <c r="B515" s="30"/>
      <c r="C515" s="30"/>
      <c r="D515" s="30"/>
      <c r="E515" s="2">
        <v>14</v>
      </c>
      <c r="F515" s="12">
        <v>29</v>
      </c>
      <c r="G515" s="28"/>
    </row>
    <row r="516" spans="1:7" x14ac:dyDescent="0.25">
      <c r="A516" s="30"/>
      <c r="B516" s="30"/>
      <c r="C516" s="30"/>
      <c r="D516" s="30"/>
      <c r="E516" s="2">
        <v>14</v>
      </c>
      <c r="F516" s="12">
        <v>41</v>
      </c>
      <c r="G516" s="28"/>
    </row>
    <row r="517" spans="1:7" x14ac:dyDescent="0.25">
      <c r="A517" s="30"/>
      <c r="B517" s="30"/>
      <c r="C517" s="30"/>
      <c r="D517" s="30"/>
      <c r="E517" s="2">
        <v>15</v>
      </c>
      <c r="F517" s="12">
        <v>37</v>
      </c>
      <c r="G517" s="28"/>
    </row>
    <row r="518" spans="1:7" x14ac:dyDescent="0.25">
      <c r="A518" s="30"/>
      <c r="B518" s="30"/>
      <c r="C518" s="30"/>
      <c r="D518" s="30"/>
      <c r="E518" s="2">
        <v>15</v>
      </c>
      <c r="F518" s="12">
        <v>38.5</v>
      </c>
      <c r="G518" s="28"/>
    </row>
    <row r="519" spans="1:7" x14ac:dyDescent="0.25">
      <c r="A519" s="30"/>
      <c r="B519" s="30"/>
      <c r="C519" s="30"/>
      <c r="D519" s="30"/>
      <c r="E519" s="2">
        <v>15</v>
      </c>
      <c r="F519" s="12">
        <v>30</v>
      </c>
      <c r="G519" s="28"/>
    </row>
    <row r="520" spans="1:7" x14ac:dyDescent="0.25">
      <c r="A520" s="30"/>
      <c r="B520" s="30"/>
      <c r="C520" s="30"/>
      <c r="D520" s="30"/>
      <c r="E520" s="2">
        <v>15</v>
      </c>
      <c r="F520" s="12">
        <v>26</v>
      </c>
      <c r="G520" s="29"/>
    </row>
    <row r="521" spans="1:7" x14ac:dyDescent="0.25">
      <c r="A521" s="30" t="s">
        <v>10</v>
      </c>
      <c r="B521" s="30" t="s">
        <v>15</v>
      </c>
      <c r="C521" s="30">
        <v>2</v>
      </c>
      <c r="D521" s="30">
        <v>20</v>
      </c>
      <c r="E521" s="2">
        <v>1</v>
      </c>
      <c r="F521" s="12">
        <v>30</v>
      </c>
      <c r="G521" s="27" t="s">
        <v>25</v>
      </c>
    </row>
    <row r="522" spans="1:7" x14ac:dyDescent="0.25">
      <c r="A522" s="30"/>
      <c r="B522" s="30"/>
      <c r="C522" s="30"/>
      <c r="D522" s="30"/>
      <c r="E522" s="2">
        <v>1</v>
      </c>
      <c r="F522" s="12">
        <v>36.5</v>
      </c>
      <c r="G522" s="28"/>
    </row>
    <row r="523" spans="1:7" x14ac:dyDescent="0.25">
      <c r="A523" s="30"/>
      <c r="B523" s="30"/>
      <c r="C523" s="30"/>
      <c r="D523" s="30"/>
      <c r="E523" s="2">
        <v>1</v>
      </c>
      <c r="F523" s="12">
        <v>34.5</v>
      </c>
      <c r="G523" s="28"/>
    </row>
    <row r="524" spans="1:7" x14ac:dyDescent="0.25">
      <c r="A524" s="30"/>
      <c r="B524" s="30"/>
      <c r="C524" s="30"/>
      <c r="D524" s="30"/>
      <c r="E524" s="2">
        <v>1</v>
      </c>
      <c r="F524" s="12">
        <v>79.5</v>
      </c>
      <c r="G524" s="28"/>
    </row>
    <row r="525" spans="1:7" x14ac:dyDescent="0.25">
      <c r="A525" s="30"/>
      <c r="B525" s="30"/>
      <c r="C525" s="30"/>
      <c r="D525" s="30"/>
      <c r="E525" s="2">
        <v>1</v>
      </c>
      <c r="F525" s="12">
        <v>5</v>
      </c>
      <c r="G525" s="28"/>
    </row>
    <row r="526" spans="1:7" x14ac:dyDescent="0.25">
      <c r="A526" s="30"/>
      <c r="B526" s="30"/>
      <c r="C526" s="30"/>
      <c r="D526" s="30"/>
      <c r="E526" s="2">
        <v>1</v>
      </c>
      <c r="F526" s="12">
        <v>4</v>
      </c>
      <c r="G526" s="28"/>
    </row>
    <row r="527" spans="1:7" x14ac:dyDescent="0.25">
      <c r="A527" s="30"/>
      <c r="B527" s="30"/>
      <c r="C527" s="30"/>
      <c r="D527" s="30"/>
      <c r="E527" s="2">
        <v>1</v>
      </c>
      <c r="F527" s="12">
        <v>7</v>
      </c>
      <c r="G527" s="28"/>
    </row>
    <row r="528" spans="1:7" x14ac:dyDescent="0.25">
      <c r="A528" s="30"/>
      <c r="B528" s="30"/>
      <c r="C528" s="30"/>
      <c r="D528" s="30"/>
      <c r="E528" s="2">
        <v>1</v>
      </c>
      <c r="F528" s="12">
        <v>5</v>
      </c>
      <c r="G528" s="28"/>
    </row>
    <row r="529" spans="1:7" x14ac:dyDescent="0.25">
      <c r="A529" s="30"/>
      <c r="B529" s="30"/>
      <c r="C529" s="30"/>
      <c r="D529" s="30"/>
      <c r="E529" s="2">
        <v>1</v>
      </c>
      <c r="F529" s="12">
        <v>35.5</v>
      </c>
      <c r="G529" s="28"/>
    </row>
    <row r="530" spans="1:7" x14ac:dyDescent="0.25">
      <c r="A530" s="30"/>
      <c r="B530" s="30"/>
      <c r="C530" s="30"/>
      <c r="D530" s="30"/>
      <c r="E530" s="2">
        <v>1</v>
      </c>
      <c r="F530" s="12">
        <v>33</v>
      </c>
      <c r="G530" s="28"/>
    </row>
    <row r="531" spans="1:7" x14ac:dyDescent="0.25">
      <c r="A531" s="30"/>
      <c r="B531" s="30"/>
      <c r="C531" s="30"/>
      <c r="D531" s="30"/>
      <c r="E531" s="2">
        <v>2</v>
      </c>
      <c r="F531" s="12">
        <v>30.5</v>
      </c>
      <c r="G531" s="28"/>
    </row>
    <row r="532" spans="1:7" x14ac:dyDescent="0.25">
      <c r="A532" s="30"/>
      <c r="B532" s="30"/>
      <c r="C532" s="30"/>
      <c r="D532" s="30"/>
      <c r="E532" s="2">
        <v>3</v>
      </c>
      <c r="F532" s="12">
        <v>14.5</v>
      </c>
      <c r="G532" s="28"/>
    </row>
    <row r="533" spans="1:7" x14ac:dyDescent="0.25">
      <c r="A533" s="30"/>
      <c r="B533" s="30"/>
      <c r="C533" s="30"/>
      <c r="D533" s="30"/>
      <c r="E533" s="2">
        <v>3</v>
      </c>
      <c r="F533" s="12">
        <v>8</v>
      </c>
      <c r="G533" s="28"/>
    </row>
    <row r="534" spans="1:7" x14ac:dyDescent="0.25">
      <c r="A534" s="30"/>
      <c r="B534" s="30"/>
      <c r="C534" s="30"/>
      <c r="D534" s="30"/>
      <c r="E534" s="2">
        <v>3</v>
      </c>
      <c r="F534" s="12">
        <v>11.5</v>
      </c>
      <c r="G534" s="28"/>
    </row>
    <row r="535" spans="1:7" x14ac:dyDescent="0.25">
      <c r="A535" s="30"/>
      <c r="B535" s="30"/>
      <c r="C535" s="30"/>
      <c r="D535" s="30"/>
      <c r="E535" s="2">
        <v>3</v>
      </c>
      <c r="F535" s="12">
        <v>8</v>
      </c>
      <c r="G535" s="28"/>
    </row>
    <row r="536" spans="1:7" x14ac:dyDescent="0.25">
      <c r="A536" s="30"/>
      <c r="B536" s="30"/>
      <c r="C536" s="30"/>
      <c r="D536" s="30"/>
      <c r="E536" s="2">
        <v>4</v>
      </c>
      <c r="F536" s="12">
        <v>26.5</v>
      </c>
      <c r="G536" s="28"/>
    </row>
    <row r="537" spans="1:7" x14ac:dyDescent="0.25">
      <c r="A537" s="30"/>
      <c r="B537" s="30"/>
      <c r="C537" s="30"/>
      <c r="D537" s="30"/>
      <c r="E537" s="2">
        <v>5</v>
      </c>
      <c r="F537" s="12">
        <v>21.5</v>
      </c>
      <c r="G537" s="28"/>
    </row>
    <row r="538" spans="1:7" x14ac:dyDescent="0.25">
      <c r="A538" s="30"/>
      <c r="B538" s="30"/>
      <c r="C538" s="30"/>
      <c r="D538" s="30"/>
      <c r="E538" s="2">
        <v>5</v>
      </c>
      <c r="F538" s="12">
        <v>13</v>
      </c>
      <c r="G538" s="28"/>
    </row>
    <row r="539" spans="1:7" x14ac:dyDescent="0.25">
      <c r="A539" s="30"/>
      <c r="B539" s="30"/>
      <c r="C539" s="30"/>
      <c r="D539" s="30"/>
      <c r="E539" s="2">
        <v>5</v>
      </c>
      <c r="F539" s="12">
        <v>12</v>
      </c>
      <c r="G539" s="28"/>
    </row>
    <row r="540" spans="1:7" x14ac:dyDescent="0.25">
      <c r="A540" s="30"/>
      <c r="B540" s="30"/>
      <c r="C540" s="30"/>
      <c r="D540" s="30"/>
      <c r="E540" s="2">
        <v>5</v>
      </c>
      <c r="F540" s="12">
        <v>15</v>
      </c>
      <c r="G540" s="28"/>
    </row>
    <row r="541" spans="1:7" x14ac:dyDescent="0.25">
      <c r="A541" s="30"/>
      <c r="B541" s="30"/>
      <c r="C541" s="30"/>
      <c r="D541" s="30"/>
      <c r="E541" s="2">
        <v>6</v>
      </c>
      <c r="F541" s="12">
        <v>11</v>
      </c>
      <c r="G541" s="28"/>
    </row>
    <row r="542" spans="1:7" x14ac:dyDescent="0.25">
      <c r="A542" s="30"/>
      <c r="B542" s="30"/>
      <c r="C542" s="30"/>
      <c r="D542" s="30"/>
      <c r="E542" s="2">
        <v>6</v>
      </c>
      <c r="F542" s="12">
        <v>8.5</v>
      </c>
      <c r="G542" s="28"/>
    </row>
    <row r="543" spans="1:7" x14ac:dyDescent="0.25">
      <c r="A543" s="30"/>
      <c r="B543" s="30"/>
      <c r="C543" s="30"/>
      <c r="D543" s="30"/>
      <c r="E543" s="2">
        <v>7</v>
      </c>
      <c r="F543" s="12">
        <v>22.5</v>
      </c>
      <c r="G543" s="28"/>
    </row>
    <row r="544" spans="1:7" x14ac:dyDescent="0.25">
      <c r="A544" s="30"/>
      <c r="B544" s="30"/>
      <c r="C544" s="30"/>
      <c r="D544" s="30"/>
      <c r="E544" s="2">
        <v>7</v>
      </c>
      <c r="F544" s="12">
        <v>6</v>
      </c>
      <c r="G544" s="28"/>
    </row>
    <row r="545" spans="1:7" x14ac:dyDescent="0.25">
      <c r="A545" s="30"/>
      <c r="B545" s="30"/>
      <c r="C545" s="30"/>
      <c r="D545" s="30"/>
      <c r="E545" s="2">
        <v>8</v>
      </c>
      <c r="F545" s="12">
        <v>11.5</v>
      </c>
      <c r="G545" s="28"/>
    </row>
    <row r="546" spans="1:7" x14ac:dyDescent="0.25">
      <c r="A546" s="30"/>
      <c r="B546" s="30"/>
      <c r="C546" s="30"/>
      <c r="D546" s="30"/>
      <c r="E546" s="2">
        <v>9</v>
      </c>
      <c r="F546" s="12">
        <v>3</v>
      </c>
      <c r="G546" s="28"/>
    </row>
    <row r="547" spans="1:7" x14ac:dyDescent="0.25">
      <c r="A547" s="30"/>
      <c r="B547" s="30"/>
      <c r="C547" s="30"/>
      <c r="D547" s="30"/>
      <c r="E547" s="2">
        <v>10</v>
      </c>
      <c r="F547" s="12">
        <v>28</v>
      </c>
      <c r="G547" s="28"/>
    </row>
    <row r="548" spans="1:7" x14ac:dyDescent="0.25">
      <c r="A548" s="30"/>
      <c r="B548" s="30"/>
      <c r="C548" s="30"/>
      <c r="D548" s="30"/>
      <c r="E548" s="2">
        <v>11</v>
      </c>
      <c r="F548" s="12">
        <v>3</v>
      </c>
      <c r="G548" s="28"/>
    </row>
    <row r="549" spans="1:7" x14ac:dyDescent="0.25">
      <c r="A549" s="30"/>
      <c r="B549" s="30"/>
      <c r="C549" s="30"/>
      <c r="D549" s="30"/>
      <c r="E549" s="2">
        <v>12</v>
      </c>
      <c r="F549" s="12">
        <v>23</v>
      </c>
      <c r="G549" s="28"/>
    </row>
    <row r="550" spans="1:7" x14ac:dyDescent="0.25">
      <c r="A550" s="30"/>
      <c r="B550" s="30"/>
      <c r="C550" s="30"/>
      <c r="D550" s="30"/>
      <c r="E550" s="2">
        <v>13</v>
      </c>
      <c r="F550" s="12">
        <v>4</v>
      </c>
      <c r="G550" s="28"/>
    </row>
    <row r="551" spans="1:7" x14ac:dyDescent="0.25">
      <c r="A551" s="30"/>
      <c r="B551" s="30"/>
      <c r="C551" s="30"/>
      <c r="D551" s="30"/>
      <c r="E551" s="2">
        <v>14</v>
      </c>
      <c r="F551" s="12">
        <v>3.5</v>
      </c>
      <c r="G551" s="28"/>
    </row>
    <row r="552" spans="1:7" x14ac:dyDescent="0.25">
      <c r="A552" s="30"/>
      <c r="B552" s="30"/>
      <c r="C552" s="30"/>
      <c r="D552" s="30"/>
      <c r="E552" s="2">
        <v>14</v>
      </c>
      <c r="F552" s="12">
        <v>5.5</v>
      </c>
      <c r="G552" s="28"/>
    </row>
    <row r="553" spans="1:7" x14ac:dyDescent="0.25">
      <c r="A553" s="30"/>
      <c r="B553" s="30"/>
      <c r="C553" s="30"/>
      <c r="D553" s="30"/>
      <c r="E553" s="2">
        <v>14</v>
      </c>
      <c r="F553" s="12">
        <v>5.5</v>
      </c>
      <c r="G553" s="28"/>
    </row>
    <row r="554" spans="1:7" x14ac:dyDescent="0.25">
      <c r="A554" s="30"/>
      <c r="B554" s="30"/>
      <c r="C554" s="30"/>
      <c r="D554" s="30"/>
      <c r="E554" s="2">
        <v>15</v>
      </c>
      <c r="F554" s="12">
        <v>28.5</v>
      </c>
      <c r="G554" s="28"/>
    </row>
    <row r="555" spans="1:7" x14ac:dyDescent="0.25">
      <c r="A555" s="30"/>
      <c r="B555" s="30"/>
      <c r="C555" s="30"/>
      <c r="D555" s="30"/>
      <c r="E555" s="2">
        <v>16</v>
      </c>
      <c r="F555" s="12">
        <v>3.3</v>
      </c>
      <c r="G555" s="28"/>
    </row>
    <row r="556" spans="1:7" x14ac:dyDescent="0.25">
      <c r="A556" s="30"/>
      <c r="B556" s="30"/>
      <c r="C556" s="30"/>
      <c r="D556" s="30"/>
      <c r="E556" s="2">
        <v>17</v>
      </c>
      <c r="F556" s="12">
        <v>27</v>
      </c>
      <c r="G556" s="28"/>
    </row>
    <row r="557" spans="1:7" x14ac:dyDescent="0.25">
      <c r="A557" s="30"/>
      <c r="B557" s="30"/>
      <c r="C557" s="30"/>
      <c r="D557" s="30"/>
      <c r="E557" s="2">
        <v>17</v>
      </c>
      <c r="F557" s="12">
        <v>11.5</v>
      </c>
      <c r="G557" s="28"/>
    </row>
    <row r="558" spans="1:7" x14ac:dyDescent="0.25">
      <c r="A558" s="30"/>
      <c r="B558" s="30"/>
      <c r="C558" s="30"/>
      <c r="D558" s="30"/>
      <c r="E558" s="2">
        <v>18</v>
      </c>
      <c r="F558" s="12">
        <v>6</v>
      </c>
      <c r="G558" s="28"/>
    </row>
    <row r="559" spans="1:7" x14ac:dyDescent="0.25">
      <c r="A559" s="30"/>
      <c r="B559" s="30"/>
      <c r="C559" s="30"/>
      <c r="D559" s="30"/>
      <c r="E559" s="2">
        <v>19</v>
      </c>
      <c r="F559" s="12">
        <v>11</v>
      </c>
      <c r="G559" s="28"/>
    </row>
    <row r="560" spans="1:7" x14ac:dyDescent="0.25">
      <c r="A560" s="30"/>
      <c r="B560" s="30"/>
      <c r="C560" s="30"/>
      <c r="D560" s="30"/>
      <c r="E560" s="2">
        <v>20</v>
      </c>
      <c r="F560" s="12">
        <v>4.5</v>
      </c>
      <c r="G560" s="29"/>
    </row>
    <row r="561" spans="1:7" x14ac:dyDescent="0.25">
      <c r="A561" s="33" t="s">
        <v>10</v>
      </c>
      <c r="B561" s="30" t="s">
        <v>15</v>
      </c>
      <c r="C561" s="30">
        <v>3</v>
      </c>
      <c r="D561" s="30">
        <v>29</v>
      </c>
      <c r="E561" s="2">
        <v>1</v>
      </c>
      <c r="F561" s="12">
        <v>20</v>
      </c>
      <c r="G561" s="27" t="s">
        <v>25</v>
      </c>
    </row>
    <row r="562" spans="1:7" x14ac:dyDescent="0.25">
      <c r="A562" s="33"/>
      <c r="B562" s="30"/>
      <c r="C562" s="30"/>
      <c r="D562" s="30"/>
      <c r="E562" s="2">
        <v>1</v>
      </c>
      <c r="F562" s="12">
        <v>45</v>
      </c>
      <c r="G562" s="28"/>
    </row>
    <row r="563" spans="1:7" x14ac:dyDescent="0.25">
      <c r="A563" s="33"/>
      <c r="B563" s="30"/>
      <c r="C563" s="30"/>
      <c r="D563" s="30"/>
      <c r="E563" s="2">
        <v>1</v>
      </c>
      <c r="F563" s="12">
        <v>20</v>
      </c>
      <c r="G563" s="28"/>
    </row>
    <row r="564" spans="1:7" x14ac:dyDescent="0.25">
      <c r="A564" s="33"/>
      <c r="B564" s="30"/>
      <c r="C564" s="30"/>
      <c r="D564" s="30"/>
      <c r="E564" s="2">
        <v>2</v>
      </c>
      <c r="F564" s="12">
        <v>10</v>
      </c>
      <c r="G564" s="28"/>
    </row>
    <row r="565" spans="1:7" x14ac:dyDescent="0.25">
      <c r="A565" s="33"/>
      <c r="B565" s="30"/>
      <c r="C565" s="30"/>
      <c r="D565" s="30"/>
      <c r="E565" s="2">
        <v>3</v>
      </c>
      <c r="F565" s="12">
        <v>12</v>
      </c>
      <c r="G565" s="28"/>
    </row>
    <row r="566" spans="1:7" x14ac:dyDescent="0.25">
      <c r="A566" s="33"/>
      <c r="B566" s="30"/>
      <c r="C566" s="30"/>
      <c r="D566" s="30"/>
      <c r="E566" s="2">
        <v>3</v>
      </c>
      <c r="F566" s="12">
        <v>9.5</v>
      </c>
      <c r="G566" s="28"/>
    </row>
    <row r="567" spans="1:7" x14ac:dyDescent="0.25">
      <c r="A567" s="33"/>
      <c r="B567" s="30"/>
      <c r="C567" s="30"/>
      <c r="D567" s="30"/>
      <c r="E567" s="2">
        <v>4</v>
      </c>
      <c r="F567" s="12">
        <v>7.5</v>
      </c>
      <c r="G567" s="28"/>
    </row>
    <row r="568" spans="1:7" x14ac:dyDescent="0.25">
      <c r="A568" s="33"/>
      <c r="B568" s="30"/>
      <c r="C568" s="30"/>
      <c r="D568" s="30"/>
      <c r="E568" s="2">
        <v>5</v>
      </c>
      <c r="F568" s="12">
        <v>6</v>
      </c>
      <c r="G568" s="28"/>
    </row>
    <row r="569" spans="1:7" x14ac:dyDescent="0.25">
      <c r="A569" s="33"/>
      <c r="B569" s="30"/>
      <c r="C569" s="30"/>
      <c r="D569" s="30"/>
      <c r="E569" s="2">
        <v>6</v>
      </c>
      <c r="F569" s="12">
        <v>19.5</v>
      </c>
      <c r="G569" s="28"/>
    </row>
    <row r="570" spans="1:7" x14ac:dyDescent="0.25">
      <c r="A570" s="33"/>
      <c r="B570" s="30"/>
      <c r="C570" s="30"/>
      <c r="D570" s="30"/>
      <c r="E570" s="2">
        <v>6</v>
      </c>
      <c r="F570" s="12">
        <v>11.5</v>
      </c>
      <c r="G570" s="28"/>
    </row>
    <row r="571" spans="1:7" x14ac:dyDescent="0.25">
      <c r="A571" s="33"/>
      <c r="B571" s="30"/>
      <c r="C571" s="30"/>
      <c r="D571" s="30"/>
      <c r="E571" s="2">
        <v>7</v>
      </c>
      <c r="F571" s="12">
        <v>9.5</v>
      </c>
      <c r="G571" s="28"/>
    </row>
    <row r="572" spans="1:7" x14ac:dyDescent="0.25">
      <c r="A572" s="33"/>
      <c r="B572" s="30"/>
      <c r="C572" s="30"/>
      <c r="D572" s="30"/>
      <c r="E572" s="2">
        <v>8</v>
      </c>
      <c r="F572" s="12">
        <v>8.5</v>
      </c>
      <c r="G572" s="28"/>
    </row>
    <row r="573" spans="1:7" x14ac:dyDescent="0.25">
      <c r="A573" s="33"/>
      <c r="B573" s="30"/>
      <c r="C573" s="30"/>
      <c r="D573" s="30"/>
      <c r="E573" s="2">
        <v>9</v>
      </c>
      <c r="F573" s="12">
        <v>19.600000000000001</v>
      </c>
      <c r="G573" s="28"/>
    </row>
    <row r="574" spans="1:7" x14ac:dyDescent="0.25">
      <c r="A574" s="33"/>
      <c r="B574" s="30"/>
      <c r="C574" s="30"/>
      <c r="D574" s="30"/>
      <c r="E574" s="2">
        <v>10</v>
      </c>
      <c r="F574" s="12">
        <v>16</v>
      </c>
      <c r="G574" s="28"/>
    </row>
    <row r="575" spans="1:7" x14ac:dyDescent="0.25">
      <c r="A575" s="33"/>
      <c r="B575" s="30"/>
      <c r="C575" s="30"/>
      <c r="D575" s="30"/>
      <c r="E575" s="2">
        <v>10</v>
      </c>
      <c r="F575" s="12">
        <v>15</v>
      </c>
      <c r="G575" s="28"/>
    </row>
    <row r="576" spans="1:7" x14ac:dyDescent="0.25">
      <c r="A576" s="33"/>
      <c r="B576" s="30"/>
      <c r="C576" s="30"/>
      <c r="D576" s="30"/>
      <c r="E576" s="2">
        <v>11</v>
      </c>
      <c r="F576" s="12">
        <v>17</v>
      </c>
      <c r="G576" s="28"/>
    </row>
    <row r="577" spans="1:7" x14ac:dyDescent="0.25">
      <c r="A577" s="33"/>
      <c r="B577" s="30"/>
      <c r="C577" s="30"/>
      <c r="D577" s="30"/>
      <c r="E577" s="2">
        <v>11</v>
      </c>
      <c r="F577" s="12">
        <v>9</v>
      </c>
      <c r="G577" s="28"/>
    </row>
    <row r="578" spans="1:7" x14ac:dyDescent="0.25">
      <c r="A578" s="33"/>
      <c r="B578" s="30"/>
      <c r="C578" s="30"/>
      <c r="D578" s="30"/>
      <c r="E578" s="2">
        <v>12</v>
      </c>
      <c r="F578" s="12">
        <v>14</v>
      </c>
      <c r="G578" s="28"/>
    </row>
    <row r="579" spans="1:7" x14ac:dyDescent="0.25">
      <c r="A579" s="33"/>
      <c r="B579" s="30"/>
      <c r="C579" s="30"/>
      <c r="D579" s="30"/>
      <c r="E579" s="2">
        <v>12</v>
      </c>
      <c r="F579" s="12">
        <v>19</v>
      </c>
      <c r="G579" s="28"/>
    </row>
    <row r="580" spans="1:7" x14ac:dyDescent="0.25">
      <c r="A580" s="33"/>
      <c r="B580" s="30"/>
      <c r="C580" s="30"/>
      <c r="D580" s="30"/>
      <c r="E580" s="2">
        <v>13</v>
      </c>
      <c r="F580" s="12">
        <v>12</v>
      </c>
      <c r="G580" s="28"/>
    </row>
    <row r="581" spans="1:7" x14ac:dyDescent="0.25">
      <c r="A581" s="33"/>
      <c r="B581" s="30"/>
      <c r="C581" s="30"/>
      <c r="D581" s="30"/>
      <c r="E581" s="2">
        <v>13</v>
      </c>
      <c r="F581" s="12">
        <v>19</v>
      </c>
      <c r="G581" s="28"/>
    </row>
    <row r="582" spans="1:7" x14ac:dyDescent="0.25">
      <c r="A582" s="33"/>
      <c r="B582" s="30"/>
      <c r="C582" s="30"/>
      <c r="D582" s="30"/>
      <c r="E582" s="2">
        <v>14</v>
      </c>
      <c r="F582" s="12">
        <v>31</v>
      </c>
      <c r="G582" s="28"/>
    </row>
    <row r="583" spans="1:7" x14ac:dyDescent="0.25">
      <c r="A583" s="33"/>
      <c r="B583" s="30"/>
      <c r="C583" s="30"/>
      <c r="D583" s="30"/>
      <c r="E583" s="2">
        <v>15</v>
      </c>
      <c r="F583" s="12">
        <v>16.5</v>
      </c>
      <c r="G583" s="28"/>
    </row>
    <row r="584" spans="1:7" x14ac:dyDescent="0.25">
      <c r="A584" s="33"/>
      <c r="B584" s="30"/>
      <c r="C584" s="30"/>
      <c r="D584" s="30"/>
      <c r="E584" s="2">
        <v>16</v>
      </c>
      <c r="F584" s="12">
        <v>8</v>
      </c>
      <c r="G584" s="28"/>
    </row>
    <row r="585" spans="1:7" x14ac:dyDescent="0.25">
      <c r="A585" s="33"/>
      <c r="B585" s="30"/>
      <c r="C585" s="30"/>
      <c r="D585" s="30"/>
      <c r="E585" s="2">
        <v>17</v>
      </c>
      <c r="F585" s="12">
        <v>26</v>
      </c>
      <c r="G585" s="28"/>
    </row>
    <row r="586" spans="1:7" x14ac:dyDescent="0.25">
      <c r="A586" s="33"/>
      <c r="B586" s="30"/>
      <c r="C586" s="30"/>
      <c r="D586" s="30"/>
      <c r="E586" s="2">
        <v>18</v>
      </c>
      <c r="F586" s="12">
        <v>33</v>
      </c>
      <c r="G586" s="28"/>
    </row>
    <row r="587" spans="1:7" x14ac:dyDescent="0.25">
      <c r="A587" s="33"/>
      <c r="B587" s="30"/>
      <c r="C587" s="30"/>
      <c r="D587" s="30"/>
      <c r="E587" s="2">
        <v>18</v>
      </c>
      <c r="F587" s="12">
        <v>39.5</v>
      </c>
      <c r="G587" s="28"/>
    </row>
    <row r="588" spans="1:7" x14ac:dyDescent="0.25">
      <c r="A588" s="33"/>
      <c r="B588" s="30"/>
      <c r="C588" s="30"/>
      <c r="D588" s="30"/>
      <c r="E588" s="2">
        <v>18</v>
      </c>
      <c r="F588" s="12">
        <v>31</v>
      </c>
      <c r="G588" s="28"/>
    </row>
    <row r="589" spans="1:7" x14ac:dyDescent="0.25">
      <c r="A589" s="33"/>
      <c r="B589" s="30"/>
      <c r="C589" s="30"/>
      <c r="D589" s="30"/>
      <c r="E589" s="2">
        <v>18</v>
      </c>
      <c r="F589" s="12">
        <v>47.5</v>
      </c>
      <c r="G589" s="28"/>
    </row>
    <row r="590" spans="1:7" x14ac:dyDescent="0.25">
      <c r="A590" s="33"/>
      <c r="B590" s="30"/>
      <c r="C590" s="30"/>
      <c r="D590" s="30"/>
      <c r="E590" s="2">
        <v>19</v>
      </c>
      <c r="F590" s="12">
        <v>14</v>
      </c>
      <c r="G590" s="28"/>
    </row>
    <row r="591" spans="1:7" x14ac:dyDescent="0.25">
      <c r="A591" s="33"/>
      <c r="B591" s="30"/>
      <c r="C591" s="30"/>
      <c r="D591" s="30"/>
      <c r="E591" s="2">
        <v>20</v>
      </c>
      <c r="F591" s="12">
        <v>36.5</v>
      </c>
      <c r="G591" s="28"/>
    </row>
    <row r="592" spans="1:7" x14ac:dyDescent="0.25">
      <c r="A592" s="33"/>
      <c r="B592" s="30"/>
      <c r="C592" s="30"/>
      <c r="D592" s="30"/>
      <c r="E592" s="2">
        <v>21</v>
      </c>
      <c r="F592" s="12">
        <v>16</v>
      </c>
      <c r="G592" s="28"/>
    </row>
    <row r="593" spans="1:7" x14ac:dyDescent="0.25">
      <c r="A593" s="33"/>
      <c r="B593" s="30"/>
      <c r="C593" s="30"/>
      <c r="D593" s="30"/>
      <c r="E593" s="2">
        <v>22</v>
      </c>
      <c r="F593" s="12">
        <v>6.5</v>
      </c>
      <c r="G593" s="28"/>
    </row>
    <row r="594" spans="1:7" x14ac:dyDescent="0.25">
      <c r="A594" s="33"/>
      <c r="B594" s="30"/>
      <c r="C594" s="30"/>
      <c r="D594" s="30"/>
      <c r="E594" s="2">
        <v>23</v>
      </c>
      <c r="F594" s="12">
        <v>30.5</v>
      </c>
      <c r="G594" s="28"/>
    </row>
    <row r="595" spans="1:7" x14ac:dyDescent="0.25">
      <c r="A595" s="33"/>
      <c r="B595" s="30"/>
      <c r="C595" s="30"/>
      <c r="D595" s="30"/>
      <c r="E595" s="2">
        <v>24</v>
      </c>
      <c r="F595" s="12">
        <v>27.5</v>
      </c>
      <c r="G595" s="28"/>
    </row>
    <row r="596" spans="1:7" x14ac:dyDescent="0.25">
      <c r="A596" s="33"/>
      <c r="B596" s="30"/>
      <c r="C596" s="30"/>
      <c r="D596" s="30"/>
      <c r="E596" s="2">
        <v>25</v>
      </c>
      <c r="F596" s="12">
        <v>10.5</v>
      </c>
      <c r="G596" s="28"/>
    </row>
    <row r="597" spans="1:7" x14ac:dyDescent="0.25">
      <c r="A597" s="33"/>
      <c r="B597" s="30"/>
      <c r="C597" s="30"/>
      <c r="D597" s="30"/>
      <c r="E597" s="2">
        <v>26</v>
      </c>
      <c r="F597" s="12">
        <v>29</v>
      </c>
      <c r="G597" s="28"/>
    </row>
    <row r="598" spans="1:7" x14ac:dyDescent="0.25">
      <c r="A598" s="33"/>
      <c r="B598" s="30"/>
      <c r="C598" s="30"/>
      <c r="D598" s="30"/>
      <c r="E598" s="2">
        <v>27</v>
      </c>
      <c r="F598" s="12">
        <v>10.5</v>
      </c>
      <c r="G598" s="28"/>
    </row>
    <row r="599" spans="1:7" x14ac:dyDescent="0.25">
      <c r="A599" s="33"/>
      <c r="B599" s="30"/>
      <c r="C599" s="30"/>
      <c r="D599" s="30"/>
      <c r="E599" s="2">
        <v>27</v>
      </c>
      <c r="F599" s="12">
        <v>27.5</v>
      </c>
      <c r="G599" s="28"/>
    </row>
    <row r="600" spans="1:7" x14ac:dyDescent="0.25">
      <c r="A600" s="33"/>
      <c r="B600" s="30"/>
      <c r="C600" s="30"/>
      <c r="D600" s="30"/>
      <c r="E600" s="2">
        <v>27</v>
      </c>
      <c r="F600" s="12">
        <v>27</v>
      </c>
      <c r="G600" s="28"/>
    </row>
    <row r="601" spans="1:7" x14ac:dyDescent="0.25">
      <c r="A601" s="33"/>
      <c r="B601" s="30"/>
      <c r="C601" s="30"/>
      <c r="D601" s="30"/>
      <c r="E601" s="2">
        <v>27</v>
      </c>
      <c r="F601" s="12">
        <v>21</v>
      </c>
      <c r="G601" s="28"/>
    </row>
    <row r="602" spans="1:7" x14ac:dyDescent="0.25">
      <c r="A602" s="33"/>
      <c r="B602" s="30"/>
      <c r="C602" s="30"/>
      <c r="D602" s="30"/>
      <c r="E602" s="2">
        <v>28</v>
      </c>
      <c r="F602" s="12">
        <v>11</v>
      </c>
      <c r="G602" s="28"/>
    </row>
    <row r="603" spans="1:7" x14ac:dyDescent="0.25">
      <c r="A603" s="33"/>
      <c r="B603" s="30"/>
      <c r="C603" s="30"/>
      <c r="D603" s="30"/>
      <c r="E603" s="2">
        <v>28</v>
      </c>
      <c r="F603" s="12">
        <v>8</v>
      </c>
      <c r="G603" s="28"/>
    </row>
    <row r="604" spans="1:7" x14ac:dyDescent="0.25">
      <c r="A604" s="33"/>
      <c r="B604" s="30"/>
      <c r="C604" s="30"/>
      <c r="D604" s="30"/>
      <c r="E604" s="2">
        <v>28</v>
      </c>
      <c r="F604" s="12">
        <v>14.5</v>
      </c>
      <c r="G604" s="28"/>
    </row>
    <row r="605" spans="1:7" x14ac:dyDescent="0.25">
      <c r="A605" s="33"/>
      <c r="B605" s="30"/>
      <c r="C605" s="30"/>
      <c r="D605" s="30"/>
      <c r="E605" s="2">
        <v>28</v>
      </c>
      <c r="F605" s="12">
        <v>13</v>
      </c>
      <c r="G605" s="28"/>
    </row>
    <row r="606" spans="1:7" x14ac:dyDescent="0.25">
      <c r="A606" s="33"/>
      <c r="B606" s="30"/>
      <c r="C606" s="30"/>
      <c r="D606" s="30"/>
      <c r="E606" s="2">
        <v>28</v>
      </c>
      <c r="F606" s="12">
        <v>14</v>
      </c>
      <c r="G606" s="28"/>
    </row>
    <row r="607" spans="1:7" x14ac:dyDescent="0.25">
      <c r="A607" s="33"/>
      <c r="B607" s="30"/>
      <c r="C607" s="30"/>
      <c r="D607" s="30"/>
      <c r="E607" s="2">
        <v>28</v>
      </c>
      <c r="F607" s="12">
        <v>7</v>
      </c>
      <c r="G607" s="28"/>
    </row>
    <row r="608" spans="1:7" x14ac:dyDescent="0.25">
      <c r="A608" s="33"/>
      <c r="B608" s="30"/>
      <c r="C608" s="30"/>
      <c r="D608" s="30"/>
      <c r="E608" s="2">
        <v>29</v>
      </c>
      <c r="F608" s="12">
        <v>18</v>
      </c>
      <c r="G608" s="28"/>
    </row>
    <row r="609" spans="1:7" x14ac:dyDescent="0.25">
      <c r="A609" s="33"/>
      <c r="B609" s="30"/>
      <c r="C609" s="30"/>
      <c r="D609" s="30"/>
      <c r="E609" s="2">
        <v>29</v>
      </c>
      <c r="F609" s="12">
        <v>5</v>
      </c>
      <c r="G609" s="28"/>
    </row>
    <row r="610" spans="1:7" x14ac:dyDescent="0.25">
      <c r="A610" s="33"/>
      <c r="B610" s="30"/>
      <c r="C610" s="30"/>
      <c r="D610" s="30"/>
      <c r="E610" s="2">
        <v>29</v>
      </c>
      <c r="F610" s="12">
        <v>15</v>
      </c>
      <c r="G610" s="28"/>
    </row>
    <row r="611" spans="1:7" x14ac:dyDescent="0.25">
      <c r="A611" s="33"/>
      <c r="B611" s="30"/>
      <c r="C611" s="30"/>
      <c r="D611" s="30"/>
      <c r="E611" s="2">
        <v>29</v>
      </c>
      <c r="F611" s="12">
        <v>11</v>
      </c>
      <c r="G611" s="28"/>
    </row>
    <row r="612" spans="1:7" x14ac:dyDescent="0.25">
      <c r="A612" s="34"/>
      <c r="B612" s="30"/>
      <c r="C612" s="30"/>
      <c r="D612" s="30"/>
      <c r="E612" s="2">
        <v>29</v>
      </c>
      <c r="F612" s="12">
        <v>7</v>
      </c>
      <c r="G612" s="29"/>
    </row>
    <row r="613" spans="1:7" x14ac:dyDescent="0.25">
      <c r="A613" s="27" t="s">
        <v>10</v>
      </c>
      <c r="B613" s="27" t="s">
        <v>16</v>
      </c>
      <c r="C613" s="27">
        <v>1</v>
      </c>
      <c r="D613" s="27">
        <v>13</v>
      </c>
      <c r="E613" s="2">
        <v>1</v>
      </c>
      <c r="F613" s="12">
        <v>39.4</v>
      </c>
      <c r="G613" s="27" t="s">
        <v>25</v>
      </c>
    </row>
    <row r="614" spans="1:7" x14ac:dyDescent="0.25">
      <c r="A614" s="28"/>
      <c r="B614" s="28"/>
      <c r="C614" s="28"/>
      <c r="D614" s="28"/>
      <c r="E614" s="2">
        <v>1</v>
      </c>
      <c r="F614" s="12">
        <v>45</v>
      </c>
      <c r="G614" s="28"/>
    </row>
    <row r="615" spans="1:7" x14ac:dyDescent="0.25">
      <c r="A615" s="28"/>
      <c r="B615" s="28"/>
      <c r="C615" s="28"/>
      <c r="D615" s="28"/>
      <c r="E615" s="2">
        <v>1</v>
      </c>
      <c r="F615" s="12">
        <v>26</v>
      </c>
      <c r="G615" s="28"/>
    </row>
    <row r="616" spans="1:7" x14ac:dyDescent="0.25">
      <c r="A616" s="28"/>
      <c r="B616" s="28"/>
      <c r="C616" s="28"/>
      <c r="D616" s="28"/>
      <c r="E616" s="2">
        <v>1</v>
      </c>
      <c r="F616" s="12">
        <v>18.5</v>
      </c>
      <c r="G616" s="28"/>
    </row>
    <row r="617" spans="1:7" x14ac:dyDescent="0.25">
      <c r="A617" s="28"/>
      <c r="B617" s="28"/>
      <c r="C617" s="28"/>
      <c r="D617" s="28"/>
      <c r="E617" s="2">
        <v>2</v>
      </c>
      <c r="F617" s="12">
        <v>51</v>
      </c>
      <c r="G617" s="28"/>
    </row>
    <row r="618" spans="1:7" x14ac:dyDescent="0.25">
      <c r="A618" s="28"/>
      <c r="B618" s="28"/>
      <c r="C618" s="28"/>
      <c r="D618" s="28"/>
      <c r="E618" s="2">
        <v>3</v>
      </c>
      <c r="F618" s="12">
        <v>42.5</v>
      </c>
      <c r="G618" s="28"/>
    </row>
    <row r="619" spans="1:7" x14ac:dyDescent="0.25">
      <c r="A619" s="28"/>
      <c r="B619" s="28"/>
      <c r="C619" s="28"/>
      <c r="D619" s="28"/>
      <c r="E619" s="2">
        <v>3</v>
      </c>
      <c r="F619" s="12">
        <v>28</v>
      </c>
      <c r="G619" s="28"/>
    </row>
    <row r="620" spans="1:7" x14ac:dyDescent="0.25">
      <c r="A620" s="28"/>
      <c r="B620" s="28"/>
      <c r="C620" s="28"/>
      <c r="D620" s="28"/>
      <c r="E620" s="2">
        <v>4</v>
      </c>
      <c r="F620" s="12">
        <v>22.5</v>
      </c>
      <c r="G620" s="28"/>
    </row>
    <row r="621" spans="1:7" x14ac:dyDescent="0.25">
      <c r="A621" s="28"/>
      <c r="B621" s="28"/>
      <c r="C621" s="28"/>
      <c r="D621" s="28"/>
      <c r="E621" s="2">
        <v>5</v>
      </c>
      <c r="F621" s="12">
        <v>53.7</v>
      </c>
      <c r="G621" s="28"/>
    </row>
    <row r="622" spans="1:7" x14ac:dyDescent="0.25">
      <c r="A622" s="28"/>
      <c r="B622" s="28"/>
      <c r="C622" s="28"/>
      <c r="D622" s="28"/>
      <c r="E622" s="2">
        <v>5</v>
      </c>
      <c r="F622" s="12">
        <v>25.9</v>
      </c>
      <c r="G622" s="28"/>
    </row>
    <row r="623" spans="1:7" x14ac:dyDescent="0.25">
      <c r="A623" s="28"/>
      <c r="B623" s="28"/>
      <c r="C623" s="28"/>
      <c r="D623" s="28"/>
      <c r="E623" s="2">
        <v>5</v>
      </c>
      <c r="F623" s="12">
        <v>34.700000000000003</v>
      </c>
      <c r="G623" s="28"/>
    </row>
    <row r="624" spans="1:7" x14ac:dyDescent="0.25">
      <c r="A624" s="28"/>
      <c r="B624" s="28"/>
      <c r="C624" s="28"/>
      <c r="D624" s="28"/>
      <c r="E624" s="2">
        <v>6</v>
      </c>
      <c r="F624" s="12">
        <v>20</v>
      </c>
      <c r="G624" s="28"/>
    </row>
    <row r="625" spans="1:7" x14ac:dyDescent="0.25">
      <c r="A625" s="28"/>
      <c r="B625" s="28"/>
      <c r="C625" s="28"/>
      <c r="D625" s="28"/>
      <c r="E625" s="2">
        <v>7</v>
      </c>
      <c r="F625" s="12">
        <v>19.600000000000001</v>
      </c>
      <c r="G625" s="28"/>
    </row>
    <row r="626" spans="1:7" x14ac:dyDescent="0.25">
      <c r="A626" s="28"/>
      <c r="B626" s="28"/>
      <c r="C626" s="28"/>
      <c r="D626" s="28"/>
      <c r="E626" s="2">
        <v>8</v>
      </c>
      <c r="F626" s="12">
        <v>29.4</v>
      </c>
      <c r="G626" s="28"/>
    </row>
    <row r="627" spans="1:7" x14ac:dyDescent="0.25">
      <c r="A627" s="28"/>
      <c r="B627" s="28"/>
      <c r="C627" s="28"/>
      <c r="D627" s="28"/>
      <c r="E627" s="2">
        <v>9</v>
      </c>
      <c r="F627" s="12">
        <v>28.3</v>
      </c>
      <c r="G627" s="28"/>
    </row>
    <row r="628" spans="1:7" x14ac:dyDescent="0.25">
      <c r="A628" s="28"/>
      <c r="B628" s="28"/>
      <c r="C628" s="28"/>
      <c r="D628" s="28"/>
      <c r="E628" s="2">
        <v>9</v>
      </c>
      <c r="F628" s="12">
        <v>26.7</v>
      </c>
      <c r="G628" s="28"/>
    </row>
    <row r="629" spans="1:7" x14ac:dyDescent="0.25">
      <c r="A629" s="28"/>
      <c r="B629" s="28"/>
      <c r="C629" s="28"/>
      <c r="D629" s="28"/>
      <c r="E629" s="2">
        <v>10</v>
      </c>
      <c r="F629" s="12">
        <v>26.8</v>
      </c>
      <c r="G629" s="28"/>
    </row>
    <row r="630" spans="1:7" x14ac:dyDescent="0.25">
      <c r="A630" s="28"/>
      <c r="B630" s="28"/>
      <c r="C630" s="28"/>
      <c r="D630" s="28"/>
      <c r="E630" s="2">
        <v>10</v>
      </c>
      <c r="F630" s="12">
        <v>23.3</v>
      </c>
      <c r="G630" s="28"/>
    </row>
    <row r="631" spans="1:7" x14ac:dyDescent="0.25">
      <c r="A631" s="28"/>
      <c r="B631" s="28"/>
      <c r="C631" s="28"/>
      <c r="D631" s="28"/>
      <c r="E631" s="2">
        <v>11</v>
      </c>
      <c r="F631" s="12">
        <v>22.7</v>
      </c>
      <c r="G631" s="28"/>
    </row>
    <row r="632" spans="1:7" x14ac:dyDescent="0.25">
      <c r="A632" s="28"/>
      <c r="B632" s="28"/>
      <c r="C632" s="28"/>
      <c r="D632" s="28"/>
      <c r="E632" s="2">
        <v>12</v>
      </c>
      <c r="F632" s="12">
        <v>23</v>
      </c>
      <c r="G632" s="28"/>
    </row>
    <row r="633" spans="1:7" x14ac:dyDescent="0.25">
      <c r="A633" s="29"/>
      <c r="B633" s="29"/>
      <c r="C633" s="29"/>
      <c r="D633" s="29"/>
      <c r="E633" s="2">
        <v>13</v>
      </c>
      <c r="F633" s="12">
        <v>19.8</v>
      </c>
      <c r="G633" s="29"/>
    </row>
    <row r="634" spans="1:7" x14ac:dyDescent="0.25">
      <c r="A634" s="30" t="s">
        <v>10</v>
      </c>
      <c r="B634" s="30" t="s">
        <v>18</v>
      </c>
      <c r="C634" s="30">
        <v>2</v>
      </c>
      <c r="D634" s="30">
        <v>16</v>
      </c>
      <c r="E634" s="2">
        <v>1</v>
      </c>
      <c r="F634" s="12">
        <v>18.8</v>
      </c>
      <c r="G634" s="27" t="s">
        <v>25</v>
      </c>
    </row>
    <row r="635" spans="1:7" x14ac:dyDescent="0.25">
      <c r="A635" s="30"/>
      <c r="B635" s="30"/>
      <c r="C635" s="30"/>
      <c r="D635" s="30"/>
      <c r="E635" s="2">
        <v>2</v>
      </c>
      <c r="F635" s="12">
        <v>27.3</v>
      </c>
      <c r="G635" s="28"/>
    </row>
    <row r="636" spans="1:7" x14ac:dyDescent="0.25">
      <c r="A636" s="30"/>
      <c r="B636" s="30"/>
      <c r="C636" s="30"/>
      <c r="D636" s="30"/>
      <c r="E636" s="2">
        <v>3</v>
      </c>
      <c r="F636" s="12">
        <v>23.5</v>
      </c>
      <c r="G636" s="28"/>
    </row>
    <row r="637" spans="1:7" x14ac:dyDescent="0.25">
      <c r="A637" s="30"/>
      <c r="B637" s="30"/>
      <c r="C637" s="30"/>
      <c r="D637" s="30"/>
      <c r="E637" s="2">
        <v>4</v>
      </c>
      <c r="F637" s="12">
        <v>7.9</v>
      </c>
      <c r="G637" s="28"/>
    </row>
    <row r="638" spans="1:7" x14ac:dyDescent="0.25">
      <c r="A638" s="30"/>
      <c r="B638" s="30"/>
      <c r="C638" s="30"/>
      <c r="D638" s="30"/>
      <c r="E638" s="2">
        <v>5</v>
      </c>
      <c r="F638" s="12">
        <v>15.5</v>
      </c>
      <c r="G638" s="28"/>
    </row>
    <row r="639" spans="1:7" x14ac:dyDescent="0.25">
      <c r="A639" s="30"/>
      <c r="B639" s="30"/>
      <c r="C639" s="30"/>
      <c r="D639" s="30"/>
      <c r="E639" s="2">
        <v>6</v>
      </c>
      <c r="F639" s="12">
        <v>14.2</v>
      </c>
      <c r="G639" s="28"/>
    </row>
    <row r="640" spans="1:7" x14ac:dyDescent="0.25">
      <c r="A640" s="30"/>
      <c r="B640" s="30"/>
      <c r="C640" s="30"/>
      <c r="D640" s="30"/>
      <c r="E640" s="2">
        <v>7</v>
      </c>
      <c r="F640" s="12">
        <v>20.7</v>
      </c>
      <c r="G640" s="28"/>
    </row>
    <row r="641" spans="1:7" x14ac:dyDescent="0.25">
      <c r="A641" s="30"/>
      <c r="B641" s="30"/>
      <c r="C641" s="30"/>
      <c r="D641" s="30"/>
      <c r="E641" s="2">
        <v>8</v>
      </c>
      <c r="F641" s="12">
        <v>8.6</v>
      </c>
      <c r="G641" s="28"/>
    </row>
    <row r="642" spans="1:7" x14ac:dyDescent="0.25">
      <c r="A642" s="30"/>
      <c r="B642" s="30"/>
      <c r="C642" s="30"/>
      <c r="D642" s="30"/>
      <c r="E642" s="2">
        <v>9</v>
      </c>
      <c r="F642" s="12">
        <v>14</v>
      </c>
      <c r="G642" s="28"/>
    </row>
    <row r="643" spans="1:7" x14ac:dyDescent="0.25">
      <c r="A643" s="30"/>
      <c r="B643" s="30"/>
      <c r="C643" s="30"/>
      <c r="D643" s="30"/>
      <c r="E643" s="2">
        <v>10</v>
      </c>
      <c r="F643" s="12">
        <v>20.5</v>
      </c>
      <c r="G643" s="28"/>
    </row>
    <row r="644" spans="1:7" x14ac:dyDescent="0.25">
      <c r="A644" s="30"/>
      <c r="B644" s="30"/>
      <c r="C644" s="30"/>
      <c r="D644" s="30"/>
      <c r="E644" s="2">
        <v>11</v>
      </c>
      <c r="F644" s="12">
        <v>22.5</v>
      </c>
      <c r="G644" s="28"/>
    </row>
    <row r="645" spans="1:7" x14ac:dyDescent="0.25">
      <c r="A645" s="30"/>
      <c r="B645" s="30"/>
      <c r="C645" s="30"/>
      <c r="D645" s="30"/>
      <c r="E645" s="2">
        <v>12</v>
      </c>
      <c r="F645" s="12">
        <v>13.2</v>
      </c>
      <c r="G645" s="28"/>
    </row>
    <row r="646" spans="1:7" x14ac:dyDescent="0.25">
      <c r="A646" s="30"/>
      <c r="B646" s="30"/>
      <c r="C646" s="30"/>
      <c r="D646" s="30"/>
      <c r="E646" s="2">
        <v>13</v>
      </c>
      <c r="F646" s="12">
        <v>17</v>
      </c>
      <c r="G646" s="28"/>
    </row>
    <row r="647" spans="1:7" x14ac:dyDescent="0.25">
      <c r="A647" s="30"/>
      <c r="B647" s="30"/>
      <c r="C647" s="30"/>
      <c r="D647" s="30"/>
      <c r="E647" s="2">
        <v>14</v>
      </c>
      <c r="F647" s="12">
        <v>15.6</v>
      </c>
      <c r="G647" s="28"/>
    </row>
    <row r="648" spans="1:7" x14ac:dyDescent="0.25">
      <c r="A648" s="30"/>
      <c r="B648" s="30"/>
      <c r="C648" s="30"/>
      <c r="D648" s="30"/>
      <c r="E648" s="2">
        <v>15</v>
      </c>
      <c r="F648" s="12">
        <v>15.2</v>
      </c>
      <c r="G648" s="28"/>
    </row>
    <row r="649" spans="1:7" x14ac:dyDescent="0.25">
      <c r="A649" s="30"/>
      <c r="B649" s="30"/>
      <c r="C649" s="30"/>
      <c r="D649" s="30"/>
      <c r="E649" s="2">
        <v>16</v>
      </c>
      <c r="F649" s="12">
        <v>11.9</v>
      </c>
      <c r="G649" s="28"/>
    </row>
    <row r="650" spans="1:7" x14ac:dyDescent="0.25">
      <c r="A650" s="30"/>
      <c r="B650" s="30"/>
      <c r="C650" s="30"/>
      <c r="D650" s="30"/>
      <c r="E650" s="2">
        <v>16</v>
      </c>
      <c r="F650" s="12">
        <v>20.100000000000001</v>
      </c>
      <c r="G650" s="28"/>
    </row>
    <row r="651" spans="1:7" x14ac:dyDescent="0.25">
      <c r="A651" s="30"/>
      <c r="B651" s="30"/>
      <c r="C651" s="30"/>
      <c r="D651" s="30"/>
      <c r="E651" s="2">
        <v>16</v>
      </c>
      <c r="F651" s="12">
        <v>18.8</v>
      </c>
      <c r="G651" s="29"/>
    </row>
    <row r="652" spans="1:7" x14ac:dyDescent="0.25">
      <c r="A652" s="30" t="s">
        <v>10</v>
      </c>
      <c r="B652" s="30" t="s">
        <v>16</v>
      </c>
      <c r="C652" s="30">
        <v>3</v>
      </c>
      <c r="D652" s="30">
        <v>18</v>
      </c>
      <c r="E652" s="2">
        <v>1</v>
      </c>
      <c r="F652" s="12">
        <v>14</v>
      </c>
      <c r="G652" s="27" t="s">
        <v>25</v>
      </c>
    </row>
    <row r="653" spans="1:7" x14ac:dyDescent="0.25">
      <c r="A653" s="30"/>
      <c r="B653" s="30"/>
      <c r="C653" s="30"/>
      <c r="D653" s="30"/>
      <c r="E653" s="2">
        <v>2</v>
      </c>
      <c r="F653" s="12">
        <v>22.4</v>
      </c>
      <c r="G653" s="28"/>
    </row>
    <row r="654" spans="1:7" x14ac:dyDescent="0.25">
      <c r="A654" s="30"/>
      <c r="B654" s="30"/>
      <c r="C654" s="30"/>
      <c r="D654" s="30"/>
      <c r="E654" s="2">
        <v>2</v>
      </c>
      <c r="F654" s="12">
        <v>15</v>
      </c>
      <c r="G654" s="28"/>
    </row>
    <row r="655" spans="1:7" x14ac:dyDescent="0.25">
      <c r="A655" s="30"/>
      <c r="B655" s="30"/>
      <c r="C655" s="30"/>
      <c r="D655" s="30"/>
      <c r="E655" s="2">
        <v>2</v>
      </c>
      <c r="F655" s="12">
        <v>20.399999999999999</v>
      </c>
      <c r="G655" s="28"/>
    </row>
    <row r="656" spans="1:7" x14ac:dyDescent="0.25">
      <c r="A656" s="30"/>
      <c r="B656" s="30"/>
      <c r="C656" s="30"/>
      <c r="D656" s="30"/>
      <c r="E656" s="2">
        <v>2</v>
      </c>
      <c r="F656" s="12">
        <v>12</v>
      </c>
      <c r="G656" s="28"/>
    </row>
    <row r="657" spans="1:7" x14ac:dyDescent="0.25">
      <c r="A657" s="30"/>
      <c r="B657" s="30"/>
      <c r="C657" s="30"/>
      <c r="D657" s="30"/>
      <c r="E657" s="2">
        <v>3</v>
      </c>
      <c r="F657" s="12">
        <v>14.5</v>
      </c>
      <c r="G657" s="28"/>
    </row>
    <row r="658" spans="1:7" x14ac:dyDescent="0.25">
      <c r="A658" s="30"/>
      <c r="B658" s="30"/>
      <c r="C658" s="30"/>
      <c r="D658" s="30"/>
      <c r="E658" s="2">
        <v>4</v>
      </c>
      <c r="F658" s="12">
        <v>27.1</v>
      </c>
      <c r="G658" s="28"/>
    </row>
    <row r="659" spans="1:7" x14ac:dyDescent="0.25">
      <c r="A659" s="30"/>
      <c r="B659" s="30"/>
      <c r="C659" s="30"/>
      <c r="D659" s="30"/>
      <c r="E659" s="2">
        <v>4</v>
      </c>
      <c r="F659" s="12">
        <v>13.1</v>
      </c>
      <c r="G659" s="28"/>
    </row>
    <row r="660" spans="1:7" x14ac:dyDescent="0.25">
      <c r="A660" s="30"/>
      <c r="B660" s="30"/>
      <c r="C660" s="30"/>
      <c r="D660" s="30"/>
      <c r="E660" s="2">
        <v>5</v>
      </c>
      <c r="F660" s="12">
        <v>15</v>
      </c>
      <c r="G660" s="28"/>
    </row>
    <row r="661" spans="1:7" x14ac:dyDescent="0.25">
      <c r="A661" s="30"/>
      <c r="B661" s="30"/>
      <c r="C661" s="30"/>
      <c r="D661" s="30"/>
      <c r="E661" s="2">
        <v>5</v>
      </c>
      <c r="F661" s="12">
        <v>17.2</v>
      </c>
      <c r="G661" s="28"/>
    </row>
    <row r="662" spans="1:7" x14ac:dyDescent="0.25">
      <c r="A662" s="30"/>
      <c r="B662" s="30"/>
      <c r="C662" s="30"/>
      <c r="D662" s="30"/>
      <c r="E662" s="2">
        <v>6</v>
      </c>
      <c r="F662" s="12">
        <v>14.5</v>
      </c>
      <c r="G662" s="28"/>
    </row>
    <row r="663" spans="1:7" x14ac:dyDescent="0.25">
      <c r="A663" s="30"/>
      <c r="B663" s="30"/>
      <c r="C663" s="30"/>
      <c r="D663" s="30"/>
      <c r="E663" s="2">
        <v>6</v>
      </c>
      <c r="F663" s="12">
        <v>11.7</v>
      </c>
      <c r="G663" s="28"/>
    </row>
    <row r="664" spans="1:7" x14ac:dyDescent="0.25">
      <c r="A664" s="30"/>
      <c r="B664" s="30"/>
      <c r="C664" s="30"/>
      <c r="D664" s="30"/>
      <c r="E664" s="2">
        <v>6</v>
      </c>
      <c r="F664" s="12">
        <v>10.6</v>
      </c>
      <c r="G664" s="28"/>
    </row>
    <row r="665" spans="1:7" x14ac:dyDescent="0.25">
      <c r="A665" s="30"/>
      <c r="B665" s="30"/>
      <c r="C665" s="30"/>
      <c r="D665" s="30"/>
      <c r="E665" s="2">
        <v>7</v>
      </c>
      <c r="F665" s="12">
        <v>18.3</v>
      </c>
      <c r="G665" s="28"/>
    </row>
    <row r="666" spans="1:7" x14ac:dyDescent="0.25">
      <c r="A666" s="30"/>
      <c r="B666" s="30"/>
      <c r="C666" s="30"/>
      <c r="D666" s="30"/>
      <c r="E666" s="2">
        <v>7</v>
      </c>
      <c r="F666" s="12">
        <v>13</v>
      </c>
      <c r="G666" s="28"/>
    </row>
    <row r="667" spans="1:7" x14ac:dyDescent="0.25">
      <c r="A667" s="30"/>
      <c r="B667" s="30"/>
      <c r="C667" s="30"/>
      <c r="D667" s="30"/>
      <c r="E667" s="2">
        <v>8</v>
      </c>
      <c r="F667" s="12">
        <v>14.9</v>
      </c>
      <c r="G667" s="28"/>
    </row>
    <row r="668" spans="1:7" x14ac:dyDescent="0.25">
      <c r="A668" s="30"/>
      <c r="B668" s="30"/>
      <c r="C668" s="30"/>
      <c r="D668" s="30"/>
      <c r="E668" s="2">
        <v>9</v>
      </c>
      <c r="F668" s="12">
        <v>13.3</v>
      </c>
      <c r="G668" s="28"/>
    </row>
    <row r="669" spans="1:7" x14ac:dyDescent="0.25">
      <c r="A669" s="30"/>
      <c r="B669" s="30"/>
      <c r="C669" s="30"/>
      <c r="D669" s="30"/>
      <c r="E669" s="2">
        <v>10</v>
      </c>
      <c r="F669" s="12">
        <v>15.4</v>
      </c>
      <c r="G669" s="28"/>
    </row>
    <row r="670" spans="1:7" x14ac:dyDescent="0.25">
      <c r="A670" s="30"/>
      <c r="B670" s="30"/>
      <c r="C670" s="30"/>
      <c r="D670" s="30"/>
      <c r="E670" s="2">
        <v>10</v>
      </c>
      <c r="F670" s="12">
        <v>18.899999999999999</v>
      </c>
      <c r="G670" s="28"/>
    </row>
    <row r="671" spans="1:7" x14ac:dyDescent="0.25">
      <c r="A671" s="30"/>
      <c r="B671" s="30"/>
      <c r="C671" s="30"/>
      <c r="D671" s="30"/>
      <c r="E671" s="2">
        <v>10</v>
      </c>
      <c r="F671" s="12">
        <v>16</v>
      </c>
      <c r="G671" s="28"/>
    </row>
    <row r="672" spans="1:7" x14ac:dyDescent="0.25">
      <c r="A672" s="30"/>
      <c r="B672" s="30"/>
      <c r="C672" s="30"/>
      <c r="D672" s="30"/>
      <c r="E672" s="2">
        <v>11</v>
      </c>
      <c r="F672" s="12">
        <v>14.4</v>
      </c>
      <c r="G672" s="28"/>
    </row>
    <row r="673" spans="1:7" x14ac:dyDescent="0.25">
      <c r="A673" s="30"/>
      <c r="B673" s="30"/>
      <c r="C673" s="30"/>
      <c r="D673" s="30"/>
      <c r="E673" s="2">
        <v>12</v>
      </c>
      <c r="F673" s="12">
        <v>20.399999999999999</v>
      </c>
      <c r="G673" s="28"/>
    </row>
    <row r="674" spans="1:7" x14ac:dyDescent="0.25">
      <c r="A674" s="30"/>
      <c r="B674" s="30"/>
      <c r="C674" s="30"/>
      <c r="D674" s="30"/>
      <c r="E674" s="2">
        <v>13</v>
      </c>
      <c r="F674" s="12">
        <v>6.8</v>
      </c>
      <c r="G674" s="28"/>
    </row>
    <row r="675" spans="1:7" x14ac:dyDescent="0.25">
      <c r="A675" s="30"/>
      <c r="B675" s="30"/>
      <c r="C675" s="30"/>
      <c r="D675" s="30"/>
      <c r="E675" s="2">
        <v>14</v>
      </c>
      <c r="F675" s="12">
        <v>12</v>
      </c>
      <c r="G675" s="28"/>
    </row>
    <row r="676" spans="1:7" x14ac:dyDescent="0.25">
      <c r="A676" s="30"/>
      <c r="B676" s="30"/>
      <c r="C676" s="30"/>
      <c r="D676" s="30"/>
      <c r="E676" s="2">
        <v>15</v>
      </c>
      <c r="F676" s="12">
        <v>21.8</v>
      </c>
      <c r="G676" s="28"/>
    </row>
    <row r="677" spans="1:7" x14ac:dyDescent="0.25">
      <c r="A677" s="30"/>
      <c r="B677" s="30"/>
      <c r="C677" s="30"/>
      <c r="D677" s="30"/>
      <c r="E677" s="2">
        <v>15</v>
      </c>
      <c r="F677" s="12">
        <v>15.7</v>
      </c>
      <c r="G677" s="28"/>
    </row>
    <row r="678" spans="1:7" x14ac:dyDescent="0.25">
      <c r="A678" s="30"/>
      <c r="B678" s="30"/>
      <c r="C678" s="30"/>
      <c r="D678" s="30"/>
      <c r="E678" s="2">
        <v>16</v>
      </c>
      <c r="F678" s="12">
        <v>28.6</v>
      </c>
      <c r="G678" s="28"/>
    </row>
    <row r="679" spans="1:7" x14ac:dyDescent="0.25">
      <c r="A679" s="30"/>
      <c r="B679" s="30"/>
      <c r="C679" s="30"/>
      <c r="D679" s="30"/>
      <c r="E679" s="2">
        <v>16</v>
      </c>
      <c r="F679" s="12">
        <v>18.899999999999999</v>
      </c>
      <c r="G679" s="28"/>
    </row>
    <row r="680" spans="1:7" x14ac:dyDescent="0.25">
      <c r="A680" s="30"/>
      <c r="B680" s="30"/>
      <c r="C680" s="30"/>
      <c r="D680" s="30"/>
      <c r="E680" s="2">
        <v>16</v>
      </c>
      <c r="F680" s="12">
        <v>21.7</v>
      </c>
      <c r="G680" s="28"/>
    </row>
    <row r="681" spans="1:7" x14ac:dyDescent="0.25">
      <c r="A681" s="30"/>
      <c r="B681" s="30"/>
      <c r="C681" s="30"/>
      <c r="D681" s="30"/>
      <c r="E681" s="2">
        <v>17</v>
      </c>
      <c r="F681" s="12">
        <v>12</v>
      </c>
      <c r="G681" s="28"/>
    </row>
    <row r="682" spans="1:7" x14ac:dyDescent="0.25">
      <c r="A682" s="30"/>
      <c r="B682" s="30"/>
      <c r="C682" s="30"/>
      <c r="D682" s="30"/>
      <c r="E682" s="2">
        <v>18</v>
      </c>
      <c r="F682" s="12">
        <v>14.9</v>
      </c>
      <c r="G682" s="29"/>
    </row>
    <row r="683" spans="1:7" x14ac:dyDescent="0.25">
      <c r="A683" s="27" t="s">
        <v>17</v>
      </c>
      <c r="B683" s="27" t="s">
        <v>15</v>
      </c>
      <c r="C683" s="27">
        <v>1</v>
      </c>
      <c r="D683" s="27">
        <v>26</v>
      </c>
      <c r="E683" s="2">
        <v>1</v>
      </c>
      <c r="F683" s="12">
        <v>33.200000000000003</v>
      </c>
      <c r="G683" s="27" t="s">
        <v>30</v>
      </c>
    </row>
    <row r="684" spans="1:7" x14ac:dyDescent="0.25">
      <c r="A684" s="28"/>
      <c r="B684" s="28"/>
      <c r="C684" s="28"/>
      <c r="D684" s="28"/>
      <c r="E684" s="2">
        <v>2</v>
      </c>
      <c r="F684" s="12">
        <v>21.5</v>
      </c>
      <c r="G684" s="28"/>
    </row>
    <row r="685" spans="1:7" x14ac:dyDescent="0.25">
      <c r="A685" s="28"/>
      <c r="B685" s="28"/>
      <c r="C685" s="28"/>
      <c r="D685" s="28"/>
      <c r="E685" s="2">
        <v>2</v>
      </c>
      <c r="F685" s="12">
        <v>27.3</v>
      </c>
      <c r="G685" s="28"/>
    </row>
    <row r="686" spans="1:7" x14ac:dyDescent="0.25">
      <c r="A686" s="28"/>
      <c r="B686" s="28"/>
      <c r="C686" s="28"/>
      <c r="D686" s="28"/>
      <c r="E686" s="2">
        <v>3</v>
      </c>
      <c r="F686" s="12">
        <v>8.5</v>
      </c>
      <c r="G686" s="28"/>
    </row>
    <row r="687" spans="1:7" x14ac:dyDescent="0.25">
      <c r="A687" s="28"/>
      <c r="B687" s="28"/>
      <c r="C687" s="28"/>
      <c r="D687" s="28"/>
      <c r="E687" s="2">
        <v>4</v>
      </c>
      <c r="F687" s="12">
        <v>9</v>
      </c>
      <c r="G687" s="28"/>
    </row>
    <row r="688" spans="1:7" x14ac:dyDescent="0.25">
      <c r="A688" s="28"/>
      <c r="B688" s="28"/>
      <c r="C688" s="28"/>
      <c r="D688" s="28"/>
      <c r="E688" s="2">
        <v>5</v>
      </c>
      <c r="F688" s="12">
        <v>12.5</v>
      </c>
      <c r="G688" s="28"/>
    </row>
    <row r="689" spans="1:7" x14ac:dyDescent="0.25">
      <c r="A689" s="28"/>
      <c r="B689" s="28"/>
      <c r="C689" s="28"/>
      <c r="D689" s="28"/>
      <c r="E689" s="2">
        <v>6</v>
      </c>
      <c r="F689" s="12">
        <v>26.5</v>
      </c>
      <c r="G689" s="28"/>
    </row>
    <row r="690" spans="1:7" x14ac:dyDescent="0.25">
      <c r="A690" s="28"/>
      <c r="B690" s="28"/>
      <c r="C690" s="28"/>
      <c r="D690" s="28"/>
      <c r="E690" s="2">
        <v>6</v>
      </c>
      <c r="F690" s="12">
        <v>26.5</v>
      </c>
      <c r="G690" s="28"/>
    </row>
    <row r="691" spans="1:7" x14ac:dyDescent="0.25">
      <c r="A691" s="28"/>
      <c r="B691" s="28"/>
      <c r="C691" s="28"/>
      <c r="D691" s="28"/>
      <c r="E691" s="2">
        <v>7</v>
      </c>
      <c r="F691" s="12">
        <v>6.5</v>
      </c>
      <c r="G691" s="28"/>
    </row>
    <row r="692" spans="1:7" x14ac:dyDescent="0.25">
      <c r="A692" s="28"/>
      <c r="B692" s="28"/>
      <c r="C692" s="28"/>
      <c r="D692" s="28"/>
      <c r="E692" s="2">
        <v>7</v>
      </c>
      <c r="F692" s="12">
        <v>3</v>
      </c>
      <c r="G692" s="28"/>
    </row>
    <row r="693" spans="1:7" x14ac:dyDescent="0.25">
      <c r="A693" s="28"/>
      <c r="B693" s="28"/>
      <c r="C693" s="28"/>
      <c r="D693" s="28"/>
      <c r="E693" s="2">
        <v>8</v>
      </c>
      <c r="F693" s="12">
        <v>35</v>
      </c>
      <c r="G693" s="28"/>
    </row>
    <row r="694" spans="1:7" x14ac:dyDescent="0.25">
      <c r="A694" s="28"/>
      <c r="B694" s="28"/>
      <c r="C694" s="28"/>
      <c r="D694" s="28"/>
      <c r="E694" s="2">
        <v>8</v>
      </c>
      <c r="F694" s="12">
        <v>13.4</v>
      </c>
      <c r="G694" s="28"/>
    </row>
    <row r="695" spans="1:7" x14ac:dyDescent="0.25">
      <c r="A695" s="28"/>
      <c r="B695" s="28"/>
      <c r="C695" s="28"/>
      <c r="D695" s="28"/>
      <c r="E695" s="2">
        <v>8</v>
      </c>
      <c r="F695" s="12">
        <v>3.5</v>
      </c>
      <c r="G695" s="28"/>
    </row>
    <row r="696" spans="1:7" x14ac:dyDescent="0.25">
      <c r="A696" s="28"/>
      <c r="B696" s="28"/>
      <c r="C696" s="28"/>
      <c r="D696" s="28"/>
      <c r="E696" s="2">
        <v>9</v>
      </c>
      <c r="F696" s="12">
        <v>27.2</v>
      </c>
      <c r="G696" s="28"/>
    </row>
    <row r="697" spans="1:7" x14ac:dyDescent="0.25">
      <c r="A697" s="28"/>
      <c r="B697" s="28"/>
      <c r="C697" s="28"/>
      <c r="D697" s="28"/>
      <c r="E697" s="2">
        <v>10</v>
      </c>
      <c r="F697" s="12">
        <v>10</v>
      </c>
      <c r="G697" s="28"/>
    </row>
    <row r="698" spans="1:7" x14ac:dyDescent="0.25">
      <c r="A698" s="28"/>
      <c r="B698" s="28"/>
      <c r="C698" s="28"/>
      <c r="D698" s="28"/>
      <c r="E698" s="2">
        <v>11</v>
      </c>
      <c r="F698" s="12">
        <v>18.5</v>
      </c>
      <c r="G698" s="28"/>
    </row>
    <row r="699" spans="1:7" x14ac:dyDescent="0.25">
      <c r="A699" s="28"/>
      <c r="B699" s="28"/>
      <c r="C699" s="28"/>
      <c r="D699" s="28"/>
      <c r="E699" s="2">
        <v>11</v>
      </c>
      <c r="F699" s="12">
        <v>4</v>
      </c>
      <c r="G699" s="28"/>
    </row>
    <row r="700" spans="1:7" x14ac:dyDescent="0.25">
      <c r="A700" s="28"/>
      <c r="B700" s="28"/>
      <c r="C700" s="28"/>
      <c r="D700" s="28"/>
      <c r="E700" s="2">
        <v>12</v>
      </c>
      <c r="F700" s="12">
        <v>14.2</v>
      </c>
      <c r="G700" s="28"/>
    </row>
    <row r="701" spans="1:7" x14ac:dyDescent="0.25">
      <c r="A701" s="28"/>
      <c r="B701" s="28"/>
      <c r="C701" s="28"/>
      <c r="D701" s="28"/>
      <c r="E701" s="2">
        <v>13</v>
      </c>
      <c r="F701" s="12">
        <v>14.4</v>
      </c>
      <c r="G701" s="28"/>
    </row>
    <row r="702" spans="1:7" x14ac:dyDescent="0.25">
      <c r="A702" s="28"/>
      <c r="B702" s="28"/>
      <c r="C702" s="28"/>
      <c r="D702" s="28"/>
      <c r="E702" s="2">
        <v>14</v>
      </c>
      <c r="F702" s="12">
        <v>37.5</v>
      </c>
      <c r="G702" s="28"/>
    </row>
    <row r="703" spans="1:7" x14ac:dyDescent="0.25">
      <c r="A703" s="28"/>
      <c r="B703" s="28"/>
      <c r="C703" s="28"/>
      <c r="D703" s="28"/>
      <c r="E703" s="2">
        <v>15</v>
      </c>
      <c r="F703" s="12">
        <v>25</v>
      </c>
      <c r="G703" s="28"/>
    </row>
    <row r="704" spans="1:7" x14ac:dyDescent="0.25">
      <c r="A704" s="28"/>
      <c r="B704" s="28"/>
      <c r="C704" s="28"/>
      <c r="D704" s="28"/>
      <c r="E704" s="2">
        <v>15</v>
      </c>
      <c r="F704" s="12">
        <v>39.4</v>
      </c>
      <c r="G704" s="28"/>
    </row>
    <row r="705" spans="1:7" x14ac:dyDescent="0.25">
      <c r="A705" s="28"/>
      <c r="B705" s="28"/>
      <c r="C705" s="28"/>
      <c r="D705" s="28"/>
      <c r="E705" s="2">
        <v>16</v>
      </c>
      <c r="F705" s="12">
        <v>37.5</v>
      </c>
      <c r="G705" s="28"/>
    </row>
    <row r="706" spans="1:7" x14ac:dyDescent="0.25">
      <c r="A706" s="28"/>
      <c r="B706" s="28"/>
      <c r="C706" s="28"/>
      <c r="D706" s="28"/>
      <c r="E706" s="2">
        <v>16</v>
      </c>
      <c r="F706" s="12">
        <v>31.7</v>
      </c>
      <c r="G706" s="28"/>
    </row>
    <row r="707" spans="1:7" x14ac:dyDescent="0.25">
      <c r="A707" s="28"/>
      <c r="B707" s="28"/>
      <c r="C707" s="28"/>
      <c r="D707" s="28"/>
      <c r="E707" s="2">
        <v>17</v>
      </c>
      <c r="F707" s="12">
        <v>39.5</v>
      </c>
      <c r="G707" s="28"/>
    </row>
    <row r="708" spans="1:7" x14ac:dyDescent="0.25">
      <c r="A708" s="28"/>
      <c r="B708" s="28"/>
      <c r="C708" s="28"/>
      <c r="D708" s="28"/>
      <c r="E708" s="2">
        <v>18</v>
      </c>
      <c r="F708" s="12">
        <v>20</v>
      </c>
      <c r="G708" s="28"/>
    </row>
    <row r="709" spans="1:7" x14ac:dyDescent="0.25">
      <c r="A709" s="28"/>
      <c r="B709" s="28"/>
      <c r="C709" s="28"/>
      <c r="D709" s="28"/>
      <c r="E709" s="2">
        <v>18</v>
      </c>
      <c r="F709" s="12">
        <v>15.6</v>
      </c>
      <c r="G709" s="28"/>
    </row>
    <row r="710" spans="1:7" x14ac:dyDescent="0.25">
      <c r="A710" s="28"/>
      <c r="B710" s="28"/>
      <c r="C710" s="28"/>
      <c r="D710" s="28"/>
      <c r="E710" s="2">
        <v>18</v>
      </c>
      <c r="F710" s="12">
        <v>16.8</v>
      </c>
      <c r="G710" s="28"/>
    </row>
    <row r="711" spans="1:7" x14ac:dyDescent="0.25">
      <c r="A711" s="28"/>
      <c r="B711" s="28"/>
      <c r="C711" s="28"/>
      <c r="D711" s="28"/>
      <c r="E711" s="2">
        <v>19</v>
      </c>
      <c r="F711" s="12">
        <v>21.2</v>
      </c>
      <c r="G711" s="28"/>
    </row>
    <row r="712" spans="1:7" x14ac:dyDescent="0.25">
      <c r="A712" s="28"/>
      <c r="B712" s="28"/>
      <c r="C712" s="28"/>
      <c r="D712" s="28"/>
      <c r="E712" s="2">
        <v>19</v>
      </c>
      <c r="F712" s="12">
        <v>15.7</v>
      </c>
      <c r="G712" s="28"/>
    </row>
    <row r="713" spans="1:7" x14ac:dyDescent="0.25">
      <c r="A713" s="28"/>
      <c r="B713" s="28"/>
      <c r="C713" s="28"/>
      <c r="D713" s="28"/>
      <c r="E713" s="2">
        <v>20</v>
      </c>
      <c r="F713" s="12">
        <v>14.3</v>
      </c>
      <c r="G713" s="28"/>
    </row>
    <row r="714" spans="1:7" x14ac:dyDescent="0.25">
      <c r="A714" s="28"/>
      <c r="B714" s="28"/>
      <c r="C714" s="28"/>
      <c r="D714" s="28"/>
      <c r="E714" s="2">
        <v>20</v>
      </c>
      <c r="F714" s="12">
        <v>9</v>
      </c>
      <c r="G714" s="28"/>
    </row>
    <row r="715" spans="1:7" x14ac:dyDescent="0.25">
      <c r="A715" s="28"/>
      <c r="B715" s="28"/>
      <c r="C715" s="28"/>
      <c r="D715" s="28"/>
      <c r="E715" s="2">
        <v>20</v>
      </c>
      <c r="F715" s="12">
        <v>21.8</v>
      </c>
      <c r="G715" s="28"/>
    </row>
    <row r="716" spans="1:7" x14ac:dyDescent="0.25">
      <c r="A716" s="28"/>
      <c r="B716" s="28"/>
      <c r="C716" s="28"/>
      <c r="D716" s="28"/>
      <c r="E716" s="2">
        <v>21</v>
      </c>
      <c r="F716" s="12">
        <v>47.4</v>
      </c>
      <c r="G716" s="28"/>
    </row>
    <row r="717" spans="1:7" x14ac:dyDescent="0.25">
      <c r="A717" s="28"/>
      <c r="B717" s="28"/>
      <c r="C717" s="28"/>
      <c r="D717" s="28"/>
      <c r="E717" s="2">
        <v>21</v>
      </c>
      <c r="F717" s="12">
        <v>51.9</v>
      </c>
      <c r="G717" s="28"/>
    </row>
    <row r="718" spans="1:7" x14ac:dyDescent="0.25">
      <c r="A718" s="28"/>
      <c r="B718" s="28"/>
      <c r="C718" s="28"/>
      <c r="D718" s="28"/>
      <c r="E718" s="2">
        <v>22</v>
      </c>
      <c r="F718" s="12">
        <v>32.700000000000003</v>
      </c>
      <c r="G718" s="28"/>
    </row>
    <row r="719" spans="1:7" x14ac:dyDescent="0.25">
      <c r="A719" s="28"/>
      <c r="B719" s="28"/>
      <c r="C719" s="28"/>
      <c r="D719" s="28"/>
      <c r="E719" s="2">
        <v>23</v>
      </c>
      <c r="F719" s="12">
        <v>22.5</v>
      </c>
      <c r="G719" s="28"/>
    </row>
    <row r="720" spans="1:7" x14ac:dyDescent="0.25">
      <c r="A720" s="28"/>
      <c r="B720" s="28"/>
      <c r="C720" s="28"/>
      <c r="D720" s="28"/>
      <c r="E720" s="2">
        <v>24</v>
      </c>
      <c r="F720" s="12">
        <v>22.5</v>
      </c>
      <c r="G720" s="28"/>
    </row>
    <row r="721" spans="1:7" x14ac:dyDescent="0.25">
      <c r="A721" s="28"/>
      <c r="B721" s="28"/>
      <c r="C721" s="28"/>
      <c r="D721" s="28"/>
      <c r="E721" s="2">
        <v>25</v>
      </c>
      <c r="F721" s="12">
        <v>63.8</v>
      </c>
      <c r="G721" s="28"/>
    </row>
    <row r="722" spans="1:7" x14ac:dyDescent="0.25">
      <c r="A722" s="28"/>
      <c r="B722" s="28"/>
      <c r="C722" s="28"/>
      <c r="D722" s="28"/>
      <c r="E722" s="2">
        <v>25</v>
      </c>
      <c r="F722" s="12">
        <v>48.4</v>
      </c>
      <c r="G722" s="28"/>
    </row>
    <row r="723" spans="1:7" x14ac:dyDescent="0.25">
      <c r="A723" s="29"/>
      <c r="B723" s="29"/>
      <c r="C723" s="29"/>
      <c r="D723" s="29"/>
      <c r="E723" s="2">
        <v>26</v>
      </c>
      <c r="F723" s="12">
        <v>32.9</v>
      </c>
      <c r="G723" s="29"/>
    </row>
    <row r="724" spans="1:7" x14ac:dyDescent="0.25">
      <c r="A724" s="30" t="s">
        <v>17</v>
      </c>
      <c r="B724" s="30" t="s">
        <v>15</v>
      </c>
      <c r="C724" s="30">
        <v>2</v>
      </c>
      <c r="D724" s="30">
        <v>52</v>
      </c>
      <c r="E724" s="2">
        <v>1</v>
      </c>
      <c r="F724" s="12">
        <v>26.2</v>
      </c>
      <c r="G724" s="27" t="s">
        <v>30</v>
      </c>
    </row>
    <row r="725" spans="1:7" x14ac:dyDescent="0.25">
      <c r="A725" s="30"/>
      <c r="B725" s="30"/>
      <c r="C725" s="30"/>
      <c r="D725" s="30"/>
      <c r="E725" s="2">
        <v>2</v>
      </c>
      <c r="F725" s="12">
        <v>28.3</v>
      </c>
      <c r="G725" s="28"/>
    </row>
    <row r="726" spans="1:7" x14ac:dyDescent="0.25">
      <c r="A726" s="30"/>
      <c r="B726" s="30"/>
      <c r="C726" s="30"/>
      <c r="D726" s="30"/>
      <c r="E726" s="2">
        <v>3</v>
      </c>
      <c r="F726" s="12">
        <v>14.2</v>
      </c>
      <c r="G726" s="28"/>
    </row>
    <row r="727" spans="1:7" x14ac:dyDescent="0.25">
      <c r="A727" s="30"/>
      <c r="B727" s="30"/>
      <c r="C727" s="30"/>
      <c r="D727" s="30"/>
      <c r="E727" s="2">
        <v>4</v>
      </c>
      <c r="F727" s="12">
        <v>23.1</v>
      </c>
      <c r="G727" s="28"/>
    </row>
    <row r="728" spans="1:7" x14ac:dyDescent="0.25">
      <c r="A728" s="30"/>
      <c r="B728" s="30"/>
      <c r="C728" s="30"/>
      <c r="D728" s="30"/>
      <c r="E728" s="2">
        <v>5</v>
      </c>
      <c r="F728" s="12">
        <v>22</v>
      </c>
      <c r="G728" s="28"/>
    </row>
    <row r="729" spans="1:7" x14ac:dyDescent="0.25">
      <c r="A729" s="30"/>
      <c r="B729" s="30"/>
      <c r="C729" s="30"/>
      <c r="D729" s="30"/>
      <c r="E729" s="2">
        <v>6</v>
      </c>
      <c r="F729" s="12">
        <v>12.5</v>
      </c>
      <c r="G729" s="28"/>
    </row>
    <row r="730" spans="1:7" x14ac:dyDescent="0.25">
      <c r="A730" s="30"/>
      <c r="B730" s="30"/>
      <c r="C730" s="30"/>
      <c r="D730" s="30"/>
      <c r="E730" s="2">
        <v>7</v>
      </c>
      <c r="F730" s="12">
        <v>19.8</v>
      </c>
      <c r="G730" s="28"/>
    </row>
    <row r="731" spans="1:7" x14ac:dyDescent="0.25">
      <c r="A731" s="30"/>
      <c r="B731" s="30"/>
      <c r="C731" s="30"/>
      <c r="D731" s="30"/>
      <c r="E731" s="2">
        <v>7</v>
      </c>
      <c r="F731" s="12">
        <v>23.7</v>
      </c>
      <c r="G731" s="28"/>
    </row>
    <row r="732" spans="1:7" x14ac:dyDescent="0.25">
      <c r="A732" s="30"/>
      <c r="B732" s="30"/>
      <c r="C732" s="30"/>
      <c r="D732" s="30"/>
      <c r="E732" s="2">
        <v>8</v>
      </c>
      <c r="F732" s="12">
        <v>27.5</v>
      </c>
      <c r="G732" s="28"/>
    </row>
    <row r="733" spans="1:7" x14ac:dyDescent="0.25">
      <c r="A733" s="30"/>
      <c r="B733" s="30"/>
      <c r="C733" s="30"/>
      <c r="D733" s="30"/>
      <c r="E733" s="2">
        <v>8</v>
      </c>
      <c r="F733" s="12">
        <v>15.3</v>
      </c>
      <c r="G733" s="28"/>
    </row>
    <row r="734" spans="1:7" x14ac:dyDescent="0.25">
      <c r="A734" s="30"/>
      <c r="B734" s="30"/>
      <c r="C734" s="30"/>
      <c r="D734" s="30"/>
      <c r="E734" s="2">
        <v>9</v>
      </c>
      <c r="F734" s="12">
        <v>20</v>
      </c>
      <c r="G734" s="28"/>
    </row>
    <row r="735" spans="1:7" x14ac:dyDescent="0.25">
      <c r="A735" s="30"/>
      <c r="B735" s="30"/>
      <c r="C735" s="30"/>
      <c r="D735" s="30"/>
      <c r="E735" s="2">
        <v>10</v>
      </c>
      <c r="F735" s="12">
        <v>45.2</v>
      </c>
      <c r="G735" s="28"/>
    </row>
    <row r="736" spans="1:7" x14ac:dyDescent="0.25">
      <c r="A736" s="30"/>
      <c r="B736" s="30"/>
      <c r="C736" s="30"/>
      <c r="D736" s="30"/>
      <c r="E736" s="2">
        <v>11</v>
      </c>
      <c r="F736" s="12">
        <v>17.8</v>
      </c>
      <c r="G736" s="28"/>
    </row>
    <row r="737" spans="1:7" x14ac:dyDescent="0.25">
      <c r="A737" s="30"/>
      <c r="B737" s="30"/>
      <c r="C737" s="30"/>
      <c r="D737" s="30"/>
      <c r="E737" s="2">
        <v>11</v>
      </c>
      <c r="F737" s="12">
        <v>23.2</v>
      </c>
      <c r="G737" s="28"/>
    </row>
    <row r="738" spans="1:7" x14ac:dyDescent="0.25">
      <c r="A738" s="30"/>
      <c r="B738" s="30"/>
      <c r="C738" s="30"/>
      <c r="D738" s="30"/>
      <c r="E738" s="2">
        <v>11</v>
      </c>
      <c r="F738" s="12">
        <v>14.3</v>
      </c>
      <c r="G738" s="28"/>
    </row>
    <row r="739" spans="1:7" x14ac:dyDescent="0.25">
      <c r="A739" s="30"/>
      <c r="B739" s="30"/>
      <c r="C739" s="30"/>
      <c r="D739" s="30"/>
      <c r="E739" s="2">
        <v>11</v>
      </c>
      <c r="F739" s="12">
        <v>26.7</v>
      </c>
      <c r="G739" s="28"/>
    </row>
    <row r="740" spans="1:7" x14ac:dyDescent="0.25">
      <c r="A740" s="30"/>
      <c r="B740" s="30"/>
      <c r="C740" s="30"/>
      <c r="D740" s="30"/>
      <c r="E740" s="2">
        <v>12</v>
      </c>
      <c r="F740" s="12">
        <v>16</v>
      </c>
      <c r="G740" s="28"/>
    </row>
    <row r="741" spans="1:7" x14ac:dyDescent="0.25">
      <c r="A741" s="30"/>
      <c r="B741" s="30"/>
      <c r="C741" s="30"/>
      <c r="D741" s="30"/>
      <c r="E741" s="2">
        <v>13</v>
      </c>
      <c r="F741" s="12">
        <v>7.5</v>
      </c>
      <c r="G741" s="28"/>
    </row>
    <row r="742" spans="1:7" x14ac:dyDescent="0.25">
      <c r="A742" s="30"/>
      <c r="B742" s="30"/>
      <c r="C742" s="30"/>
      <c r="D742" s="30"/>
      <c r="E742" s="2">
        <v>14</v>
      </c>
      <c r="F742" s="12">
        <v>14.5</v>
      </c>
      <c r="G742" s="28"/>
    </row>
    <row r="743" spans="1:7" x14ac:dyDescent="0.25">
      <c r="A743" s="30"/>
      <c r="B743" s="30"/>
      <c r="C743" s="30"/>
      <c r="D743" s="30"/>
      <c r="E743" s="2">
        <v>15</v>
      </c>
      <c r="F743" s="12">
        <v>5.5</v>
      </c>
      <c r="G743" s="28"/>
    </row>
    <row r="744" spans="1:7" x14ac:dyDescent="0.25">
      <c r="A744" s="30"/>
      <c r="B744" s="30"/>
      <c r="C744" s="30"/>
      <c r="D744" s="30"/>
      <c r="E744" s="2">
        <v>16</v>
      </c>
      <c r="F744" s="12">
        <v>17.600000000000001</v>
      </c>
      <c r="G744" s="28"/>
    </row>
    <row r="745" spans="1:7" x14ac:dyDescent="0.25">
      <c r="A745" s="30"/>
      <c r="B745" s="30"/>
      <c r="C745" s="30"/>
      <c r="D745" s="30"/>
      <c r="E745" s="2">
        <v>16</v>
      </c>
      <c r="F745" s="12">
        <v>5.5</v>
      </c>
      <c r="G745" s="28"/>
    </row>
    <row r="746" spans="1:7" x14ac:dyDescent="0.25">
      <c r="A746" s="30"/>
      <c r="B746" s="30"/>
      <c r="C746" s="30"/>
      <c r="D746" s="30"/>
      <c r="E746" s="2">
        <v>17</v>
      </c>
      <c r="F746" s="12">
        <v>17.5</v>
      </c>
      <c r="G746" s="28"/>
    </row>
    <row r="747" spans="1:7" x14ac:dyDescent="0.25">
      <c r="A747" s="30"/>
      <c r="B747" s="30"/>
      <c r="C747" s="30"/>
      <c r="D747" s="30"/>
      <c r="E747" s="2">
        <v>17</v>
      </c>
      <c r="F747" s="12">
        <v>26</v>
      </c>
      <c r="G747" s="28"/>
    </row>
    <row r="748" spans="1:7" x14ac:dyDescent="0.25">
      <c r="A748" s="30"/>
      <c r="B748" s="30"/>
      <c r="C748" s="30"/>
      <c r="D748" s="30"/>
      <c r="E748" s="2">
        <v>18</v>
      </c>
      <c r="F748" s="12">
        <v>25</v>
      </c>
      <c r="G748" s="28"/>
    </row>
    <row r="749" spans="1:7" x14ac:dyDescent="0.25">
      <c r="A749" s="30"/>
      <c r="B749" s="30"/>
      <c r="C749" s="30"/>
      <c r="D749" s="30"/>
      <c r="E749" s="2">
        <v>19</v>
      </c>
      <c r="F749" s="12">
        <v>17</v>
      </c>
      <c r="G749" s="28"/>
    </row>
    <row r="750" spans="1:7" x14ac:dyDescent="0.25">
      <c r="A750" s="30"/>
      <c r="B750" s="30"/>
      <c r="C750" s="30"/>
      <c r="D750" s="30"/>
      <c r="E750" s="2">
        <v>20</v>
      </c>
      <c r="F750" s="12">
        <v>14.8</v>
      </c>
      <c r="G750" s="28"/>
    </row>
    <row r="751" spans="1:7" x14ac:dyDescent="0.25">
      <c r="A751" s="30"/>
      <c r="B751" s="30"/>
      <c r="C751" s="30"/>
      <c r="D751" s="30"/>
      <c r="E751" s="2">
        <v>21</v>
      </c>
      <c r="F751" s="12">
        <v>31.5</v>
      </c>
      <c r="G751" s="28"/>
    </row>
    <row r="752" spans="1:7" x14ac:dyDescent="0.25">
      <c r="A752" s="30"/>
      <c r="B752" s="30"/>
      <c r="C752" s="30"/>
      <c r="D752" s="30"/>
      <c r="E752" s="2">
        <v>22</v>
      </c>
      <c r="F752" s="12">
        <v>31.6</v>
      </c>
      <c r="G752" s="28"/>
    </row>
    <row r="753" spans="1:7" x14ac:dyDescent="0.25">
      <c r="A753" s="30"/>
      <c r="B753" s="30"/>
      <c r="C753" s="30"/>
      <c r="D753" s="30"/>
      <c r="E753" s="2">
        <v>23</v>
      </c>
      <c r="F753" s="12">
        <v>18</v>
      </c>
      <c r="G753" s="28"/>
    </row>
    <row r="754" spans="1:7" x14ac:dyDescent="0.25">
      <c r="A754" s="30"/>
      <c r="B754" s="30"/>
      <c r="C754" s="30"/>
      <c r="D754" s="30"/>
      <c r="E754" s="2">
        <v>24</v>
      </c>
      <c r="F754" s="12">
        <v>22</v>
      </c>
      <c r="G754" s="28"/>
    </row>
    <row r="755" spans="1:7" x14ac:dyDescent="0.25">
      <c r="A755" s="30"/>
      <c r="B755" s="30"/>
      <c r="C755" s="30"/>
      <c r="D755" s="30"/>
      <c r="E755" s="2">
        <v>25</v>
      </c>
      <c r="F755" s="12">
        <v>33.6</v>
      </c>
      <c r="G755" s="28"/>
    </row>
    <row r="756" spans="1:7" x14ac:dyDescent="0.25">
      <c r="A756" s="30"/>
      <c r="B756" s="30"/>
      <c r="C756" s="30"/>
      <c r="D756" s="30"/>
      <c r="E756" s="2">
        <v>26</v>
      </c>
      <c r="F756" s="12">
        <v>10.7</v>
      </c>
      <c r="G756" s="28"/>
    </row>
    <row r="757" spans="1:7" x14ac:dyDescent="0.25">
      <c r="A757" s="30"/>
      <c r="B757" s="30"/>
      <c r="C757" s="30"/>
      <c r="D757" s="30"/>
      <c r="E757" s="2">
        <v>27</v>
      </c>
      <c r="F757" s="12">
        <v>22.8</v>
      </c>
      <c r="G757" s="28"/>
    </row>
    <row r="758" spans="1:7" x14ac:dyDescent="0.25">
      <c r="A758" s="30"/>
      <c r="B758" s="30"/>
      <c r="C758" s="30"/>
      <c r="D758" s="30"/>
      <c r="E758" s="2">
        <v>28</v>
      </c>
      <c r="F758" s="12">
        <v>23.5</v>
      </c>
      <c r="G758" s="28"/>
    </row>
    <row r="759" spans="1:7" x14ac:dyDescent="0.25">
      <c r="A759" s="30"/>
      <c r="B759" s="30"/>
      <c r="C759" s="30"/>
      <c r="D759" s="30"/>
      <c r="E759" s="2">
        <v>29</v>
      </c>
      <c r="F759" s="12">
        <v>37.4</v>
      </c>
      <c r="G759" s="28"/>
    </row>
    <row r="760" spans="1:7" x14ac:dyDescent="0.25">
      <c r="A760" s="30"/>
      <c r="B760" s="30"/>
      <c r="C760" s="30"/>
      <c r="D760" s="30"/>
      <c r="E760" s="2">
        <v>30</v>
      </c>
      <c r="F760" s="12">
        <v>18.5</v>
      </c>
      <c r="G760" s="28"/>
    </row>
    <row r="761" spans="1:7" x14ac:dyDescent="0.25">
      <c r="A761" s="30"/>
      <c r="B761" s="30"/>
      <c r="C761" s="30"/>
      <c r="D761" s="30"/>
      <c r="E761" s="2">
        <v>31</v>
      </c>
      <c r="F761" s="12">
        <v>14</v>
      </c>
      <c r="G761" s="28"/>
    </row>
    <row r="762" spans="1:7" x14ac:dyDescent="0.25">
      <c r="A762" s="30"/>
      <c r="B762" s="30"/>
      <c r="C762" s="30"/>
      <c r="D762" s="30"/>
      <c r="E762" s="2">
        <v>32</v>
      </c>
      <c r="F762" s="12">
        <v>19.5</v>
      </c>
      <c r="G762" s="28"/>
    </row>
    <row r="763" spans="1:7" x14ac:dyDescent="0.25">
      <c r="A763" s="30"/>
      <c r="B763" s="30"/>
      <c r="C763" s="30"/>
      <c r="D763" s="30"/>
      <c r="E763" s="2">
        <v>33</v>
      </c>
      <c r="F763" s="12">
        <v>12.7</v>
      </c>
      <c r="G763" s="28"/>
    </row>
    <row r="764" spans="1:7" x14ac:dyDescent="0.25">
      <c r="A764" s="30"/>
      <c r="B764" s="30"/>
      <c r="C764" s="30"/>
      <c r="D764" s="30"/>
      <c r="E764" s="2">
        <v>34</v>
      </c>
      <c r="F764" s="12">
        <v>10.199999999999999</v>
      </c>
      <c r="G764" s="28"/>
    </row>
    <row r="765" spans="1:7" x14ac:dyDescent="0.25">
      <c r="A765" s="30"/>
      <c r="B765" s="30"/>
      <c r="C765" s="30"/>
      <c r="D765" s="30"/>
      <c r="E765" s="2">
        <v>35</v>
      </c>
      <c r="F765" s="12">
        <v>27</v>
      </c>
      <c r="G765" s="28"/>
    </row>
    <row r="766" spans="1:7" x14ac:dyDescent="0.25">
      <c r="A766" s="30"/>
      <c r="B766" s="30"/>
      <c r="C766" s="30"/>
      <c r="D766" s="30"/>
      <c r="E766" s="2">
        <v>35</v>
      </c>
      <c r="F766" s="12">
        <v>23.8</v>
      </c>
      <c r="G766" s="28"/>
    </row>
    <row r="767" spans="1:7" x14ac:dyDescent="0.25">
      <c r="A767" s="30"/>
      <c r="B767" s="30"/>
      <c r="C767" s="30"/>
      <c r="D767" s="30"/>
      <c r="E767" s="2">
        <v>35</v>
      </c>
      <c r="F767" s="12">
        <v>26.2</v>
      </c>
      <c r="G767" s="28"/>
    </row>
    <row r="768" spans="1:7" x14ac:dyDescent="0.25">
      <c r="A768" s="30"/>
      <c r="B768" s="30"/>
      <c r="C768" s="30"/>
      <c r="D768" s="30"/>
      <c r="E768" s="2">
        <v>36</v>
      </c>
      <c r="F768" s="12">
        <v>12.4</v>
      </c>
      <c r="G768" s="28"/>
    </row>
    <row r="769" spans="1:7" x14ac:dyDescent="0.25">
      <c r="A769" s="30"/>
      <c r="B769" s="30"/>
      <c r="C769" s="30"/>
      <c r="D769" s="30"/>
      <c r="E769" s="2">
        <v>37</v>
      </c>
      <c r="F769" s="12">
        <v>17.600000000000001</v>
      </c>
      <c r="G769" s="28"/>
    </row>
    <row r="770" spans="1:7" x14ac:dyDescent="0.25">
      <c r="A770" s="30"/>
      <c r="B770" s="30"/>
      <c r="C770" s="30"/>
      <c r="D770" s="30"/>
      <c r="E770" s="2">
        <v>38</v>
      </c>
      <c r="F770" s="12">
        <v>9</v>
      </c>
      <c r="G770" s="28"/>
    </row>
    <row r="771" spans="1:7" x14ac:dyDescent="0.25">
      <c r="A771" s="30"/>
      <c r="B771" s="30"/>
      <c r="C771" s="30"/>
      <c r="D771" s="30"/>
      <c r="E771" s="2">
        <v>39</v>
      </c>
      <c r="F771" s="12">
        <v>20.399999999999999</v>
      </c>
      <c r="G771" s="28"/>
    </row>
    <row r="772" spans="1:7" x14ac:dyDescent="0.25">
      <c r="A772" s="30"/>
      <c r="B772" s="30"/>
      <c r="C772" s="30"/>
      <c r="D772" s="30"/>
      <c r="E772" s="2">
        <v>40</v>
      </c>
      <c r="F772" s="12">
        <v>11.2</v>
      </c>
      <c r="G772" s="28"/>
    </row>
    <row r="773" spans="1:7" x14ac:dyDescent="0.25">
      <c r="A773" s="30"/>
      <c r="B773" s="30"/>
      <c r="C773" s="30"/>
      <c r="D773" s="30"/>
      <c r="E773" s="2">
        <v>41</v>
      </c>
      <c r="F773" s="12">
        <v>34.5</v>
      </c>
      <c r="G773" s="28"/>
    </row>
    <row r="774" spans="1:7" x14ac:dyDescent="0.25">
      <c r="A774" s="30"/>
      <c r="B774" s="30"/>
      <c r="C774" s="30"/>
      <c r="D774" s="30"/>
      <c r="E774" s="2">
        <v>42</v>
      </c>
      <c r="F774" s="12">
        <v>33.299999999999997</v>
      </c>
      <c r="G774" s="28"/>
    </row>
    <row r="775" spans="1:7" x14ac:dyDescent="0.25">
      <c r="A775" s="30"/>
      <c r="B775" s="30"/>
      <c r="C775" s="30"/>
      <c r="D775" s="30"/>
      <c r="E775" s="2">
        <v>43</v>
      </c>
      <c r="F775" s="12">
        <v>14.9</v>
      </c>
      <c r="G775" s="28"/>
    </row>
    <row r="776" spans="1:7" x14ac:dyDescent="0.25">
      <c r="A776" s="30"/>
      <c r="B776" s="30"/>
      <c r="C776" s="30"/>
      <c r="D776" s="30"/>
      <c r="E776" s="2">
        <v>44</v>
      </c>
      <c r="F776" s="12">
        <v>16.5</v>
      </c>
      <c r="G776" s="28"/>
    </row>
    <row r="777" spans="1:7" x14ac:dyDescent="0.25">
      <c r="A777" s="30"/>
      <c r="B777" s="30"/>
      <c r="C777" s="30"/>
      <c r="D777" s="30"/>
      <c r="E777" s="2">
        <v>44</v>
      </c>
      <c r="F777" s="12">
        <v>23.8</v>
      </c>
      <c r="G777" s="28"/>
    </row>
    <row r="778" spans="1:7" x14ac:dyDescent="0.25">
      <c r="A778" s="30"/>
      <c r="B778" s="30"/>
      <c r="C778" s="30"/>
      <c r="D778" s="30"/>
      <c r="E778" s="2">
        <v>45</v>
      </c>
      <c r="F778" s="12">
        <v>30</v>
      </c>
      <c r="G778" s="28"/>
    </row>
    <row r="779" spans="1:7" x14ac:dyDescent="0.25">
      <c r="A779" s="30"/>
      <c r="B779" s="30"/>
      <c r="C779" s="30"/>
      <c r="D779" s="30"/>
      <c r="E779" s="2">
        <v>45</v>
      </c>
      <c r="F779" s="12">
        <v>25.3</v>
      </c>
      <c r="G779" s="28"/>
    </row>
    <row r="780" spans="1:7" x14ac:dyDescent="0.25">
      <c r="A780" s="30"/>
      <c r="B780" s="30"/>
      <c r="C780" s="30"/>
      <c r="D780" s="30"/>
      <c r="E780" s="2">
        <v>45</v>
      </c>
      <c r="F780" s="12">
        <v>10.8</v>
      </c>
      <c r="G780" s="28"/>
    </row>
    <row r="781" spans="1:7" x14ac:dyDescent="0.25">
      <c r="A781" s="30"/>
      <c r="B781" s="30"/>
      <c r="C781" s="30"/>
      <c r="D781" s="30"/>
      <c r="E781" s="2">
        <v>46</v>
      </c>
      <c r="F781" s="12">
        <v>28.5</v>
      </c>
      <c r="G781" s="28"/>
    </row>
    <row r="782" spans="1:7" x14ac:dyDescent="0.25">
      <c r="A782" s="30"/>
      <c r="B782" s="30"/>
      <c r="C782" s="30"/>
      <c r="D782" s="30"/>
      <c r="E782" s="2">
        <v>47</v>
      </c>
      <c r="F782" s="12">
        <v>40</v>
      </c>
      <c r="G782" s="28"/>
    </row>
    <row r="783" spans="1:7" x14ac:dyDescent="0.25">
      <c r="A783" s="30"/>
      <c r="B783" s="30"/>
      <c r="C783" s="30"/>
      <c r="D783" s="30"/>
      <c r="E783" s="2">
        <v>48</v>
      </c>
      <c r="F783" s="12">
        <v>12.3</v>
      </c>
      <c r="G783" s="28"/>
    </row>
    <row r="784" spans="1:7" x14ac:dyDescent="0.25">
      <c r="A784" s="30"/>
      <c r="B784" s="30"/>
      <c r="C784" s="30"/>
      <c r="D784" s="30"/>
      <c r="E784" s="2">
        <v>49</v>
      </c>
      <c r="F784" s="12">
        <v>46.5</v>
      </c>
      <c r="G784" s="28"/>
    </row>
    <row r="785" spans="1:7" x14ac:dyDescent="0.25">
      <c r="A785" s="30"/>
      <c r="B785" s="30"/>
      <c r="C785" s="30"/>
      <c r="D785" s="30"/>
      <c r="E785" s="2">
        <v>50</v>
      </c>
      <c r="F785" s="12">
        <v>11.8</v>
      </c>
      <c r="G785" s="28"/>
    </row>
    <row r="786" spans="1:7" x14ac:dyDescent="0.25">
      <c r="A786" s="30"/>
      <c r="B786" s="30"/>
      <c r="C786" s="30"/>
      <c r="D786" s="30"/>
      <c r="E786" s="2">
        <v>51</v>
      </c>
      <c r="F786" s="12">
        <v>31.6</v>
      </c>
      <c r="G786" s="28"/>
    </row>
    <row r="787" spans="1:7" x14ac:dyDescent="0.25">
      <c r="A787" s="30"/>
      <c r="B787" s="30"/>
      <c r="C787" s="30"/>
      <c r="D787" s="30"/>
      <c r="E787" s="2">
        <v>52</v>
      </c>
      <c r="F787" s="12">
        <v>43.2</v>
      </c>
      <c r="G787" s="28"/>
    </row>
    <row r="788" spans="1:7" x14ac:dyDescent="0.25">
      <c r="A788" s="30"/>
      <c r="B788" s="30"/>
      <c r="C788" s="30"/>
      <c r="D788" s="30"/>
      <c r="E788" s="2">
        <v>52</v>
      </c>
      <c r="F788" s="12">
        <v>43.3</v>
      </c>
      <c r="G788" s="29"/>
    </row>
    <row r="789" spans="1:7" x14ac:dyDescent="0.25">
      <c r="A789" s="30" t="s">
        <v>17</v>
      </c>
      <c r="B789" s="30" t="s">
        <v>15</v>
      </c>
      <c r="C789" s="30">
        <v>3</v>
      </c>
      <c r="D789" s="30">
        <v>36</v>
      </c>
      <c r="E789" s="2">
        <v>1</v>
      </c>
      <c r="F789" s="12">
        <v>26.1</v>
      </c>
      <c r="G789" s="27" t="s">
        <v>30</v>
      </c>
    </row>
    <row r="790" spans="1:7" x14ac:dyDescent="0.25">
      <c r="A790" s="30"/>
      <c r="B790" s="30"/>
      <c r="C790" s="30"/>
      <c r="D790" s="30"/>
      <c r="E790" s="2">
        <v>2</v>
      </c>
      <c r="F790" s="12">
        <v>31.5</v>
      </c>
      <c r="G790" s="28"/>
    </row>
    <row r="791" spans="1:7" x14ac:dyDescent="0.25">
      <c r="A791" s="30"/>
      <c r="B791" s="30"/>
      <c r="C791" s="30"/>
      <c r="D791" s="30"/>
      <c r="E791" s="2">
        <v>3</v>
      </c>
      <c r="F791" s="12">
        <v>35.5</v>
      </c>
      <c r="G791" s="28"/>
    </row>
    <row r="792" spans="1:7" x14ac:dyDescent="0.25">
      <c r="A792" s="30"/>
      <c r="B792" s="30"/>
      <c r="C792" s="30"/>
      <c r="D792" s="30"/>
      <c r="E792" s="2">
        <v>3</v>
      </c>
      <c r="F792" s="12">
        <v>8</v>
      </c>
      <c r="G792" s="28"/>
    </row>
    <row r="793" spans="1:7" x14ac:dyDescent="0.25">
      <c r="A793" s="30"/>
      <c r="B793" s="30"/>
      <c r="C793" s="30"/>
      <c r="D793" s="30"/>
      <c r="E793" s="2">
        <v>4</v>
      </c>
      <c r="F793" s="12">
        <v>25.9</v>
      </c>
      <c r="G793" s="28"/>
    </row>
    <row r="794" spans="1:7" x14ac:dyDescent="0.25">
      <c r="A794" s="30"/>
      <c r="B794" s="30"/>
      <c r="C794" s="30"/>
      <c r="D794" s="30"/>
      <c r="E794" s="2">
        <v>4</v>
      </c>
      <c r="F794" s="12">
        <v>31.3</v>
      </c>
      <c r="G794" s="28"/>
    </row>
    <row r="795" spans="1:7" x14ac:dyDescent="0.25">
      <c r="A795" s="30"/>
      <c r="B795" s="30"/>
      <c r="C795" s="30"/>
      <c r="D795" s="30"/>
      <c r="E795" s="2">
        <v>5</v>
      </c>
      <c r="F795" s="12">
        <v>16.2</v>
      </c>
      <c r="G795" s="28"/>
    </row>
    <row r="796" spans="1:7" x14ac:dyDescent="0.25">
      <c r="A796" s="30"/>
      <c r="B796" s="30"/>
      <c r="C796" s="30"/>
      <c r="D796" s="30"/>
      <c r="E796" s="2">
        <v>6</v>
      </c>
      <c r="F796" s="12">
        <v>22</v>
      </c>
      <c r="G796" s="28"/>
    </row>
    <row r="797" spans="1:7" x14ac:dyDescent="0.25">
      <c r="A797" s="30"/>
      <c r="B797" s="30"/>
      <c r="C797" s="30"/>
      <c r="D797" s="30"/>
      <c r="E797" s="2">
        <v>6</v>
      </c>
      <c r="F797" s="12">
        <v>37.700000000000003</v>
      </c>
      <c r="G797" s="28"/>
    </row>
    <row r="798" spans="1:7" x14ac:dyDescent="0.25">
      <c r="A798" s="30"/>
      <c r="B798" s="30"/>
      <c r="C798" s="30"/>
      <c r="D798" s="30"/>
      <c r="E798" s="2">
        <v>6</v>
      </c>
      <c r="F798" s="12">
        <v>14.8</v>
      </c>
      <c r="G798" s="28"/>
    </row>
    <row r="799" spans="1:7" x14ac:dyDescent="0.25">
      <c r="A799" s="30"/>
      <c r="B799" s="30"/>
      <c r="C799" s="30"/>
      <c r="D799" s="30"/>
      <c r="E799" s="2">
        <v>7</v>
      </c>
      <c r="F799" s="12">
        <v>8.8000000000000007</v>
      </c>
      <c r="G799" s="28"/>
    </row>
    <row r="800" spans="1:7" x14ac:dyDescent="0.25">
      <c r="A800" s="30"/>
      <c r="B800" s="30"/>
      <c r="C800" s="30"/>
      <c r="D800" s="30"/>
      <c r="E800" s="2">
        <v>8</v>
      </c>
      <c r="F800" s="12">
        <v>4.9000000000000004</v>
      </c>
      <c r="G800" s="28"/>
    </row>
    <row r="801" spans="1:7" x14ac:dyDescent="0.25">
      <c r="A801" s="30"/>
      <c r="B801" s="30"/>
      <c r="C801" s="30"/>
      <c r="D801" s="30"/>
      <c r="E801" s="2">
        <v>9</v>
      </c>
      <c r="F801" s="12">
        <v>33.299999999999997</v>
      </c>
      <c r="G801" s="28"/>
    </row>
    <row r="802" spans="1:7" x14ac:dyDescent="0.25">
      <c r="A802" s="30"/>
      <c r="B802" s="30"/>
      <c r="C802" s="30"/>
      <c r="D802" s="30"/>
      <c r="E802" s="2">
        <v>10</v>
      </c>
      <c r="F802" s="12">
        <v>20.5</v>
      </c>
      <c r="G802" s="28"/>
    </row>
    <row r="803" spans="1:7" x14ac:dyDescent="0.25">
      <c r="A803" s="30"/>
      <c r="B803" s="30"/>
      <c r="C803" s="30"/>
      <c r="D803" s="30"/>
      <c r="E803" s="2">
        <v>10</v>
      </c>
      <c r="F803" s="12">
        <v>10.199999999999999</v>
      </c>
      <c r="G803" s="28"/>
    </row>
    <row r="804" spans="1:7" x14ac:dyDescent="0.25">
      <c r="A804" s="30"/>
      <c r="B804" s="30"/>
      <c r="C804" s="30"/>
      <c r="D804" s="30"/>
      <c r="E804" s="2">
        <v>11</v>
      </c>
      <c r="F804" s="12">
        <v>16</v>
      </c>
      <c r="G804" s="28"/>
    </row>
    <row r="805" spans="1:7" x14ac:dyDescent="0.25">
      <c r="A805" s="30"/>
      <c r="B805" s="30"/>
      <c r="C805" s="30"/>
      <c r="D805" s="30"/>
      <c r="E805" s="2">
        <v>12</v>
      </c>
      <c r="F805" s="12">
        <v>12.5</v>
      </c>
      <c r="G805" s="28"/>
    </row>
    <row r="806" spans="1:7" x14ac:dyDescent="0.25">
      <c r="A806" s="30"/>
      <c r="B806" s="30"/>
      <c r="C806" s="30"/>
      <c r="D806" s="30"/>
      <c r="E806" s="2">
        <v>13</v>
      </c>
      <c r="F806" s="12">
        <v>3.5</v>
      </c>
      <c r="G806" s="28"/>
    </row>
    <row r="807" spans="1:7" x14ac:dyDescent="0.25">
      <c r="A807" s="30"/>
      <c r="B807" s="30"/>
      <c r="C807" s="30"/>
      <c r="D807" s="30"/>
      <c r="E807" s="2">
        <v>14</v>
      </c>
      <c r="F807" s="12">
        <v>14</v>
      </c>
      <c r="G807" s="28"/>
    </row>
    <row r="808" spans="1:7" x14ac:dyDescent="0.25">
      <c r="A808" s="30"/>
      <c r="B808" s="30"/>
      <c r="C808" s="30"/>
      <c r="D808" s="30"/>
      <c r="E808" s="2">
        <v>15</v>
      </c>
      <c r="F808" s="12">
        <v>21</v>
      </c>
      <c r="G808" s="28"/>
    </row>
    <row r="809" spans="1:7" x14ac:dyDescent="0.25">
      <c r="A809" s="30"/>
      <c r="B809" s="30"/>
      <c r="C809" s="30"/>
      <c r="D809" s="30"/>
      <c r="E809" s="2">
        <v>16</v>
      </c>
      <c r="F809" s="12">
        <v>5</v>
      </c>
      <c r="G809" s="28"/>
    </row>
    <row r="810" spans="1:7" x14ac:dyDescent="0.25">
      <c r="A810" s="30"/>
      <c r="B810" s="30"/>
      <c r="C810" s="30"/>
      <c r="D810" s="30"/>
      <c r="E810" s="2">
        <v>17</v>
      </c>
      <c r="F810" s="12">
        <v>11.9</v>
      </c>
      <c r="G810" s="28"/>
    </row>
    <row r="811" spans="1:7" x14ac:dyDescent="0.25">
      <c r="A811" s="30"/>
      <c r="B811" s="30"/>
      <c r="C811" s="30"/>
      <c r="D811" s="30"/>
      <c r="E811" s="2">
        <v>18</v>
      </c>
      <c r="F811" s="12">
        <v>18.399999999999999</v>
      </c>
      <c r="G811" s="28"/>
    </row>
    <row r="812" spans="1:7" x14ac:dyDescent="0.25">
      <c r="A812" s="30"/>
      <c r="B812" s="30"/>
      <c r="C812" s="30"/>
      <c r="D812" s="30"/>
      <c r="E812" s="2">
        <v>19</v>
      </c>
      <c r="F812" s="12">
        <v>15.7</v>
      </c>
      <c r="G812" s="28"/>
    </row>
    <row r="813" spans="1:7" x14ac:dyDescent="0.25">
      <c r="A813" s="30"/>
      <c r="B813" s="30"/>
      <c r="C813" s="30"/>
      <c r="D813" s="30"/>
      <c r="E813" s="2">
        <v>20</v>
      </c>
      <c r="F813" s="12">
        <v>29.2</v>
      </c>
      <c r="G813" s="28"/>
    </row>
    <row r="814" spans="1:7" x14ac:dyDescent="0.25">
      <c r="A814" s="30"/>
      <c r="B814" s="30"/>
      <c r="C814" s="30"/>
      <c r="D814" s="30"/>
      <c r="E814" s="2">
        <v>21</v>
      </c>
      <c r="F814" s="12">
        <v>21</v>
      </c>
      <c r="G814" s="28"/>
    </row>
    <row r="815" spans="1:7" x14ac:dyDescent="0.25">
      <c r="A815" s="30"/>
      <c r="B815" s="30"/>
      <c r="C815" s="30"/>
      <c r="D815" s="30"/>
      <c r="E815" s="2">
        <v>22</v>
      </c>
      <c r="F815" s="12">
        <v>12.5</v>
      </c>
      <c r="G815" s="28"/>
    </row>
    <row r="816" spans="1:7" x14ac:dyDescent="0.25">
      <c r="A816" s="30"/>
      <c r="B816" s="30"/>
      <c r="C816" s="30"/>
      <c r="D816" s="30"/>
      <c r="E816" s="2">
        <v>23</v>
      </c>
      <c r="F816" s="12">
        <v>27.5</v>
      </c>
      <c r="G816" s="28"/>
    </row>
    <row r="817" spans="1:7" x14ac:dyDescent="0.25">
      <c r="A817" s="30"/>
      <c r="B817" s="30"/>
      <c r="C817" s="30"/>
      <c r="D817" s="30"/>
      <c r="E817" s="2">
        <v>23</v>
      </c>
      <c r="F817" s="12">
        <v>8.5</v>
      </c>
      <c r="G817" s="28"/>
    </row>
    <row r="818" spans="1:7" x14ac:dyDescent="0.25">
      <c r="A818" s="30"/>
      <c r="B818" s="30"/>
      <c r="C818" s="30"/>
      <c r="D818" s="30"/>
      <c r="E818" s="2">
        <v>24</v>
      </c>
      <c r="F818" s="12">
        <v>31.2</v>
      </c>
      <c r="G818" s="28"/>
    </row>
    <row r="819" spans="1:7" x14ac:dyDescent="0.25">
      <c r="A819" s="30"/>
      <c r="B819" s="30"/>
      <c r="C819" s="30"/>
      <c r="D819" s="30"/>
      <c r="E819" s="2">
        <v>24</v>
      </c>
      <c r="F819" s="12">
        <v>6.2</v>
      </c>
      <c r="G819" s="28"/>
    </row>
    <row r="820" spans="1:7" x14ac:dyDescent="0.25">
      <c r="A820" s="30"/>
      <c r="B820" s="30"/>
      <c r="C820" s="30"/>
      <c r="D820" s="30"/>
      <c r="E820" s="2">
        <v>25</v>
      </c>
      <c r="F820" s="12">
        <v>9.3000000000000007</v>
      </c>
      <c r="G820" s="28"/>
    </row>
    <row r="821" spans="1:7" x14ac:dyDescent="0.25">
      <c r="A821" s="30"/>
      <c r="B821" s="30"/>
      <c r="C821" s="30"/>
      <c r="D821" s="30"/>
      <c r="E821" s="2">
        <v>26</v>
      </c>
      <c r="F821" s="12">
        <v>14.9</v>
      </c>
      <c r="G821" s="28"/>
    </row>
    <row r="822" spans="1:7" x14ac:dyDescent="0.25">
      <c r="A822" s="30"/>
      <c r="B822" s="30"/>
      <c r="C822" s="30"/>
      <c r="D822" s="30"/>
      <c r="E822" s="2">
        <v>27</v>
      </c>
      <c r="F822" s="12">
        <v>31.5</v>
      </c>
      <c r="G822" s="28"/>
    </row>
    <row r="823" spans="1:7" x14ac:dyDescent="0.25">
      <c r="A823" s="30"/>
      <c r="B823" s="30"/>
      <c r="C823" s="30"/>
      <c r="D823" s="30"/>
      <c r="E823" s="2">
        <v>27</v>
      </c>
      <c r="F823" s="12">
        <v>37.5</v>
      </c>
      <c r="G823" s="28"/>
    </row>
    <row r="824" spans="1:7" x14ac:dyDescent="0.25">
      <c r="A824" s="30"/>
      <c r="B824" s="30"/>
      <c r="C824" s="30"/>
      <c r="D824" s="30"/>
      <c r="E824" s="2">
        <v>27</v>
      </c>
      <c r="F824" s="12">
        <v>31.2</v>
      </c>
      <c r="G824" s="28"/>
    </row>
    <row r="825" spans="1:7" x14ac:dyDescent="0.25">
      <c r="A825" s="30"/>
      <c r="B825" s="30"/>
      <c r="C825" s="30"/>
      <c r="D825" s="30"/>
      <c r="E825" s="2">
        <v>27</v>
      </c>
      <c r="F825" s="12">
        <v>39</v>
      </c>
      <c r="G825" s="28"/>
    </row>
    <row r="826" spans="1:7" x14ac:dyDescent="0.25">
      <c r="A826" s="30"/>
      <c r="B826" s="30"/>
      <c r="C826" s="30"/>
      <c r="D826" s="30"/>
      <c r="E826" s="2">
        <v>27</v>
      </c>
      <c r="F826" s="12">
        <v>38.799999999999997</v>
      </c>
      <c r="G826" s="28"/>
    </row>
    <row r="827" spans="1:7" x14ac:dyDescent="0.25">
      <c r="A827" s="30"/>
      <c r="B827" s="30"/>
      <c r="C827" s="30"/>
      <c r="D827" s="30"/>
      <c r="E827" s="2">
        <v>28</v>
      </c>
      <c r="F827" s="12">
        <v>33</v>
      </c>
      <c r="G827" s="28"/>
    </row>
    <row r="828" spans="1:7" x14ac:dyDescent="0.25">
      <c r="A828" s="30"/>
      <c r="B828" s="30"/>
      <c r="C828" s="30"/>
      <c r="D828" s="30"/>
      <c r="E828" s="2">
        <v>28</v>
      </c>
      <c r="F828" s="12">
        <v>3.6</v>
      </c>
      <c r="G828" s="28"/>
    </row>
    <row r="829" spans="1:7" x14ac:dyDescent="0.25">
      <c r="A829" s="30"/>
      <c r="B829" s="30"/>
      <c r="C829" s="30"/>
      <c r="D829" s="30"/>
      <c r="E829" s="2">
        <v>29</v>
      </c>
      <c r="F829" s="12">
        <v>18</v>
      </c>
      <c r="G829" s="28"/>
    </row>
    <row r="830" spans="1:7" x14ac:dyDescent="0.25">
      <c r="A830" s="30"/>
      <c r="B830" s="30"/>
      <c r="C830" s="30"/>
      <c r="D830" s="30"/>
      <c r="E830" s="2">
        <v>30</v>
      </c>
      <c r="F830" s="12">
        <v>13</v>
      </c>
      <c r="G830" s="28"/>
    </row>
    <row r="831" spans="1:7" x14ac:dyDescent="0.25">
      <c r="A831" s="30"/>
      <c r="B831" s="30"/>
      <c r="C831" s="30"/>
      <c r="D831" s="30"/>
      <c r="E831" s="2">
        <v>31</v>
      </c>
      <c r="F831" s="12">
        <v>4.2</v>
      </c>
      <c r="G831" s="28"/>
    </row>
    <row r="832" spans="1:7" x14ac:dyDescent="0.25">
      <c r="A832" s="30"/>
      <c r="B832" s="30"/>
      <c r="C832" s="30"/>
      <c r="D832" s="30"/>
      <c r="E832" s="2">
        <v>32</v>
      </c>
      <c r="F832" s="12">
        <v>14.2</v>
      </c>
      <c r="G832" s="28"/>
    </row>
    <row r="833" spans="1:7" x14ac:dyDescent="0.25">
      <c r="A833" s="30"/>
      <c r="B833" s="30"/>
      <c r="C833" s="30"/>
      <c r="D833" s="30"/>
      <c r="E833" s="2">
        <v>33</v>
      </c>
      <c r="F833" s="12">
        <v>18</v>
      </c>
      <c r="G833" s="28"/>
    </row>
    <row r="834" spans="1:7" x14ac:dyDescent="0.25">
      <c r="A834" s="30"/>
      <c r="B834" s="30"/>
      <c r="C834" s="30"/>
      <c r="D834" s="30"/>
      <c r="E834" s="2">
        <v>33</v>
      </c>
      <c r="F834" s="12">
        <v>14.6</v>
      </c>
      <c r="G834" s="28"/>
    </row>
    <row r="835" spans="1:7" x14ac:dyDescent="0.25">
      <c r="A835" s="30"/>
      <c r="B835" s="30"/>
      <c r="C835" s="30"/>
      <c r="D835" s="30"/>
      <c r="E835" s="2">
        <v>33</v>
      </c>
      <c r="F835" s="12">
        <v>18.600000000000001</v>
      </c>
      <c r="G835" s="28"/>
    </row>
    <row r="836" spans="1:7" x14ac:dyDescent="0.25">
      <c r="A836" s="30"/>
      <c r="B836" s="30"/>
      <c r="C836" s="30"/>
      <c r="D836" s="30"/>
      <c r="E836" s="2">
        <v>33</v>
      </c>
      <c r="F836" s="12">
        <v>14.7</v>
      </c>
      <c r="G836" s="28"/>
    </row>
    <row r="837" spans="1:7" x14ac:dyDescent="0.25">
      <c r="A837" s="30"/>
      <c r="B837" s="30"/>
      <c r="C837" s="30"/>
      <c r="D837" s="30"/>
      <c r="E837" s="2">
        <v>33</v>
      </c>
      <c r="F837" s="12">
        <v>7.6</v>
      </c>
      <c r="G837" s="28"/>
    </row>
    <row r="838" spans="1:7" x14ac:dyDescent="0.25">
      <c r="A838" s="30"/>
      <c r="B838" s="30"/>
      <c r="C838" s="30"/>
      <c r="D838" s="30"/>
      <c r="E838" s="2">
        <v>34</v>
      </c>
      <c r="F838" s="12">
        <v>14.7</v>
      </c>
      <c r="G838" s="28"/>
    </row>
    <row r="839" spans="1:7" x14ac:dyDescent="0.25">
      <c r="A839" s="30"/>
      <c r="B839" s="30"/>
      <c r="C839" s="30"/>
      <c r="D839" s="30"/>
      <c r="E839" s="2">
        <v>35</v>
      </c>
      <c r="F839" s="12">
        <v>41</v>
      </c>
      <c r="G839" s="28"/>
    </row>
    <row r="840" spans="1:7" x14ac:dyDescent="0.25">
      <c r="A840" s="30"/>
      <c r="B840" s="30"/>
      <c r="C840" s="30"/>
      <c r="D840" s="30"/>
      <c r="E840" s="2">
        <v>36</v>
      </c>
      <c r="F840" s="12">
        <v>21.2</v>
      </c>
      <c r="G840" s="29"/>
    </row>
    <row r="841" spans="1:7" x14ac:dyDescent="0.25">
      <c r="A841" s="30" t="s">
        <v>17</v>
      </c>
      <c r="B841" s="30" t="s">
        <v>16</v>
      </c>
      <c r="C841" s="30">
        <v>1</v>
      </c>
      <c r="D841" s="30">
        <v>23</v>
      </c>
      <c r="E841" s="2">
        <v>1</v>
      </c>
      <c r="F841" s="12">
        <v>33.5</v>
      </c>
      <c r="G841" s="27" t="s">
        <v>25</v>
      </c>
    </row>
    <row r="842" spans="1:7" x14ac:dyDescent="0.25">
      <c r="A842" s="30"/>
      <c r="B842" s="30"/>
      <c r="C842" s="30"/>
      <c r="D842" s="30"/>
      <c r="E842" s="2">
        <v>2</v>
      </c>
      <c r="F842" s="12">
        <v>29.1</v>
      </c>
      <c r="G842" s="28"/>
    </row>
    <row r="843" spans="1:7" x14ac:dyDescent="0.25">
      <c r="A843" s="30"/>
      <c r="B843" s="30"/>
      <c r="C843" s="30"/>
      <c r="D843" s="30"/>
      <c r="E843" s="2">
        <v>3</v>
      </c>
      <c r="F843" s="12">
        <v>23.7</v>
      </c>
      <c r="G843" s="28"/>
    </row>
    <row r="844" spans="1:7" x14ac:dyDescent="0.25">
      <c r="A844" s="30"/>
      <c r="B844" s="30"/>
      <c r="C844" s="30"/>
      <c r="D844" s="30"/>
      <c r="E844" s="2">
        <v>4</v>
      </c>
      <c r="F844" s="12">
        <v>8.5</v>
      </c>
      <c r="G844" s="28"/>
    </row>
    <row r="845" spans="1:7" x14ac:dyDescent="0.25">
      <c r="A845" s="30"/>
      <c r="B845" s="30"/>
      <c r="C845" s="30"/>
      <c r="D845" s="30"/>
      <c r="E845" s="2">
        <v>4</v>
      </c>
      <c r="F845" s="12">
        <v>14</v>
      </c>
      <c r="G845" s="28"/>
    </row>
    <row r="846" spans="1:7" x14ac:dyDescent="0.25">
      <c r="A846" s="30"/>
      <c r="B846" s="30"/>
      <c r="C846" s="30"/>
      <c r="D846" s="30"/>
      <c r="E846" s="2">
        <v>5</v>
      </c>
      <c r="F846" s="12">
        <v>35.299999999999997</v>
      </c>
      <c r="G846" s="28"/>
    </row>
    <row r="847" spans="1:7" x14ac:dyDescent="0.25">
      <c r="A847" s="30"/>
      <c r="B847" s="30"/>
      <c r="C847" s="30"/>
      <c r="D847" s="30"/>
      <c r="E847" s="2">
        <v>6</v>
      </c>
      <c r="F847" s="12">
        <v>28.3</v>
      </c>
      <c r="G847" s="28"/>
    </row>
    <row r="848" spans="1:7" x14ac:dyDescent="0.25">
      <c r="A848" s="30"/>
      <c r="B848" s="30"/>
      <c r="C848" s="30"/>
      <c r="D848" s="30"/>
      <c r="E848" s="2">
        <v>7</v>
      </c>
      <c r="F848" s="12">
        <v>13.5</v>
      </c>
      <c r="G848" s="28"/>
    </row>
    <row r="849" spans="1:7" x14ac:dyDescent="0.25">
      <c r="A849" s="30"/>
      <c r="B849" s="30"/>
      <c r="C849" s="30"/>
      <c r="D849" s="30"/>
      <c r="E849" s="2">
        <v>7</v>
      </c>
      <c r="F849" s="12">
        <v>6.5</v>
      </c>
      <c r="G849" s="28"/>
    </row>
    <row r="850" spans="1:7" x14ac:dyDescent="0.25">
      <c r="A850" s="30"/>
      <c r="B850" s="30"/>
      <c r="C850" s="30"/>
      <c r="D850" s="30"/>
      <c r="E850" s="2">
        <v>8</v>
      </c>
      <c r="F850" s="12">
        <v>19.3</v>
      </c>
      <c r="G850" s="28"/>
    </row>
    <row r="851" spans="1:7" x14ac:dyDescent="0.25">
      <c r="A851" s="30"/>
      <c r="B851" s="30"/>
      <c r="C851" s="30"/>
      <c r="D851" s="30"/>
      <c r="E851" s="2">
        <v>9</v>
      </c>
      <c r="F851" s="12">
        <v>15.3</v>
      </c>
      <c r="G851" s="28"/>
    </row>
    <row r="852" spans="1:7" x14ac:dyDescent="0.25">
      <c r="A852" s="30"/>
      <c r="B852" s="30"/>
      <c r="C852" s="30"/>
      <c r="D852" s="30"/>
      <c r="E852" s="2">
        <v>10</v>
      </c>
      <c r="F852" s="12">
        <v>13.7</v>
      </c>
      <c r="G852" s="28"/>
    </row>
    <row r="853" spans="1:7" x14ac:dyDescent="0.25">
      <c r="A853" s="30"/>
      <c r="B853" s="30"/>
      <c r="C853" s="30"/>
      <c r="D853" s="30"/>
      <c r="E853" s="2">
        <v>11</v>
      </c>
      <c r="F853" s="12">
        <v>29</v>
      </c>
      <c r="G853" s="28"/>
    </row>
    <row r="854" spans="1:7" x14ac:dyDescent="0.25">
      <c r="A854" s="30"/>
      <c r="B854" s="30"/>
      <c r="C854" s="30"/>
      <c r="D854" s="30"/>
      <c r="E854" s="2">
        <v>12</v>
      </c>
      <c r="F854" s="12">
        <v>23.7</v>
      </c>
      <c r="G854" s="28"/>
    </row>
    <row r="855" spans="1:7" x14ac:dyDescent="0.25">
      <c r="A855" s="30"/>
      <c r="B855" s="30"/>
      <c r="C855" s="30"/>
      <c r="D855" s="30"/>
      <c r="E855" s="2">
        <v>12</v>
      </c>
      <c r="F855" s="12">
        <v>13.4</v>
      </c>
      <c r="G855" s="28"/>
    </row>
    <row r="856" spans="1:7" x14ac:dyDescent="0.25">
      <c r="A856" s="30"/>
      <c r="B856" s="30"/>
      <c r="C856" s="30"/>
      <c r="D856" s="30"/>
      <c r="E856" s="2">
        <v>12</v>
      </c>
      <c r="F856" s="12">
        <v>15.7</v>
      </c>
      <c r="G856" s="28"/>
    </row>
    <row r="857" spans="1:7" x14ac:dyDescent="0.25">
      <c r="A857" s="30"/>
      <c r="B857" s="30"/>
      <c r="C857" s="30"/>
      <c r="D857" s="30"/>
      <c r="E857" s="2">
        <v>13</v>
      </c>
      <c r="F857" s="12">
        <v>18.5</v>
      </c>
      <c r="G857" s="28"/>
    </row>
    <row r="858" spans="1:7" x14ac:dyDescent="0.25">
      <c r="A858" s="30"/>
      <c r="B858" s="30"/>
      <c r="C858" s="30"/>
      <c r="D858" s="30"/>
      <c r="E858" s="2">
        <v>14</v>
      </c>
      <c r="F858" s="12">
        <v>20.5</v>
      </c>
      <c r="G858" s="28"/>
    </row>
    <row r="859" spans="1:7" x14ac:dyDescent="0.25">
      <c r="A859" s="30"/>
      <c r="B859" s="30"/>
      <c r="C859" s="30"/>
      <c r="D859" s="30"/>
      <c r="E859" s="2">
        <v>15</v>
      </c>
      <c r="F859" s="12">
        <v>5.9</v>
      </c>
      <c r="G859" s="28"/>
    </row>
    <row r="860" spans="1:7" x14ac:dyDescent="0.25">
      <c r="A860" s="30"/>
      <c r="B860" s="30"/>
      <c r="C860" s="30"/>
      <c r="D860" s="30"/>
      <c r="E860" s="2">
        <v>16</v>
      </c>
      <c r="F860" s="12">
        <v>11.2</v>
      </c>
      <c r="G860" s="28"/>
    </row>
    <row r="861" spans="1:7" x14ac:dyDescent="0.25">
      <c r="A861" s="30"/>
      <c r="B861" s="30"/>
      <c r="C861" s="30"/>
      <c r="D861" s="30"/>
      <c r="E861" s="2">
        <v>17</v>
      </c>
      <c r="F861" s="12">
        <v>14.2</v>
      </c>
      <c r="G861" s="28"/>
    </row>
    <row r="862" spans="1:7" x14ac:dyDescent="0.25">
      <c r="A862" s="30"/>
      <c r="B862" s="30"/>
      <c r="C862" s="30"/>
      <c r="D862" s="30"/>
      <c r="E862" s="2">
        <v>17</v>
      </c>
      <c r="F862" s="12">
        <v>24.5</v>
      </c>
      <c r="G862" s="28"/>
    </row>
    <row r="863" spans="1:7" x14ac:dyDescent="0.25">
      <c r="A863" s="30"/>
      <c r="B863" s="30"/>
      <c r="C863" s="30"/>
      <c r="D863" s="30"/>
      <c r="E863" s="2">
        <v>17</v>
      </c>
      <c r="F863" s="12">
        <v>16.3</v>
      </c>
      <c r="G863" s="28"/>
    </row>
    <row r="864" spans="1:7" x14ac:dyDescent="0.25">
      <c r="A864" s="30"/>
      <c r="B864" s="30"/>
      <c r="C864" s="30"/>
      <c r="D864" s="30"/>
      <c r="E864" s="2">
        <v>18</v>
      </c>
      <c r="F864" s="12">
        <v>12.8</v>
      </c>
      <c r="G864" s="28"/>
    </row>
    <row r="865" spans="1:7" x14ac:dyDescent="0.25">
      <c r="A865" s="30"/>
      <c r="B865" s="30"/>
      <c r="C865" s="30"/>
      <c r="D865" s="30"/>
      <c r="E865" s="2">
        <v>18</v>
      </c>
      <c r="F865" s="12">
        <v>8</v>
      </c>
      <c r="G865" s="28"/>
    </row>
    <row r="866" spans="1:7" x14ac:dyDescent="0.25">
      <c r="A866" s="30"/>
      <c r="B866" s="30"/>
      <c r="C866" s="30"/>
      <c r="D866" s="30"/>
      <c r="E866" s="2">
        <v>18</v>
      </c>
      <c r="F866" s="12">
        <v>9</v>
      </c>
      <c r="G866" s="28"/>
    </row>
    <row r="867" spans="1:7" x14ac:dyDescent="0.25">
      <c r="A867" s="30"/>
      <c r="B867" s="30"/>
      <c r="C867" s="30"/>
      <c r="D867" s="30"/>
      <c r="E867" s="2">
        <v>18</v>
      </c>
      <c r="F867" s="12">
        <v>8</v>
      </c>
      <c r="G867" s="28"/>
    </row>
    <row r="868" spans="1:7" x14ac:dyDescent="0.25">
      <c r="A868" s="30"/>
      <c r="B868" s="30"/>
      <c r="C868" s="30"/>
      <c r="D868" s="30"/>
      <c r="E868" s="2">
        <v>19</v>
      </c>
      <c r="F868" s="12">
        <v>21.7</v>
      </c>
      <c r="G868" s="28"/>
    </row>
    <row r="869" spans="1:7" x14ac:dyDescent="0.25">
      <c r="A869" s="30"/>
      <c r="B869" s="30"/>
      <c r="C869" s="30"/>
      <c r="D869" s="30"/>
      <c r="E869" s="2">
        <v>20</v>
      </c>
      <c r="F869" s="12">
        <v>19.7</v>
      </c>
      <c r="G869" s="28"/>
    </row>
    <row r="870" spans="1:7" x14ac:dyDescent="0.25">
      <c r="A870" s="30"/>
      <c r="B870" s="30"/>
      <c r="C870" s="30"/>
      <c r="D870" s="30"/>
      <c r="E870" s="2">
        <v>21</v>
      </c>
      <c r="F870" s="12">
        <v>23</v>
      </c>
      <c r="G870" s="28"/>
    </row>
    <row r="871" spans="1:7" x14ac:dyDescent="0.25">
      <c r="A871" s="30"/>
      <c r="B871" s="30"/>
      <c r="C871" s="30"/>
      <c r="D871" s="30"/>
      <c r="E871" s="2">
        <v>22</v>
      </c>
      <c r="F871" s="12">
        <v>18.5</v>
      </c>
      <c r="G871" s="28"/>
    </row>
    <row r="872" spans="1:7" x14ac:dyDescent="0.25">
      <c r="A872" s="30"/>
      <c r="B872" s="30"/>
      <c r="C872" s="30"/>
      <c r="D872" s="30"/>
      <c r="E872" s="2">
        <v>23</v>
      </c>
      <c r="F872" s="12">
        <v>17</v>
      </c>
      <c r="G872" s="28"/>
    </row>
    <row r="873" spans="1:7" x14ac:dyDescent="0.25">
      <c r="A873" s="30"/>
      <c r="B873" s="30"/>
      <c r="C873" s="30"/>
      <c r="D873" s="30"/>
      <c r="E873" s="2">
        <v>23</v>
      </c>
      <c r="F873" s="12">
        <v>6.5</v>
      </c>
      <c r="G873" s="29"/>
    </row>
    <row r="874" spans="1:7" x14ac:dyDescent="0.25">
      <c r="A874" s="27" t="s">
        <v>19</v>
      </c>
      <c r="B874" s="27" t="s">
        <v>16</v>
      </c>
      <c r="C874" s="27">
        <v>2</v>
      </c>
      <c r="D874" s="27">
        <v>10</v>
      </c>
      <c r="E874" s="2">
        <v>1</v>
      </c>
      <c r="F874" s="12">
        <v>47</v>
      </c>
      <c r="G874" s="27" t="s">
        <v>24</v>
      </c>
    </row>
    <row r="875" spans="1:7" x14ac:dyDescent="0.25">
      <c r="A875" s="28"/>
      <c r="B875" s="28"/>
      <c r="C875" s="28"/>
      <c r="D875" s="28"/>
      <c r="E875" s="2">
        <v>1</v>
      </c>
      <c r="F875" s="12">
        <v>71</v>
      </c>
      <c r="G875" s="28"/>
    </row>
    <row r="876" spans="1:7" x14ac:dyDescent="0.25">
      <c r="A876" s="28"/>
      <c r="B876" s="28"/>
      <c r="C876" s="28"/>
      <c r="D876" s="28"/>
      <c r="E876" s="2">
        <v>1</v>
      </c>
      <c r="F876" s="12">
        <v>26.9</v>
      </c>
      <c r="G876" s="28"/>
    </row>
    <row r="877" spans="1:7" x14ac:dyDescent="0.25">
      <c r="A877" s="28"/>
      <c r="B877" s="28"/>
      <c r="C877" s="28"/>
      <c r="D877" s="28"/>
      <c r="E877" s="2">
        <v>2</v>
      </c>
      <c r="F877" s="12">
        <v>54</v>
      </c>
      <c r="G877" s="28"/>
    </row>
    <row r="878" spans="1:7" x14ac:dyDescent="0.25">
      <c r="A878" s="28"/>
      <c r="B878" s="28"/>
      <c r="C878" s="28"/>
      <c r="D878" s="28"/>
      <c r="E878" s="2">
        <v>2</v>
      </c>
      <c r="F878" s="12">
        <v>73.400000000000006</v>
      </c>
      <c r="G878" s="28"/>
    </row>
    <row r="879" spans="1:7" x14ac:dyDescent="0.25">
      <c r="A879" s="28"/>
      <c r="B879" s="28"/>
      <c r="C879" s="28"/>
      <c r="D879" s="28"/>
      <c r="E879" s="2">
        <v>2</v>
      </c>
      <c r="F879" s="12">
        <v>81.5</v>
      </c>
      <c r="G879" s="28"/>
    </row>
    <row r="880" spans="1:7" x14ac:dyDescent="0.25">
      <c r="A880" s="28"/>
      <c r="B880" s="28"/>
      <c r="C880" s="28"/>
      <c r="D880" s="28"/>
      <c r="E880" s="2">
        <v>2</v>
      </c>
      <c r="F880" s="12">
        <v>59.2</v>
      </c>
      <c r="G880" s="28"/>
    </row>
    <row r="881" spans="1:7" x14ac:dyDescent="0.25">
      <c r="A881" s="28"/>
      <c r="B881" s="28"/>
      <c r="C881" s="28"/>
      <c r="D881" s="28"/>
      <c r="E881" s="2">
        <v>2</v>
      </c>
      <c r="F881" s="12">
        <v>75.5</v>
      </c>
      <c r="G881" s="28"/>
    </row>
    <row r="882" spans="1:7" x14ac:dyDescent="0.25">
      <c r="A882" s="28"/>
      <c r="B882" s="28"/>
      <c r="C882" s="28"/>
      <c r="D882" s="28"/>
      <c r="E882" s="2">
        <v>2</v>
      </c>
      <c r="F882" s="12">
        <v>12</v>
      </c>
      <c r="G882" s="28"/>
    </row>
    <row r="883" spans="1:7" x14ac:dyDescent="0.25">
      <c r="A883" s="28"/>
      <c r="B883" s="28"/>
      <c r="C883" s="28"/>
      <c r="D883" s="28"/>
      <c r="E883" s="2">
        <v>2</v>
      </c>
      <c r="F883" s="12">
        <v>22.8</v>
      </c>
      <c r="G883" s="28"/>
    </row>
    <row r="884" spans="1:7" x14ac:dyDescent="0.25">
      <c r="A884" s="28"/>
      <c r="B884" s="28"/>
      <c r="C884" s="28"/>
      <c r="D884" s="28"/>
      <c r="E884" s="2">
        <v>2</v>
      </c>
      <c r="F884" s="12">
        <v>13.4</v>
      </c>
      <c r="G884" s="28"/>
    </row>
    <row r="885" spans="1:7" x14ac:dyDescent="0.25">
      <c r="A885" s="28"/>
      <c r="B885" s="28"/>
      <c r="C885" s="28"/>
      <c r="D885" s="28"/>
      <c r="E885" s="2">
        <v>2</v>
      </c>
      <c r="F885" s="12">
        <v>12.2</v>
      </c>
      <c r="G885" s="28"/>
    </row>
    <row r="886" spans="1:7" x14ac:dyDescent="0.25">
      <c r="A886" s="28"/>
      <c r="B886" s="28"/>
      <c r="C886" s="28"/>
      <c r="D886" s="28"/>
      <c r="E886" s="2">
        <v>3</v>
      </c>
      <c r="F886" s="12">
        <v>24</v>
      </c>
      <c r="G886" s="28"/>
    </row>
    <row r="887" spans="1:7" x14ac:dyDescent="0.25">
      <c r="A887" s="28"/>
      <c r="B887" s="28"/>
      <c r="C887" s="28"/>
      <c r="D887" s="28"/>
      <c r="E887" s="2">
        <v>4</v>
      </c>
      <c r="F887" s="12">
        <v>13.5</v>
      </c>
      <c r="G887" s="28"/>
    </row>
    <row r="888" spans="1:7" x14ac:dyDescent="0.25">
      <c r="A888" s="28"/>
      <c r="B888" s="28"/>
      <c r="C888" s="28"/>
      <c r="D888" s="28"/>
      <c r="E888" s="2">
        <v>5</v>
      </c>
      <c r="F888" s="12">
        <v>49</v>
      </c>
      <c r="G888" s="28"/>
    </row>
    <row r="889" spans="1:7" x14ac:dyDescent="0.25">
      <c r="A889" s="28"/>
      <c r="B889" s="28"/>
      <c r="C889" s="28"/>
      <c r="D889" s="28"/>
      <c r="E889" s="2">
        <v>6</v>
      </c>
      <c r="F889" s="12">
        <v>59.3</v>
      </c>
      <c r="G889" s="28"/>
    </row>
    <row r="890" spans="1:7" x14ac:dyDescent="0.25">
      <c r="A890" s="28"/>
      <c r="B890" s="28"/>
      <c r="C890" s="28"/>
      <c r="D890" s="28"/>
      <c r="E890" s="2">
        <v>7</v>
      </c>
      <c r="F890" s="12">
        <v>34.5</v>
      </c>
      <c r="G890" s="28"/>
    </row>
    <row r="891" spans="1:7" x14ac:dyDescent="0.25">
      <c r="A891" s="28"/>
      <c r="B891" s="28"/>
      <c r="C891" s="28"/>
      <c r="D891" s="28"/>
      <c r="E891" s="2">
        <v>8</v>
      </c>
      <c r="F891" s="12">
        <v>21</v>
      </c>
      <c r="G891" s="28"/>
    </row>
    <row r="892" spans="1:7" x14ac:dyDescent="0.25">
      <c r="A892" s="28"/>
      <c r="B892" s="28"/>
      <c r="C892" s="28"/>
      <c r="D892" s="28"/>
      <c r="E892" s="2">
        <v>9</v>
      </c>
      <c r="F892" s="12">
        <v>80</v>
      </c>
      <c r="G892" s="28"/>
    </row>
    <row r="893" spans="1:7" x14ac:dyDescent="0.25">
      <c r="A893" s="28"/>
      <c r="B893" s="28"/>
      <c r="C893" s="28"/>
      <c r="D893" s="28"/>
      <c r="E893" s="2">
        <v>9</v>
      </c>
      <c r="F893" s="12">
        <v>104.5</v>
      </c>
      <c r="G893" s="28"/>
    </row>
    <row r="894" spans="1:7" x14ac:dyDescent="0.25">
      <c r="A894" s="29"/>
      <c r="B894" s="29"/>
      <c r="C894" s="29"/>
      <c r="D894" s="29"/>
      <c r="E894" s="2">
        <v>10</v>
      </c>
      <c r="F894" s="12">
        <v>8.6999999999999993</v>
      </c>
      <c r="G894" s="29"/>
    </row>
    <row r="895" spans="1:7" x14ac:dyDescent="0.25">
      <c r="A895" s="30" t="s">
        <v>17</v>
      </c>
      <c r="B895" s="30" t="s">
        <v>16</v>
      </c>
      <c r="C895" s="30">
        <v>3</v>
      </c>
      <c r="D895" s="30">
        <v>21</v>
      </c>
      <c r="E895" s="2">
        <v>1</v>
      </c>
      <c r="F895" s="12">
        <v>120.5</v>
      </c>
      <c r="G895" s="27" t="s">
        <v>30</v>
      </c>
    </row>
    <row r="896" spans="1:7" x14ac:dyDescent="0.25">
      <c r="A896" s="30"/>
      <c r="B896" s="30"/>
      <c r="C896" s="30"/>
      <c r="D896" s="30"/>
      <c r="E896" s="2">
        <v>1</v>
      </c>
      <c r="F896" s="12">
        <v>18</v>
      </c>
      <c r="G896" s="28"/>
    </row>
    <row r="897" spans="1:7" x14ac:dyDescent="0.25">
      <c r="A897" s="30"/>
      <c r="B897" s="30"/>
      <c r="C897" s="30"/>
      <c r="D897" s="30"/>
      <c r="E897" s="2">
        <v>1</v>
      </c>
      <c r="F897" s="12">
        <v>47</v>
      </c>
      <c r="G897" s="28"/>
    </row>
    <row r="898" spans="1:7" x14ac:dyDescent="0.25">
      <c r="A898" s="30"/>
      <c r="B898" s="30"/>
      <c r="C898" s="30"/>
      <c r="D898" s="30"/>
      <c r="E898" s="2">
        <v>1</v>
      </c>
      <c r="F898" s="12">
        <v>24.1</v>
      </c>
      <c r="G898" s="28"/>
    </row>
    <row r="899" spans="1:7" x14ac:dyDescent="0.25">
      <c r="A899" s="30"/>
      <c r="B899" s="30"/>
      <c r="C899" s="30"/>
      <c r="D899" s="30"/>
      <c r="E899" s="2">
        <v>2</v>
      </c>
      <c r="F899" s="12">
        <v>17.600000000000001</v>
      </c>
      <c r="G899" s="28"/>
    </row>
    <row r="900" spans="1:7" x14ac:dyDescent="0.25">
      <c r="A900" s="30"/>
      <c r="B900" s="30"/>
      <c r="C900" s="30"/>
      <c r="D900" s="30"/>
      <c r="E900" s="2">
        <v>3</v>
      </c>
      <c r="F900" s="12">
        <v>18.3</v>
      </c>
      <c r="G900" s="28"/>
    </row>
    <row r="901" spans="1:7" x14ac:dyDescent="0.25">
      <c r="A901" s="30"/>
      <c r="B901" s="30"/>
      <c r="C901" s="30"/>
      <c r="D901" s="30"/>
      <c r="E901" s="2">
        <v>4</v>
      </c>
      <c r="F901" s="12">
        <v>13.3</v>
      </c>
      <c r="G901" s="28"/>
    </row>
    <row r="902" spans="1:7" x14ac:dyDescent="0.25">
      <c r="A902" s="30"/>
      <c r="B902" s="30"/>
      <c r="C902" s="30"/>
      <c r="D902" s="30"/>
      <c r="E902" s="2">
        <v>5</v>
      </c>
      <c r="F902" s="12">
        <v>11.4</v>
      </c>
      <c r="G902" s="28"/>
    </row>
    <row r="903" spans="1:7" x14ac:dyDescent="0.25">
      <c r="A903" s="30"/>
      <c r="B903" s="30"/>
      <c r="C903" s="30"/>
      <c r="D903" s="30"/>
      <c r="E903" s="2">
        <v>6</v>
      </c>
      <c r="F903" s="12">
        <v>18</v>
      </c>
      <c r="G903" s="28"/>
    </row>
    <row r="904" spans="1:7" x14ac:dyDescent="0.25">
      <c r="A904" s="30"/>
      <c r="B904" s="30"/>
      <c r="C904" s="30"/>
      <c r="D904" s="30"/>
      <c r="E904" s="2">
        <v>7</v>
      </c>
      <c r="F904" s="12">
        <v>79.3</v>
      </c>
      <c r="G904" s="28"/>
    </row>
    <row r="905" spans="1:7" x14ac:dyDescent="0.25">
      <c r="A905" s="30"/>
      <c r="B905" s="30"/>
      <c r="C905" s="30"/>
      <c r="D905" s="30"/>
      <c r="E905" s="2">
        <v>8</v>
      </c>
      <c r="F905" s="12">
        <v>96.5</v>
      </c>
      <c r="G905" s="28"/>
    </row>
    <row r="906" spans="1:7" x14ac:dyDescent="0.25">
      <c r="A906" s="30"/>
      <c r="B906" s="30"/>
      <c r="C906" s="30"/>
      <c r="D906" s="30"/>
      <c r="E906" s="2">
        <v>8</v>
      </c>
      <c r="F906" s="12">
        <v>32.4</v>
      </c>
      <c r="G906" s="28"/>
    </row>
    <row r="907" spans="1:7" x14ac:dyDescent="0.25">
      <c r="A907" s="30"/>
      <c r="B907" s="30"/>
      <c r="C907" s="30"/>
      <c r="D907" s="30"/>
      <c r="E907" s="2">
        <v>8</v>
      </c>
      <c r="F907" s="12">
        <v>8.8000000000000007</v>
      </c>
      <c r="G907" s="28"/>
    </row>
    <row r="908" spans="1:7" x14ac:dyDescent="0.25">
      <c r="A908" s="30"/>
      <c r="B908" s="30"/>
      <c r="C908" s="30"/>
      <c r="D908" s="30"/>
      <c r="E908" s="2">
        <v>8</v>
      </c>
      <c r="F908" s="12">
        <v>37.6</v>
      </c>
      <c r="G908" s="28"/>
    </row>
    <row r="909" spans="1:7" x14ac:dyDescent="0.25">
      <c r="A909" s="30"/>
      <c r="B909" s="30"/>
      <c r="C909" s="30"/>
      <c r="D909" s="30"/>
      <c r="E909" s="2">
        <v>9</v>
      </c>
      <c r="F909" s="12">
        <v>51.2</v>
      </c>
      <c r="G909" s="28"/>
    </row>
    <row r="910" spans="1:7" x14ac:dyDescent="0.25">
      <c r="A910" s="30"/>
      <c r="B910" s="30"/>
      <c r="C910" s="30"/>
      <c r="D910" s="30"/>
      <c r="E910" s="2">
        <v>10</v>
      </c>
      <c r="F910" s="12">
        <v>12.3</v>
      </c>
      <c r="G910" s="28"/>
    </row>
    <row r="911" spans="1:7" x14ac:dyDescent="0.25">
      <c r="A911" s="30"/>
      <c r="B911" s="30"/>
      <c r="C911" s="30"/>
      <c r="D911" s="30"/>
      <c r="E911" s="2">
        <v>11</v>
      </c>
      <c r="F911" s="12">
        <v>18.8</v>
      </c>
      <c r="G911" s="28"/>
    </row>
    <row r="912" spans="1:7" x14ac:dyDescent="0.25">
      <c r="A912" s="30"/>
      <c r="B912" s="30"/>
      <c r="C912" s="30"/>
      <c r="D912" s="30"/>
      <c r="E912" s="2">
        <v>12</v>
      </c>
      <c r="F912" s="12">
        <v>30.4</v>
      </c>
      <c r="G912" s="28"/>
    </row>
    <row r="913" spans="1:7" x14ac:dyDescent="0.25">
      <c r="A913" s="30"/>
      <c r="B913" s="30"/>
      <c r="C913" s="30"/>
      <c r="D913" s="30"/>
      <c r="E913" s="2">
        <v>12</v>
      </c>
      <c r="F913" s="12">
        <v>17.600000000000001</v>
      </c>
      <c r="G913" s="28"/>
    </row>
    <row r="914" spans="1:7" x14ac:dyDescent="0.25">
      <c r="A914" s="30"/>
      <c r="B914" s="30"/>
      <c r="C914" s="30"/>
      <c r="D914" s="30"/>
      <c r="E914" s="2">
        <v>12</v>
      </c>
      <c r="F914" s="12">
        <v>12.4</v>
      </c>
      <c r="G914" s="28"/>
    </row>
    <row r="915" spans="1:7" x14ac:dyDescent="0.25">
      <c r="A915" s="30"/>
      <c r="B915" s="30"/>
      <c r="C915" s="30"/>
      <c r="D915" s="30"/>
      <c r="E915" s="2">
        <v>13</v>
      </c>
      <c r="F915" s="12">
        <v>31.1</v>
      </c>
      <c r="G915" s="28"/>
    </row>
    <row r="916" spans="1:7" x14ac:dyDescent="0.25">
      <c r="A916" s="30"/>
      <c r="B916" s="30"/>
      <c r="C916" s="30"/>
      <c r="D916" s="30"/>
      <c r="E916" s="2">
        <v>13</v>
      </c>
      <c r="F916" s="12">
        <v>9</v>
      </c>
      <c r="G916" s="28"/>
    </row>
    <row r="917" spans="1:7" x14ac:dyDescent="0.25">
      <c r="A917" s="30"/>
      <c r="B917" s="30"/>
      <c r="C917" s="30"/>
      <c r="D917" s="30"/>
      <c r="E917" s="2">
        <v>13</v>
      </c>
      <c r="F917" s="12">
        <v>41.3</v>
      </c>
      <c r="G917" s="28"/>
    </row>
    <row r="918" spans="1:7" x14ac:dyDescent="0.25">
      <c r="A918" s="30"/>
      <c r="B918" s="30"/>
      <c r="C918" s="30"/>
      <c r="D918" s="30"/>
      <c r="E918" s="2">
        <v>13</v>
      </c>
      <c r="F918" s="12">
        <v>16</v>
      </c>
      <c r="G918" s="28"/>
    </row>
    <row r="919" spans="1:7" x14ac:dyDescent="0.25">
      <c r="A919" s="30"/>
      <c r="B919" s="30"/>
      <c r="C919" s="30"/>
      <c r="D919" s="30"/>
      <c r="E919" s="2">
        <v>14</v>
      </c>
      <c r="F919" s="12">
        <v>20.5</v>
      </c>
      <c r="G919" s="28"/>
    </row>
    <row r="920" spans="1:7" x14ac:dyDescent="0.25">
      <c r="A920" s="30"/>
      <c r="B920" s="30"/>
      <c r="C920" s="30"/>
      <c r="D920" s="30"/>
      <c r="E920" s="2">
        <v>15</v>
      </c>
      <c r="F920" s="12">
        <v>10.5</v>
      </c>
      <c r="G920" s="28"/>
    </row>
    <row r="921" spans="1:7" x14ac:dyDescent="0.25">
      <c r="A921" s="30"/>
      <c r="B921" s="30"/>
      <c r="C921" s="30"/>
      <c r="D921" s="30"/>
      <c r="E921" s="2">
        <v>16</v>
      </c>
      <c r="F921" s="12">
        <v>9.1999999999999993</v>
      </c>
      <c r="G921" s="28"/>
    </row>
    <row r="922" spans="1:7" x14ac:dyDescent="0.25">
      <c r="A922" s="30"/>
      <c r="B922" s="30"/>
      <c r="C922" s="30"/>
      <c r="D922" s="30"/>
      <c r="E922" s="2">
        <v>17</v>
      </c>
      <c r="F922" s="12">
        <v>13.1</v>
      </c>
      <c r="G922" s="28"/>
    </row>
    <row r="923" spans="1:7" x14ac:dyDescent="0.25">
      <c r="A923" s="30"/>
      <c r="B923" s="30"/>
      <c r="C923" s="30"/>
      <c r="D923" s="30"/>
      <c r="E923" s="2">
        <v>17</v>
      </c>
      <c r="F923" s="12">
        <v>14.7</v>
      </c>
      <c r="G923" s="28"/>
    </row>
    <row r="924" spans="1:7" x14ac:dyDescent="0.25">
      <c r="A924" s="30"/>
      <c r="B924" s="30"/>
      <c r="C924" s="30"/>
      <c r="D924" s="30"/>
      <c r="E924" s="2">
        <v>18</v>
      </c>
      <c r="F924" s="12">
        <v>10.5</v>
      </c>
      <c r="G924" s="28"/>
    </row>
    <row r="925" spans="1:7" x14ac:dyDescent="0.25">
      <c r="A925" s="30"/>
      <c r="B925" s="30"/>
      <c r="C925" s="30"/>
      <c r="D925" s="30"/>
      <c r="E925" s="2">
        <v>19</v>
      </c>
      <c r="F925" s="12">
        <v>14.3</v>
      </c>
      <c r="G925" s="28"/>
    </row>
    <row r="926" spans="1:7" x14ac:dyDescent="0.25">
      <c r="A926" s="30"/>
      <c r="B926" s="30"/>
      <c r="C926" s="30"/>
      <c r="D926" s="30"/>
      <c r="E926" s="2">
        <v>20</v>
      </c>
      <c r="F926" s="12">
        <v>14</v>
      </c>
      <c r="G926" s="28"/>
    </row>
    <row r="927" spans="1:7" x14ac:dyDescent="0.25">
      <c r="A927" s="30"/>
      <c r="B927" s="30"/>
      <c r="C927" s="30"/>
      <c r="D927" s="30"/>
      <c r="E927" s="2">
        <v>21</v>
      </c>
      <c r="F927" s="12">
        <v>19</v>
      </c>
      <c r="G927" s="29"/>
    </row>
    <row r="928" spans="1:7" x14ac:dyDescent="0.25">
      <c r="A928" s="30" t="s">
        <v>20</v>
      </c>
      <c r="B928" s="30" t="s">
        <v>15</v>
      </c>
      <c r="C928" s="30">
        <v>1</v>
      </c>
      <c r="D928" s="30">
        <v>23</v>
      </c>
      <c r="E928" s="2">
        <v>1</v>
      </c>
      <c r="F928" s="12">
        <v>53.9</v>
      </c>
      <c r="G928" s="27" t="s">
        <v>30</v>
      </c>
    </row>
    <row r="929" spans="1:7" x14ac:dyDescent="0.25">
      <c r="A929" s="30"/>
      <c r="B929" s="30"/>
      <c r="C929" s="30"/>
      <c r="D929" s="30"/>
      <c r="E929" s="2">
        <v>1</v>
      </c>
      <c r="F929" s="12">
        <v>61.2</v>
      </c>
      <c r="G929" s="28"/>
    </row>
    <row r="930" spans="1:7" x14ac:dyDescent="0.25">
      <c r="A930" s="30"/>
      <c r="B930" s="30"/>
      <c r="C930" s="30"/>
      <c r="D930" s="30"/>
      <c r="E930" s="2">
        <v>2</v>
      </c>
      <c r="F930" s="12">
        <v>102.8</v>
      </c>
      <c r="G930" s="28"/>
    </row>
    <row r="931" spans="1:7" x14ac:dyDescent="0.25">
      <c r="A931" s="30"/>
      <c r="B931" s="30"/>
      <c r="C931" s="30"/>
      <c r="D931" s="30"/>
      <c r="E931" s="2">
        <v>3</v>
      </c>
      <c r="F931" s="12">
        <v>40</v>
      </c>
      <c r="G931" s="28"/>
    </row>
    <row r="932" spans="1:7" x14ac:dyDescent="0.25">
      <c r="A932" s="30"/>
      <c r="B932" s="30"/>
      <c r="C932" s="30"/>
      <c r="D932" s="30"/>
      <c r="E932" s="2">
        <v>4</v>
      </c>
      <c r="F932" s="12">
        <v>51.6</v>
      </c>
      <c r="G932" s="28"/>
    </row>
    <row r="933" spans="1:7" x14ac:dyDescent="0.25">
      <c r="A933" s="30"/>
      <c r="B933" s="30"/>
      <c r="C933" s="30"/>
      <c r="D933" s="30"/>
      <c r="E933" s="2">
        <v>5</v>
      </c>
      <c r="F933" s="12">
        <v>62</v>
      </c>
      <c r="G933" s="28"/>
    </row>
    <row r="934" spans="1:7" x14ac:dyDescent="0.25">
      <c r="A934" s="30"/>
      <c r="B934" s="30"/>
      <c r="C934" s="30"/>
      <c r="D934" s="30"/>
      <c r="E934" s="2">
        <v>6</v>
      </c>
      <c r="F934" s="12">
        <v>27.2</v>
      </c>
      <c r="G934" s="28"/>
    </row>
    <row r="935" spans="1:7" x14ac:dyDescent="0.25">
      <c r="A935" s="30"/>
      <c r="B935" s="30"/>
      <c r="C935" s="30"/>
      <c r="D935" s="30"/>
      <c r="E935" s="2">
        <v>7</v>
      </c>
      <c r="F935" s="12">
        <v>60.3</v>
      </c>
      <c r="G935" s="28"/>
    </row>
    <row r="936" spans="1:7" x14ac:dyDescent="0.25">
      <c r="A936" s="30"/>
      <c r="B936" s="30"/>
      <c r="C936" s="30"/>
      <c r="D936" s="30"/>
      <c r="E936" s="2">
        <v>8</v>
      </c>
      <c r="F936" s="12">
        <v>62.7</v>
      </c>
      <c r="G936" s="28"/>
    </row>
    <row r="937" spans="1:7" x14ac:dyDescent="0.25">
      <c r="A937" s="30"/>
      <c r="B937" s="30"/>
      <c r="C937" s="30"/>
      <c r="D937" s="30"/>
      <c r="E937" s="2">
        <v>9</v>
      </c>
      <c r="F937" s="12">
        <v>31.8</v>
      </c>
      <c r="G937" s="28"/>
    </row>
    <row r="938" spans="1:7" x14ac:dyDescent="0.25">
      <c r="A938" s="30"/>
      <c r="B938" s="30"/>
      <c r="C938" s="30"/>
      <c r="D938" s="30"/>
      <c r="E938" s="2">
        <v>10</v>
      </c>
      <c r="F938" s="12">
        <v>47.7</v>
      </c>
      <c r="G938" s="28"/>
    </row>
    <row r="939" spans="1:7" x14ac:dyDescent="0.25">
      <c r="A939" s="30"/>
      <c r="B939" s="30"/>
      <c r="C939" s="30"/>
      <c r="D939" s="30"/>
      <c r="E939" s="2">
        <v>10</v>
      </c>
      <c r="F939" s="12">
        <v>42.6</v>
      </c>
      <c r="G939" s="28"/>
    </row>
    <row r="940" spans="1:7" x14ac:dyDescent="0.25">
      <c r="A940" s="30"/>
      <c r="B940" s="30"/>
      <c r="C940" s="30"/>
      <c r="D940" s="30"/>
      <c r="E940" s="2">
        <v>11</v>
      </c>
      <c r="F940" s="12">
        <v>40</v>
      </c>
      <c r="G940" s="28"/>
    </row>
    <row r="941" spans="1:7" x14ac:dyDescent="0.25">
      <c r="A941" s="30"/>
      <c r="B941" s="30"/>
      <c r="C941" s="30"/>
      <c r="D941" s="30"/>
      <c r="E941" s="2">
        <v>12</v>
      </c>
      <c r="F941" s="12">
        <v>38</v>
      </c>
      <c r="G941" s="28"/>
    </row>
    <row r="942" spans="1:7" x14ac:dyDescent="0.25">
      <c r="A942" s="30"/>
      <c r="B942" s="30"/>
      <c r="C942" s="30"/>
      <c r="D942" s="30"/>
      <c r="E942" s="2">
        <v>13</v>
      </c>
      <c r="F942" s="12">
        <v>64</v>
      </c>
      <c r="G942" s="28"/>
    </row>
    <row r="943" spans="1:7" x14ac:dyDescent="0.25">
      <c r="A943" s="30"/>
      <c r="B943" s="30"/>
      <c r="C943" s="30"/>
      <c r="D943" s="30"/>
      <c r="E943" s="2">
        <v>14</v>
      </c>
      <c r="F943" s="12">
        <v>109.6</v>
      </c>
      <c r="G943" s="28"/>
    </row>
    <row r="944" spans="1:7" x14ac:dyDescent="0.25">
      <c r="A944" s="30"/>
      <c r="B944" s="30"/>
      <c r="C944" s="30"/>
      <c r="D944" s="30"/>
      <c r="E944" s="2">
        <v>15</v>
      </c>
      <c r="F944" s="12">
        <v>58.4</v>
      </c>
      <c r="G944" s="28"/>
    </row>
    <row r="945" spans="1:7" x14ac:dyDescent="0.25">
      <c r="A945" s="30"/>
      <c r="B945" s="30"/>
      <c r="C945" s="30"/>
      <c r="D945" s="30"/>
      <c r="E945" s="2">
        <v>15</v>
      </c>
      <c r="F945" s="12">
        <v>26.2</v>
      </c>
      <c r="G945" s="28"/>
    </row>
    <row r="946" spans="1:7" x14ac:dyDescent="0.25">
      <c r="A946" s="30"/>
      <c r="B946" s="30"/>
      <c r="C946" s="30"/>
      <c r="D946" s="30"/>
      <c r="E946" s="2">
        <v>16</v>
      </c>
      <c r="F946" s="12">
        <v>42.1</v>
      </c>
      <c r="G946" s="28"/>
    </row>
    <row r="947" spans="1:7" x14ac:dyDescent="0.25">
      <c r="A947" s="30"/>
      <c r="B947" s="30"/>
      <c r="C947" s="30"/>
      <c r="D947" s="30"/>
      <c r="E947" s="2">
        <v>16</v>
      </c>
      <c r="F947" s="12">
        <v>25.8</v>
      </c>
      <c r="G947" s="28"/>
    </row>
    <row r="948" spans="1:7" x14ac:dyDescent="0.25">
      <c r="A948" s="30"/>
      <c r="B948" s="30"/>
      <c r="C948" s="30"/>
      <c r="D948" s="30"/>
      <c r="E948" s="2">
        <v>17</v>
      </c>
      <c r="F948" s="12">
        <v>25.8</v>
      </c>
      <c r="G948" s="28"/>
    </row>
    <row r="949" spans="1:7" x14ac:dyDescent="0.25">
      <c r="A949" s="30"/>
      <c r="B949" s="30"/>
      <c r="C949" s="30"/>
      <c r="D949" s="30"/>
      <c r="E949" s="2">
        <v>18</v>
      </c>
      <c r="F949" s="12">
        <v>18.3</v>
      </c>
      <c r="G949" s="28"/>
    </row>
    <row r="950" spans="1:7" x14ac:dyDescent="0.25">
      <c r="A950" s="30"/>
      <c r="B950" s="30"/>
      <c r="C950" s="30"/>
      <c r="D950" s="30"/>
      <c r="E950" s="2">
        <v>19</v>
      </c>
      <c r="F950" s="12">
        <v>41</v>
      </c>
      <c r="G950" s="28"/>
    </row>
    <row r="951" spans="1:7" x14ac:dyDescent="0.25">
      <c r="A951" s="30"/>
      <c r="B951" s="30"/>
      <c r="C951" s="30"/>
      <c r="D951" s="30"/>
      <c r="E951" s="2">
        <v>20</v>
      </c>
      <c r="F951" s="12">
        <v>17.100000000000001</v>
      </c>
      <c r="G951" s="28"/>
    </row>
    <row r="952" spans="1:7" x14ac:dyDescent="0.25">
      <c r="A952" s="30"/>
      <c r="B952" s="30"/>
      <c r="C952" s="30"/>
      <c r="D952" s="30"/>
      <c r="E952" s="2">
        <v>21</v>
      </c>
      <c r="F952" s="12">
        <v>44.4</v>
      </c>
      <c r="G952" s="28"/>
    </row>
    <row r="953" spans="1:7" x14ac:dyDescent="0.25">
      <c r="A953" s="30"/>
      <c r="B953" s="30"/>
      <c r="C953" s="30"/>
      <c r="D953" s="30"/>
      <c r="E953" s="2">
        <v>22</v>
      </c>
      <c r="F953" s="12">
        <v>93.3</v>
      </c>
      <c r="G953" s="28"/>
    </row>
    <row r="954" spans="1:7" x14ac:dyDescent="0.25">
      <c r="A954" s="30"/>
      <c r="B954" s="30"/>
      <c r="C954" s="30"/>
      <c r="D954" s="30"/>
      <c r="E954" s="2">
        <v>23</v>
      </c>
      <c r="F954" s="12">
        <v>38.799999999999997</v>
      </c>
      <c r="G954" s="29"/>
    </row>
    <row r="955" spans="1:7" x14ac:dyDescent="0.25">
      <c r="A955" s="30" t="s">
        <v>20</v>
      </c>
      <c r="B955" s="30" t="s">
        <v>15</v>
      </c>
      <c r="C955" s="30">
        <v>2</v>
      </c>
      <c r="D955" s="30">
        <v>21</v>
      </c>
      <c r="E955" s="2">
        <v>1</v>
      </c>
      <c r="F955" s="12">
        <v>45.1</v>
      </c>
      <c r="G955" s="27" t="s">
        <v>30</v>
      </c>
    </row>
    <row r="956" spans="1:7" x14ac:dyDescent="0.25">
      <c r="A956" s="30"/>
      <c r="B956" s="30"/>
      <c r="C956" s="30"/>
      <c r="D956" s="30"/>
      <c r="E956" s="2">
        <v>2</v>
      </c>
      <c r="F956" s="12">
        <v>14</v>
      </c>
      <c r="G956" s="28"/>
    </row>
    <row r="957" spans="1:7" x14ac:dyDescent="0.25">
      <c r="A957" s="30"/>
      <c r="B957" s="30"/>
      <c r="C957" s="30"/>
      <c r="D957" s="30"/>
      <c r="E957" s="2">
        <v>2</v>
      </c>
      <c r="F957" s="12">
        <v>19.8</v>
      </c>
      <c r="G957" s="28"/>
    </row>
    <row r="958" spans="1:7" x14ac:dyDescent="0.25">
      <c r="A958" s="30"/>
      <c r="B958" s="30"/>
      <c r="C958" s="30"/>
      <c r="D958" s="30"/>
      <c r="E958" s="2">
        <v>3</v>
      </c>
      <c r="F958" s="12">
        <v>17</v>
      </c>
      <c r="G958" s="28"/>
    </row>
    <row r="959" spans="1:7" x14ac:dyDescent="0.25">
      <c r="A959" s="30"/>
      <c r="B959" s="30"/>
      <c r="C959" s="30"/>
      <c r="D959" s="30"/>
      <c r="E959" s="2">
        <v>3</v>
      </c>
      <c r="F959" s="12">
        <v>18.8</v>
      </c>
      <c r="G959" s="28"/>
    </row>
    <row r="960" spans="1:7" x14ac:dyDescent="0.25">
      <c r="A960" s="30"/>
      <c r="B960" s="30"/>
      <c r="C960" s="30"/>
      <c r="D960" s="30"/>
      <c r="E960" s="2">
        <v>3</v>
      </c>
      <c r="F960" s="12">
        <v>29</v>
      </c>
      <c r="G960" s="28"/>
    </row>
    <row r="961" spans="1:7" x14ac:dyDescent="0.25">
      <c r="A961" s="30"/>
      <c r="B961" s="30"/>
      <c r="C961" s="30"/>
      <c r="D961" s="30"/>
      <c r="E961" s="2">
        <v>4</v>
      </c>
      <c r="F961" s="12">
        <v>34.4</v>
      </c>
      <c r="G961" s="28"/>
    </row>
    <row r="962" spans="1:7" x14ac:dyDescent="0.25">
      <c r="A962" s="30"/>
      <c r="B962" s="30"/>
      <c r="C962" s="30"/>
      <c r="D962" s="30"/>
      <c r="E962" s="2">
        <v>5</v>
      </c>
      <c r="F962" s="12">
        <v>26</v>
      </c>
      <c r="G962" s="28"/>
    </row>
    <row r="963" spans="1:7" x14ac:dyDescent="0.25">
      <c r="A963" s="30"/>
      <c r="B963" s="30"/>
      <c r="C963" s="30"/>
      <c r="D963" s="30"/>
      <c r="E963" s="2">
        <v>6</v>
      </c>
      <c r="F963" s="12">
        <v>26.7</v>
      </c>
      <c r="G963" s="28"/>
    </row>
    <row r="964" spans="1:7" x14ac:dyDescent="0.25">
      <c r="A964" s="30"/>
      <c r="B964" s="30"/>
      <c r="C964" s="30"/>
      <c r="D964" s="30"/>
      <c r="E964" s="2">
        <v>7</v>
      </c>
      <c r="F964" s="12">
        <v>53</v>
      </c>
      <c r="G964" s="28"/>
    </row>
    <row r="965" spans="1:7" x14ac:dyDescent="0.25">
      <c r="A965" s="30"/>
      <c r="B965" s="30"/>
      <c r="C965" s="30"/>
      <c r="D965" s="30"/>
      <c r="E965" s="2">
        <v>7</v>
      </c>
      <c r="F965" s="12">
        <v>41.2</v>
      </c>
      <c r="G965" s="28"/>
    </row>
    <row r="966" spans="1:7" x14ac:dyDescent="0.25">
      <c r="A966" s="30"/>
      <c r="B966" s="30"/>
      <c r="C966" s="30"/>
      <c r="D966" s="30"/>
      <c r="E966" s="2">
        <v>7</v>
      </c>
      <c r="F966" s="12">
        <v>22.9</v>
      </c>
      <c r="G966" s="28"/>
    </row>
    <row r="967" spans="1:7" x14ac:dyDescent="0.25">
      <c r="A967" s="30"/>
      <c r="B967" s="30"/>
      <c r="C967" s="30"/>
      <c r="D967" s="30"/>
      <c r="E967" s="2">
        <v>8</v>
      </c>
      <c r="F967" s="12">
        <v>41.7</v>
      </c>
      <c r="G967" s="28"/>
    </row>
    <row r="968" spans="1:7" x14ac:dyDescent="0.25">
      <c r="A968" s="30"/>
      <c r="B968" s="30"/>
      <c r="C968" s="30"/>
      <c r="D968" s="30"/>
      <c r="E968" s="2">
        <v>9</v>
      </c>
      <c r="F968" s="12">
        <v>60.7</v>
      </c>
      <c r="G968" s="28"/>
    </row>
    <row r="969" spans="1:7" x14ac:dyDescent="0.25">
      <c r="A969" s="30"/>
      <c r="B969" s="30"/>
      <c r="C969" s="30"/>
      <c r="D969" s="30"/>
      <c r="E969" s="2">
        <v>10</v>
      </c>
      <c r="F969" s="12">
        <v>24.8</v>
      </c>
      <c r="G969" s="28"/>
    </row>
    <row r="970" spans="1:7" x14ac:dyDescent="0.25">
      <c r="A970" s="30"/>
      <c r="B970" s="30"/>
      <c r="C970" s="30"/>
      <c r="D970" s="30"/>
      <c r="E970" s="2">
        <v>11</v>
      </c>
      <c r="F970" s="12">
        <v>52</v>
      </c>
      <c r="G970" s="28"/>
    </row>
    <row r="971" spans="1:7" x14ac:dyDescent="0.25">
      <c r="A971" s="30"/>
      <c r="B971" s="30"/>
      <c r="C971" s="30"/>
      <c r="D971" s="30"/>
      <c r="E971" s="2">
        <v>11</v>
      </c>
      <c r="F971" s="12">
        <v>121</v>
      </c>
      <c r="G971" s="28"/>
    </row>
    <row r="972" spans="1:7" x14ac:dyDescent="0.25">
      <c r="A972" s="30"/>
      <c r="B972" s="30"/>
      <c r="C972" s="30"/>
      <c r="D972" s="30"/>
      <c r="E972" s="2">
        <v>11</v>
      </c>
      <c r="F972" s="12">
        <v>59.5</v>
      </c>
      <c r="G972" s="28"/>
    </row>
    <row r="973" spans="1:7" x14ac:dyDescent="0.25">
      <c r="A973" s="30"/>
      <c r="B973" s="30"/>
      <c r="C973" s="30"/>
      <c r="D973" s="30"/>
      <c r="E973" s="2">
        <v>12</v>
      </c>
      <c r="F973" s="12">
        <v>44.4</v>
      </c>
      <c r="G973" s="28"/>
    </row>
    <row r="974" spans="1:7" x14ac:dyDescent="0.25">
      <c r="A974" s="30"/>
      <c r="B974" s="30"/>
      <c r="C974" s="30"/>
      <c r="D974" s="30"/>
      <c r="E974" s="2">
        <v>13</v>
      </c>
      <c r="F974" s="12">
        <v>47</v>
      </c>
      <c r="G974" s="28"/>
    </row>
    <row r="975" spans="1:7" x14ac:dyDescent="0.25">
      <c r="A975" s="30"/>
      <c r="B975" s="30"/>
      <c r="C975" s="30"/>
      <c r="D975" s="30"/>
      <c r="E975" s="2">
        <v>13</v>
      </c>
      <c r="F975" s="12">
        <v>45</v>
      </c>
      <c r="G975" s="28"/>
    </row>
    <row r="976" spans="1:7" x14ac:dyDescent="0.25">
      <c r="A976" s="30"/>
      <c r="B976" s="30"/>
      <c r="C976" s="30"/>
      <c r="D976" s="30"/>
      <c r="E976" s="2">
        <v>13</v>
      </c>
      <c r="F976" s="12">
        <v>44.1</v>
      </c>
      <c r="G976" s="28"/>
    </row>
    <row r="977" spans="1:7" x14ac:dyDescent="0.25">
      <c r="A977" s="30"/>
      <c r="B977" s="30"/>
      <c r="C977" s="30"/>
      <c r="D977" s="30"/>
      <c r="E977" s="2">
        <v>13</v>
      </c>
      <c r="F977" s="12">
        <v>20.2</v>
      </c>
      <c r="G977" s="28"/>
    </row>
    <row r="978" spans="1:7" x14ac:dyDescent="0.25">
      <c r="A978" s="30"/>
      <c r="B978" s="30"/>
      <c r="C978" s="30"/>
      <c r="D978" s="30"/>
      <c r="E978" s="2">
        <v>14</v>
      </c>
      <c r="F978" s="12">
        <v>16.899999999999999</v>
      </c>
      <c r="G978" s="28"/>
    </row>
    <row r="979" spans="1:7" x14ac:dyDescent="0.25">
      <c r="A979" s="30"/>
      <c r="B979" s="30"/>
      <c r="C979" s="30"/>
      <c r="D979" s="30"/>
      <c r="E979" s="2">
        <v>15</v>
      </c>
      <c r="F979" s="12">
        <v>43</v>
      </c>
      <c r="G979" s="28"/>
    </row>
    <row r="980" spans="1:7" x14ac:dyDescent="0.25">
      <c r="A980" s="30"/>
      <c r="B980" s="30"/>
      <c r="C980" s="30"/>
      <c r="D980" s="30"/>
      <c r="E980" s="2">
        <v>16</v>
      </c>
      <c r="F980" s="12">
        <v>29</v>
      </c>
      <c r="G980" s="28"/>
    </row>
    <row r="981" spans="1:7" x14ac:dyDescent="0.25">
      <c r="A981" s="30"/>
      <c r="B981" s="30"/>
      <c r="C981" s="30"/>
      <c r="D981" s="30"/>
      <c r="E981" s="2">
        <v>17</v>
      </c>
      <c r="F981" s="12">
        <v>24.1</v>
      </c>
      <c r="G981" s="28"/>
    </row>
    <row r="982" spans="1:7" x14ac:dyDescent="0.25">
      <c r="A982" s="30"/>
      <c r="B982" s="30"/>
      <c r="C982" s="30"/>
      <c r="D982" s="30"/>
      <c r="E982" s="2">
        <v>18</v>
      </c>
      <c r="F982" s="12">
        <v>28.1</v>
      </c>
      <c r="G982" s="28"/>
    </row>
    <row r="983" spans="1:7" x14ac:dyDescent="0.25">
      <c r="A983" s="30"/>
      <c r="B983" s="30"/>
      <c r="C983" s="30"/>
      <c r="D983" s="30"/>
      <c r="E983" s="2">
        <v>18</v>
      </c>
      <c r="F983" s="12">
        <v>46.9</v>
      </c>
      <c r="G983" s="28"/>
    </row>
    <row r="984" spans="1:7" x14ac:dyDescent="0.25">
      <c r="A984" s="30"/>
      <c r="B984" s="30"/>
      <c r="C984" s="30"/>
      <c r="D984" s="30"/>
      <c r="E984" s="2">
        <v>19</v>
      </c>
      <c r="F984" s="12">
        <v>32.200000000000003</v>
      </c>
      <c r="G984" s="28"/>
    </row>
    <row r="985" spans="1:7" x14ac:dyDescent="0.25">
      <c r="A985" s="30"/>
      <c r="B985" s="30"/>
      <c r="C985" s="30"/>
      <c r="D985" s="30"/>
      <c r="E985" s="2">
        <v>20</v>
      </c>
      <c r="F985" s="12">
        <v>77.900000000000006</v>
      </c>
      <c r="G985" s="28"/>
    </row>
    <row r="986" spans="1:7" x14ac:dyDescent="0.25">
      <c r="A986" s="30"/>
      <c r="B986" s="30"/>
      <c r="C986" s="30"/>
      <c r="D986" s="30"/>
      <c r="E986" s="2">
        <v>21</v>
      </c>
      <c r="F986" s="12">
        <v>27.8</v>
      </c>
      <c r="G986" s="28"/>
    </row>
    <row r="987" spans="1:7" x14ac:dyDescent="0.25">
      <c r="A987" s="30"/>
      <c r="B987" s="30"/>
      <c r="C987" s="30"/>
      <c r="D987" s="30"/>
      <c r="E987" s="2">
        <v>21</v>
      </c>
      <c r="F987" s="12">
        <v>23.4</v>
      </c>
      <c r="G987" s="28"/>
    </row>
    <row r="988" spans="1:7" x14ac:dyDescent="0.25">
      <c r="A988" s="30"/>
      <c r="B988" s="30"/>
      <c r="C988" s="30"/>
      <c r="D988" s="30"/>
      <c r="E988" s="2">
        <v>21</v>
      </c>
      <c r="F988" s="12">
        <v>24.3</v>
      </c>
      <c r="G988" s="29"/>
    </row>
    <row r="989" spans="1:7" x14ac:dyDescent="0.25">
      <c r="A989" s="30" t="s">
        <v>20</v>
      </c>
      <c r="B989" s="30" t="s">
        <v>15</v>
      </c>
      <c r="C989" s="30">
        <v>3</v>
      </c>
      <c r="D989" s="30">
        <v>19</v>
      </c>
      <c r="E989" s="2">
        <v>1</v>
      </c>
      <c r="F989" s="12">
        <v>68.7</v>
      </c>
      <c r="G989" s="27" t="s">
        <v>30</v>
      </c>
    </row>
    <row r="990" spans="1:7" x14ac:dyDescent="0.25">
      <c r="A990" s="30"/>
      <c r="B990" s="30"/>
      <c r="C990" s="30"/>
      <c r="D990" s="30"/>
      <c r="E990" s="2">
        <v>2</v>
      </c>
      <c r="F990" s="12">
        <v>7.4</v>
      </c>
      <c r="G990" s="28"/>
    </row>
    <row r="991" spans="1:7" x14ac:dyDescent="0.25">
      <c r="A991" s="30"/>
      <c r="B991" s="30"/>
      <c r="C991" s="30"/>
      <c r="D991" s="30"/>
      <c r="E991" s="2">
        <v>3</v>
      </c>
      <c r="F991" s="12">
        <v>41.4</v>
      </c>
      <c r="G991" s="28"/>
    </row>
    <row r="992" spans="1:7" x14ac:dyDescent="0.25">
      <c r="A992" s="30"/>
      <c r="B992" s="30"/>
      <c r="C992" s="30"/>
      <c r="D992" s="30"/>
      <c r="E992" s="2">
        <v>4</v>
      </c>
      <c r="F992" s="12">
        <v>66</v>
      </c>
      <c r="G992" s="28"/>
    </row>
    <row r="993" spans="1:7" x14ac:dyDescent="0.25">
      <c r="A993" s="30"/>
      <c r="B993" s="30"/>
      <c r="C993" s="30"/>
      <c r="D993" s="30"/>
      <c r="E993" s="2">
        <v>5</v>
      </c>
      <c r="F993" s="12">
        <v>63.8</v>
      </c>
      <c r="G993" s="28"/>
    </row>
    <row r="994" spans="1:7" x14ac:dyDescent="0.25">
      <c r="A994" s="30"/>
      <c r="B994" s="30"/>
      <c r="C994" s="30"/>
      <c r="D994" s="30"/>
      <c r="E994" s="2">
        <v>6</v>
      </c>
      <c r="F994" s="12">
        <v>25.7</v>
      </c>
      <c r="G994" s="28"/>
    </row>
    <row r="995" spans="1:7" x14ac:dyDescent="0.25">
      <c r="A995" s="30"/>
      <c r="B995" s="30"/>
      <c r="C995" s="30"/>
      <c r="D995" s="30"/>
      <c r="E995" s="2">
        <v>7</v>
      </c>
      <c r="F995" s="12">
        <v>40.299999999999997</v>
      </c>
      <c r="G995" s="28"/>
    </row>
    <row r="996" spans="1:7" x14ac:dyDescent="0.25">
      <c r="A996" s="30"/>
      <c r="B996" s="30"/>
      <c r="C996" s="30"/>
      <c r="D996" s="30"/>
      <c r="E996" s="2">
        <v>8</v>
      </c>
      <c r="F996" s="12">
        <v>32.200000000000003</v>
      </c>
      <c r="G996" s="28"/>
    </row>
    <row r="997" spans="1:7" x14ac:dyDescent="0.25">
      <c r="A997" s="30"/>
      <c r="B997" s="30"/>
      <c r="C997" s="30"/>
      <c r="D997" s="30"/>
      <c r="E997" s="2">
        <v>9</v>
      </c>
      <c r="F997" s="12">
        <v>12.1</v>
      </c>
      <c r="G997" s="28"/>
    </row>
    <row r="998" spans="1:7" x14ac:dyDescent="0.25">
      <c r="A998" s="30"/>
      <c r="B998" s="30"/>
      <c r="C998" s="30"/>
      <c r="D998" s="30"/>
      <c r="E998" s="2">
        <v>10</v>
      </c>
      <c r="F998" s="12">
        <v>115</v>
      </c>
      <c r="G998" s="28"/>
    </row>
    <row r="999" spans="1:7" x14ac:dyDescent="0.25">
      <c r="A999" s="30"/>
      <c r="B999" s="30"/>
      <c r="C999" s="30"/>
      <c r="D999" s="30"/>
      <c r="E999" s="2">
        <v>11</v>
      </c>
      <c r="F999" s="12">
        <v>50.5</v>
      </c>
      <c r="G999" s="28"/>
    </row>
    <row r="1000" spans="1:7" x14ac:dyDescent="0.25">
      <c r="A1000" s="30"/>
      <c r="B1000" s="30"/>
      <c r="C1000" s="30"/>
      <c r="D1000" s="30"/>
      <c r="E1000" s="2">
        <v>12</v>
      </c>
      <c r="F1000" s="12">
        <v>18.100000000000001</v>
      </c>
      <c r="G1000" s="28"/>
    </row>
    <row r="1001" spans="1:7" x14ac:dyDescent="0.25">
      <c r="A1001" s="30"/>
      <c r="B1001" s="30"/>
      <c r="C1001" s="30"/>
      <c r="D1001" s="30"/>
      <c r="E1001" s="2">
        <v>13</v>
      </c>
      <c r="F1001" s="12">
        <v>47.3</v>
      </c>
      <c r="G1001" s="28"/>
    </row>
    <row r="1002" spans="1:7" x14ac:dyDescent="0.25">
      <c r="A1002" s="30"/>
      <c r="B1002" s="30"/>
      <c r="C1002" s="30"/>
      <c r="D1002" s="30"/>
      <c r="E1002" s="2">
        <v>14</v>
      </c>
      <c r="F1002" s="12">
        <v>37.299999999999997</v>
      </c>
      <c r="G1002" s="28"/>
    </row>
    <row r="1003" spans="1:7" x14ac:dyDescent="0.25">
      <c r="A1003" s="30"/>
      <c r="B1003" s="30"/>
      <c r="C1003" s="30"/>
      <c r="D1003" s="30"/>
      <c r="E1003" s="2">
        <v>15</v>
      </c>
      <c r="F1003" s="12">
        <v>13.7</v>
      </c>
      <c r="G1003" s="28"/>
    </row>
    <row r="1004" spans="1:7" x14ac:dyDescent="0.25">
      <c r="A1004" s="30"/>
      <c r="B1004" s="30"/>
      <c r="C1004" s="30"/>
      <c r="D1004" s="30"/>
      <c r="E1004" s="2">
        <v>16</v>
      </c>
      <c r="F1004" s="12">
        <v>24.6</v>
      </c>
      <c r="G1004" s="28"/>
    </row>
    <row r="1005" spans="1:7" x14ac:dyDescent="0.25">
      <c r="A1005" s="30"/>
      <c r="B1005" s="30"/>
      <c r="C1005" s="30"/>
      <c r="D1005" s="30"/>
      <c r="E1005" s="2">
        <v>17</v>
      </c>
      <c r="F1005" s="12">
        <v>49.8</v>
      </c>
      <c r="G1005" s="28"/>
    </row>
    <row r="1006" spans="1:7" x14ac:dyDescent="0.25">
      <c r="A1006" s="30"/>
      <c r="B1006" s="30"/>
      <c r="C1006" s="30"/>
      <c r="D1006" s="30"/>
      <c r="E1006" s="2">
        <v>17</v>
      </c>
      <c r="F1006" s="12">
        <v>49</v>
      </c>
      <c r="G1006" s="28"/>
    </row>
    <row r="1007" spans="1:7" x14ac:dyDescent="0.25">
      <c r="A1007" s="30"/>
      <c r="B1007" s="30"/>
      <c r="C1007" s="30"/>
      <c r="D1007" s="30"/>
      <c r="E1007" s="2">
        <v>17</v>
      </c>
      <c r="F1007" s="12">
        <v>42.4</v>
      </c>
      <c r="G1007" s="28"/>
    </row>
    <row r="1008" spans="1:7" x14ac:dyDescent="0.25">
      <c r="A1008" s="30"/>
      <c r="B1008" s="30"/>
      <c r="C1008" s="30"/>
      <c r="D1008" s="30"/>
      <c r="E1008" s="2">
        <v>17</v>
      </c>
      <c r="F1008" s="12">
        <v>51.2</v>
      </c>
      <c r="G1008" s="28"/>
    </row>
    <row r="1009" spans="1:7" x14ac:dyDescent="0.25">
      <c r="A1009" s="30"/>
      <c r="B1009" s="30"/>
      <c r="C1009" s="30"/>
      <c r="D1009" s="30"/>
      <c r="E1009" s="2">
        <v>18</v>
      </c>
      <c r="F1009" s="12">
        <v>46.8</v>
      </c>
      <c r="G1009" s="28"/>
    </row>
    <row r="1010" spans="1:7" x14ac:dyDescent="0.25">
      <c r="A1010" s="30"/>
      <c r="B1010" s="30"/>
      <c r="C1010" s="30"/>
      <c r="D1010" s="30"/>
      <c r="E1010" s="2">
        <v>18</v>
      </c>
      <c r="F1010" s="12">
        <v>61.1</v>
      </c>
      <c r="G1010" s="28"/>
    </row>
    <row r="1011" spans="1:7" x14ac:dyDescent="0.25">
      <c r="A1011" s="30"/>
      <c r="B1011" s="30"/>
      <c r="C1011" s="30"/>
      <c r="D1011" s="30"/>
      <c r="E1011" s="2">
        <v>18</v>
      </c>
      <c r="F1011" s="12">
        <v>48.8</v>
      </c>
      <c r="G1011" s="28"/>
    </row>
    <row r="1012" spans="1:7" x14ac:dyDescent="0.25">
      <c r="A1012" s="30"/>
      <c r="B1012" s="30"/>
      <c r="C1012" s="30"/>
      <c r="D1012" s="30"/>
      <c r="E1012" s="2">
        <v>19</v>
      </c>
      <c r="F1012" s="12">
        <v>61.9</v>
      </c>
      <c r="G1012" s="28"/>
    </row>
    <row r="1013" spans="1:7" x14ac:dyDescent="0.25">
      <c r="A1013" s="30"/>
      <c r="B1013" s="30"/>
      <c r="C1013" s="30"/>
      <c r="D1013" s="30"/>
      <c r="E1013" s="2">
        <v>19</v>
      </c>
      <c r="F1013" s="12">
        <v>69.3</v>
      </c>
      <c r="G1013" s="28"/>
    </row>
    <row r="1014" spans="1:7" x14ac:dyDescent="0.25">
      <c r="A1014" s="30"/>
      <c r="B1014" s="30"/>
      <c r="C1014" s="30"/>
      <c r="D1014" s="30"/>
      <c r="E1014" s="2">
        <v>19</v>
      </c>
      <c r="F1014" s="12">
        <v>10.6</v>
      </c>
      <c r="G1014" s="29"/>
    </row>
    <row r="1015" spans="1:7" x14ac:dyDescent="0.25">
      <c r="A1015" s="30" t="s">
        <v>20</v>
      </c>
      <c r="B1015" s="30" t="s">
        <v>16</v>
      </c>
      <c r="C1015" s="30">
        <v>1</v>
      </c>
      <c r="D1015" s="30">
        <v>4</v>
      </c>
      <c r="E1015" s="2">
        <v>1</v>
      </c>
      <c r="F1015" s="12">
        <v>45.2</v>
      </c>
      <c r="G1015" s="27" t="s">
        <v>24</v>
      </c>
    </row>
    <row r="1016" spans="1:7" x14ac:dyDescent="0.25">
      <c r="A1016" s="30"/>
      <c r="B1016" s="30"/>
      <c r="C1016" s="30"/>
      <c r="D1016" s="30"/>
      <c r="E1016" s="2">
        <v>2</v>
      </c>
      <c r="F1016" s="12">
        <v>25.9</v>
      </c>
      <c r="G1016" s="28"/>
    </row>
    <row r="1017" spans="1:7" x14ac:dyDescent="0.25">
      <c r="A1017" s="30"/>
      <c r="B1017" s="30"/>
      <c r="C1017" s="30"/>
      <c r="D1017" s="30"/>
      <c r="E1017" s="2">
        <v>3</v>
      </c>
      <c r="F1017" s="12">
        <v>13.5</v>
      </c>
      <c r="G1017" s="28"/>
    </row>
    <row r="1018" spans="1:7" x14ac:dyDescent="0.25">
      <c r="A1018" s="30"/>
      <c r="B1018" s="30"/>
      <c r="C1018" s="30"/>
      <c r="D1018" s="30"/>
      <c r="E1018" s="2">
        <v>3</v>
      </c>
      <c r="F1018" s="12">
        <v>24.8</v>
      </c>
      <c r="G1018" s="28"/>
    </row>
    <row r="1019" spans="1:7" x14ac:dyDescent="0.25">
      <c r="A1019" s="30"/>
      <c r="B1019" s="30"/>
      <c r="C1019" s="30"/>
      <c r="D1019" s="30"/>
      <c r="E1019" s="2">
        <v>3</v>
      </c>
      <c r="F1019" s="12">
        <v>10</v>
      </c>
      <c r="G1019" s="28"/>
    </row>
    <row r="1020" spans="1:7" x14ac:dyDescent="0.25">
      <c r="A1020" s="30"/>
      <c r="B1020" s="30"/>
      <c r="C1020" s="30"/>
      <c r="D1020" s="30"/>
      <c r="E1020" s="2">
        <v>3</v>
      </c>
      <c r="F1020" s="12">
        <v>11</v>
      </c>
      <c r="G1020" s="28"/>
    </row>
    <row r="1021" spans="1:7" x14ac:dyDescent="0.25">
      <c r="A1021" s="30"/>
      <c r="B1021" s="30"/>
      <c r="C1021" s="30"/>
      <c r="D1021" s="30"/>
      <c r="E1021" s="2">
        <v>3</v>
      </c>
      <c r="F1021" s="12">
        <v>15.7</v>
      </c>
      <c r="G1021" s="28"/>
    </row>
    <row r="1022" spans="1:7" x14ac:dyDescent="0.25">
      <c r="A1022" s="30"/>
      <c r="B1022" s="30"/>
      <c r="C1022" s="30"/>
      <c r="D1022" s="30"/>
      <c r="E1022" s="2">
        <v>4</v>
      </c>
      <c r="F1022" s="12">
        <v>33.5</v>
      </c>
      <c r="G1022" s="29"/>
    </row>
    <row r="1023" spans="1:7" x14ac:dyDescent="0.25">
      <c r="A1023" s="30" t="s">
        <v>20</v>
      </c>
      <c r="B1023" s="30" t="s">
        <v>16</v>
      </c>
      <c r="C1023" s="30">
        <v>2</v>
      </c>
      <c r="D1023" s="30">
        <v>16</v>
      </c>
      <c r="E1023" s="2">
        <v>1</v>
      </c>
      <c r="F1023" s="12">
        <v>42.3</v>
      </c>
      <c r="G1023" s="27" t="s">
        <v>24</v>
      </c>
    </row>
    <row r="1024" spans="1:7" x14ac:dyDescent="0.25">
      <c r="A1024" s="30"/>
      <c r="B1024" s="30"/>
      <c r="C1024" s="30"/>
      <c r="D1024" s="30"/>
      <c r="E1024" s="2">
        <v>2</v>
      </c>
      <c r="F1024" s="12">
        <v>30</v>
      </c>
      <c r="G1024" s="28"/>
    </row>
    <row r="1025" spans="1:7" x14ac:dyDescent="0.25">
      <c r="A1025" s="30"/>
      <c r="B1025" s="30"/>
      <c r="C1025" s="30"/>
      <c r="D1025" s="30"/>
      <c r="E1025" s="2">
        <v>3</v>
      </c>
      <c r="F1025" s="12">
        <v>43.4</v>
      </c>
      <c r="G1025" s="28"/>
    </row>
    <row r="1026" spans="1:7" x14ac:dyDescent="0.25">
      <c r="A1026" s="30"/>
      <c r="B1026" s="30"/>
      <c r="C1026" s="30"/>
      <c r="D1026" s="30"/>
      <c r="E1026" s="2">
        <v>4</v>
      </c>
      <c r="F1026" s="12">
        <v>37.5</v>
      </c>
      <c r="G1026" s="28"/>
    </row>
    <row r="1027" spans="1:7" x14ac:dyDescent="0.25">
      <c r="A1027" s="30"/>
      <c r="B1027" s="30"/>
      <c r="C1027" s="30"/>
      <c r="D1027" s="30"/>
      <c r="E1027" s="2">
        <v>5</v>
      </c>
      <c r="F1027" s="12">
        <v>45.2</v>
      </c>
      <c r="G1027" s="28"/>
    </row>
    <row r="1028" spans="1:7" x14ac:dyDescent="0.25">
      <c r="A1028" s="30"/>
      <c r="B1028" s="30"/>
      <c r="C1028" s="30"/>
      <c r="D1028" s="30"/>
      <c r="E1028" s="2">
        <v>6</v>
      </c>
      <c r="F1028" s="12">
        <v>56.7</v>
      </c>
      <c r="G1028" s="28"/>
    </row>
    <row r="1029" spans="1:7" x14ac:dyDescent="0.25">
      <c r="A1029" s="30"/>
      <c r="B1029" s="30"/>
      <c r="C1029" s="30"/>
      <c r="D1029" s="30"/>
      <c r="E1029" s="2">
        <v>6</v>
      </c>
      <c r="F1029" s="12">
        <v>53.7</v>
      </c>
      <c r="G1029" s="28"/>
    </row>
    <row r="1030" spans="1:7" x14ac:dyDescent="0.25">
      <c r="A1030" s="30"/>
      <c r="B1030" s="30"/>
      <c r="C1030" s="30"/>
      <c r="D1030" s="30"/>
      <c r="E1030" s="2">
        <v>7</v>
      </c>
      <c r="F1030" s="12">
        <v>40.799999999999997</v>
      </c>
      <c r="G1030" s="28"/>
    </row>
    <row r="1031" spans="1:7" x14ac:dyDescent="0.25">
      <c r="A1031" s="30"/>
      <c r="B1031" s="30"/>
      <c r="C1031" s="30"/>
      <c r="D1031" s="30"/>
      <c r="E1031" s="2">
        <v>8</v>
      </c>
      <c r="F1031" s="12">
        <v>25.1</v>
      </c>
      <c r="G1031" s="28"/>
    </row>
    <row r="1032" spans="1:7" x14ac:dyDescent="0.25">
      <c r="A1032" s="30"/>
      <c r="B1032" s="30"/>
      <c r="C1032" s="30"/>
      <c r="D1032" s="30"/>
      <c r="E1032" s="2">
        <v>8</v>
      </c>
      <c r="F1032" s="12">
        <v>31.6</v>
      </c>
      <c r="G1032" s="28"/>
    </row>
    <row r="1033" spans="1:7" x14ac:dyDescent="0.25">
      <c r="A1033" s="30"/>
      <c r="B1033" s="30"/>
      <c r="C1033" s="30"/>
      <c r="D1033" s="30"/>
      <c r="E1033" s="2">
        <v>9</v>
      </c>
      <c r="F1033" s="12">
        <v>34.799999999999997</v>
      </c>
      <c r="G1033" s="28"/>
    </row>
    <row r="1034" spans="1:7" x14ac:dyDescent="0.25">
      <c r="A1034" s="30"/>
      <c r="B1034" s="30"/>
      <c r="C1034" s="30"/>
      <c r="D1034" s="30"/>
      <c r="E1034" s="2">
        <v>10</v>
      </c>
      <c r="F1034" s="12">
        <v>51.6</v>
      </c>
      <c r="G1034" s="28"/>
    </row>
    <row r="1035" spans="1:7" x14ac:dyDescent="0.25">
      <c r="A1035" s="30"/>
      <c r="B1035" s="30"/>
      <c r="C1035" s="30"/>
      <c r="D1035" s="30"/>
      <c r="E1035" s="2">
        <v>11</v>
      </c>
      <c r="F1035" s="12">
        <v>29.3</v>
      </c>
      <c r="G1035" s="28"/>
    </row>
    <row r="1036" spans="1:7" x14ac:dyDescent="0.25">
      <c r="A1036" s="30"/>
      <c r="B1036" s="30"/>
      <c r="C1036" s="30"/>
      <c r="D1036" s="30"/>
      <c r="E1036" s="2">
        <v>12</v>
      </c>
      <c r="F1036" s="12">
        <v>46.4</v>
      </c>
      <c r="G1036" s="28"/>
    </row>
    <row r="1037" spans="1:7" x14ac:dyDescent="0.25">
      <c r="A1037" s="30"/>
      <c r="B1037" s="30"/>
      <c r="C1037" s="30"/>
      <c r="D1037" s="30"/>
      <c r="E1037" s="2">
        <v>13</v>
      </c>
      <c r="F1037" s="12">
        <v>39.1</v>
      </c>
      <c r="G1037" s="28"/>
    </row>
    <row r="1038" spans="1:7" x14ac:dyDescent="0.25">
      <c r="A1038" s="30"/>
      <c r="B1038" s="30"/>
      <c r="C1038" s="30"/>
      <c r="D1038" s="30"/>
      <c r="E1038" s="2">
        <v>14</v>
      </c>
      <c r="F1038" s="12">
        <v>37.299999999999997</v>
      </c>
      <c r="G1038" s="28"/>
    </row>
    <row r="1039" spans="1:7" x14ac:dyDescent="0.25">
      <c r="A1039" s="30"/>
      <c r="B1039" s="30"/>
      <c r="C1039" s="30"/>
      <c r="D1039" s="30"/>
      <c r="E1039" s="2">
        <v>15</v>
      </c>
      <c r="F1039" s="12">
        <v>33.1</v>
      </c>
      <c r="G1039" s="28"/>
    </row>
    <row r="1040" spans="1:7" x14ac:dyDescent="0.25">
      <c r="A1040" s="30"/>
      <c r="B1040" s="30"/>
      <c r="C1040" s="30"/>
      <c r="D1040" s="30"/>
      <c r="E1040" s="2">
        <v>16</v>
      </c>
      <c r="F1040" s="12">
        <v>35.5</v>
      </c>
      <c r="G1040" s="28"/>
    </row>
    <row r="1041" spans="1:7" x14ac:dyDescent="0.25">
      <c r="A1041" s="30"/>
      <c r="B1041" s="30"/>
      <c r="C1041" s="30"/>
      <c r="D1041" s="30"/>
      <c r="E1041" s="2">
        <v>16</v>
      </c>
      <c r="F1041" s="12">
        <v>35</v>
      </c>
      <c r="G1041" s="29"/>
    </row>
    <row r="1042" spans="1:7" x14ac:dyDescent="0.25">
      <c r="A1042" s="30" t="s">
        <v>20</v>
      </c>
      <c r="B1042" s="30" t="s">
        <v>16</v>
      </c>
      <c r="C1042" s="30">
        <v>3</v>
      </c>
      <c r="D1042" s="30">
        <v>7</v>
      </c>
      <c r="E1042" s="2">
        <v>1</v>
      </c>
      <c r="F1042" s="12">
        <v>40.700000000000003</v>
      </c>
      <c r="G1042" s="27" t="s">
        <v>30</v>
      </c>
    </row>
    <row r="1043" spans="1:7" x14ac:dyDescent="0.25">
      <c r="A1043" s="30"/>
      <c r="B1043" s="30"/>
      <c r="C1043" s="30"/>
      <c r="D1043" s="30"/>
      <c r="E1043" s="2">
        <v>2</v>
      </c>
      <c r="F1043" s="12">
        <v>42.4</v>
      </c>
      <c r="G1043" s="28"/>
    </row>
    <row r="1044" spans="1:7" x14ac:dyDescent="0.25">
      <c r="A1044" s="30"/>
      <c r="B1044" s="30"/>
      <c r="C1044" s="30"/>
      <c r="D1044" s="30"/>
      <c r="E1044" s="2">
        <v>3</v>
      </c>
      <c r="F1044" s="12">
        <v>59.2</v>
      </c>
      <c r="G1044" s="28"/>
    </row>
    <row r="1045" spans="1:7" x14ac:dyDescent="0.25">
      <c r="A1045" s="30"/>
      <c r="B1045" s="30"/>
      <c r="C1045" s="30"/>
      <c r="D1045" s="30"/>
      <c r="E1045" s="2">
        <v>4</v>
      </c>
      <c r="F1045" s="12">
        <v>41.5</v>
      </c>
      <c r="G1045" s="28"/>
    </row>
    <row r="1046" spans="1:7" x14ac:dyDescent="0.25">
      <c r="A1046" s="30"/>
      <c r="B1046" s="30"/>
      <c r="C1046" s="30"/>
      <c r="D1046" s="30"/>
      <c r="E1046" s="2">
        <v>5</v>
      </c>
      <c r="F1046" s="12">
        <v>92.5</v>
      </c>
      <c r="G1046" s="28"/>
    </row>
    <row r="1047" spans="1:7" x14ac:dyDescent="0.25">
      <c r="A1047" s="30"/>
      <c r="B1047" s="30"/>
      <c r="C1047" s="30"/>
      <c r="D1047" s="30"/>
      <c r="E1047" s="2">
        <v>6</v>
      </c>
      <c r="F1047" s="12">
        <v>23.3</v>
      </c>
      <c r="G1047" s="28"/>
    </row>
    <row r="1048" spans="1:7" x14ac:dyDescent="0.25">
      <c r="A1048" s="30"/>
      <c r="B1048" s="30"/>
      <c r="C1048" s="30"/>
      <c r="D1048" s="30"/>
      <c r="E1048" s="2">
        <v>7</v>
      </c>
      <c r="F1048" s="12">
        <v>43.7</v>
      </c>
      <c r="G1048" s="28"/>
    </row>
    <row r="1049" spans="1:7" x14ac:dyDescent="0.25">
      <c r="A1049" s="30"/>
      <c r="B1049" s="30"/>
      <c r="C1049" s="30"/>
      <c r="D1049" s="30"/>
      <c r="E1049" s="2">
        <v>7</v>
      </c>
      <c r="F1049" s="12">
        <v>67</v>
      </c>
      <c r="G1049" s="29"/>
    </row>
  </sheetData>
  <mergeCells count="168">
    <mergeCell ref="D841:D873"/>
    <mergeCell ref="D874:D894"/>
    <mergeCell ref="D928:D954"/>
    <mergeCell ref="D955:D988"/>
    <mergeCell ref="D989:D1014"/>
    <mergeCell ref="D1015:D1022"/>
    <mergeCell ref="D1023:D1041"/>
    <mergeCell ref="D1042:D1049"/>
    <mergeCell ref="G874:G894"/>
    <mergeCell ref="G841:G873"/>
    <mergeCell ref="G1015:G1022"/>
    <mergeCell ref="G1023:G1041"/>
    <mergeCell ref="G1042:G1049"/>
    <mergeCell ref="G989:G1014"/>
    <mergeCell ref="G955:G988"/>
    <mergeCell ref="D895:D927"/>
    <mergeCell ref="B495:B520"/>
    <mergeCell ref="A495:A520"/>
    <mergeCell ref="G683:G723"/>
    <mergeCell ref="D613:D633"/>
    <mergeCell ref="D634:D651"/>
    <mergeCell ref="D652:D682"/>
    <mergeCell ref="D683:D723"/>
    <mergeCell ref="D724:D788"/>
    <mergeCell ref="D789:D840"/>
    <mergeCell ref="D309:D343"/>
    <mergeCell ref="D344:D364"/>
    <mergeCell ref="D365:D380"/>
    <mergeCell ref="D381:D419"/>
    <mergeCell ref="D420:D448"/>
    <mergeCell ref="D449:D491"/>
    <mergeCell ref="D495:D520"/>
    <mergeCell ref="D521:D560"/>
    <mergeCell ref="D561:D612"/>
    <mergeCell ref="D2:D25"/>
    <mergeCell ref="D26:D95"/>
    <mergeCell ref="D96:D130"/>
    <mergeCell ref="D131:D166"/>
    <mergeCell ref="D167:D180"/>
    <mergeCell ref="D181:D213"/>
    <mergeCell ref="D214:D245"/>
    <mergeCell ref="D246:D291"/>
    <mergeCell ref="D292:D308"/>
    <mergeCell ref="C561:C612"/>
    <mergeCell ref="B561:B612"/>
    <mergeCell ref="C344:C364"/>
    <mergeCell ref="A292:A308"/>
    <mergeCell ref="B292:B308"/>
    <mergeCell ref="C292:C308"/>
    <mergeCell ref="C365:C380"/>
    <mergeCell ref="A381:A419"/>
    <mergeCell ref="C309:C343"/>
    <mergeCell ref="C449:C491"/>
    <mergeCell ref="B449:B491"/>
    <mergeCell ref="A449:A491"/>
    <mergeCell ref="A521:A560"/>
    <mergeCell ref="B521:B560"/>
    <mergeCell ref="B381:B419"/>
    <mergeCell ref="C381:C419"/>
    <mergeCell ref="A420:A448"/>
    <mergeCell ref="B420:B448"/>
    <mergeCell ref="C420:C448"/>
    <mergeCell ref="C521:C560"/>
    <mergeCell ref="B492:B494"/>
    <mergeCell ref="A492:A494"/>
    <mergeCell ref="A561:A612"/>
    <mergeCell ref="C495:C520"/>
    <mergeCell ref="A309:A343"/>
    <mergeCell ref="B309:B343"/>
    <mergeCell ref="A365:A380"/>
    <mergeCell ref="B365:B380"/>
    <mergeCell ref="A214:A245"/>
    <mergeCell ref="B214:B245"/>
    <mergeCell ref="C214:C245"/>
    <mergeCell ref="A246:A291"/>
    <mergeCell ref="B246:B291"/>
    <mergeCell ref="C246:C291"/>
    <mergeCell ref="A344:A364"/>
    <mergeCell ref="B344:B364"/>
    <mergeCell ref="C2:C25"/>
    <mergeCell ref="B2:B25"/>
    <mergeCell ref="A2:A25"/>
    <mergeCell ref="A26:A95"/>
    <mergeCell ref="B26:B95"/>
    <mergeCell ref="A181:A213"/>
    <mergeCell ref="B181:B213"/>
    <mergeCell ref="C181:C213"/>
    <mergeCell ref="B131:B166"/>
    <mergeCell ref="A131:A166"/>
    <mergeCell ref="C131:C166"/>
    <mergeCell ref="A167:A180"/>
    <mergeCell ref="B167:B180"/>
    <mergeCell ref="C167:C180"/>
    <mergeCell ref="C26:C95"/>
    <mergeCell ref="A96:A130"/>
    <mergeCell ref="B96:B130"/>
    <mergeCell ref="C96:C130"/>
    <mergeCell ref="A789:A840"/>
    <mergeCell ref="B789:B840"/>
    <mergeCell ref="C789:C840"/>
    <mergeCell ref="A613:A633"/>
    <mergeCell ref="B613:B633"/>
    <mergeCell ref="C613:C633"/>
    <mergeCell ref="A634:A651"/>
    <mergeCell ref="B634:B651"/>
    <mergeCell ref="C634:C651"/>
    <mergeCell ref="A652:A682"/>
    <mergeCell ref="B652:B682"/>
    <mergeCell ref="C652:C682"/>
    <mergeCell ref="A683:A723"/>
    <mergeCell ref="B683:B723"/>
    <mergeCell ref="C683:C723"/>
    <mergeCell ref="A724:A788"/>
    <mergeCell ref="B724:B788"/>
    <mergeCell ref="C724:C788"/>
    <mergeCell ref="A955:A988"/>
    <mergeCell ref="B955:B988"/>
    <mergeCell ref="C955:C988"/>
    <mergeCell ref="A895:A927"/>
    <mergeCell ref="B895:B927"/>
    <mergeCell ref="C895:C927"/>
    <mergeCell ref="A928:A954"/>
    <mergeCell ref="A989:A1014"/>
    <mergeCell ref="A841:A873"/>
    <mergeCell ref="B841:B873"/>
    <mergeCell ref="C841:C873"/>
    <mergeCell ref="A874:A894"/>
    <mergeCell ref="B874:B894"/>
    <mergeCell ref="C874:C894"/>
    <mergeCell ref="B928:B954"/>
    <mergeCell ref="C928:C954"/>
    <mergeCell ref="C1042:C1049"/>
    <mergeCell ref="C1015:C1022"/>
    <mergeCell ref="A1023:A1041"/>
    <mergeCell ref="B1023:B1041"/>
    <mergeCell ref="C1023:C1041"/>
    <mergeCell ref="B989:B1014"/>
    <mergeCell ref="C989:C1014"/>
    <mergeCell ref="A1015:A1022"/>
    <mergeCell ref="B1015:B1022"/>
    <mergeCell ref="A1042:A1049"/>
    <mergeCell ref="B1042:B1049"/>
    <mergeCell ref="G131:G166"/>
    <mergeCell ref="G167:G180"/>
    <mergeCell ref="G181:G213"/>
    <mergeCell ref="G2:G25"/>
    <mergeCell ref="G26:G95"/>
    <mergeCell ref="G96:G130"/>
    <mergeCell ref="G214:G245"/>
    <mergeCell ref="G246:XFD291"/>
    <mergeCell ref="G292:G308"/>
    <mergeCell ref="G309:G343"/>
    <mergeCell ref="G344:G364"/>
    <mergeCell ref="G365:G380"/>
    <mergeCell ref="G381:G419"/>
    <mergeCell ref="G928:G954"/>
    <mergeCell ref="G895:G927"/>
    <mergeCell ref="G789:G840"/>
    <mergeCell ref="G724:G788"/>
    <mergeCell ref="G652:G682"/>
    <mergeCell ref="G634:G651"/>
    <mergeCell ref="G613:G633"/>
    <mergeCell ref="G561:G612"/>
    <mergeCell ref="G521:G560"/>
    <mergeCell ref="G492:G494"/>
    <mergeCell ref="G495:G520"/>
    <mergeCell ref="G449:G491"/>
    <mergeCell ref="G420:G4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2B26-FCCB-42DA-8250-8E498549BF97}">
  <dimension ref="A1:G601"/>
  <sheetViews>
    <sheetView tabSelected="1" topLeftCell="A42" workbookViewId="0">
      <selection activeCell="E11" sqref="E11"/>
    </sheetView>
  </sheetViews>
  <sheetFormatPr defaultRowHeight="15" x14ac:dyDescent="0.25"/>
  <cols>
    <col min="2" max="2" width="16.28515625" bestFit="1" customWidth="1"/>
    <col min="3" max="3" width="13" bestFit="1" customWidth="1"/>
    <col min="4" max="4" width="24.85546875" bestFit="1" customWidth="1"/>
    <col min="5" max="5" width="17.28515625" bestFit="1" customWidth="1"/>
    <col min="6" max="6" width="19.42578125" bestFit="1" customWidth="1"/>
    <col min="7" max="7" width="22.7109375" bestFit="1" customWidth="1"/>
  </cols>
  <sheetData>
    <row r="1" spans="1:7" x14ac:dyDescent="0.25">
      <c r="A1" s="7" t="s">
        <v>1</v>
      </c>
      <c r="B1" s="7" t="s">
        <v>32</v>
      </c>
      <c r="C1" s="7" t="s">
        <v>42</v>
      </c>
      <c r="D1" s="7" t="s">
        <v>43</v>
      </c>
      <c r="E1" s="7" t="s">
        <v>33</v>
      </c>
      <c r="F1" s="7" t="s">
        <v>34</v>
      </c>
      <c r="G1" s="7" t="s">
        <v>35</v>
      </c>
    </row>
    <row r="2" spans="1:7" x14ac:dyDescent="0.25">
      <c r="A2" s="30" t="s">
        <v>7</v>
      </c>
      <c r="B2" s="30" t="s">
        <v>2</v>
      </c>
      <c r="C2" s="30">
        <v>1</v>
      </c>
      <c r="D2" s="7">
        <v>1</v>
      </c>
      <c r="E2" s="7"/>
      <c r="F2" s="7">
        <v>0</v>
      </c>
      <c r="G2" s="7">
        <v>0</v>
      </c>
    </row>
    <row r="3" spans="1:7" x14ac:dyDescent="0.25">
      <c r="A3" s="30"/>
      <c r="B3" s="30"/>
      <c r="C3" s="30"/>
      <c r="D3" s="7">
        <v>2</v>
      </c>
      <c r="E3" s="7"/>
      <c r="F3" s="7">
        <v>0</v>
      </c>
      <c r="G3" s="7">
        <v>0</v>
      </c>
    </row>
    <row r="4" spans="1:7" x14ac:dyDescent="0.25">
      <c r="A4" s="30"/>
      <c r="B4" s="30"/>
      <c r="C4" s="30"/>
      <c r="D4" s="7">
        <v>3</v>
      </c>
      <c r="E4" s="7"/>
      <c r="F4" s="7">
        <v>0</v>
      </c>
      <c r="G4" s="7">
        <v>0</v>
      </c>
    </row>
    <row r="5" spans="1:7" x14ac:dyDescent="0.25">
      <c r="A5" s="30"/>
      <c r="B5" s="30"/>
      <c r="C5" s="30"/>
      <c r="D5" s="7">
        <v>4</v>
      </c>
      <c r="E5" s="7"/>
      <c r="F5" s="7">
        <v>0</v>
      </c>
      <c r="G5" s="7">
        <v>0</v>
      </c>
    </row>
    <row r="6" spans="1:7" x14ac:dyDescent="0.25">
      <c r="A6" s="30"/>
      <c r="B6" s="30"/>
      <c r="C6" s="30"/>
      <c r="D6" s="7">
        <v>5</v>
      </c>
      <c r="E6" s="7"/>
      <c r="F6" s="7">
        <v>0</v>
      </c>
      <c r="G6" s="7">
        <v>0</v>
      </c>
    </row>
    <row r="7" spans="1:7" x14ac:dyDescent="0.25">
      <c r="A7" s="30"/>
      <c r="B7" s="30"/>
      <c r="C7" s="30"/>
      <c r="D7" s="7">
        <v>6</v>
      </c>
      <c r="E7" s="7"/>
      <c r="F7" s="7">
        <v>0</v>
      </c>
      <c r="G7" s="7">
        <v>0</v>
      </c>
    </row>
    <row r="8" spans="1:7" x14ac:dyDescent="0.25">
      <c r="A8" s="30"/>
      <c r="B8" s="30"/>
      <c r="C8" s="30">
        <v>2</v>
      </c>
      <c r="D8" s="7">
        <v>1</v>
      </c>
      <c r="E8" s="7"/>
      <c r="F8" s="7">
        <v>0</v>
      </c>
      <c r="G8" s="7">
        <v>0</v>
      </c>
    </row>
    <row r="9" spans="1:7" x14ac:dyDescent="0.25">
      <c r="A9" s="30"/>
      <c r="B9" s="30"/>
      <c r="C9" s="30"/>
      <c r="D9" s="7">
        <v>2</v>
      </c>
      <c r="E9" s="7"/>
      <c r="F9" s="7">
        <v>0</v>
      </c>
      <c r="G9" s="7">
        <v>0</v>
      </c>
    </row>
    <row r="10" spans="1:7" x14ac:dyDescent="0.25">
      <c r="A10" s="30"/>
      <c r="B10" s="30"/>
      <c r="C10" s="30"/>
      <c r="D10" s="7">
        <v>3</v>
      </c>
      <c r="E10" s="7"/>
      <c r="F10" s="7">
        <v>0</v>
      </c>
      <c r="G10" s="7">
        <v>0</v>
      </c>
    </row>
    <row r="11" spans="1:7" x14ac:dyDescent="0.25">
      <c r="A11" s="30"/>
      <c r="B11" s="30"/>
      <c r="C11" s="30"/>
      <c r="D11" s="7">
        <v>4</v>
      </c>
      <c r="E11" s="7"/>
      <c r="F11" s="7">
        <v>0</v>
      </c>
      <c r="G11" s="7">
        <v>0</v>
      </c>
    </row>
    <row r="12" spans="1:7" x14ac:dyDescent="0.25">
      <c r="A12" s="30"/>
      <c r="B12" s="30"/>
      <c r="C12" s="30"/>
      <c r="D12" s="7">
        <v>5</v>
      </c>
      <c r="E12" s="7"/>
      <c r="F12" s="7">
        <v>0</v>
      </c>
      <c r="G12" s="7">
        <v>0</v>
      </c>
    </row>
    <row r="13" spans="1:7" x14ac:dyDescent="0.25">
      <c r="A13" s="30"/>
      <c r="B13" s="30"/>
      <c r="C13" s="30"/>
      <c r="D13" s="7">
        <v>6</v>
      </c>
      <c r="E13" s="7"/>
      <c r="F13" s="7">
        <v>0</v>
      </c>
      <c r="G13" s="7">
        <v>0</v>
      </c>
    </row>
    <row r="14" spans="1:7" x14ac:dyDescent="0.25">
      <c r="A14" s="30"/>
      <c r="B14" s="30"/>
      <c r="C14" s="30">
        <v>3</v>
      </c>
      <c r="D14" s="7">
        <v>1</v>
      </c>
      <c r="E14" s="7"/>
      <c r="F14" s="7">
        <v>0</v>
      </c>
      <c r="G14" s="7">
        <v>0</v>
      </c>
    </row>
    <row r="15" spans="1:7" x14ac:dyDescent="0.25">
      <c r="A15" s="30"/>
      <c r="B15" s="30"/>
      <c r="C15" s="30"/>
      <c r="D15" s="7">
        <v>2</v>
      </c>
      <c r="E15" s="7"/>
      <c r="F15" s="7">
        <v>0</v>
      </c>
      <c r="G15" s="7">
        <v>0</v>
      </c>
    </row>
    <row r="16" spans="1:7" x14ac:dyDescent="0.25">
      <c r="A16" s="30"/>
      <c r="B16" s="30"/>
      <c r="C16" s="30"/>
      <c r="D16" s="7">
        <v>3</v>
      </c>
      <c r="E16" s="7"/>
      <c r="F16" s="7">
        <v>0</v>
      </c>
      <c r="G16" s="7">
        <v>0</v>
      </c>
    </row>
    <row r="17" spans="1:7" x14ac:dyDescent="0.25">
      <c r="A17" s="30"/>
      <c r="B17" s="30"/>
      <c r="C17" s="30"/>
      <c r="D17" s="7">
        <v>4</v>
      </c>
      <c r="E17" s="7"/>
      <c r="F17" s="7">
        <v>0</v>
      </c>
      <c r="G17" s="7">
        <v>0</v>
      </c>
    </row>
    <row r="18" spans="1:7" x14ac:dyDescent="0.25">
      <c r="A18" s="30"/>
      <c r="B18" s="30"/>
      <c r="C18" s="30"/>
      <c r="D18" s="7">
        <v>5</v>
      </c>
      <c r="E18" s="7"/>
      <c r="F18" s="7">
        <v>0</v>
      </c>
      <c r="G18" s="7">
        <v>0</v>
      </c>
    </row>
    <row r="19" spans="1:7" x14ac:dyDescent="0.25">
      <c r="A19" s="30"/>
      <c r="B19" s="30"/>
      <c r="C19" s="30"/>
      <c r="D19" s="7">
        <v>6</v>
      </c>
      <c r="E19" s="7"/>
      <c r="F19" s="7">
        <v>0</v>
      </c>
      <c r="G19" s="7">
        <v>0</v>
      </c>
    </row>
    <row r="20" spans="1:7" ht="15.75" x14ac:dyDescent="0.25">
      <c r="A20" s="30"/>
      <c r="B20" s="30" t="s">
        <v>3</v>
      </c>
      <c r="C20" s="30">
        <v>1</v>
      </c>
      <c r="D20" s="7">
        <v>1</v>
      </c>
      <c r="E20" s="14" t="s">
        <v>36</v>
      </c>
      <c r="F20" s="13">
        <v>25</v>
      </c>
      <c r="G20" s="13">
        <v>100</v>
      </c>
    </row>
    <row r="21" spans="1:7" ht="15.75" x14ac:dyDescent="0.25">
      <c r="A21" s="30"/>
      <c r="B21" s="30"/>
      <c r="C21" s="30"/>
      <c r="D21" s="7">
        <v>2</v>
      </c>
      <c r="E21" s="14" t="s">
        <v>37</v>
      </c>
      <c r="F21" s="13">
        <v>65</v>
      </c>
      <c r="G21" s="13">
        <v>100</v>
      </c>
    </row>
    <row r="22" spans="1:7" x14ac:dyDescent="0.25">
      <c r="A22" s="30"/>
      <c r="B22" s="30"/>
      <c r="C22" s="30"/>
      <c r="D22" s="27">
        <v>3</v>
      </c>
      <c r="E22" s="52" t="s">
        <v>37</v>
      </c>
      <c r="F22" s="50">
        <v>80</v>
      </c>
      <c r="G22" s="50">
        <v>100</v>
      </c>
    </row>
    <row r="23" spans="1:7" x14ac:dyDescent="0.25">
      <c r="A23" s="30"/>
      <c r="B23" s="30"/>
      <c r="C23" s="30"/>
      <c r="D23" s="29"/>
      <c r="E23" s="53"/>
      <c r="F23" s="51"/>
      <c r="G23" s="51"/>
    </row>
    <row r="24" spans="1:7" ht="15.75" x14ac:dyDescent="0.25">
      <c r="A24" s="30"/>
      <c r="B24" s="30"/>
      <c r="C24" s="30"/>
      <c r="D24" s="7">
        <v>4</v>
      </c>
      <c r="E24" s="14" t="s">
        <v>37</v>
      </c>
      <c r="F24" s="13">
        <v>40</v>
      </c>
      <c r="G24" s="13">
        <v>100</v>
      </c>
    </row>
    <row r="25" spans="1:7" ht="15.75" x14ac:dyDescent="0.25">
      <c r="A25" s="30"/>
      <c r="B25" s="30"/>
      <c r="C25" s="30"/>
      <c r="D25" s="7">
        <v>5</v>
      </c>
      <c r="E25" s="14" t="s">
        <v>37</v>
      </c>
      <c r="F25" s="13">
        <v>10</v>
      </c>
      <c r="G25" s="13">
        <v>100</v>
      </c>
    </row>
    <row r="26" spans="1:7" ht="15.75" x14ac:dyDescent="0.25">
      <c r="A26" s="30"/>
      <c r="B26" s="30"/>
      <c r="C26" s="30"/>
      <c r="D26" s="7">
        <v>6</v>
      </c>
      <c r="E26" s="14" t="s">
        <v>37</v>
      </c>
      <c r="F26" s="13">
        <v>30</v>
      </c>
      <c r="G26" s="13">
        <v>100</v>
      </c>
    </row>
    <row r="27" spans="1:7" ht="15.75" x14ac:dyDescent="0.25">
      <c r="A27" s="30"/>
      <c r="B27" s="30"/>
      <c r="C27" s="30">
        <v>2</v>
      </c>
      <c r="D27" s="7">
        <v>1</v>
      </c>
      <c r="E27" s="14" t="s">
        <v>37</v>
      </c>
      <c r="F27" s="13">
        <v>40</v>
      </c>
      <c r="G27" s="13">
        <v>100</v>
      </c>
    </row>
    <row r="28" spans="1:7" ht="15.75" x14ac:dyDescent="0.25">
      <c r="A28" s="30"/>
      <c r="B28" s="30"/>
      <c r="C28" s="30"/>
      <c r="D28" s="7">
        <v>2</v>
      </c>
      <c r="E28" s="14" t="s">
        <v>37</v>
      </c>
      <c r="F28" s="13">
        <v>5</v>
      </c>
      <c r="G28" s="13">
        <v>100</v>
      </c>
    </row>
    <row r="29" spans="1:7" ht="15.75" x14ac:dyDescent="0.25">
      <c r="A29" s="30"/>
      <c r="B29" s="30"/>
      <c r="C29" s="30"/>
      <c r="D29" s="7">
        <v>3</v>
      </c>
      <c r="E29" s="14" t="s">
        <v>37</v>
      </c>
      <c r="F29" s="13">
        <v>25</v>
      </c>
      <c r="G29" s="13">
        <v>100</v>
      </c>
    </row>
    <row r="30" spans="1:7" ht="15.75" x14ac:dyDescent="0.25">
      <c r="A30" s="30"/>
      <c r="B30" s="30"/>
      <c r="C30" s="30"/>
      <c r="D30" s="7">
        <v>4</v>
      </c>
      <c r="E30" s="14" t="s">
        <v>37</v>
      </c>
      <c r="F30" s="13">
        <v>20</v>
      </c>
      <c r="G30" s="13">
        <v>100</v>
      </c>
    </row>
    <row r="31" spans="1:7" ht="15.75" x14ac:dyDescent="0.25">
      <c r="A31" s="30"/>
      <c r="B31" s="30"/>
      <c r="C31" s="30"/>
      <c r="D31" s="7">
        <v>5</v>
      </c>
      <c r="E31" s="14" t="s">
        <v>37</v>
      </c>
      <c r="F31" s="13">
        <v>0</v>
      </c>
      <c r="G31" s="13">
        <v>100</v>
      </c>
    </row>
    <row r="32" spans="1:7" ht="15.75" x14ac:dyDescent="0.25">
      <c r="A32" s="30"/>
      <c r="B32" s="30"/>
      <c r="C32" s="30"/>
      <c r="D32" s="7">
        <v>6</v>
      </c>
      <c r="E32" s="14" t="s">
        <v>37</v>
      </c>
      <c r="F32" s="13">
        <v>5</v>
      </c>
      <c r="G32" s="13">
        <v>100</v>
      </c>
    </row>
    <row r="33" spans="1:7" x14ac:dyDescent="0.25">
      <c r="A33" s="30"/>
      <c r="B33" s="30"/>
      <c r="C33" s="30">
        <v>3</v>
      </c>
      <c r="D33" s="30">
        <v>1</v>
      </c>
      <c r="E33" s="35" t="s">
        <v>37</v>
      </c>
      <c r="F33" s="36">
        <v>80</v>
      </c>
      <c r="G33" s="36">
        <v>100</v>
      </c>
    </row>
    <row r="34" spans="1:7" x14ac:dyDescent="0.25">
      <c r="A34" s="30"/>
      <c r="B34" s="30"/>
      <c r="C34" s="30"/>
      <c r="D34" s="30"/>
      <c r="E34" s="35"/>
      <c r="F34" s="36"/>
      <c r="G34" s="36"/>
    </row>
    <row r="35" spans="1:7" x14ac:dyDescent="0.25">
      <c r="A35" s="30"/>
      <c r="B35" s="30"/>
      <c r="C35" s="30"/>
      <c r="D35" s="30">
        <v>2</v>
      </c>
      <c r="E35" s="54"/>
      <c r="F35" s="30">
        <v>0</v>
      </c>
      <c r="G35" s="30">
        <v>0</v>
      </c>
    </row>
    <row r="36" spans="1:7" x14ac:dyDescent="0.25">
      <c r="A36" s="30"/>
      <c r="B36" s="30"/>
      <c r="C36" s="30"/>
      <c r="D36" s="30"/>
      <c r="E36" s="54"/>
      <c r="F36" s="30"/>
      <c r="G36" s="30"/>
    </row>
    <row r="37" spans="1:7" ht="15.75" x14ac:dyDescent="0.25">
      <c r="A37" s="30"/>
      <c r="B37" s="30"/>
      <c r="C37" s="30"/>
      <c r="D37" s="7">
        <v>3</v>
      </c>
      <c r="E37" s="14" t="s">
        <v>37</v>
      </c>
      <c r="F37" s="13">
        <v>25</v>
      </c>
      <c r="G37" s="13">
        <v>100</v>
      </c>
    </row>
    <row r="38" spans="1:7" ht="15.75" x14ac:dyDescent="0.25">
      <c r="A38" s="30"/>
      <c r="B38" s="30"/>
      <c r="C38" s="30"/>
      <c r="D38" s="7">
        <v>4</v>
      </c>
      <c r="E38" s="14" t="s">
        <v>37</v>
      </c>
      <c r="F38" s="13">
        <v>25</v>
      </c>
      <c r="G38" s="13">
        <v>100</v>
      </c>
    </row>
    <row r="39" spans="1:7" ht="15.75" x14ac:dyDescent="0.25">
      <c r="A39" s="30"/>
      <c r="B39" s="30"/>
      <c r="C39" s="30"/>
      <c r="D39" s="7">
        <v>5</v>
      </c>
      <c r="E39" s="14" t="s">
        <v>37</v>
      </c>
      <c r="F39" s="13">
        <v>45</v>
      </c>
      <c r="G39" s="13">
        <v>100</v>
      </c>
    </row>
    <row r="40" spans="1:7" ht="15.75" x14ac:dyDescent="0.25">
      <c r="A40" s="30"/>
      <c r="B40" s="30"/>
      <c r="C40" s="30"/>
      <c r="D40" s="7">
        <v>6</v>
      </c>
      <c r="E40" s="14" t="s">
        <v>37</v>
      </c>
      <c r="F40" s="13">
        <v>80</v>
      </c>
      <c r="G40" s="13">
        <v>100</v>
      </c>
    </row>
    <row r="41" spans="1:7" x14ac:dyDescent="0.25">
      <c r="A41" s="30"/>
      <c r="B41" s="30" t="s">
        <v>4</v>
      </c>
      <c r="C41" s="30">
        <v>1</v>
      </c>
      <c r="D41" s="30">
        <v>0</v>
      </c>
      <c r="E41" s="54"/>
      <c r="F41" s="30">
        <v>0</v>
      </c>
      <c r="G41" s="30">
        <v>0</v>
      </c>
    </row>
    <row r="42" spans="1:7" x14ac:dyDescent="0.25">
      <c r="A42" s="30"/>
      <c r="B42" s="30"/>
      <c r="C42" s="30"/>
      <c r="D42" s="30"/>
      <c r="E42" s="54"/>
      <c r="F42" s="30"/>
      <c r="G42" s="30"/>
    </row>
    <row r="43" spans="1:7" x14ac:dyDescent="0.25">
      <c r="A43" s="30"/>
      <c r="B43" s="30"/>
      <c r="C43" s="30"/>
      <c r="D43" s="30">
        <v>5</v>
      </c>
      <c r="E43" s="54"/>
      <c r="F43" s="30">
        <v>0</v>
      </c>
      <c r="G43" s="30">
        <v>0</v>
      </c>
    </row>
    <row r="44" spans="1:7" x14ac:dyDescent="0.25">
      <c r="A44" s="30"/>
      <c r="B44" s="30"/>
      <c r="C44" s="30"/>
      <c r="D44" s="30"/>
      <c r="E44" s="54"/>
      <c r="F44" s="30"/>
      <c r="G44" s="30"/>
    </row>
    <row r="45" spans="1:7" x14ac:dyDescent="0.25">
      <c r="A45" s="30"/>
      <c r="B45" s="30"/>
      <c r="C45" s="30"/>
      <c r="D45" s="30">
        <v>10</v>
      </c>
      <c r="E45" s="35" t="s">
        <v>37</v>
      </c>
      <c r="F45" s="36">
        <v>100</v>
      </c>
      <c r="G45" s="36">
        <v>100</v>
      </c>
    </row>
    <row r="46" spans="1:7" x14ac:dyDescent="0.25">
      <c r="A46" s="30"/>
      <c r="B46" s="30"/>
      <c r="C46" s="30"/>
      <c r="D46" s="30"/>
      <c r="E46" s="35"/>
      <c r="F46" s="36"/>
      <c r="G46" s="36"/>
    </row>
    <row r="47" spans="1:7" x14ac:dyDescent="0.25">
      <c r="A47" s="30"/>
      <c r="B47" s="30"/>
      <c r="C47" s="30"/>
      <c r="D47" s="30">
        <v>15</v>
      </c>
      <c r="E47" s="35" t="s">
        <v>37</v>
      </c>
      <c r="F47" s="36">
        <v>100</v>
      </c>
      <c r="G47" s="36">
        <v>100</v>
      </c>
    </row>
    <row r="48" spans="1:7" x14ac:dyDescent="0.25">
      <c r="A48" s="30"/>
      <c r="B48" s="30"/>
      <c r="C48" s="30"/>
      <c r="D48" s="30"/>
      <c r="E48" s="35"/>
      <c r="F48" s="36"/>
      <c r="G48" s="36"/>
    </row>
    <row r="49" spans="1:7" x14ac:dyDescent="0.25">
      <c r="A49" s="30"/>
      <c r="B49" s="30"/>
      <c r="C49" s="30"/>
      <c r="D49" s="30">
        <v>20</v>
      </c>
      <c r="E49" s="54"/>
      <c r="F49" s="30">
        <v>0</v>
      </c>
      <c r="G49" s="30">
        <v>0</v>
      </c>
    </row>
    <row r="50" spans="1:7" x14ac:dyDescent="0.25">
      <c r="A50" s="30"/>
      <c r="B50" s="30"/>
      <c r="C50" s="30"/>
      <c r="D50" s="30"/>
      <c r="E50" s="54"/>
      <c r="F50" s="30"/>
      <c r="G50" s="30"/>
    </row>
    <row r="51" spans="1:7" x14ac:dyDescent="0.25">
      <c r="A51" s="30"/>
      <c r="B51" s="30"/>
      <c r="C51" s="30"/>
      <c r="D51" s="30">
        <v>25</v>
      </c>
      <c r="E51" s="54"/>
      <c r="F51" s="30">
        <v>0</v>
      </c>
      <c r="G51" s="30">
        <v>0</v>
      </c>
    </row>
    <row r="52" spans="1:7" x14ac:dyDescent="0.25">
      <c r="A52" s="30"/>
      <c r="B52" s="30"/>
      <c r="C52" s="30"/>
      <c r="D52" s="30"/>
      <c r="E52" s="54"/>
      <c r="F52" s="30"/>
      <c r="G52" s="30"/>
    </row>
    <row r="53" spans="1:7" x14ac:dyDescent="0.25">
      <c r="A53" s="30"/>
      <c r="B53" s="30"/>
      <c r="C53" s="30"/>
      <c r="D53" s="30"/>
      <c r="E53" s="54"/>
      <c r="F53" s="30"/>
      <c r="G53" s="30"/>
    </row>
    <row r="54" spans="1:7" x14ac:dyDescent="0.25">
      <c r="A54" s="30"/>
      <c r="B54" s="30"/>
      <c r="C54" s="30"/>
      <c r="D54" s="30">
        <v>30</v>
      </c>
      <c r="E54" s="35" t="s">
        <v>37</v>
      </c>
      <c r="F54" s="36">
        <v>100</v>
      </c>
      <c r="G54" s="36">
        <v>100</v>
      </c>
    </row>
    <row r="55" spans="1:7" x14ac:dyDescent="0.25">
      <c r="A55" s="30"/>
      <c r="B55" s="30"/>
      <c r="C55" s="30"/>
      <c r="D55" s="30"/>
      <c r="E55" s="35"/>
      <c r="F55" s="36"/>
      <c r="G55" s="36"/>
    </row>
    <row r="56" spans="1:7" x14ac:dyDescent="0.25">
      <c r="A56" s="30"/>
      <c r="B56" s="30"/>
      <c r="C56" s="30"/>
      <c r="D56" s="30">
        <v>35</v>
      </c>
      <c r="E56" s="35" t="s">
        <v>37</v>
      </c>
      <c r="F56" s="36">
        <v>100</v>
      </c>
      <c r="G56" s="36">
        <v>100</v>
      </c>
    </row>
    <row r="57" spans="1:7" x14ac:dyDescent="0.25">
      <c r="A57" s="30"/>
      <c r="B57" s="30"/>
      <c r="C57" s="30"/>
      <c r="D57" s="30"/>
      <c r="E57" s="35"/>
      <c r="F57" s="36"/>
      <c r="G57" s="36"/>
    </row>
    <row r="58" spans="1:7" ht="15.75" x14ac:dyDescent="0.25">
      <c r="A58" s="30"/>
      <c r="B58" s="30"/>
      <c r="C58" s="30"/>
      <c r="D58" s="7">
        <v>40</v>
      </c>
      <c r="E58" s="14" t="s">
        <v>37</v>
      </c>
      <c r="F58" s="13">
        <v>100</v>
      </c>
      <c r="G58" s="13">
        <v>100</v>
      </c>
    </row>
    <row r="59" spans="1:7" x14ac:dyDescent="0.25">
      <c r="A59" s="30"/>
      <c r="B59" s="30"/>
      <c r="C59" s="30"/>
      <c r="D59" s="30">
        <v>45</v>
      </c>
      <c r="E59" s="35" t="s">
        <v>37</v>
      </c>
      <c r="F59" s="36">
        <v>100</v>
      </c>
      <c r="G59" s="36">
        <v>100</v>
      </c>
    </row>
    <row r="60" spans="1:7" x14ac:dyDescent="0.25">
      <c r="A60" s="30"/>
      <c r="B60" s="30"/>
      <c r="C60" s="30"/>
      <c r="D60" s="30"/>
      <c r="E60" s="35"/>
      <c r="F60" s="36"/>
      <c r="G60" s="36"/>
    </row>
    <row r="61" spans="1:7" ht="15.75" x14ac:dyDescent="0.25">
      <c r="A61" s="30"/>
      <c r="B61" s="30"/>
      <c r="C61" s="30"/>
      <c r="D61" s="7">
        <v>50</v>
      </c>
      <c r="E61" s="15"/>
      <c r="F61" s="7">
        <v>0</v>
      </c>
      <c r="G61" s="7">
        <v>0</v>
      </c>
    </row>
    <row r="62" spans="1:7" x14ac:dyDescent="0.25">
      <c r="A62" s="30"/>
      <c r="B62" s="30"/>
      <c r="C62" s="30">
        <v>2</v>
      </c>
      <c r="D62" s="30">
        <v>0</v>
      </c>
      <c r="E62" s="54"/>
      <c r="F62" s="30">
        <v>0</v>
      </c>
      <c r="G62" s="30">
        <v>0</v>
      </c>
    </row>
    <row r="63" spans="1:7" x14ac:dyDescent="0.25">
      <c r="A63" s="30"/>
      <c r="B63" s="30"/>
      <c r="C63" s="30"/>
      <c r="D63" s="30"/>
      <c r="E63" s="54"/>
      <c r="F63" s="30"/>
      <c r="G63" s="30"/>
    </row>
    <row r="64" spans="1:7" x14ac:dyDescent="0.25">
      <c r="A64" s="30"/>
      <c r="B64" s="30"/>
      <c r="C64" s="30"/>
      <c r="D64" s="30">
        <v>5</v>
      </c>
      <c r="E64" s="35" t="s">
        <v>37</v>
      </c>
      <c r="F64" s="36">
        <v>70</v>
      </c>
      <c r="G64" s="36">
        <v>100</v>
      </c>
    </row>
    <row r="65" spans="1:7" x14ac:dyDescent="0.25">
      <c r="A65" s="30"/>
      <c r="B65" s="30"/>
      <c r="C65" s="30"/>
      <c r="D65" s="30"/>
      <c r="E65" s="35"/>
      <c r="F65" s="36"/>
      <c r="G65" s="36"/>
    </row>
    <row r="66" spans="1:7" x14ac:dyDescent="0.25">
      <c r="A66" s="30"/>
      <c r="B66" s="30"/>
      <c r="C66" s="30"/>
      <c r="D66" s="30">
        <v>10</v>
      </c>
      <c r="E66" s="54"/>
      <c r="F66" s="30">
        <v>0</v>
      </c>
      <c r="G66" s="30">
        <v>0</v>
      </c>
    </row>
    <row r="67" spans="1:7" x14ac:dyDescent="0.25">
      <c r="A67" s="30"/>
      <c r="B67" s="30"/>
      <c r="C67" s="30"/>
      <c r="D67" s="30"/>
      <c r="E67" s="54"/>
      <c r="F67" s="30"/>
      <c r="G67" s="30"/>
    </row>
    <row r="68" spans="1:7" x14ac:dyDescent="0.25">
      <c r="A68" s="30"/>
      <c r="B68" s="30"/>
      <c r="C68" s="30"/>
      <c r="D68" s="30">
        <v>15</v>
      </c>
      <c r="E68" s="35" t="s">
        <v>37</v>
      </c>
      <c r="F68" s="36">
        <v>10</v>
      </c>
      <c r="G68" s="36">
        <v>100</v>
      </c>
    </row>
    <row r="69" spans="1:7" x14ac:dyDescent="0.25">
      <c r="A69" s="30"/>
      <c r="B69" s="30"/>
      <c r="C69" s="30"/>
      <c r="D69" s="30"/>
      <c r="E69" s="35"/>
      <c r="F69" s="36"/>
      <c r="G69" s="36"/>
    </row>
    <row r="70" spans="1:7" x14ac:dyDescent="0.25">
      <c r="A70" s="30"/>
      <c r="B70" s="30"/>
      <c r="C70" s="30"/>
      <c r="D70" s="30">
        <v>20</v>
      </c>
      <c r="E70" s="54"/>
      <c r="F70" s="30">
        <v>0</v>
      </c>
      <c r="G70" s="30">
        <v>0</v>
      </c>
    </row>
    <row r="71" spans="1:7" x14ac:dyDescent="0.25">
      <c r="A71" s="30"/>
      <c r="B71" s="30"/>
      <c r="C71" s="30"/>
      <c r="D71" s="30"/>
      <c r="E71" s="54"/>
      <c r="F71" s="30"/>
      <c r="G71" s="30"/>
    </row>
    <row r="72" spans="1:7" x14ac:dyDescent="0.25">
      <c r="A72" s="30"/>
      <c r="B72" s="30"/>
      <c r="C72" s="30"/>
      <c r="D72" s="30">
        <v>25</v>
      </c>
      <c r="E72" s="54"/>
      <c r="F72" s="30">
        <v>0</v>
      </c>
      <c r="G72" s="30">
        <v>0</v>
      </c>
    </row>
    <row r="73" spans="1:7" x14ac:dyDescent="0.25">
      <c r="A73" s="30"/>
      <c r="B73" s="30"/>
      <c r="C73" s="30"/>
      <c r="D73" s="30"/>
      <c r="E73" s="54"/>
      <c r="F73" s="30"/>
      <c r="G73" s="30"/>
    </row>
    <row r="74" spans="1:7" x14ac:dyDescent="0.25">
      <c r="A74" s="30"/>
      <c r="B74" s="30"/>
      <c r="C74" s="30"/>
      <c r="D74" s="30">
        <v>30</v>
      </c>
      <c r="E74" s="54"/>
      <c r="F74" s="30">
        <v>0</v>
      </c>
      <c r="G74" s="30">
        <v>0</v>
      </c>
    </row>
    <row r="75" spans="1:7" x14ac:dyDescent="0.25">
      <c r="A75" s="30"/>
      <c r="B75" s="30"/>
      <c r="C75" s="30"/>
      <c r="D75" s="30"/>
      <c r="E75" s="54"/>
      <c r="F75" s="30"/>
      <c r="G75" s="30"/>
    </row>
    <row r="76" spans="1:7" x14ac:dyDescent="0.25">
      <c r="A76" s="30"/>
      <c r="B76" s="30"/>
      <c r="C76" s="30"/>
      <c r="D76" s="30">
        <v>35</v>
      </c>
      <c r="E76" s="54"/>
      <c r="F76" s="30">
        <v>0</v>
      </c>
      <c r="G76" s="30">
        <v>0</v>
      </c>
    </row>
    <row r="77" spans="1:7" x14ac:dyDescent="0.25">
      <c r="A77" s="30"/>
      <c r="B77" s="30"/>
      <c r="C77" s="30"/>
      <c r="D77" s="30"/>
      <c r="E77" s="54"/>
      <c r="F77" s="30"/>
      <c r="G77" s="30"/>
    </row>
    <row r="78" spans="1:7" x14ac:dyDescent="0.25">
      <c r="A78" s="30"/>
      <c r="B78" s="30"/>
      <c r="C78" s="30"/>
      <c r="D78" s="30">
        <v>40</v>
      </c>
      <c r="E78" s="35" t="s">
        <v>37</v>
      </c>
      <c r="F78" s="36">
        <v>5</v>
      </c>
      <c r="G78" s="36">
        <v>100</v>
      </c>
    </row>
    <row r="79" spans="1:7" x14ac:dyDescent="0.25">
      <c r="A79" s="30"/>
      <c r="B79" s="30"/>
      <c r="C79" s="30"/>
      <c r="D79" s="30"/>
      <c r="E79" s="35"/>
      <c r="F79" s="36"/>
      <c r="G79" s="36"/>
    </row>
    <row r="80" spans="1:7" x14ac:dyDescent="0.25">
      <c r="A80" s="30"/>
      <c r="B80" s="30"/>
      <c r="C80" s="30"/>
      <c r="D80" s="30">
        <v>45</v>
      </c>
      <c r="E80" s="54"/>
      <c r="F80" s="30">
        <v>0</v>
      </c>
      <c r="G80" s="30">
        <v>0</v>
      </c>
    </row>
    <row r="81" spans="1:7" x14ac:dyDescent="0.25">
      <c r="A81" s="30"/>
      <c r="B81" s="30"/>
      <c r="C81" s="30"/>
      <c r="D81" s="30"/>
      <c r="E81" s="54"/>
      <c r="F81" s="30"/>
      <c r="G81" s="30"/>
    </row>
    <row r="82" spans="1:7" x14ac:dyDescent="0.25">
      <c r="A82" s="30"/>
      <c r="B82" s="30"/>
      <c r="C82" s="30"/>
      <c r="D82" s="30">
        <v>50</v>
      </c>
      <c r="E82" s="54"/>
      <c r="F82" s="30">
        <v>0</v>
      </c>
      <c r="G82" s="30">
        <v>0</v>
      </c>
    </row>
    <row r="83" spans="1:7" x14ac:dyDescent="0.25">
      <c r="A83" s="30"/>
      <c r="B83" s="30"/>
      <c r="C83" s="30"/>
      <c r="D83" s="30"/>
      <c r="E83" s="54"/>
      <c r="F83" s="30"/>
      <c r="G83" s="30"/>
    </row>
    <row r="84" spans="1:7" x14ac:dyDescent="0.25">
      <c r="A84" s="30"/>
      <c r="B84" s="30"/>
      <c r="C84" s="30">
        <v>3</v>
      </c>
      <c r="D84" s="30">
        <v>0</v>
      </c>
      <c r="E84" s="35" t="s">
        <v>37</v>
      </c>
      <c r="F84" s="36">
        <v>100</v>
      </c>
      <c r="G84" s="36">
        <v>100</v>
      </c>
    </row>
    <row r="85" spans="1:7" x14ac:dyDescent="0.25">
      <c r="A85" s="30"/>
      <c r="B85" s="30"/>
      <c r="C85" s="30"/>
      <c r="D85" s="30"/>
      <c r="E85" s="35"/>
      <c r="F85" s="36"/>
      <c r="G85" s="36"/>
    </row>
    <row r="86" spans="1:7" x14ac:dyDescent="0.25">
      <c r="A86" s="30"/>
      <c r="B86" s="30"/>
      <c r="C86" s="30"/>
      <c r="D86" s="30">
        <v>5</v>
      </c>
      <c r="E86" s="35" t="s">
        <v>37</v>
      </c>
      <c r="F86" s="36">
        <v>100</v>
      </c>
      <c r="G86" s="36">
        <v>100</v>
      </c>
    </row>
    <row r="87" spans="1:7" x14ac:dyDescent="0.25">
      <c r="A87" s="30"/>
      <c r="B87" s="30"/>
      <c r="C87" s="30"/>
      <c r="D87" s="30"/>
      <c r="E87" s="35"/>
      <c r="F87" s="36"/>
      <c r="G87" s="36"/>
    </row>
    <row r="88" spans="1:7" x14ac:dyDescent="0.25">
      <c r="A88" s="30"/>
      <c r="B88" s="30"/>
      <c r="C88" s="30"/>
      <c r="D88" s="30">
        <v>10</v>
      </c>
      <c r="E88" s="35" t="s">
        <v>37</v>
      </c>
      <c r="F88" s="36">
        <v>95</v>
      </c>
      <c r="G88" s="36">
        <v>100</v>
      </c>
    </row>
    <row r="89" spans="1:7" x14ac:dyDescent="0.25">
      <c r="A89" s="30"/>
      <c r="B89" s="30"/>
      <c r="C89" s="30"/>
      <c r="D89" s="30"/>
      <c r="E89" s="35"/>
      <c r="F89" s="36"/>
      <c r="G89" s="36"/>
    </row>
    <row r="90" spans="1:7" x14ac:dyDescent="0.25">
      <c r="A90" s="30"/>
      <c r="B90" s="30"/>
      <c r="C90" s="30"/>
      <c r="D90" s="30">
        <v>15</v>
      </c>
      <c r="E90" s="35" t="s">
        <v>37</v>
      </c>
      <c r="F90" s="36">
        <v>100</v>
      </c>
      <c r="G90" s="36">
        <v>100</v>
      </c>
    </row>
    <row r="91" spans="1:7" x14ac:dyDescent="0.25">
      <c r="A91" s="30"/>
      <c r="B91" s="30"/>
      <c r="C91" s="30"/>
      <c r="D91" s="30"/>
      <c r="E91" s="35"/>
      <c r="F91" s="36"/>
      <c r="G91" s="36"/>
    </row>
    <row r="92" spans="1:7" ht="15.75" x14ac:dyDescent="0.25">
      <c r="A92" s="30"/>
      <c r="B92" s="30"/>
      <c r="C92" s="30"/>
      <c r="D92" s="7">
        <v>20</v>
      </c>
      <c r="E92" s="14" t="s">
        <v>37</v>
      </c>
      <c r="F92" s="13">
        <v>100</v>
      </c>
      <c r="G92" s="13">
        <v>100</v>
      </c>
    </row>
    <row r="93" spans="1:7" x14ac:dyDescent="0.25">
      <c r="A93" s="30"/>
      <c r="B93" s="30"/>
      <c r="C93" s="30"/>
      <c r="D93" s="30">
        <v>25</v>
      </c>
      <c r="E93" s="35" t="s">
        <v>37</v>
      </c>
      <c r="F93" s="36">
        <v>100</v>
      </c>
      <c r="G93" s="36">
        <v>100</v>
      </c>
    </row>
    <row r="94" spans="1:7" x14ac:dyDescent="0.25">
      <c r="A94" s="30"/>
      <c r="B94" s="30"/>
      <c r="C94" s="30"/>
      <c r="D94" s="30"/>
      <c r="E94" s="35"/>
      <c r="F94" s="36"/>
      <c r="G94" s="36"/>
    </row>
    <row r="95" spans="1:7" ht="15.75" x14ac:dyDescent="0.25">
      <c r="A95" s="30"/>
      <c r="B95" s="30"/>
      <c r="C95" s="30"/>
      <c r="D95" s="7">
        <v>30</v>
      </c>
      <c r="E95" s="14" t="s">
        <v>37</v>
      </c>
      <c r="F95" s="13">
        <v>100</v>
      </c>
      <c r="G95" s="13">
        <v>100</v>
      </c>
    </row>
    <row r="96" spans="1:7" ht="15.75" x14ac:dyDescent="0.25">
      <c r="A96" s="30"/>
      <c r="B96" s="30"/>
      <c r="C96" s="30"/>
      <c r="D96" s="7">
        <v>35</v>
      </c>
      <c r="E96" s="14" t="s">
        <v>37</v>
      </c>
      <c r="F96" s="13">
        <v>100</v>
      </c>
      <c r="G96" s="13">
        <v>100</v>
      </c>
    </row>
    <row r="97" spans="1:7" x14ac:dyDescent="0.25">
      <c r="A97" s="30"/>
      <c r="B97" s="30"/>
      <c r="C97" s="30"/>
      <c r="D97" s="30">
        <v>40</v>
      </c>
      <c r="E97" s="35" t="s">
        <v>37</v>
      </c>
      <c r="F97" s="36">
        <v>75</v>
      </c>
      <c r="G97" s="36">
        <v>100</v>
      </c>
    </row>
    <row r="98" spans="1:7" x14ac:dyDescent="0.25">
      <c r="A98" s="30"/>
      <c r="B98" s="30"/>
      <c r="C98" s="30"/>
      <c r="D98" s="30"/>
      <c r="E98" s="35"/>
      <c r="F98" s="36"/>
      <c r="G98" s="36"/>
    </row>
    <row r="99" spans="1:7" x14ac:dyDescent="0.25">
      <c r="A99" s="30"/>
      <c r="B99" s="30"/>
      <c r="C99" s="30"/>
      <c r="D99" s="30">
        <v>45</v>
      </c>
      <c r="E99" s="35" t="s">
        <v>37</v>
      </c>
      <c r="F99" s="36">
        <v>100</v>
      </c>
      <c r="G99" s="36">
        <v>100</v>
      </c>
    </row>
    <row r="100" spans="1:7" x14ac:dyDescent="0.25">
      <c r="A100" s="30"/>
      <c r="B100" s="30"/>
      <c r="C100" s="30"/>
      <c r="D100" s="30"/>
      <c r="E100" s="35"/>
      <c r="F100" s="36"/>
      <c r="G100" s="36"/>
    </row>
    <row r="101" spans="1:7" ht="15.75" x14ac:dyDescent="0.25">
      <c r="A101" s="30"/>
      <c r="B101" s="30"/>
      <c r="C101" s="30"/>
      <c r="D101" s="7">
        <v>50</v>
      </c>
      <c r="E101" s="14" t="s">
        <v>37</v>
      </c>
      <c r="F101" s="13">
        <v>100</v>
      </c>
      <c r="G101" s="13">
        <v>100</v>
      </c>
    </row>
    <row r="102" spans="1:7" x14ac:dyDescent="0.25">
      <c r="A102" s="30" t="s">
        <v>8</v>
      </c>
      <c r="B102" s="30" t="s">
        <v>2</v>
      </c>
      <c r="C102" s="30">
        <v>1</v>
      </c>
      <c r="D102" s="7">
        <v>1</v>
      </c>
      <c r="E102" s="7"/>
      <c r="F102" s="7"/>
      <c r="G102" s="7"/>
    </row>
    <row r="103" spans="1:7" x14ac:dyDescent="0.25">
      <c r="A103" s="30"/>
      <c r="B103" s="30"/>
      <c r="C103" s="30"/>
      <c r="D103" s="7">
        <v>2</v>
      </c>
      <c r="E103" s="7"/>
      <c r="F103" s="7"/>
      <c r="G103" s="7"/>
    </row>
    <row r="104" spans="1:7" x14ac:dyDescent="0.25">
      <c r="A104" s="30"/>
      <c r="B104" s="30"/>
      <c r="C104" s="30"/>
      <c r="D104" s="7">
        <v>3</v>
      </c>
      <c r="E104" s="7"/>
      <c r="F104" s="7"/>
      <c r="G104" s="7"/>
    </row>
    <row r="105" spans="1:7" x14ac:dyDescent="0.25">
      <c r="A105" s="30"/>
      <c r="B105" s="30"/>
      <c r="C105" s="30"/>
      <c r="D105" s="7">
        <v>4</v>
      </c>
      <c r="E105" s="7"/>
      <c r="F105" s="7"/>
      <c r="G105" s="7"/>
    </row>
    <row r="106" spans="1:7" x14ac:dyDescent="0.25">
      <c r="A106" s="30"/>
      <c r="B106" s="30"/>
      <c r="C106" s="30"/>
      <c r="D106" s="7">
        <v>5</v>
      </c>
      <c r="E106" s="7"/>
      <c r="F106" s="7"/>
      <c r="G106" s="7"/>
    </row>
    <row r="107" spans="1:7" x14ac:dyDescent="0.25">
      <c r="A107" s="30"/>
      <c r="B107" s="30"/>
      <c r="C107" s="30"/>
      <c r="D107" s="7">
        <v>6</v>
      </c>
      <c r="E107" s="7"/>
      <c r="F107" s="7"/>
      <c r="G107" s="7"/>
    </row>
    <row r="108" spans="1:7" x14ac:dyDescent="0.25">
      <c r="A108" s="30"/>
      <c r="B108" s="30"/>
      <c r="C108" s="30">
        <v>2</v>
      </c>
      <c r="D108" s="7">
        <v>1</v>
      </c>
      <c r="E108" s="7"/>
      <c r="F108" s="7"/>
      <c r="G108" s="7"/>
    </row>
    <row r="109" spans="1:7" x14ac:dyDescent="0.25">
      <c r="A109" s="30"/>
      <c r="B109" s="30"/>
      <c r="C109" s="30"/>
      <c r="D109" s="7">
        <v>2</v>
      </c>
      <c r="E109" s="7"/>
      <c r="F109" s="7"/>
      <c r="G109" s="7"/>
    </row>
    <row r="110" spans="1:7" x14ac:dyDescent="0.25">
      <c r="A110" s="30"/>
      <c r="B110" s="30"/>
      <c r="C110" s="30"/>
      <c r="D110" s="7">
        <v>3</v>
      </c>
      <c r="E110" s="7"/>
      <c r="F110" s="7"/>
      <c r="G110" s="7"/>
    </row>
    <row r="111" spans="1:7" x14ac:dyDescent="0.25">
      <c r="A111" s="30"/>
      <c r="B111" s="30"/>
      <c r="C111" s="30"/>
      <c r="D111" s="7">
        <v>4</v>
      </c>
      <c r="E111" s="7"/>
      <c r="F111" s="7"/>
      <c r="G111" s="7"/>
    </row>
    <row r="112" spans="1:7" x14ac:dyDescent="0.25">
      <c r="A112" s="30"/>
      <c r="B112" s="30"/>
      <c r="C112" s="30"/>
      <c r="D112" s="7">
        <v>5</v>
      </c>
      <c r="E112" s="7"/>
      <c r="F112" s="7"/>
      <c r="G112" s="7"/>
    </row>
    <row r="113" spans="1:7" x14ac:dyDescent="0.25">
      <c r="A113" s="30"/>
      <c r="B113" s="30"/>
      <c r="C113" s="30"/>
      <c r="D113" s="7">
        <v>6</v>
      </c>
      <c r="E113" s="7"/>
      <c r="F113" s="7"/>
      <c r="G113" s="7"/>
    </row>
    <row r="114" spans="1:7" x14ac:dyDescent="0.25">
      <c r="A114" s="30"/>
      <c r="B114" s="30"/>
      <c r="C114" s="30">
        <v>3</v>
      </c>
      <c r="D114" s="7">
        <v>1</v>
      </c>
      <c r="E114" s="7"/>
      <c r="F114" s="7"/>
      <c r="G114" s="7"/>
    </row>
    <row r="115" spans="1:7" x14ac:dyDescent="0.25">
      <c r="A115" s="30"/>
      <c r="B115" s="30"/>
      <c r="C115" s="30"/>
      <c r="D115" s="7">
        <v>2</v>
      </c>
      <c r="E115" s="7"/>
      <c r="F115" s="7"/>
      <c r="G115" s="7"/>
    </row>
    <row r="116" spans="1:7" x14ac:dyDescent="0.25">
      <c r="A116" s="30"/>
      <c r="B116" s="30"/>
      <c r="C116" s="30"/>
      <c r="D116" s="7">
        <v>3</v>
      </c>
      <c r="E116" s="7"/>
      <c r="F116" s="7"/>
      <c r="G116" s="7"/>
    </row>
    <row r="117" spans="1:7" x14ac:dyDescent="0.25">
      <c r="A117" s="30"/>
      <c r="B117" s="30"/>
      <c r="C117" s="30"/>
      <c r="D117" s="7">
        <v>4</v>
      </c>
      <c r="E117" s="7"/>
      <c r="F117" s="7"/>
      <c r="G117" s="7"/>
    </row>
    <row r="118" spans="1:7" x14ac:dyDescent="0.25">
      <c r="A118" s="30"/>
      <c r="B118" s="30"/>
      <c r="C118" s="30"/>
      <c r="D118" s="7">
        <v>5</v>
      </c>
      <c r="E118" s="7"/>
      <c r="F118" s="7"/>
      <c r="G118" s="7"/>
    </row>
    <row r="119" spans="1:7" x14ac:dyDescent="0.25">
      <c r="A119" s="30"/>
      <c r="B119" s="30"/>
      <c r="C119" s="30"/>
      <c r="D119" s="7">
        <v>6</v>
      </c>
      <c r="E119" s="7"/>
      <c r="F119" s="7"/>
      <c r="G119" s="7"/>
    </row>
    <row r="120" spans="1:7" x14ac:dyDescent="0.25">
      <c r="A120" s="30"/>
      <c r="B120" s="30" t="s">
        <v>3</v>
      </c>
      <c r="C120" s="30">
        <v>1</v>
      </c>
      <c r="D120" s="7">
        <v>1</v>
      </c>
      <c r="E120" s="7"/>
      <c r="F120" s="7"/>
      <c r="G120" s="7"/>
    </row>
    <row r="121" spans="1:7" x14ac:dyDescent="0.25">
      <c r="A121" s="30"/>
      <c r="B121" s="30"/>
      <c r="C121" s="30"/>
      <c r="D121" s="7">
        <v>2</v>
      </c>
      <c r="E121" s="7"/>
      <c r="F121" s="7"/>
      <c r="G121" s="7"/>
    </row>
    <row r="122" spans="1:7" x14ac:dyDescent="0.25">
      <c r="A122" s="30"/>
      <c r="B122" s="30"/>
      <c r="C122" s="30"/>
      <c r="D122" s="27">
        <v>3</v>
      </c>
      <c r="E122" s="27"/>
      <c r="F122" s="27"/>
      <c r="G122" s="27"/>
    </row>
    <row r="123" spans="1:7" x14ac:dyDescent="0.25">
      <c r="A123" s="30"/>
      <c r="B123" s="30"/>
      <c r="C123" s="30"/>
      <c r="D123" s="29"/>
      <c r="E123" s="29"/>
      <c r="F123" s="29"/>
      <c r="G123" s="29"/>
    </row>
    <row r="124" spans="1:7" x14ac:dyDescent="0.25">
      <c r="A124" s="30"/>
      <c r="B124" s="30"/>
      <c r="C124" s="30"/>
      <c r="D124" s="7">
        <v>4</v>
      </c>
      <c r="E124" s="7"/>
      <c r="F124" s="7"/>
      <c r="G124" s="7"/>
    </row>
    <row r="125" spans="1:7" x14ac:dyDescent="0.25">
      <c r="A125" s="30"/>
      <c r="B125" s="30"/>
      <c r="C125" s="30"/>
      <c r="D125" s="7">
        <v>5</v>
      </c>
      <c r="E125" s="7"/>
      <c r="F125" s="7"/>
      <c r="G125" s="7"/>
    </row>
    <row r="126" spans="1:7" x14ac:dyDescent="0.25">
      <c r="A126" s="30"/>
      <c r="B126" s="30"/>
      <c r="C126" s="30"/>
      <c r="D126" s="7">
        <v>6</v>
      </c>
      <c r="E126" s="7"/>
      <c r="F126" s="7"/>
      <c r="G126" s="7"/>
    </row>
    <row r="127" spans="1:7" x14ac:dyDescent="0.25">
      <c r="A127" s="30"/>
      <c r="B127" s="30"/>
      <c r="C127" s="30">
        <v>2</v>
      </c>
      <c r="D127" s="7">
        <v>1</v>
      </c>
      <c r="E127" s="7"/>
      <c r="F127" s="7"/>
      <c r="G127" s="7"/>
    </row>
    <row r="128" spans="1:7" x14ac:dyDescent="0.25">
      <c r="A128" s="30"/>
      <c r="B128" s="30"/>
      <c r="C128" s="30"/>
      <c r="D128" s="7">
        <v>2</v>
      </c>
      <c r="E128" s="7"/>
      <c r="F128" s="7"/>
      <c r="G128" s="7"/>
    </row>
    <row r="129" spans="1:7" x14ac:dyDescent="0.25">
      <c r="A129" s="30"/>
      <c r="B129" s="30"/>
      <c r="C129" s="30"/>
      <c r="D129" s="7">
        <v>3</v>
      </c>
      <c r="E129" s="7"/>
      <c r="F129" s="7"/>
      <c r="G129" s="7"/>
    </row>
    <row r="130" spans="1:7" x14ac:dyDescent="0.25">
      <c r="A130" s="30"/>
      <c r="B130" s="30"/>
      <c r="C130" s="30"/>
      <c r="D130" s="7">
        <v>4</v>
      </c>
      <c r="E130" s="7"/>
      <c r="F130" s="7"/>
      <c r="G130" s="7"/>
    </row>
    <row r="131" spans="1:7" x14ac:dyDescent="0.25">
      <c r="A131" s="30"/>
      <c r="B131" s="30"/>
      <c r="C131" s="30"/>
      <c r="D131" s="7">
        <v>5</v>
      </c>
      <c r="E131" s="7"/>
      <c r="F131" s="7"/>
      <c r="G131" s="7"/>
    </row>
    <row r="132" spans="1:7" x14ac:dyDescent="0.25">
      <c r="A132" s="30"/>
      <c r="B132" s="30"/>
      <c r="C132" s="30"/>
      <c r="D132" s="7">
        <v>6</v>
      </c>
      <c r="E132" s="7"/>
      <c r="F132" s="7"/>
      <c r="G132" s="7"/>
    </row>
    <row r="133" spans="1:7" x14ac:dyDescent="0.25">
      <c r="A133" s="30"/>
      <c r="B133" s="30"/>
      <c r="C133" s="27">
        <v>3</v>
      </c>
      <c r="D133" s="27">
        <v>1</v>
      </c>
      <c r="E133" s="27"/>
      <c r="F133" s="27"/>
      <c r="G133" s="27"/>
    </row>
    <row r="134" spans="1:7" x14ac:dyDescent="0.25">
      <c r="A134" s="30"/>
      <c r="B134" s="30"/>
      <c r="C134" s="28"/>
      <c r="D134" s="29"/>
      <c r="E134" s="29"/>
      <c r="F134" s="29"/>
      <c r="G134" s="29"/>
    </row>
    <row r="135" spans="1:7" x14ac:dyDescent="0.25">
      <c r="A135" s="30"/>
      <c r="B135" s="30"/>
      <c r="C135" s="28"/>
      <c r="D135" s="27">
        <v>2</v>
      </c>
      <c r="E135" s="27"/>
      <c r="F135" s="27"/>
      <c r="G135" s="27"/>
    </row>
    <row r="136" spans="1:7" x14ac:dyDescent="0.25">
      <c r="A136" s="30"/>
      <c r="B136" s="30"/>
      <c r="C136" s="28"/>
      <c r="D136" s="29"/>
      <c r="E136" s="29"/>
      <c r="F136" s="29"/>
      <c r="G136" s="29"/>
    </row>
    <row r="137" spans="1:7" x14ac:dyDescent="0.25">
      <c r="A137" s="30"/>
      <c r="B137" s="30"/>
      <c r="C137" s="28"/>
      <c r="D137" s="7">
        <v>3</v>
      </c>
      <c r="E137" s="7"/>
      <c r="F137" s="7"/>
      <c r="G137" s="7"/>
    </row>
    <row r="138" spans="1:7" x14ac:dyDescent="0.25">
      <c r="A138" s="30"/>
      <c r="B138" s="30"/>
      <c r="C138" s="28"/>
      <c r="D138" s="7">
        <v>4</v>
      </c>
      <c r="E138" s="7"/>
      <c r="F138" s="7"/>
      <c r="G138" s="7"/>
    </row>
    <row r="139" spans="1:7" x14ac:dyDescent="0.25">
      <c r="A139" s="30"/>
      <c r="B139" s="30"/>
      <c r="C139" s="28"/>
      <c r="D139" s="7">
        <v>5</v>
      </c>
      <c r="E139" s="7"/>
      <c r="F139" s="7"/>
      <c r="G139" s="7"/>
    </row>
    <row r="140" spans="1:7" x14ac:dyDescent="0.25">
      <c r="A140" s="30"/>
      <c r="B140" s="30"/>
      <c r="C140" s="29"/>
      <c r="D140" s="7">
        <v>6</v>
      </c>
      <c r="E140" s="7"/>
      <c r="F140" s="7"/>
      <c r="G140" s="7"/>
    </row>
    <row r="141" spans="1:7" x14ac:dyDescent="0.25">
      <c r="A141" s="30"/>
      <c r="B141" s="30" t="s">
        <v>4</v>
      </c>
      <c r="C141" s="30">
        <v>1</v>
      </c>
      <c r="D141" s="27">
        <v>0</v>
      </c>
      <c r="E141" s="27"/>
      <c r="F141" s="27">
        <v>0</v>
      </c>
      <c r="G141" s="27">
        <v>0</v>
      </c>
    </row>
    <row r="142" spans="1:7" x14ac:dyDescent="0.25">
      <c r="A142" s="30"/>
      <c r="B142" s="30"/>
      <c r="C142" s="30"/>
      <c r="D142" s="29"/>
      <c r="E142" s="29"/>
      <c r="F142" s="29"/>
      <c r="G142" s="29"/>
    </row>
    <row r="143" spans="1:7" x14ac:dyDescent="0.25">
      <c r="A143" s="30"/>
      <c r="B143" s="30"/>
      <c r="C143" s="30"/>
      <c r="D143" s="27">
        <v>5</v>
      </c>
      <c r="E143" s="27"/>
      <c r="F143" s="27">
        <v>0</v>
      </c>
      <c r="G143" s="27">
        <v>0</v>
      </c>
    </row>
    <row r="144" spans="1:7" x14ac:dyDescent="0.25">
      <c r="A144" s="30"/>
      <c r="B144" s="30"/>
      <c r="C144" s="30"/>
      <c r="D144" s="29"/>
      <c r="E144" s="29"/>
      <c r="F144" s="29"/>
      <c r="G144" s="29"/>
    </row>
    <row r="145" spans="1:7" x14ac:dyDescent="0.25">
      <c r="A145" s="30"/>
      <c r="B145" s="30"/>
      <c r="C145" s="30"/>
      <c r="D145" s="27">
        <v>10</v>
      </c>
      <c r="E145" s="27"/>
      <c r="F145" s="27">
        <v>0</v>
      </c>
      <c r="G145" s="27">
        <v>0</v>
      </c>
    </row>
    <row r="146" spans="1:7" x14ac:dyDescent="0.25">
      <c r="A146" s="30"/>
      <c r="B146" s="30"/>
      <c r="C146" s="30"/>
      <c r="D146" s="29"/>
      <c r="E146" s="29"/>
      <c r="F146" s="29"/>
      <c r="G146" s="29"/>
    </row>
    <row r="147" spans="1:7" x14ac:dyDescent="0.25">
      <c r="A147" s="30"/>
      <c r="B147" s="30"/>
      <c r="C147" s="30"/>
      <c r="D147" s="27">
        <v>15</v>
      </c>
      <c r="E147" s="27"/>
      <c r="F147" s="27">
        <v>0</v>
      </c>
      <c r="G147" s="27">
        <v>0</v>
      </c>
    </row>
    <row r="148" spans="1:7" x14ac:dyDescent="0.25">
      <c r="A148" s="30"/>
      <c r="B148" s="30"/>
      <c r="C148" s="30"/>
      <c r="D148" s="29"/>
      <c r="E148" s="29"/>
      <c r="F148" s="29"/>
      <c r="G148" s="29"/>
    </row>
    <row r="149" spans="1:7" x14ac:dyDescent="0.25">
      <c r="A149" s="30"/>
      <c r="B149" s="30"/>
      <c r="C149" s="30"/>
      <c r="D149" s="27">
        <v>20</v>
      </c>
      <c r="E149" s="27"/>
      <c r="F149" s="27">
        <v>0</v>
      </c>
      <c r="G149" s="27">
        <v>0</v>
      </c>
    </row>
    <row r="150" spans="1:7" x14ac:dyDescent="0.25">
      <c r="A150" s="30"/>
      <c r="B150" s="30"/>
      <c r="C150" s="30"/>
      <c r="D150" s="29"/>
      <c r="E150" s="29"/>
      <c r="F150" s="29"/>
      <c r="G150" s="29"/>
    </row>
    <row r="151" spans="1:7" x14ac:dyDescent="0.25">
      <c r="A151" s="30"/>
      <c r="B151" s="30"/>
      <c r="C151" s="30"/>
      <c r="D151" s="27">
        <v>25</v>
      </c>
      <c r="E151" s="27"/>
      <c r="F151" s="27">
        <v>0</v>
      </c>
      <c r="G151" s="27">
        <v>0</v>
      </c>
    </row>
    <row r="152" spans="1:7" x14ac:dyDescent="0.25">
      <c r="A152" s="30"/>
      <c r="B152" s="30"/>
      <c r="C152" s="30"/>
      <c r="D152" s="29"/>
      <c r="E152" s="29"/>
      <c r="F152" s="29"/>
      <c r="G152" s="29"/>
    </row>
    <row r="153" spans="1:7" x14ac:dyDescent="0.25">
      <c r="A153" s="30"/>
      <c r="B153" s="30"/>
      <c r="C153" s="30"/>
      <c r="D153" s="27">
        <v>30</v>
      </c>
      <c r="E153" s="27"/>
      <c r="F153" s="27">
        <v>0</v>
      </c>
      <c r="G153" s="27">
        <v>0</v>
      </c>
    </row>
    <row r="154" spans="1:7" x14ac:dyDescent="0.25">
      <c r="A154" s="30"/>
      <c r="B154" s="30"/>
      <c r="C154" s="30"/>
      <c r="D154" s="29"/>
      <c r="E154" s="29"/>
      <c r="F154" s="29"/>
      <c r="G154" s="29"/>
    </row>
    <row r="155" spans="1:7" x14ac:dyDescent="0.25">
      <c r="A155" s="30"/>
      <c r="B155" s="30"/>
      <c r="C155" s="30"/>
      <c r="D155" s="27">
        <v>35</v>
      </c>
      <c r="E155" s="27"/>
      <c r="F155" s="27">
        <v>0</v>
      </c>
      <c r="G155" s="27">
        <v>0</v>
      </c>
    </row>
    <row r="156" spans="1:7" x14ac:dyDescent="0.25">
      <c r="A156" s="30"/>
      <c r="B156" s="30"/>
      <c r="C156" s="30"/>
      <c r="D156" s="29"/>
      <c r="E156" s="29"/>
      <c r="F156" s="29"/>
      <c r="G156" s="29"/>
    </row>
    <row r="157" spans="1:7" x14ac:dyDescent="0.25">
      <c r="A157" s="30"/>
      <c r="B157" s="30"/>
      <c r="C157" s="30"/>
      <c r="D157" s="27">
        <v>40</v>
      </c>
      <c r="E157" s="52" t="s">
        <v>37</v>
      </c>
      <c r="F157" s="50">
        <v>100</v>
      </c>
      <c r="G157" s="50">
        <v>100</v>
      </c>
    </row>
    <row r="158" spans="1:7" x14ac:dyDescent="0.25">
      <c r="A158" s="30"/>
      <c r="B158" s="30"/>
      <c r="C158" s="30"/>
      <c r="D158" s="29"/>
      <c r="E158" s="53"/>
      <c r="F158" s="51"/>
      <c r="G158" s="51"/>
    </row>
    <row r="159" spans="1:7" x14ac:dyDescent="0.25">
      <c r="A159" s="30"/>
      <c r="B159" s="30"/>
      <c r="C159" s="30"/>
      <c r="D159" s="27">
        <v>45</v>
      </c>
      <c r="E159" s="52" t="s">
        <v>37</v>
      </c>
      <c r="F159" s="50">
        <v>100</v>
      </c>
      <c r="G159" s="50">
        <v>100</v>
      </c>
    </row>
    <row r="160" spans="1:7" x14ac:dyDescent="0.25">
      <c r="A160" s="30"/>
      <c r="B160" s="30"/>
      <c r="C160" s="30"/>
      <c r="D160" s="29"/>
      <c r="E160" s="53"/>
      <c r="F160" s="51"/>
      <c r="G160" s="51"/>
    </row>
    <row r="161" spans="1:7" ht="15.75" x14ac:dyDescent="0.25">
      <c r="A161" s="30"/>
      <c r="B161" s="30"/>
      <c r="C161" s="30"/>
      <c r="D161" s="7">
        <v>50</v>
      </c>
      <c r="E161" s="14" t="s">
        <v>37</v>
      </c>
      <c r="F161" s="13">
        <v>100</v>
      </c>
      <c r="G161" s="13">
        <v>100</v>
      </c>
    </row>
    <row r="162" spans="1:7" x14ac:dyDescent="0.25">
      <c r="A162" s="30"/>
      <c r="B162" s="30"/>
      <c r="C162" s="30">
        <v>2</v>
      </c>
      <c r="D162" s="27">
        <v>0</v>
      </c>
      <c r="E162" s="27"/>
      <c r="F162" s="27">
        <v>0</v>
      </c>
      <c r="G162" s="27">
        <v>0</v>
      </c>
    </row>
    <row r="163" spans="1:7" x14ac:dyDescent="0.25">
      <c r="A163" s="30"/>
      <c r="B163" s="30"/>
      <c r="C163" s="30"/>
      <c r="D163" s="29"/>
      <c r="E163" s="29"/>
      <c r="F163" s="29"/>
      <c r="G163" s="29"/>
    </row>
    <row r="164" spans="1:7" x14ac:dyDescent="0.25">
      <c r="A164" s="30"/>
      <c r="B164" s="30"/>
      <c r="C164" s="30"/>
      <c r="D164" s="27">
        <v>5</v>
      </c>
      <c r="E164" s="27"/>
      <c r="F164" s="27">
        <v>0</v>
      </c>
      <c r="G164" s="27">
        <v>0</v>
      </c>
    </row>
    <row r="165" spans="1:7" x14ac:dyDescent="0.25">
      <c r="A165" s="30"/>
      <c r="B165" s="30"/>
      <c r="C165" s="30"/>
      <c r="D165" s="29"/>
      <c r="E165" s="29"/>
      <c r="F165" s="29"/>
      <c r="G165" s="29"/>
    </row>
    <row r="166" spans="1:7" x14ac:dyDescent="0.25">
      <c r="A166" s="30"/>
      <c r="B166" s="30"/>
      <c r="C166" s="30"/>
      <c r="D166" s="27">
        <v>10</v>
      </c>
      <c r="E166" s="27"/>
      <c r="F166" s="27">
        <v>0</v>
      </c>
      <c r="G166" s="27">
        <v>0</v>
      </c>
    </row>
    <row r="167" spans="1:7" x14ac:dyDescent="0.25">
      <c r="A167" s="30"/>
      <c r="B167" s="30"/>
      <c r="C167" s="30"/>
      <c r="D167" s="29"/>
      <c r="E167" s="29"/>
      <c r="F167" s="29"/>
      <c r="G167" s="29"/>
    </row>
    <row r="168" spans="1:7" x14ac:dyDescent="0.25">
      <c r="A168" s="30"/>
      <c r="B168" s="30"/>
      <c r="C168" s="30"/>
      <c r="D168" s="27">
        <v>15</v>
      </c>
      <c r="E168" s="27"/>
      <c r="F168" s="27">
        <v>0</v>
      </c>
      <c r="G168" s="27">
        <v>0</v>
      </c>
    </row>
    <row r="169" spans="1:7" x14ac:dyDescent="0.25">
      <c r="A169" s="30"/>
      <c r="B169" s="30"/>
      <c r="C169" s="30"/>
      <c r="D169" s="29"/>
      <c r="E169" s="29"/>
      <c r="F169" s="29"/>
      <c r="G169" s="29"/>
    </row>
    <row r="170" spans="1:7" x14ac:dyDescent="0.25">
      <c r="A170" s="30"/>
      <c r="B170" s="30"/>
      <c r="C170" s="30"/>
      <c r="D170" s="27">
        <v>20</v>
      </c>
      <c r="E170" s="27"/>
      <c r="F170" s="27">
        <v>0</v>
      </c>
      <c r="G170" s="27">
        <v>0</v>
      </c>
    </row>
    <row r="171" spans="1:7" x14ac:dyDescent="0.25">
      <c r="A171" s="30"/>
      <c r="B171" s="30"/>
      <c r="C171" s="30"/>
      <c r="D171" s="29"/>
      <c r="E171" s="29"/>
      <c r="F171" s="29"/>
      <c r="G171" s="29"/>
    </row>
    <row r="172" spans="1:7" x14ac:dyDescent="0.25">
      <c r="A172" s="30"/>
      <c r="B172" s="30"/>
      <c r="C172" s="30"/>
      <c r="D172" s="27">
        <v>25</v>
      </c>
      <c r="E172" s="27"/>
      <c r="F172" s="27">
        <v>0</v>
      </c>
      <c r="G172" s="27">
        <v>0</v>
      </c>
    </row>
    <row r="173" spans="1:7" x14ac:dyDescent="0.25">
      <c r="A173" s="30"/>
      <c r="B173" s="30"/>
      <c r="C173" s="30"/>
      <c r="D173" s="29"/>
      <c r="E173" s="29"/>
      <c r="F173" s="29"/>
      <c r="G173" s="29"/>
    </row>
    <row r="174" spans="1:7" x14ac:dyDescent="0.25">
      <c r="A174" s="30"/>
      <c r="B174" s="30"/>
      <c r="C174" s="30"/>
      <c r="D174" s="27">
        <v>30</v>
      </c>
      <c r="E174" s="27"/>
      <c r="F174" s="27">
        <v>0</v>
      </c>
      <c r="G174" s="27">
        <v>0</v>
      </c>
    </row>
    <row r="175" spans="1:7" x14ac:dyDescent="0.25">
      <c r="A175" s="30"/>
      <c r="B175" s="30"/>
      <c r="C175" s="30"/>
      <c r="D175" s="29"/>
      <c r="E175" s="29"/>
      <c r="F175" s="29"/>
      <c r="G175" s="29"/>
    </row>
    <row r="176" spans="1:7" x14ac:dyDescent="0.25">
      <c r="A176" s="30"/>
      <c r="B176" s="30"/>
      <c r="C176" s="30"/>
      <c r="D176" s="27">
        <v>35</v>
      </c>
      <c r="E176" s="27"/>
      <c r="F176" s="27">
        <v>0</v>
      </c>
      <c r="G176" s="27">
        <v>0</v>
      </c>
    </row>
    <row r="177" spans="1:7" x14ac:dyDescent="0.25">
      <c r="A177" s="30"/>
      <c r="B177" s="30"/>
      <c r="C177" s="30"/>
      <c r="D177" s="29"/>
      <c r="E177" s="29"/>
      <c r="F177" s="29"/>
      <c r="G177" s="29"/>
    </row>
    <row r="178" spans="1:7" x14ac:dyDescent="0.25">
      <c r="A178" s="30"/>
      <c r="B178" s="30"/>
      <c r="C178" s="30"/>
      <c r="D178" s="27">
        <v>40</v>
      </c>
      <c r="E178" s="27"/>
      <c r="F178" s="27">
        <v>0</v>
      </c>
      <c r="G178" s="27">
        <v>0</v>
      </c>
    </row>
    <row r="179" spans="1:7" x14ac:dyDescent="0.25">
      <c r="A179" s="30"/>
      <c r="B179" s="30"/>
      <c r="C179" s="30"/>
      <c r="D179" s="29"/>
      <c r="E179" s="29"/>
      <c r="F179" s="29"/>
      <c r="G179" s="29"/>
    </row>
    <row r="180" spans="1:7" x14ac:dyDescent="0.25">
      <c r="A180" s="30"/>
      <c r="B180" s="30"/>
      <c r="C180" s="30"/>
      <c r="D180" s="27">
        <v>45</v>
      </c>
      <c r="E180" s="52" t="s">
        <v>37</v>
      </c>
      <c r="F180" s="50">
        <v>100</v>
      </c>
      <c r="G180" s="50">
        <v>100</v>
      </c>
    </row>
    <row r="181" spans="1:7" x14ac:dyDescent="0.25">
      <c r="A181" s="30"/>
      <c r="B181" s="30"/>
      <c r="C181" s="30"/>
      <c r="D181" s="29"/>
      <c r="E181" s="53"/>
      <c r="F181" s="51"/>
      <c r="G181" s="51"/>
    </row>
    <row r="182" spans="1:7" x14ac:dyDescent="0.25">
      <c r="A182" s="30"/>
      <c r="B182" s="30"/>
      <c r="C182" s="30"/>
      <c r="D182" s="27">
        <v>50</v>
      </c>
      <c r="E182" s="52" t="s">
        <v>37</v>
      </c>
      <c r="F182" s="50">
        <v>100</v>
      </c>
      <c r="G182" s="50">
        <v>100</v>
      </c>
    </row>
    <row r="183" spans="1:7" x14ac:dyDescent="0.25">
      <c r="A183" s="30"/>
      <c r="B183" s="30"/>
      <c r="C183" s="30"/>
      <c r="D183" s="29"/>
      <c r="E183" s="53"/>
      <c r="F183" s="51"/>
      <c r="G183" s="51"/>
    </row>
    <row r="184" spans="1:7" x14ac:dyDescent="0.25">
      <c r="A184" s="30"/>
      <c r="B184" s="30"/>
      <c r="C184" s="30">
        <v>3</v>
      </c>
      <c r="D184" s="27">
        <v>0</v>
      </c>
      <c r="E184" s="27"/>
      <c r="F184" s="27">
        <v>0</v>
      </c>
      <c r="G184" s="27">
        <v>0</v>
      </c>
    </row>
    <row r="185" spans="1:7" x14ac:dyDescent="0.25">
      <c r="A185" s="30"/>
      <c r="B185" s="30"/>
      <c r="C185" s="30"/>
      <c r="D185" s="29"/>
      <c r="E185" s="29"/>
      <c r="F185" s="29"/>
      <c r="G185" s="29"/>
    </row>
    <row r="186" spans="1:7" x14ac:dyDescent="0.25">
      <c r="A186" s="30"/>
      <c r="B186" s="30"/>
      <c r="C186" s="30"/>
      <c r="D186" s="27">
        <v>5</v>
      </c>
      <c r="E186" s="52" t="s">
        <v>37</v>
      </c>
      <c r="F186" s="50">
        <v>65</v>
      </c>
      <c r="G186" s="50">
        <v>100</v>
      </c>
    </row>
    <row r="187" spans="1:7" x14ac:dyDescent="0.25">
      <c r="A187" s="30"/>
      <c r="B187" s="30"/>
      <c r="C187" s="30"/>
      <c r="D187" s="29"/>
      <c r="E187" s="53"/>
      <c r="F187" s="51"/>
      <c r="G187" s="51"/>
    </row>
    <row r="188" spans="1:7" x14ac:dyDescent="0.25">
      <c r="A188" s="30"/>
      <c r="B188" s="30"/>
      <c r="C188" s="30"/>
      <c r="D188" s="27">
        <v>10</v>
      </c>
      <c r="E188" s="27"/>
      <c r="F188" s="27">
        <v>0</v>
      </c>
      <c r="G188" s="27">
        <v>0</v>
      </c>
    </row>
    <row r="189" spans="1:7" x14ac:dyDescent="0.25">
      <c r="A189" s="30"/>
      <c r="B189" s="30"/>
      <c r="C189" s="30"/>
      <c r="D189" s="29"/>
      <c r="E189" s="29"/>
      <c r="F189" s="29"/>
      <c r="G189" s="29"/>
    </row>
    <row r="190" spans="1:7" x14ac:dyDescent="0.25">
      <c r="A190" s="30"/>
      <c r="B190" s="30"/>
      <c r="C190" s="30"/>
      <c r="D190" s="27">
        <v>15</v>
      </c>
      <c r="E190" s="27"/>
      <c r="F190" s="27">
        <v>0</v>
      </c>
      <c r="G190" s="27">
        <v>0</v>
      </c>
    </row>
    <row r="191" spans="1:7" x14ac:dyDescent="0.25">
      <c r="A191" s="30"/>
      <c r="B191" s="30"/>
      <c r="C191" s="30"/>
      <c r="D191" s="29"/>
      <c r="E191" s="29"/>
      <c r="F191" s="29"/>
      <c r="G191" s="29"/>
    </row>
    <row r="192" spans="1:7" x14ac:dyDescent="0.25">
      <c r="A192" s="30"/>
      <c r="B192" s="30"/>
      <c r="C192" s="30"/>
      <c r="D192" s="7">
        <v>20</v>
      </c>
      <c r="E192" s="7"/>
      <c r="F192" s="7">
        <v>0</v>
      </c>
      <c r="G192" s="7">
        <v>0</v>
      </c>
    </row>
    <row r="193" spans="1:7" x14ac:dyDescent="0.25">
      <c r="A193" s="30"/>
      <c r="B193" s="30"/>
      <c r="C193" s="30"/>
      <c r="D193" s="27">
        <v>25</v>
      </c>
      <c r="E193" s="27"/>
      <c r="F193" s="27">
        <v>0</v>
      </c>
      <c r="G193" s="27">
        <v>0</v>
      </c>
    </row>
    <row r="194" spans="1:7" x14ac:dyDescent="0.25">
      <c r="A194" s="30"/>
      <c r="B194" s="30"/>
      <c r="C194" s="30"/>
      <c r="D194" s="29"/>
      <c r="E194" s="29"/>
      <c r="F194" s="29"/>
      <c r="G194" s="29"/>
    </row>
    <row r="195" spans="1:7" x14ac:dyDescent="0.25">
      <c r="A195" s="30"/>
      <c r="B195" s="30"/>
      <c r="C195" s="30"/>
      <c r="D195" s="7">
        <v>30</v>
      </c>
      <c r="E195" s="7"/>
      <c r="F195" s="7">
        <v>0</v>
      </c>
      <c r="G195" s="7">
        <v>0</v>
      </c>
    </row>
    <row r="196" spans="1:7" x14ac:dyDescent="0.25">
      <c r="A196" s="30"/>
      <c r="B196" s="30"/>
      <c r="C196" s="30"/>
      <c r="D196" s="7">
        <v>35</v>
      </c>
      <c r="E196" s="7"/>
      <c r="F196" s="7">
        <v>0</v>
      </c>
      <c r="G196" s="7">
        <v>0</v>
      </c>
    </row>
    <row r="197" spans="1:7" x14ac:dyDescent="0.25">
      <c r="A197" s="30"/>
      <c r="B197" s="30"/>
      <c r="C197" s="30"/>
      <c r="D197" s="27">
        <v>40</v>
      </c>
      <c r="E197" s="27"/>
      <c r="F197" s="27">
        <v>0</v>
      </c>
      <c r="G197" s="27">
        <v>0</v>
      </c>
    </row>
    <row r="198" spans="1:7" x14ac:dyDescent="0.25">
      <c r="A198" s="30"/>
      <c r="B198" s="30"/>
      <c r="C198" s="30"/>
      <c r="D198" s="29"/>
      <c r="E198" s="29"/>
      <c r="F198" s="29"/>
      <c r="G198" s="29"/>
    </row>
    <row r="199" spans="1:7" x14ac:dyDescent="0.25">
      <c r="A199" s="30"/>
      <c r="B199" s="30"/>
      <c r="C199" s="30"/>
      <c r="D199" s="27">
        <v>45</v>
      </c>
      <c r="E199" s="27"/>
      <c r="F199" s="27">
        <v>0</v>
      </c>
      <c r="G199" s="27">
        <v>0</v>
      </c>
    </row>
    <row r="200" spans="1:7" x14ac:dyDescent="0.25">
      <c r="A200" s="30"/>
      <c r="B200" s="30"/>
      <c r="C200" s="30"/>
      <c r="D200" s="29"/>
      <c r="E200" s="29"/>
      <c r="F200" s="29"/>
      <c r="G200" s="29"/>
    </row>
    <row r="201" spans="1:7" x14ac:dyDescent="0.25">
      <c r="A201" s="30"/>
      <c r="B201" s="30"/>
      <c r="C201" s="30"/>
      <c r="D201" s="7">
        <v>50</v>
      </c>
      <c r="E201" s="7"/>
      <c r="F201" s="7">
        <v>0</v>
      </c>
      <c r="G201" s="7">
        <v>0</v>
      </c>
    </row>
    <row r="202" spans="1:7" x14ac:dyDescent="0.25">
      <c r="A202" s="30" t="s">
        <v>9</v>
      </c>
      <c r="B202" s="30" t="s">
        <v>2</v>
      </c>
      <c r="C202" s="30">
        <v>1</v>
      </c>
      <c r="D202" s="7">
        <v>1</v>
      </c>
      <c r="E202" s="7"/>
      <c r="F202" s="7">
        <v>0</v>
      </c>
      <c r="G202" s="7">
        <v>0</v>
      </c>
    </row>
    <row r="203" spans="1:7" x14ac:dyDescent="0.25">
      <c r="A203" s="30"/>
      <c r="B203" s="30"/>
      <c r="C203" s="30"/>
      <c r="D203" s="7">
        <v>2</v>
      </c>
      <c r="E203" s="7"/>
      <c r="F203" s="7">
        <v>0</v>
      </c>
      <c r="G203" s="7">
        <v>0</v>
      </c>
    </row>
    <row r="204" spans="1:7" x14ac:dyDescent="0.25">
      <c r="A204" s="30"/>
      <c r="B204" s="30"/>
      <c r="C204" s="30"/>
      <c r="D204" s="7">
        <v>3</v>
      </c>
      <c r="E204" s="7"/>
      <c r="F204" s="7">
        <v>0</v>
      </c>
      <c r="G204" s="7">
        <v>0</v>
      </c>
    </row>
    <row r="205" spans="1:7" x14ac:dyDescent="0.25">
      <c r="A205" s="30"/>
      <c r="B205" s="30"/>
      <c r="C205" s="30"/>
      <c r="D205" s="7">
        <v>4</v>
      </c>
      <c r="E205" s="7"/>
      <c r="F205" s="7">
        <v>0</v>
      </c>
      <c r="G205" s="7">
        <v>0</v>
      </c>
    </row>
    <row r="206" spans="1:7" x14ac:dyDescent="0.25">
      <c r="A206" s="30"/>
      <c r="B206" s="30"/>
      <c r="C206" s="30"/>
      <c r="D206" s="7">
        <v>5</v>
      </c>
      <c r="E206" s="7"/>
      <c r="F206" s="7">
        <v>0</v>
      </c>
      <c r="G206" s="7">
        <v>0</v>
      </c>
    </row>
    <row r="207" spans="1:7" x14ac:dyDescent="0.25">
      <c r="A207" s="30"/>
      <c r="B207" s="30"/>
      <c r="C207" s="30"/>
      <c r="D207" s="7">
        <v>6</v>
      </c>
      <c r="E207" s="7"/>
      <c r="F207" s="7">
        <v>0</v>
      </c>
      <c r="G207" s="7">
        <v>0</v>
      </c>
    </row>
    <row r="208" spans="1:7" x14ac:dyDescent="0.25">
      <c r="A208" s="30"/>
      <c r="B208" s="30"/>
      <c r="C208" s="30">
        <v>2</v>
      </c>
      <c r="D208" s="7">
        <v>1</v>
      </c>
      <c r="E208" s="7"/>
      <c r="F208" s="7">
        <v>0</v>
      </c>
      <c r="G208" s="7">
        <v>0</v>
      </c>
    </row>
    <row r="209" spans="1:7" x14ac:dyDescent="0.25">
      <c r="A209" s="30"/>
      <c r="B209" s="30"/>
      <c r="C209" s="30"/>
      <c r="D209" s="7">
        <v>2</v>
      </c>
      <c r="E209" s="7"/>
      <c r="F209" s="7">
        <v>0</v>
      </c>
      <c r="G209" s="7">
        <v>0</v>
      </c>
    </row>
    <row r="210" spans="1:7" x14ac:dyDescent="0.25">
      <c r="A210" s="30"/>
      <c r="B210" s="30"/>
      <c r="C210" s="30"/>
      <c r="D210" s="7">
        <v>3</v>
      </c>
      <c r="E210" s="7"/>
      <c r="F210" s="7">
        <v>0</v>
      </c>
      <c r="G210" s="7">
        <v>0</v>
      </c>
    </row>
    <row r="211" spans="1:7" x14ac:dyDescent="0.25">
      <c r="A211" s="30"/>
      <c r="B211" s="30"/>
      <c r="C211" s="30"/>
      <c r="D211" s="7">
        <v>4</v>
      </c>
      <c r="E211" s="7"/>
      <c r="F211" s="7">
        <v>0</v>
      </c>
      <c r="G211" s="7">
        <v>0</v>
      </c>
    </row>
    <row r="212" spans="1:7" x14ac:dyDescent="0.25">
      <c r="A212" s="30"/>
      <c r="B212" s="30"/>
      <c r="C212" s="30"/>
      <c r="D212" s="7">
        <v>5</v>
      </c>
      <c r="E212" s="7"/>
      <c r="F212" s="7">
        <v>0</v>
      </c>
      <c r="G212" s="7">
        <v>0</v>
      </c>
    </row>
    <row r="213" spans="1:7" x14ac:dyDescent="0.25">
      <c r="A213" s="30"/>
      <c r="B213" s="30"/>
      <c r="C213" s="30"/>
      <c r="D213" s="7">
        <v>6</v>
      </c>
      <c r="E213" s="7"/>
      <c r="F213" s="7">
        <v>0</v>
      </c>
      <c r="G213" s="7">
        <v>0</v>
      </c>
    </row>
    <row r="214" spans="1:7" x14ac:dyDescent="0.25">
      <c r="A214" s="30"/>
      <c r="B214" s="30"/>
      <c r="C214" s="30">
        <v>3</v>
      </c>
      <c r="D214" s="7">
        <v>1</v>
      </c>
      <c r="E214" s="7"/>
      <c r="F214" s="7">
        <v>0</v>
      </c>
      <c r="G214" s="7">
        <v>0</v>
      </c>
    </row>
    <row r="215" spans="1:7" x14ac:dyDescent="0.25">
      <c r="A215" s="30"/>
      <c r="B215" s="30"/>
      <c r="C215" s="30"/>
      <c r="D215" s="7">
        <v>2</v>
      </c>
      <c r="E215" s="7"/>
      <c r="F215" s="7">
        <v>0</v>
      </c>
      <c r="G215" s="7">
        <v>0</v>
      </c>
    </row>
    <row r="216" spans="1:7" x14ac:dyDescent="0.25">
      <c r="A216" s="30"/>
      <c r="B216" s="30"/>
      <c r="C216" s="30"/>
      <c r="D216" s="7">
        <v>3</v>
      </c>
      <c r="E216" s="7"/>
      <c r="F216" s="7">
        <v>0</v>
      </c>
      <c r="G216" s="7">
        <v>0</v>
      </c>
    </row>
    <row r="217" spans="1:7" x14ac:dyDescent="0.25">
      <c r="A217" s="30"/>
      <c r="B217" s="30"/>
      <c r="C217" s="30"/>
      <c r="D217" s="7">
        <v>4</v>
      </c>
      <c r="E217" s="7"/>
      <c r="F217" s="7">
        <v>0</v>
      </c>
      <c r="G217" s="7">
        <v>0</v>
      </c>
    </row>
    <row r="218" spans="1:7" x14ac:dyDescent="0.25">
      <c r="A218" s="30"/>
      <c r="B218" s="30"/>
      <c r="C218" s="30"/>
      <c r="D218" s="7">
        <v>5</v>
      </c>
      <c r="E218" s="7"/>
      <c r="F218" s="7">
        <v>0</v>
      </c>
      <c r="G218" s="7">
        <v>0</v>
      </c>
    </row>
    <row r="219" spans="1:7" x14ac:dyDescent="0.25">
      <c r="A219" s="30"/>
      <c r="B219" s="30"/>
      <c r="C219" s="30"/>
      <c r="D219" s="7">
        <v>6</v>
      </c>
      <c r="E219" s="7"/>
      <c r="F219" s="7">
        <v>0</v>
      </c>
      <c r="G219" s="7">
        <v>0</v>
      </c>
    </row>
    <row r="220" spans="1:7" x14ac:dyDescent="0.25">
      <c r="A220" s="30"/>
      <c r="B220" s="30" t="s">
        <v>3</v>
      </c>
      <c r="C220" s="30">
        <v>1</v>
      </c>
      <c r="D220" s="7">
        <v>1</v>
      </c>
      <c r="E220" s="7"/>
      <c r="F220" s="7">
        <v>0</v>
      </c>
      <c r="G220" s="7">
        <v>0</v>
      </c>
    </row>
    <row r="221" spans="1:7" x14ac:dyDescent="0.25">
      <c r="A221" s="30"/>
      <c r="B221" s="30"/>
      <c r="C221" s="30"/>
      <c r="D221" s="7">
        <v>2</v>
      </c>
      <c r="E221" s="7"/>
      <c r="F221" s="7">
        <v>0</v>
      </c>
      <c r="G221" s="7">
        <v>0</v>
      </c>
    </row>
    <row r="222" spans="1:7" x14ac:dyDescent="0.25">
      <c r="A222" s="30"/>
      <c r="B222" s="30"/>
      <c r="C222" s="30"/>
      <c r="D222" s="27">
        <v>3</v>
      </c>
      <c r="E222" s="27"/>
      <c r="F222" s="27">
        <v>0</v>
      </c>
      <c r="G222" s="27">
        <v>0</v>
      </c>
    </row>
    <row r="223" spans="1:7" x14ac:dyDescent="0.25">
      <c r="A223" s="30"/>
      <c r="B223" s="30"/>
      <c r="C223" s="30"/>
      <c r="D223" s="29"/>
      <c r="E223" s="29"/>
      <c r="F223" s="29"/>
      <c r="G223" s="29"/>
    </row>
    <row r="224" spans="1:7" x14ac:dyDescent="0.25">
      <c r="A224" s="30"/>
      <c r="B224" s="30"/>
      <c r="C224" s="30"/>
      <c r="D224" s="7">
        <v>4</v>
      </c>
      <c r="E224" s="7"/>
      <c r="F224" s="7">
        <v>0</v>
      </c>
      <c r="G224" s="7">
        <v>0</v>
      </c>
    </row>
    <row r="225" spans="1:7" x14ac:dyDescent="0.25">
      <c r="A225" s="30"/>
      <c r="B225" s="30"/>
      <c r="C225" s="30"/>
      <c r="D225" s="7">
        <v>5</v>
      </c>
      <c r="E225" s="7"/>
      <c r="F225" s="7">
        <v>0</v>
      </c>
      <c r="G225" s="7">
        <v>0</v>
      </c>
    </row>
    <row r="226" spans="1:7" x14ac:dyDescent="0.25">
      <c r="A226" s="30"/>
      <c r="B226" s="30"/>
      <c r="C226" s="30"/>
      <c r="D226" s="7">
        <v>6</v>
      </c>
      <c r="E226" s="7"/>
      <c r="F226" s="7">
        <v>0</v>
      </c>
      <c r="G226" s="7">
        <v>0</v>
      </c>
    </row>
    <row r="227" spans="1:7" x14ac:dyDescent="0.25">
      <c r="A227" s="30"/>
      <c r="B227" s="30"/>
      <c r="C227" s="30">
        <v>2</v>
      </c>
      <c r="D227" s="7">
        <v>1</v>
      </c>
      <c r="E227" s="7"/>
      <c r="F227" s="7">
        <v>0</v>
      </c>
      <c r="G227" s="7">
        <v>0</v>
      </c>
    </row>
    <row r="228" spans="1:7" x14ac:dyDescent="0.25">
      <c r="A228" s="30"/>
      <c r="B228" s="30"/>
      <c r="C228" s="30"/>
      <c r="D228" s="7">
        <v>2</v>
      </c>
      <c r="E228" s="7"/>
      <c r="F228" s="7">
        <v>0</v>
      </c>
      <c r="G228" s="7">
        <v>0</v>
      </c>
    </row>
    <row r="229" spans="1:7" x14ac:dyDescent="0.25">
      <c r="A229" s="30"/>
      <c r="B229" s="30"/>
      <c r="C229" s="30"/>
      <c r="D229" s="7">
        <v>3</v>
      </c>
      <c r="E229" s="7"/>
      <c r="F229" s="7">
        <v>0</v>
      </c>
      <c r="G229" s="7">
        <v>0</v>
      </c>
    </row>
    <row r="230" spans="1:7" x14ac:dyDescent="0.25">
      <c r="A230" s="30"/>
      <c r="B230" s="30"/>
      <c r="C230" s="30"/>
      <c r="D230" s="7">
        <v>4</v>
      </c>
      <c r="E230" s="7"/>
      <c r="F230" s="7">
        <v>0</v>
      </c>
      <c r="G230" s="7">
        <v>0</v>
      </c>
    </row>
    <row r="231" spans="1:7" x14ac:dyDescent="0.25">
      <c r="A231" s="30"/>
      <c r="B231" s="30"/>
      <c r="C231" s="30"/>
      <c r="D231" s="7">
        <v>5</v>
      </c>
      <c r="E231" s="7"/>
      <c r="F231" s="7">
        <v>0</v>
      </c>
      <c r="G231" s="7">
        <v>0</v>
      </c>
    </row>
    <row r="232" spans="1:7" x14ac:dyDescent="0.25">
      <c r="A232" s="30"/>
      <c r="B232" s="30"/>
      <c r="C232" s="30"/>
      <c r="D232" s="7">
        <v>6</v>
      </c>
      <c r="E232" s="7"/>
      <c r="F232" s="7">
        <v>0</v>
      </c>
      <c r="G232" s="7">
        <v>0</v>
      </c>
    </row>
    <row r="233" spans="1:7" x14ac:dyDescent="0.25">
      <c r="A233" s="30"/>
      <c r="B233" s="30"/>
      <c r="C233" s="27">
        <v>3</v>
      </c>
      <c r="D233" s="27">
        <v>1</v>
      </c>
      <c r="E233" s="27"/>
      <c r="F233" s="27">
        <v>0</v>
      </c>
      <c r="G233" s="27">
        <v>0</v>
      </c>
    </row>
    <row r="234" spans="1:7" x14ac:dyDescent="0.25">
      <c r="A234" s="30"/>
      <c r="B234" s="30"/>
      <c r="C234" s="28"/>
      <c r="D234" s="29"/>
      <c r="E234" s="29"/>
      <c r="F234" s="29"/>
      <c r="G234" s="29"/>
    </row>
    <row r="235" spans="1:7" x14ac:dyDescent="0.25">
      <c r="A235" s="30"/>
      <c r="B235" s="30"/>
      <c r="C235" s="28"/>
      <c r="D235" s="27">
        <v>2</v>
      </c>
      <c r="E235" s="27"/>
      <c r="F235" s="27">
        <v>0</v>
      </c>
      <c r="G235" s="27">
        <v>0</v>
      </c>
    </row>
    <row r="236" spans="1:7" x14ac:dyDescent="0.25">
      <c r="A236" s="30"/>
      <c r="B236" s="30"/>
      <c r="C236" s="28"/>
      <c r="D236" s="29"/>
      <c r="E236" s="29"/>
      <c r="F236" s="29"/>
      <c r="G236" s="29"/>
    </row>
    <row r="237" spans="1:7" x14ac:dyDescent="0.25">
      <c r="A237" s="30"/>
      <c r="B237" s="30"/>
      <c r="C237" s="28"/>
      <c r="D237" s="7">
        <v>3</v>
      </c>
      <c r="E237" s="7"/>
      <c r="F237" s="7">
        <v>0</v>
      </c>
      <c r="G237" s="7">
        <v>0</v>
      </c>
    </row>
    <row r="238" spans="1:7" x14ac:dyDescent="0.25">
      <c r="A238" s="30"/>
      <c r="B238" s="30"/>
      <c r="C238" s="28"/>
      <c r="D238" s="7">
        <v>4</v>
      </c>
      <c r="E238" s="7"/>
      <c r="F238" s="7">
        <v>0</v>
      </c>
      <c r="G238" s="7">
        <v>0</v>
      </c>
    </row>
    <row r="239" spans="1:7" x14ac:dyDescent="0.25">
      <c r="A239" s="30"/>
      <c r="B239" s="30"/>
      <c r="C239" s="28"/>
      <c r="D239" s="7">
        <v>5</v>
      </c>
      <c r="E239" s="7"/>
      <c r="F239" s="7">
        <v>0</v>
      </c>
      <c r="G239" s="7">
        <v>0</v>
      </c>
    </row>
    <row r="240" spans="1:7" x14ac:dyDescent="0.25">
      <c r="A240" s="30"/>
      <c r="B240" s="30"/>
      <c r="C240" s="29"/>
      <c r="D240" s="7">
        <v>6</v>
      </c>
      <c r="E240" s="7"/>
      <c r="F240" s="7">
        <v>0</v>
      </c>
      <c r="G240" s="7">
        <v>0</v>
      </c>
    </row>
    <row r="241" spans="1:7" ht="15.75" x14ac:dyDescent="0.25">
      <c r="A241" s="30"/>
      <c r="B241" s="30" t="s">
        <v>4</v>
      </c>
      <c r="C241" s="30">
        <v>1</v>
      </c>
      <c r="D241" s="27">
        <v>0</v>
      </c>
      <c r="E241" s="14" t="s">
        <v>37</v>
      </c>
      <c r="F241" s="13">
        <v>30</v>
      </c>
      <c r="G241" s="13">
        <v>75</v>
      </c>
    </row>
    <row r="242" spans="1:7" x14ac:dyDescent="0.25">
      <c r="A242" s="30"/>
      <c r="B242" s="30"/>
      <c r="C242" s="30"/>
      <c r="D242" s="29"/>
      <c r="E242" s="17" t="s">
        <v>38</v>
      </c>
      <c r="F242" s="18">
        <v>10</v>
      </c>
      <c r="G242" s="18">
        <v>25</v>
      </c>
    </row>
    <row r="243" spans="1:7" ht="15.75" x14ac:dyDescent="0.25">
      <c r="A243" s="30"/>
      <c r="B243" s="30"/>
      <c r="C243" s="30"/>
      <c r="D243" s="27">
        <v>5</v>
      </c>
      <c r="E243" s="14" t="s">
        <v>37</v>
      </c>
      <c r="F243" s="13">
        <v>75</v>
      </c>
      <c r="G243" s="13">
        <v>88.24</v>
      </c>
    </row>
    <row r="244" spans="1:7" x14ac:dyDescent="0.25">
      <c r="A244" s="30"/>
      <c r="B244" s="30"/>
      <c r="C244" s="30"/>
      <c r="D244" s="29"/>
      <c r="E244" s="17" t="s">
        <v>39</v>
      </c>
      <c r="F244" s="18">
        <v>10</v>
      </c>
      <c r="G244" s="18">
        <v>11.76</v>
      </c>
    </row>
    <row r="245" spans="1:7" ht="15.75" x14ac:dyDescent="0.25">
      <c r="A245" s="30"/>
      <c r="B245" s="30"/>
      <c r="C245" s="30"/>
      <c r="D245" s="27">
        <v>10</v>
      </c>
      <c r="E245" s="14" t="s">
        <v>37</v>
      </c>
      <c r="F245" s="13">
        <v>45</v>
      </c>
      <c r="G245" s="13">
        <v>90</v>
      </c>
    </row>
    <row r="246" spans="1:7" x14ac:dyDescent="0.25">
      <c r="A246" s="30"/>
      <c r="B246" s="30"/>
      <c r="C246" s="30"/>
      <c r="D246" s="29"/>
      <c r="E246" s="17" t="s">
        <v>39</v>
      </c>
      <c r="F246" s="18">
        <v>5</v>
      </c>
      <c r="G246" s="18">
        <v>10</v>
      </c>
    </row>
    <row r="247" spans="1:7" ht="15.75" x14ac:dyDescent="0.25">
      <c r="A247" s="30"/>
      <c r="B247" s="30"/>
      <c r="C247" s="30"/>
      <c r="D247" s="27">
        <v>15</v>
      </c>
      <c r="E247" s="14" t="s">
        <v>37</v>
      </c>
      <c r="F247" s="13">
        <v>20</v>
      </c>
      <c r="G247" s="13">
        <v>57.14</v>
      </c>
    </row>
    <row r="248" spans="1:7" x14ac:dyDescent="0.25">
      <c r="A248" s="30"/>
      <c r="B248" s="30"/>
      <c r="C248" s="30"/>
      <c r="D248" s="29"/>
      <c r="E248" s="17" t="s">
        <v>39</v>
      </c>
      <c r="F248" s="18">
        <v>15</v>
      </c>
      <c r="G248" s="18">
        <v>42.86</v>
      </c>
    </row>
    <row r="249" spans="1:7" ht="15.75" x14ac:dyDescent="0.25">
      <c r="A249" s="30"/>
      <c r="B249" s="30"/>
      <c r="C249" s="30"/>
      <c r="D249" s="27">
        <v>20</v>
      </c>
      <c r="E249" s="14" t="s">
        <v>37</v>
      </c>
      <c r="F249" s="13">
        <v>40</v>
      </c>
      <c r="G249" s="13">
        <v>53.33</v>
      </c>
    </row>
    <row r="250" spans="1:7" x14ac:dyDescent="0.25">
      <c r="A250" s="30"/>
      <c r="B250" s="30"/>
      <c r="C250" s="30"/>
      <c r="D250" s="29"/>
      <c r="E250" s="17" t="s">
        <v>39</v>
      </c>
      <c r="F250" s="18">
        <v>35</v>
      </c>
      <c r="G250" s="18">
        <v>46.67</v>
      </c>
    </row>
    <row r="251" spans="1:7" ht="15.75" x14ac:dyDescent="0.25">
      <c r="A251" s="30"/>
      <c r="B251" s="30"/>
      <c r="C251" s="30"/>
      <c r="D251" s="27">
        <v>25</v>
      </c>
      <c r="E251" s="14" t="s">
        <v>37</v>
      </c>
      <c r="F251" s="13">
        <v>30</v>
      </c>
      <c r="G251" s="13">
        <v>85.71</v>
      </c>
    </row>
    <row r="252" spans="1:7" x14ac:dyDescent="0.25">
      <c r="A252" s="30"/>
      <c r="B252" s="30"/>
      <c r="C252" s="30"/>
      <c r="D252" s="29"/>
      <c r="E252" s="17" t="s">
        <v>39</v>
      </c>
      <c r="F252" s="18">
        <v>5</v>
      </c>
      <c r="G252" s="18">
        <v>14.29</v>
      </c>
    </row>
    <row r="253" spans="1:7" ht="15.75" x14ac:dyDescent="0.25">
      <c r="A253" s="30"/>
      <c r="B253" s="30"/>
      <c r="C253" s="30"/>
      <c r="D253" s="27">
        <v>30</v>
      </c>
      <c r="E253" s="14" t="s">
        <v>37</v>
      </c>
      <c r="F253" s="13">
        <v>60</v>
      </c>
      <c r="G253" s="13">
        <v>92.3</v>
      </c>
    </row>
    <row r="254" spans="1:7" x14ac:dyDescent="0.25">
      <c r="A254" s="30"/>
      <c r="B254" s="30"/>
      <c r="C254" s="30"/>
      <c r="D254" s="29"/>
      <c r="E254" s="17" t="s">
        <v>39</v>
      </c>
      <c r="F254" s="18">
        <v>5</v>
      </c>
      <c r="G254" s="18">
        <v>7.7</v>
      </c>
    </row>
    <row r="255" spans="1:7" ht="15.75" x14ac:dyDescent="0.25">
      <c r="A255" s="30"/>
      <c r="B255" s="30"/>
      <c r="C255" s="30"/>
      <c r="D255" s="27">
        <v>35</v>
      </c>
      <c r="E255" s="14" t="s">
        <v>37</v>
      </c>
      <c r="F255" s="13">
        <v>35</v>
      </c>
      <c r="G255" s="13">
        <v>87.5</v>
      </c>
    </row>
    <row r="256" spans="1:7" x14ac:dyDescent="0.25">
      <c r="A256" s="30"/>
      <c r="B256" s="30"/>
      <c r="C256" s="30"/>
      <c r="D256" s="29"/>
      <c r="E256" s="17" t="s">
        <v>39</v>
      </c>
      <c r="F256" s="18">
        <v>5</v>
      </c>
      <c r="G256" s="18">
        <v>12.5</v>
      </c>
    </row>
    <row r="257" spans="1:7" ht="15.75" x14ac:dyDescent="0.25">
      <c r="A257" s="30"/>
      <c r="B257" s="30"/>
      <c r="C257" s="30"/>
      <c r="D257" s="27">
        <v>40</v>
      </c>
      <c r="E257" s="14" t="s">
        <v>37</v>
      </c>
      <c r="F257" s="13">
        <v>80</v>
      </c>
      <c r="G257" s="13">
        <v>94.12</v>
      </c>
    </row>
    <row r="258" spans="1:7" x14ac:dyDescent="0.25">
      <c r="A258" s="30"/>
      <c r="B258" s="30"/>
      <c r="C258" s="30"/>
      <c r="D258" s="29"/>
      <c r="E258" s="17" t="s">
        <v>39</v>
      </c>
      <c r="F258" s="18">
        <v>5</v>
      </c>
      <c r="G258" s="18">
        <v>15.88</v>
      </c>
    </row>
    <row r="259" spans="1:7" ht="15.75" x14ac:dyDescent="0.25">
      <c r="A259" s="30"/>
      <c r="B259" s="30"/>
      <c r="C259" s="30"/>
      <c r="D259" s="27">
        <v>45</v>
      </c>
      <c r="E259" s="14" t="s">
        <v>37</v>
      </c>
      <c r="F259" s="13">
        <v>30</v>
      </c>
      <c r="G259" s="13">
        <v>85.71</v>
      </c>
    </row>
    <row r="260" spans="1:7" x14ac:dyDescent="0.25">
      <c r="A260" s="30"/>
      <c r="B260" s="30"/>
      <c r="C260" s="30"/>
      <c r="D260" s="29"/>
      <c r="E260" s="17" t="s">
        <v>39</v>
      </c>
      <c r="F260" s="18">
        <v>5</v>
      </c>
      <c r="G260" s="18">
        <v>14.29</v>
      </c>
    </row>
    <row r="261" spans="1:7" ht="15.75" x14ac:dyDescent="0.25">
      <c r="A261" s="30"/>
      <c r="B261" s="30"/>
      <c r="C261" s="30"/>
      <c r="D261" s="7">
        <v>50</v>
      </c>
      <c r="E261" s="14" t="s">
        <v>37</v>
      </c>
      <c r="F261" s="13">
        <v>100</v>
      </c>
      <c r="G261" s="13">
        <v>100</v>
      </c>
    </row>
    <row r="262" spans="1:7" ht="15.75" x14ac:dyDescent="0.25">
      <c r="A262" s="30"/>
      <c r="B262" s="30"/>
      <c r="C262" s="30">
        <v>2</v>
      </c>
      <c r="D262" s="27">
        <v>0</v>
      </c>
      <c r="E262" s="14" t="s">
        <v>37</v>
      </c>
      <c r="F262" s="13">
        <v>15</v>
      </c>
      <c r="G262" s="13">
        <v>50</v>
      </c>
    </row>
    <row r="263" spans="1:7" x14ac:dyDescent="0.25">
      <c r="A263" s="30"/>
      <c r="B263" s="30"/>
      <c r="C263" s="30"/>
      <c r="D263" s="29"/>
      <c r="E263" s="17" t="s">
        <v>39</v>
      </c>
      <c r="F263" s="18">
        <v>15</v>
      </c>
      <c r="G263" s="18">
        <v>50</v>
      </c>
    </row>
    <row r="264" spans="1:7" ht="15.75" x14ac:dyDescent="0.25">
      <c r="A264" s="30"/>
      <c r="B264" s="30"/>
      <c r="C264" s="30"/>
      <c r="D264" s="27">
        <v>5</v>
      </c>
      <c r="E264" s="14" t="s">
        <v>37</v>
      </c>
      <c r="F264" s="13">
        <v>7.5</v>
      </c>
      <c r="G264" s="13">
        <v>50</v>
      </c>
    </row>
    <row r="265" spans="1:7" x14ac:dyDescent="0.25">
      <c r="A265" s="30"/>
      <c r="B265" s="30"/>
      <c r="C265" s="30"/>
      <c r="D265" s="29"/>
      <c r="E265" s="17" t="s">
        <v>39</v>
      </c>
      <c r="F265" s="18">
        <v>7.5</v>
      </c>
      <c r="G265" s="18">
        <v>50</v>
      </c>
    </row>
    <row r="266" spans="1:7" ht="15.75" x14ac:dyDescent="0.25">
      <c r="A266" s="30"/>
      <c r="B266" s="30"/>
      <c r="C266" s="30"/>
      <c r="D266" s="27">
        <v>10</v>
      </c>
      <c r="E266" s="14" t="s">
        <v>37</v>
      </c>
      <c r="F266" s="13">
        <v>8</v>
      </c>
      <c r="G266" s="13">
        <v>80</v>
      </c>
    </row>
    <row r="267" spans="1:7" x14ac:dyDescent="0.25">
      <c r="A267" s="30"/>
      <c r="B267" s="30"/>
      <c r="C267" s="30"/>
      <c r="D267" s="29"/>
      <c r="E267" s="17" t="s">
        <v>39</v>
      </c>
      <c r="F267" s="18">
        <v>2</v>
      </c>
      <c r="G267" s="18">
        <v>20</v>
      </c>
    </row>
    <row r="268" spans="1:7" ht="15.75" x14ac:dyDescent="0.25">
      <c r="A268" s="30"/>
      <c r="B268" s="30"/>
      <c r="C268" s="30"/>
      <c r="D268" s="27">
        <v>15</v>
      </c>
      <c r="E268" s="14" t="s">
        <v>37</v>
      </c>
      <c r="F268" s="13">
        <v>10</v>
      </c>
      <c r="G268" s="13">
        <v>66.67</v>
      </c>
    </row>
    <row r="269" spans="1:7" x14ac:dyDescent="0.25">
      <c r="A269" s="30"/>
      <c r="B269" s="30"/>
      <c r="C269" s="30"/>
      <c r="D269" s="29"/>
      <c r="E269" s="17" t="s">
        <v>39</v>
      </c>
      <c r="F269" s="18">
        <v>5</v>
      </c>
      <c r="G269" s="18">
        <v>33.33</v>
      </c>
    </row>
    <row r="270" spans="1:7" x14ac:dyDescent="0.25">
      <c r="A270" s="30"/>
      <c r="B270" s="30"/>
      <c r="C270" s="30"/>
      <c r="D270" s="27">
        <v>20</v>
      </c>
      <c r="E270" s="46" t="s">
        <v>39</v>
      </c>
      <c r="F270" s="48">
        <v>5</v>
      </c>
      <c r="G270" s="48">
        <v>100</v>
      </c>
    </row>
    <row r="271" spans="1:7" x14ac:dyDescent="0.25">
      <c r="A271" s="30"/>
      <c r="B271" s="30"/>
      <c r="C271" s="30"/>
      <c r="D271" s="29"/>
      <c r="E271" s="47"/>
      <c r="F271" s="49"/>
      <c r="G271" s="49"/>
    </row>
    <row r="272" spans="1:7" ht="15.75" x14ac:dyDescent="0.25">
      <c r="A272" s="30"/>
      <c r="B272" s="30"/>
      <c r="C272" s="30"/>
      <c r="D272" s="27">
        <v>25</v>
      </c>
      <c r="E272" s="14" t="s">
        <v>37</v>
      </c>
      <c r="F272" s="13">
        <v>4</v>
      </c>
      <c r="G272" s="13">
        <v>80</v>
      </c>
    </row>
    <row r="273" spans="1:7" x14ac:dyDescent="0.25">
      <c r="A273" s="30"/>
      <c r="B273" s="30"/>
      <c r="C273" s="30"/>
      <c r="D273" s="29"/>
      <c r="E273" s="17" t="s">
        <v>39</v>
      </c>
      <c r="F273" s="18">
        <v>1</v>
      </c>
      <c r="G273" s="18">
        <v>20</v>
      </c>
    </row>
    <row r="274" spans="1:7" x14ac:dyDescent="0.25">
      <c r="A274" s="30"/>
      <c r="B274" s="30"/>
      <c r="C274" s="30"/>
      <c r="D274" s="27">
        <v>30</v>
      </c>
      <c r="E274" s="46" t="s">
        <v>39</v>
      </c>
      <c r="F274" s="48">
        <v>2</v>
      </c>
      <c r="G274" s="48">
        <v>100</v>
      </c>
    </row>
    <row r="275" spans="1:7" x14ac:dyDescent="0.25">
      <c r="A275" s="30"/>
      <c r="B275" s="30"/>
      <c r="C275" s="30"/>
      <c r="D275" s="29"/>
      <c r="E275" s="47"/>
      <c r="F275" s="49"/>
      <c r="G275" s="49"/>
    </row>
    <row r="276" spans="1:7" ht="15.75" x14ac:dyDescent="0.25">
      <c r="A276" s="30"/>
      <c r="B276" s="30"/>
      <c r="C276" s="30"/>
      <c r="D276" s="27">
        <v>35</v>
      </c>
      <c r="E276" s="14" t="s">
        <v>37</v>
      </c>
      <c r="F276" s="16">
        <v>1</v>
      </c>
      <c r="G276" s="16">
        <v>50</v>
      </c>
    </row>
    <row r="277" spans="1:7" x14ac:dyDescent="0.25">
      <c r="A277" s="30"/>
      <c r="B277" s="30"/>
      <c r="C277" s="30"/>
      <c r="D277" s="29"/>
      <c r="E277" s="17" t="s">
        <v>39</v>
      </c>
      <c r="F277" s="18">
        <v>1</v>
      </c>
      <c r="G277" s="18">
        <v>50</v>
      </c>
    </row>
    <row r="278" spans="1:7" ht="15.75" x14ac:dyDescent="0.25">
      <c r="A278" s="30"/>
      <c r="B278" s="30"/>
      <c r="C278" s="30"/>
      <c r="D278" s="27">
        <v>40</v>
      </c>
      <c r="E278" s="14" t="s">
        <v>37</v>
      </c>
      <c r="F278" s="13">
        <v>15</v>
      </c>
      <c r="G278" s="13">
        <v>50</v>
      </c>
    </row>
    <row r="279" spans="1:7" x14ac:dyDescent="0.25">
      <c r="A279" s="30"/>
      <c r="B279" s="30"/>
      <c r="C279" s="30"/>
      <c r="D279" s="29"/>
      <c r="E279" s="17" t="s">
        <v>39</v>
      </c>
      <c r="F279" s="18">
        <v>15</v>
      </c>
      <c r="G279" s="18">
        <v>50</v>
      </c>
    </row>
    <row r="280" spans="1:7" ht="15.75" x14ac:dyDescent="0.25">
      <c r="A280" s="30"/>
      <c r="B280" s="30"/>
      <c r="C280" s="30"/>
      <c r="D280" s="27">
        <v>45</v>
      </c>
      <c r="E280" s="14" t="s">
        <v>37</v>
      </c>
      <c r="F280" s="13">
        <v>30</v>
      </c>
      <c r="G280" s="13">
        <v>75</v>
      </c>
    </row>
    <row r="281" spans="1:7" x14ac:dyDescent="0.25">
      <c r="A281" s="30"/>
      <c r="B281" s="30"/>
      <c r="C281" s="30"/>
      <c r="D281" s="29"/>
      <c r="E281" s="17" t="s">
        <v>39</v>
      </c>
      <c r="F281" s="18">
        <v>10</v>
      </c>
      <c r="G281" s="18">
        <v>25</v>
      </c>
    </row>
    <row r="282" spans="1:7" ht="15.75" x14ac:dyDescent="0.25">
      <c r="A282" s="30"/>
      <c r="B282" s="30"/>
      <c r="C282" s="30"/>
      <c r="D282" s="27">
        <v>50</v>
      </c>
      <c r="E282" s="14" t="s">
        <v>37</v>
      </c>
      <c r="F282" s="13">
        <v>10</v>
      </c>
      <c r="G282" s="13">
        <v>83.33</v>
      </c>
    </row>
    <row r="283" spans="1:7" x14ac:dyDescent="0.25">
      <c r="A283" s="30"/>
      <c r="B283" s="30"/>
      <c r="C283" s="30"/>
      <c r="D283" s="29"/>
      <c r="E283" s="17" t="s">
        <v>39</v>
      </c>
      <c r="F283" s="18">
        <v>2</v>
      </c>
      <c r="G283" s="18">
        <v>16.670000000000002</v>
      </c>
    </row>
    <row r="284" spans="1:7" ht="15.75" x14ac:dyDescent="0.25">
      <c r="A284" s="30"/>
      <c r="B284" s="30"/>
      <c r="C284" s="30">
        <v>3</v>
      </c>
      <c r="D284" s="27">
        <v>0</v>
      </c>
      <c r="E284" s="14" t="s">
        <v>37</v>
      </c>
      <c r="F284" s="13">
        <v>35</v>
      </c>
      <c r="G284" s="13">
        <v>87.5</v>
      </c>
    </row>
    <row r="285" spans="1:7" x14ac:dyDescent="0.25">
      <c r="A285" s="30"/>
      <c r="B285" s="30"/>
      <c r="C285" s="30"/>
      <c r="D285" s="29"/>
      <c r="E285" s="17" t="s">
        <v>39</v>
      </c>
      <c r="F285" s="18">
        <v>5</v>
      </c>
      <c r="G285" s="18">
        <v>12.5</v>
      </c>
    </row>
    <row r="286" spans="1:7" ht="15.75" x14ac:dyDescent="0.25">
      <c r="A286" s="30"/>
      <c r="B286" s="30"/>
      <c r="C286" s="30"/>
      <c r="D286" s="27">
        <v>5</v>
      </c>
      <c r="E286" s="14" t="s">
        <v>37</v>
      </c>
      <c r="F286" s="13">
        <v>40</v>
      </c>
      <c r="G286" s="13">
        <v>88.89</v>
      </c>
    </row>
    <row r="287" spans="1:7" x14ac:dyDescent="0.25">
      <c r="A287" s="30"/>
      <c r="B287" s="30"/>
      <c r="C287" s="30"/>
      <c r="D287" s="29"/>
      <c r="E287" s="17" t="s">
        <v>39</v>
      </c>
      <c r="F287" s="18">
        <v>5</v>
      </c>
      <c r="G287" s="18">
        <v>11.11</v>
      </c>
    </row>
    <row r="288" spans="1:7" ht="15.75" x14ac:dyDescent="0.25">
      <c r="A288" s="30"/>
      <c r="B288" s="30"/>
      <c r="C288" s="30"/>
      <c r="D288" s="27">
        <v>10</v>
      </c>
      <c r="E288" s="14" t="s">
        <v>37</v>
      </c>
      <c r="F288" s="13">
        <v>20</v>
      </c>
      <c r="G288" s="13">
        <v>80</v>
      </c>
    </row>
    <row r="289" spans="1:7" x14ac:dyDescent="0.25">
      <c r="A289" s="30"/>
      <c r="B289" s="30"/>
      <c r="C289" s="30"/>
      <c r="D289" s="29"/>
      <c r="E289" s="17" t="s">
        <v>39</v>
      </c>
      <c r="F289" s="18">
        <v>5</v>
      </c>
      <c r="G289" s="18">
        <v>20</v>
      </c>
    </row>
    <row r="290" spans="1:7" ht="15.75" x14ac:dyDescent="0.25">
      <c r="A290" s="30"/>
      <c r="B290" s="30"/>
      <c r="C290" s="30"/>
      <c r="D290" s="27">
        <v>15</v>
      </c>
      <c r="E290" s="14" t="s">
        <v>37</v>
      </c>
      <c r="F290" s="13">
        <v>10</v>
      </c>
      <c r="G290" s="13">
        <v>66.67</v>
      </c>
    </row>
    <row r="291" spans="1:7" x14ac:dyDescent="0.25">
      <c r="A291" s="30"/>
      <c r="B291" s="30"/>
      <c r="C291" s="30"/>
      <c r="D291" s="29"/>
      <c r="E291" s="17" t="s">
        <v>39</v>
      </c>
      <c r="F291" s="18">
        <v>5</v>
      </c>
      <c r="G291" s="18">
        <v>33.33</v>
      </c>
    </row>
    <row r="292" spans="1:7" ht="15.75" x14ac:dyDescent="0.25">
      <c r="A292" s="30"/>
      <c r="B292" s="30"/>
      <c r="C292" s="30"/>
      <c r="D292" s="7">
        <v>20</v>
      </c>
      <c r="E292" s="14" t="s">
        <v>37</v>
      </c>
      <c r="F292" s="13">
        <v>40</v>
      </c>
      <c r="G292" s="13">
        <v>100</v>
      </c>
    </row>
    <row r="293" spans="1:7" ht="15.75" x14ac:dyDescent="0.25">
      <c r="A293" s="30"/>
      <c r="B293" s="30"/>
      <c r="C293" s="30"/>
      <c r="D293" s="27">
        <v>25</v>
      </c>
      <c r="E293" s="14" t="s">
        <v>37</v>
      </c>
      <c r="F293" s="13">
        <v>30</v>
      </c>
      <c r="G293" s="13">
        <v>85.71</v>
      </c>
    </row>
    <row r="294" spans="1:7" x14ac:dyDescent="0.25">
      <c r="A294" s="30"/>
      <c r="B294" s="30"/>
      <c r="C294" s="30"/>
      <c r="D294" s="29"/>
      <c r="E294" s="17" t="s">
        <v>39</v>
      </c>
      <c r="F294" s="18">
        <v>5</v>
      </c>
      <c r="G294" s="18">
        <v>14.29</v>
      </c>
    </row>
    <row r="295" spans="1:7" ht="15.75" x14ac:dyDescent="0.25">
      <c r="A295" s="30"/>
      <c r="B295" s="30"/>
      <c r="C295" s="30"/>
      <c r="D295" s="7">
        <v>30</v>
      </c>
      <c r="E295" s="14" t="s">
        <v>37</v>
      </c>
      <c r="F295" s="13">
        <v>85</v>
      </c>
      <c r="G295" s="13">
        <v>100</v>
      </c>
    </row>
    <row r="296" spans="1:7" ht="15.75" x14ac:dyDescent="0.25">
      <c r="A296" s="30"/>
      <c r="B296" s="30"/>
      <c r="C296" s="30"/>
      <c r="D296" s="7">
        <v>35</v>
      </c>
      <c r="E296" s="14" t="s">
        <v>37</v>
      </c>
      <c r="F296" s="13">
        <v>10</v>
      </c>
      <c r="G296" s="13">
        <v>100</v>
      </c>
    </row>
    <row r="297" spans="1:7" ht="15.75" x14ac:dyDescent="0.25">
      <c r="A297" s="30"/>
      <c r="B297" s="30"/>
      <c r="C297" s="30"/>
      <c r="D297" s="7">
        <v>40</v>
      </c>
      <c r="E297" s="14" t="s">
        <v>37</v>
      </c>
      <c r="F297" s="13">
        <v>35</v>
      </c>
      <c r="G297" s="13">
        <v>100</v>
      </c>
    </row>
    <row r="298" spans="1:7" ht="15.75" x14ac:dyDescent="0.25">
      <c r="A298" s="30"/>
      <c r="B298" s="30"/>
      <c r="C298" s="30"/>
      <c r="D298" s="27">
        <v>45</v>
      </c>
      <c r="E298" s="14" t="s">
        <v>37</v>
      </c>
      <c r="F298" s="13">
        <v>27</v>
      </c>
      <c r="G298" s="13">
        <v>90</v>
      </c>
    </row>
    <row r="299" spans="1:7" x14ac:dyDescent="0.25">
      <c r="A299" s="30"/>
      <c r="B299" s="30"/>
      <c r="C299" s="30"/>
      <c r="D299" s="29"/>
      <c r="E299" s="17" t="s">
        <v>39</v>
      </c>
      <c r="F299" s="18">
        <v>3</v>
      </c>
      <c r="G299" s="18">
        <v>10</v>
      </c>
    </row>
    <row r="300" spans="1:7" ht="15.75" x14ac:dyDescent="0.25">
      <c r="A300" s="30"/>
      <c r="B300" s="30"/>
      <c r="C300" s="30"/>
      <c r="D300" s="27">
        <v>50</v>
      </c>
      <c r="E300" s="14" t="s">
        <v>37</v>
      </c>
      <c r="F300" s="13">
        <v>10</v>
      </c>
      <c r="G300" s="13">
        <v>66.67</v>
      </c>
    </row>
    <row r="301" spans="1:7" x14ac:dyDescent="0.25">
      <c r="A301" s="30"/>
      <c r="B301" s="30"/>
      <c r="C301" s="30"/>
      <c r="D301" s="29"/>
      <c r="E301" s="17" t="s">
        <v>39</v>
      </c>
      <c r="F301" s="18">
        <v>5</v>
      </c>
      <c r="G301" s="18">
        <v>33.33</v>
      </c>
    </row>
    <row r="302" spans="1:7" x14ac:dyDescent="0.25">
      <c r="A302" s="30" t="s">
        <v>10</v>
      </c>
      <c r="B302" s="30" t="s">
        <v>2</v>
      </c>
      <c r="C302" s="30">
        <v>1</v>
      </c>
      <c r="D302" s="7">
        <v>1</v>
      </c>
      <c r="E302" s="7"/>
      <c r="F302" s="7">
        <v>0</v>
      </c>
      <c r="G302" s="7">
        <v>0</v>
      </c>
    </row>
    <row r="303" spans="1:7" x14ac:dyDescent="0.25">
      <c r="A303" s="30"/>
      <c r="B303" s="30"/>
      <c r="C303" s="30"/>
      <c r="D303" s="7">
        <v>2</v>
      </c>
      <c r="E303" s="7"/>
      <c r="F303" s="7">
        <v>0</v>
      </c>
      <c r="G303" s="7">
        <v>0</v>
      </c>
    </row>
    <row r="304" spans="1:7" x14ac:dyDescent="0.25">
      <c r="A304" s="30"/>
      <c r="B304" s="30"/>
      <c r="C304" s="30"/>
      <c r="D304" s="7">
        <v>3</v>
      </c>
      <c r="E304" s="7"/>
      <c r="F304" s="7">
        <v>0</v>
      </c>
      <c r="G304" s="7">
        <v>0</v>
      </c>
    </row>
    <row r="305" spans="1:7" x14ac:dyDescent="0.25">
      <c r="A305" s="30"/>
      <c r="B305" s="30"/>
      <c r="C305" s="30"/>
      <c r="D305" s="7">
        <v>4</v>
      </c>
      <c r="E305" s="7"/>
      <c r="F305" s="7">
        <v>0</v>
      </c>
      <c r="G305" s="7">
        <v>0</v>
      </c>
    </row>
    <row r="306" spans="1:7" x14ac:dyDescent="0.25">
      <c r="A306" s="30"/>
      <c r="B306" s="30"/>
      <c r="C306" s="30"/>
      <c r="D306" s="7">
        <v>5</v>
      </c>
      <c r="E306" s="7"/>
      <c r="F306" s="7">
        <v>0</v>
      </c>
      <c r="G306" s="7">
        <v>0</v>
      </c>
    </row>
    <row r="307" spans="1:7" x14ac:dyDescent="0.25">
      <c r="A307" s="30"/>
      <c r="B307" s="30"/>
      <c r="C307" s="30"/>
      <c r="D307" s="7">
        <v>6</v>
      </c>
      <c r="E307" s="7"/>
      <c r="F307" s="7">
        <v>0</v>
      </c>
      <c r="G307" s="7">
        <v>0</v>
      </c>
    </row>
    <row r="308" spans="1:7" x14ac:dyDescent="0.25">
      <c r="A308" s="30"/>
      <c r="B308" s="30"/>
      <c r="C308" s="30">
        <v>2</v>
      </c>
      <c r="D308" s="7">
        <v>1</v>
      </c>
      <c r="E308" s="7"/>
      <c r="F308" s="7">
        <v>0</v>
      </c>
      <c r="G308" s="7">
        <v>0</v>
      </c>
    </row>
    <row r="309" spans="1:7" x14ac:dyDescent="0.25">
      <c r="A309" s="30"/>
      <c r="B309" s="30"/>
      <c r="C309" s="30"/>
      <c r="D309" s="7">
        <v>2</v>
      </c>
      <c r="E309" s="7"/>
      <c r="F309" s="7">
        <v>0</v>
      </c>
      <c r="G309" s="7">
        <v>0</v>
      </c>
    </row>
    <row r="310" spans="1:7" x14ac:dyDescent="0.25">
      <c r="A310" s="30"/>
      <c r="B310" s="30"/>
      <c r="C310" s="30"/>
      <c r="D310" s="7">
        <v>3</v>
      </c>
      <c r="E310" s="7"/>
      <c r="F310" s="7">
        <v>0</v>
      </c>
      <c r="G310" s="7">
        <v>0</v>
      </c>
    </row>
    <row r="311" spans="1:7" x14ac:dyDescent="0.25">
      <c r="A311" s="30"/>
      <c r="B311" s="30"/>
      <c r="C311" s="30"/>
      <c r="D311" s="7">
        <v>4</v>
      </c>
      <c r="E311" s="7"/>
      <c r="F311" s="7">
        <v>0</v>
      </c>
      <c r="G311" s="7">
        <v>0</v>
      </c>
    </row>
    <row r="312" spans="1:7" x14ac:dyDescent="0.25">
      <c r="A312" s="30"/>
      <c r="B312" s="30"/>
      <c r="C312" s="30"/>
      <c r="D312" s="7">
        <v>5</v>
      </c>
      <c r="E312" s="7"/>
      <c r="F312" s="7">
        <v>0</v>
      </c>
      <c r="G312" s="7">
        <v>0</v>
      </c>
    </row>
    <row r="313" spans="1:7" x14ac:dyDescent="0.25">
      <c r="A313" s="30"/>
      <c r="B313" s="30"/>
      <c r="C313" s="30"/>
      <c r="D313" s="7">
        <v>6</v>
      </c>
      <c r="E313" s="7"/>
      <c r="F313" s="7">
        <v>0</v>
      </c>
      <c r="G313" s="7">
        <v>0</v>
      </c>
    </row>
    <row r="314" spans="1:7" x14ac:dyDescent="0.25">
      <c r="A314" s="30"/>
      <c r="B314" s="30"/>
      <c r="C314" s="30">
        <v>3</v>
      </c>
      <c r="D314" s="7">
        <v>1</v>
      </c>
      <c r="E314" s="7"/>
      <c r="F314" s="7">
        <v>0</v>
      </c>
      <c r="G314" s="7">
        <v>0</v>
      </c>
    </row>
    <row r="315" spans="1:7" x14ac:dyDescent="0.25">
      <c r="A315" s="30"/>
      <c r="B315" s="30"/>
      <c r="C315" s="30"/>
      <c r="D315" s="7">
        <v>2</v>
      </c>
      <c r="E315" s="7"/>
      <c r="F315" s="7">
        <v>0</v>
      </c>
      <c r="G315" s="7">
        <v>0</v>
      </c>
    </row>
    <row r="316" spans="1:7" x14ac:dyDescent="0.25">
      <c r="A316" s="30"/>
      <c r="B316" s="30"/>
      <c r="C316" s="30"/>
      <c r="D316" s="7">
        <v>3</v>
      </c>
      <c r="E316" s="7"/>
      <c r="F316" s="7">
        <v>0</v>
      </c>
      <c r="G316" s="7">
        <v>0</v>
      </c>
    </row>
    <row r="317" spans="1:7" x14ac:dyDescent="0.25">
      <c r="A317" s="30"/>
      <c r="B317" s="30"/>
      <c r="C317" s="30"/>
      <c r="D317" s="7">
        <v>4</v>
      </c>
      <c r="E317" s="7"/>
      <c r="F317" s="7">
        <v>0</v>
      </c>
      <c r="G317" s="7">
        <v>0</v>
      </c>
    </row>
    <row r="318" spans="1:7" x14ac:dyDescent="0.25">
      <c r="A318" s="30"/>
      <c r="B318" s="30"/>
      <c r="C318" s="30"/>
      <c r="D318" s="7">
        <v>5</v>
      </c>
      <c r="E318" s="7"/>
      <c r="F318" s="7">
        <v>0</v>
      </c>
      <c r="G318" s="7">
        <v>0</v>
      </c>
    </row>
    <row r="319" spans="1:7" x14ac:dyDescent="0.25">
      <c r="A319" s="30"/>
      <c r="B319" s="30"/>
      <c r="C319" s="30"/>
      <c r="D319" s="7">
        <v>6</v>
      </c>
      <c r="E319" s="7"/>
      <c r="F319" s="7">
        <v>0</v>
      </c>
      <c r="G319" s="7">
        <v>0</v>
      </c>
    </row>
    <row r="320" spans="1:7" x14ac:dyDescent="0.25">
      <c r="A320" s="30"/>
      <c r="B320" s="30" t="s">
        <v>3</v>
      </c>
      <c r="C320" s="30">
        <v>1</v>
      </c>
      <c r="D320" s="7">
        <v>1</v>
      </c>
      <c r="E320" s="7"/>
      <c r="F320" s="7">
        <v>0</v>
      </c>
      <c r="G320" s="7">
        <v>0</v>
      </c>
    </row>
    <row r="321" spans="1:7" x14ac:dyDescent="0.25">
      <c r="A321" s="30"/>
      <c r="B321" s="30"/>
      <c r="C321" s="30"/>
      <c r="D321" s="7">
        <v>2</v>
      </c>
      <c r="E321" s="7"/>
      <c r="F321" s="7">
        <v>0</v>
      </c>
      <c r="G321" s="7">
        <v>0</v>
      </c>
    </row>
    <row r="322" spans="1:7" x14ac:dyDescent="0.25">
      <c r="A322" s="30"/>
      <c r="B322" s="30"/>
      <c r="C322" s="30"/>
      <c r="D322" s="30">
        <v>3</v>
      </c>
      <c r="E322" s="30"/>
      <c r="F322" s="30">
        <v>0</v>
      </c>
      <c r="G322" s="30">
        <v>0</v>
      </c>
    </row>
    <row r="323" spans="1:7" x14ac:dyDescent="0.25">
      <c r="A323" s="30"/>
      <c r="B323" s="30"/>
      <c r="C323" s="30"/>
      <c r="D323" s="30"/>
      <c r="E323" s="30"/>
      <c r="F323" s="30"/>
      <c r="G323" s="30"/>
    </row>
    <row r="324" spans="1:7" x14ac:dyDescent="0.25">
      <c r="A324" s="30"/>
      <c r="B324" s="30"/>
      <c r="C324" s="30"/>
      <c r="D324" s="7">
        <v>4</v>
      </c>
      <c r="E324" s="7"/>
      <c r="F324" s="7">
        <v>0</v>
      </c>
      <c r="G324" s="7">
        <v>0</v>
      </c>
    </row>
    <row r="325" spans="1:7" x14ac:dyDescent="0.25">
      <c r="A325" s="30"/>
      <c r="B325" s="30"/>
      <c r="C325" s="30"/>
      <c r="D325" s="7">
        <v>5</v>
      </c>
      <c r="E325" s="7"/>
      <c r="F325" s="7">
        <v>0</v>
      </c>
      <c r="G325" s="7">
        <v>0</v>
      </c>
    </row>
    <row r="326" spans="1:7" x14ac:dyDescent="0.25">
      <c r="A326" s="30"/>
      <c r="B326" s="30"/>
      <c r="C326" s="30"/>
      <c r="D326" s="7">
        <v>6</v>
      </c>
      <c r="E326" s="7"/>
      <c r="F326" s="7">
        <v>0</v>
      </c>
      <c r="G326" s="7">
        <v>0</v>
      </c>
    </row>
    <row r="327" spans="1:7" x14ac:dyDescent="0.25">
      <c r="A327" s="30"/>
      <c r="B327" s="30"/>
      <c r="C327" s="30">
        <v>2</v>
      </c>
      <c r="D327" s="7">
        <v>1</v>
      </c>
      <c r="E327" s="7"/>
      <c r="F327" s="7">
        <v>0</v>
      </c>
      <c r="G327" s="7">
        <v>0</v>
      </c>
    </row>
    <row r="328" spans="1:7" x14ac:dyDescent="0.25">
      <c r="A328" s="30"/>
      <c r="B328" s="30"/>
      <c r="C328" s="30"/>
      <c r="D328" s="7">
        <v>2</v>
      </c>
      <c r="E328" s="7"/>
      <c r="F328" s="7">
        <v>0</v>
      </c>
      <c r="G328" s="7">
        <v>0</v>
      </c>
    </row>
    <row r="329" spans="1:7" x14ac:dyDescent="0.25">
      <c r="A329" s="30"/>
      <c r="B329" s="30"/>
      <c r="C329" s="30"/>
      <c r="D329" s="7">
        <v>3</v>
      </c>
      <c r="E329" s="7"/>
      <c r="F329" s="7">
        <v>0</v>
      </c>
      <c r="G329" s="7">
        <v>0</v>
      </c>
    </row>
    <row r="330" spans="1:7" x14ac:dyDescent="0.25">
      <c r="A330" s="30"/>
      <c r="B330" s="30"/>
      <c r="C330" s="30"/>
      <c r="D330" s="7">
        <v>4</v>
      </c>
      <c r="E330" s="7"/>
      <c r="F330" s="7">
        <v>0</v>
      </c>
      <c r="G330" s="7">
        <v>0</v>
      </c>
    </row>
    <row r="331" spans="1:7" x14ac:dyDescent="0.25">
      <c r="A331" s="30"/>
      <c r="B331" s="30"/>
      <c r="C331" s="30"/>
      <c r="D331" s="7">
        <v>5</v>
      </c>
      <c r="E331" s="7"/>
      <c r="F331" s="7">
        <v>0</v>
      </c>
      <c r="G331" s="7">
        <v>0</v>
      </c>
    </row>
    <row r="332" spans="1:7" x14ac:dyDescent="0.25">
      <c r="A332" s="30"/>
      <c r="B332" s="30"/>
      <c r="C332" s="30"/>
      <c r="D332" s="7">
        <v>6</v>
      </c>
      <c r="E332" s="7"/>
      <c r="F332" s="7">
        <v>0</v>
      </c>
      <c r="G332" s="7">
        <v>0</v>
      </c>
    </row>
    <row r="333" spans="1:7" x14ac:dyDescent="0.25">
      <c r="A333" s="30"/>
      <c r="B333" s="30"/>
      <c r="C333" s="30">
        <v>3</v>
      </c>
      <c r="D333" s="30">
        <v>1</v>
      </c>
      <c r="E333" s="30"/>
      <c r="F333" s="30">
        <v>0</v>
      </c>
      <c r="G333" s="30">
        <v>0</v>
      </c>
    </row>
    <row r="334" spans="1:7" x14ac:dyDescent="0.25">
      <c r="A334" s="30"/>
      <c r="B334" s="30"/>
      <c r="C334" s="30"/>
      <c r="D334" s="30"/>
      <c r="E334" s="30"/>
      <c r="F334" s="30"/>
      <c r="G334" s="30"/>
    </row>
    <row r="335" spans="1:7" x14ac:dyDescent="0.25">
      <c r="A335" s="30"/>
      <c r="B335" s="30"/>
      <c r="C335" s="30"/>
      <c r="D335" s="7"/>
      <c r="E335" s="7"/>
      <c r="F335" s="7">
        <v>0</v>
      </c>
      <c r="G335" s="7">
        <v>0</v>
      </c>
    </row>
    <row r="336" spans="1:7" x14ac:dyDescent="0.25">
      <c r="A336" s="30"/>
      <c r="B336" s="30"/>
      <c r="C336" s="30"/>
      <c r="D336" s="7">
        <v>2</v>
      </c>
      <c r="E336" s="7"/>
      <c r="F336" s="7">
        <v>0</v>
      </c>
      <c r="G336" s="7">
        <v>0</v>
      </c>
    </row>
    <row r="337" spans="1:7" x14ac:dyDescent="0.25">
      <c r="A337" s="30"/>
      <c r="B337" s="30"/>
      <c r="C337" s="30"/>
      <c r="D337" s="7">
        <v>3</v>
      </c>
      <c r="E337" s="7"/>
      <c r="F337" s="7">
        <v>0</v>
      </c>
      <c r="G337" s="7">
        <v>0</v>
      </c>
    </row>
    <row r="338" spans="1:7" x14ac:dyDescent="0.25">
      <c r="A338" s="30"/>
      <c r="B338" s="30"/>
      <c r="C338" s="30"/>
      <c r="D338" s="7">
        <v>4</v>
      </c>
      <c r="E338" s="7"/>
      <c r="F338" s="7">
        <v>0</v>
      </c>
      <c r="G338" s="7">
        <v>0</v>
      </c>
    </row>
    <row r="339" spans="1:7" x14ac:dyDescent="0.25">
      <c r="A339" s="30"/>
      <c r="B339" s="30"/>
      <c r="C339" s="30"/>
      <c r="D339" s="7">
        <v>5</v>
      </c>
      <c r="E339" s="7"/>
      <c r="F339" s="7">
        <v>0</v>
      </c>
      <c r="G339" s="7">
        <v>0</v>
      </c>
    </row>
    <row r="340" spans="1:7" x14ac:dyDescent="0.25">
      <c r="A340" s="30"/>
      <c r="B340" s="30"/>
      <c r="C340" s="30"/>
      <c r="D340" s="7">
        <v>6</v>
      </c>
      <c r="E340" s="7"/>
      <c r="F340" s="7">
        <v>0</v>
      </c>
      <c r="G340" s="7">
        <v>0</v>
      </c>
    </row>
    <row r="341" spans="1:7" x14ac:dyDescent="0.25">
      <c r="A341" s="30"/>
      <c r="B341" s="30" t="s">
        <v>4</v>
      </c>
      <c r="C341" s="30">
        <v>1</v>
      </c>
      <c r="D341" s="30">
        <v>0</v>
      </c>
      <c r="E341" s="30"/>
      <c r="F341" s="30">
        <v>0</v>
      </c>
      <c r="G341" s="30">
        <v>0</v>
      </c>
    </row>
    <row r="342" spans="1:7" x14ac:dyDescent="0.25">
      <c r="A342" s="30"/>
      <c r="B342" s="30"/>
      <c r="C342" s="30"/>
      <c r="D342" s="30"/>
      <c r="E342" s="30"/>
      <c r="F342" s="30"/>
      <c r="G342" s="30"/>
    </row>
    <row r="343" spans="1:7" x14ac:dyDescent="0.25">
      <c r="A343" s="30"/>
      <c r="B343" s="30"/>
      <c r="C343" s="30"/>
      <c r="D343" s="30">
        <v>5</v>
      </c>
      <c r="E343" s="30"/>
      <c r="F343" s="30">
        <v>0</v>
      </c>
      <c r="G343" s="30">
        <v>0</v>
      </c>
    </row>
    <row r="344" spans="1:7" x14ac:dyDescent="0.25">
      <c r="A344" s="30"/>
      <c r="B344" s="30"/>
      <c r="C344" s="30"/>
      <c r="D344" s="30"/>
      <c r="E344" s="30"/>
      <c r="F344" s="30"/>
      <c r="G344" s="30"/>
    </row>
    <row r="345" spans="1:7" x14ac:dyDescent="0.25">
      <c r="A345" s="30"/>
      <c r="B345" s="30"/>
      <c r="C345" s="30"/>
      <c r="D345" s="30">
        <v>10</v>
      </c>
      <c r="E345" s="30"/>
      <c r="F345" s="30">
        <v>0</v>
      </c>
      <c r="G345" s="30">
        <v>0</v>
      </c>
    </row>
    <row r="346" spans="1:7" x14ac:dyDescent="0.25">
      <c r="A346" s="30"/>
      <c r="B346" s="30"/>
      <c r="C346" s="30"/>
      <c r="D346" s="30"/>
      <c r="E346" s="30"/>
      <c r="F346" s="30"/>
      <c r="G346" s="30"/>
    </row>
    <row r="347" spans="1:7" x14ac:dyDescent="0.25">
      <c r="A347" s="30"/>
      <c r="B347" s="30"/>
      <c r="C347" s="30"/>
      <c r="D347" s="30">
        <v>15</v>
      </c>
      <c r="E347" s="35" t="s">
        <v>37</v>
      </c>
      <c r="F347" s="36">
        <v>100</v>
      </c>
      <c r="G347" s="36">
        <v>100</v>
      </c>
    </row>
    <row r="348" spans="1:7" x14ac:dyDescent="0.25">
      <c r="A348" s="30"/>
      <c r="B348" s="30"/>
      <c r="C348" s="30"/>
      <c r="D348" s="30"/>
      <c r="E348" s="35"/>
      <c r="F348" s="36"/>
      <c r="G348" s="36"/>
    </row>
    <row r="349" spans="1:7" x14ac:dyDescent="0.25">
      <c r="A349" s="30"/>
      <c r="B349" s="30"/>
      <c r="C349" s="30"/>
      <c r="D349" s="30">
        <v>20</v>
      </c>
      <c r="E349" s="35" t="s">
        <v>37</v>
      </c>
      <c r="F349" s="36">
        <v>100</v>
      </c>
      <c r="G349" s="36">
        <v>100</v>
      </c>
    </row>
    <row r="350" spans="1:7" x14ac:dyDescent="0.25">
      <c r="A350" s="30"/>
      <c r="B350" s="30"/>
      <c r="C350" s="30"/>
      <c r="D350" s="30"/>
      <c r="E350" s="35"/>
      <c r="F350" s="36"/>
      <c r="G350" s="36"/>
    </row>
    <row r="351" spans="1:7" x14ac:dyDescent="0.25">
      <c r="A351" s="30"/>
      <c r="B351" s="30"/>
      <c r="C351" s="30"/>
      <c r="D351" s="30">
        <v>25</v>
      </c>
      <c r="E351" s="30"/>
      <c r="F351" s="30">
        <v>0</v>
      </c>
      <c r="G351" s="30">
        <v>0</v>
      </c>
    </row>
    <row r="352" spans="1:7" x14ac:dyDescent="0.25">
      <c r="A352" s="30"/>
      <c r="B352" s="30"/>
      <c r="C352" s="30"/>
      <c r="D352" s="30"/>
      <c r="E352" s="30"/>
      <c r="F352" s="30"/>
      <c r="G352" s="30"/>
    </row>
    <row r="353" spans="1:7" x14ac:dyDescent="0.25">
      <c r="A353" s="30"/>
      <c r="B353" s="30"/>
      <c r="C353" s="30"/>
      <c r="D353" s="30">
        <v>30</v>
      </c>
      <c r="E353" s="30"/>
      <c r="F353" s="30">
        <v>0</v>
      </c>
      <c r="G353" s="30">
        <v>0</v>
      </c>
    </row>
    <row r="354" spans="1:7" x14ac:dyDescent="0.25">
      <c r="A354" s="30"/>
      <c r="B354" s="30"/>
      <c r="C354" s="30"/>
      <c r="D354" s="30"/>
      <c r="E354" s="30"/>
      <c r="F354" s="30"/>
      <c r="G354" s="30"/>
    </row>
    <row r="355" spans="1:7" x14ac:dyDescent="0.25">
      <c r="A355" s="30"/>
      <c r="B355" s="30"/>
      <c r="C355" s="30"/>
      <c r="D355" s="30">
        <v>35</v>
      </c>
      <c r="E355" s="35" t="s">
        <v>37</v>
      </c>
      <c r="F355" s="36">
        <v>1</v>
      </c>
      <c r="G355" s="36">
        <v>100</v>
      </c>
    </row>
    <row r="356" spans="1:7" x14ac:dyDescent="0.25">
      <c r="A356" s="30"/>
      <c r="B356" s="30"/>
      <c r="C356" s="30"/>
      <c r="D356" s="30"/>
      <c r="E356" s="35"/>
      <c r="F356" s="36"/>
      <c r="G356" s="36"/>
    </row>
    <row r="357" spans="1:7" x14ac:dyDescent="0.25">
      <c r="A357" s="30"/>
      <c r="B357" s="30"/>
      <c r="C357" s="30"/>
      <c r="D357" s="30">
        <v>40</v>
      </c>
      <c r="E357" s="35" t="s">
        <v>37</v>
      </c>
      <c r="F357" s="36">
        <v>85</v>
      </c>
      <c r="G357" s="36">
        <v>100</v>
      </c>
    </row>
    <row r="358" spans="1:7" x14ac:dyDescent="0.25">
      <c r="A358" s="30"/>
      <c r="B358" s="30"/>
      <c r="C358" s="30"/>
      <c r="D358" s="30"/>
      <c r="E358" s="35"/>
      <c r="F358" s="36"/>
      <c r="G358" s="36"/>
    </row>
    <row r="359" spans="1:7" x14ac:dyDescent="0.25">
      <c r="A359" s="30"/>
      <c r="B359" s="30"/>
      <c r="C359" s="30"/>
      <c r="D359" s="30">
        <v>45</v>
      </c>
      <c r="E359" s="35" t="s">
        <v>37</v>
      </c>
      <c r="F359" s="36">
        <v>70</v>
      </c>
      <c r="G359" s="36">
        <v>100</v>
      </c>
    </row>
    <row r="360" spans="1:7" x14ac:dyDescent="0.25">
      <c r="A360" s="30"/>
      <c r="B360" s="30"/>
      <c r="C360" s="30"/>
      <c r="D360" s="30"/>
      <c r="E360" s="35"/>
      <c r="F360" s="36"/>
      <c r="G360" s="36"/>
    </row>
    <row r="361" spans="1:7" ht="15.75" x14ac:dyDescent="0.25">
      <c r="A361" s="30"/>
      <c r="B361" s="30"/>
      <c r="C361" s="30"/>
      <c r="D361" s="7">
        <v>50</v>
      </c>
      <c r="E361" s="19"/>
      <c r="F361" s="7">
        <v>0</v>
      </c>
      <c r="G361" s="7">
        <v>0</v>
      </c>
    </row>
    <row r="362" spans="1:7" x14ac:dyDescent="0.25">
      <c r="A362" s="30"/>
      <c r="B362" s="30"/>
      <c r="C362" s="30">
        <v>2</v>
      </c>
      <c r="D362" s="30">
        <v>0</v>
      </c>
      <c r="E362" s="30"/>
      <c r="F362" s="30">
        <v>0</v>
      </c>
      <c r="G362" s="30">
        <v>0</v>
      </c>
    </row>
    <row r="363" spans="1:7" x14ac:dyDescent="0.25">
      <c r="A363" s="30"/>
      <c r="B363" s="30"/>
      <c r="C363" s="30"/>
      <c r="D363" s="30"/>
      <c r="E363" s="30"/>
      <c r="F363" s="30"/>
      <c r="G363" s="30"/>
    </row>
    <row r="364" spans="1:7" x14ac:dyDescent="0.25">
      <c r="A364" s="30"/>
      <c r="B364" s="30"/>
      <c r="C364" s="30"/>
      <c r="D364" s="30">
        <v>5</v>
      </c>
      <c r="E364" s="30"/>
      <c r="F364" s="30">
        <v>0</v>
      </c>
      <c r="G364" s="30">
        <v>0</v>
      </c>
    </row>
    <row r="365" spans="1:7" x14ac:dyDescent="0.25">
      <c r="A365" s="30"/>
      <c r="B365" s="30"/>
      <c r="C365" s="30"/>
      <c r="D365" s="30"/>
      <c r="E365" s="30"/>
      <c r="F365" s="30"/>
      <c r="G365" s="30"/>
    </row>
    <row r="366" spans="1:7" x14ac:dyDescent="0.25">
      <c r="A366" s="30"/>
      <c r="B366" s="30"/>
      <c r="C366" s="30"/>
      <c r="D366" s="30">
        <v>10</v>
      </c>
      <c r="E366" s="30"/>
      <c r="F366" s="30">
        <v>0</v>
      </c>
      <c r="G366" s="30">
        <v>0</v>
      </c>
    </row>
    <row r="367" spans="1:7" x14ac:dyDescent="0.25">
      <c r="A367" s="30"/>
      <c r="B367" s="30"/>
      <c r="C367" s="30"/>
      <c r="D367" s="30"/>
      <c r="E367" s="30"/>
      <c r="F367" s="30"/>
      <c r="G367" s="30"/>
    </row>
    <row r="368" spans="1:7" x14ac:dyDescent="0.25">
      <c r="A368" s="30"/>
      <c r="B368" s="30"/>
      <c r="C368" s="30"/>
      <c r="D368" s="30">
        <v>15</v>
      </c>
      <c r="E368" s="35" t="s">
        <v>37</v>
      </c>
      <c r="F368" s="36">
        <v>100</v>
      </c>
      <c r="G368" s="36">
        <v>100</v>
      </c>
    </row>
    <row r="369" spans="1:7" x14ac:dyDescent="0.25">
      <c r="A369" s="30"/>
      <c r="B369" s="30"/>
      <c r="C369" s="30"/>
      <c r="D369" s="30"/>
      <c r="E369" s="35"/>
      <c r="F369" s="36"/>
      <c r="G369" s="36"/>
    </row>
    <row r="370" spans="1:7" ht="15.75" x14ac:dyDescent="0.25">
      <c r="A370" s="30"/>
      <c r="B370" s="30"/>
      <c r="C370" s="30"/>
      <c r="D370" s="7">
        <v>20</v>
      </c>
      <c r="E370" s="14" t="s">
        <v>37</v>
      </c>
      <c r="F370" s="13">
        <v>60</v>
      </c>
      <c r="G370" s="13">
        <v>100</v>
      </c>
    </row>
    <row r="371" spans="1:7" ht="15.75" x14ac:dyDescent="0.25">
      <c r="A371" s="30"/>
      <c r="B371" s="30"/>
      <c r="C371" s="30"/>
      <c r="D371" s="30">
        <v>25</v>
      </c>
      <c r="E371" s="14" t="s">
        <v>37</v>
      </c>
      <c r="F371" s="13">
        <v>20</v>
      </c>
      <c r="G371" s="13">
        <v>66.67</v>
      </c>
    </row>
    <row r="372" spans="1:7" x14ac:dyDescent="0.25">
      <c r="A372" s="30"/>
      <c r="B372" s="30"/>
      <c r="C372" s="30"/>
      <c r="D372" s="30"/>
      <c r="E372" s="17" t="s">
        <v>39</v>
      </c>
      <c r="F372" s="18">
        <v>10</v>
      </c>
      <c r="G372" s="18">
        <v>33.33</v>
      </c>
    </row>
    <row r="373" spans="1:7" x14ac:dyDescent="0.25">
      <c r="A373" s="30"/>
      <c r="B373" s="30"/>
      <c r="C373" s="30"/>
      <c r="D373" s="30">
        <v>30</v>
      </c>
      <c r="E373" s="30"/>
      <c r="F373" s="30">
        <v>0</v>
      </c>
      <c r="G373" s="30">
        <v>0</v>
      </c>
    </row>
    <row r="374" spans="1:7" x14ac:dyDescent="0.25">
      <c r="A374" s="30"/>
      <c r="B374" s="30"/>
      <c r="C374" s="30"/>
      <c r="D374" s="30"/>
      <c r="E374" s="30"/>
      <c r="F374" s="30"/>
      <c r="G374" s="30"/>
    </row>
    <row r="375" spans="1:7" x14ac:dyDescent="0.25">
      <c r="A375" s="30"/>
      <c r="B375" s="30"/>
      <c r="C375" s="30"/>
      <c r="D375" s="30">
        <v>35</v>
      </c>
      <c r="E375" s="30"/>
      <c r="F375" s="30">
        <v>0</v>
      </c>
      <c r="G375" s="30">
        <v>0</v>
      </c>
    </row>
    <row r="376" spans="1:7" x14ac:dyDescent="0.25">
      <c r="A376" s="30"/>
      <c r="B376" s="30"/>
      <c r="C376" s="30"/>
      <c r="D376" s="30"/>
      <c r="E376" s="30"/>
      <c r="F376" s="30"/>
      <c r="G376" s="30"/>
    </row>
    <row r="377" spans="1:7" x14ac:dyDescent="0.25">
      <c r="A377" s="30"/>
      <c r="B377" s="30"/>
      <c r="C377" s="30"/>
      <c r="D377" s="30">
        <v>40</v>
      </c>
      <c r="E377" s="30"/>
      <c r="F377" s="30">
        <v>0</v>
      </c>
      <c r="G377" s="30">
        <v>0</v>
      </c>
    </row>
    <row r="378" spans="1:7" x14ac:dyDescent="0.25">
      <c r="A378" s="30"/>
      <c r="B378" s="30"/>
      <c r="C378" s="30"/>
      <c r="D378" s="30"/>
      <c r="E378" s="30"/>
      <c r="F378" s="30"/>
      <c r="G378" s="30"/>
    </row>
    <row r="379" spans="1:7" x14ac:dyDescent="0.25">
      <c r="A379" s="30"/>
      <c r="B379" s="30"/>
      <c r="C379" s="30"/>
      <c r="D379" s="30">
        <v>45</v>
      </c>
      <c r="E379" s="30"/>
      <c r="F379" s="30">
        <v>0</v>
      </c>
      <c r="G379" s="30">
        <v>0</v>
      </c>
    </row>
    <row r="380" spans="1:7" x14ac:dyDescent="0.25">
      <c r="A380" s="30"/>
      <c r="B380" s="30"/>
      <c r="C380" s="30"/>
      <c r="D380" s="30"/>
      <c r="E380" s="30"/>
      <c r="F380" s="30"/>
      <c r="G380" s="30"/>
    </row>
    <row r="381" spans="1:7" x14ac:dyDescent="0.25">
      <c r="A381" s="30"/>
      <c r="B381" s="30"/>
      <c r="C381" s="30"/>
      <c r="D381" s="30"/>
      <c r="E381" s="30"/>
      <c r="F381" s="30"/>
      <c r="G381" s="30"/>
    </row>
    <row r="382" spans="1:7" x14ac:dyDescent="0.25">
      <c r="A382" s="30"/>
      <c r="B382" s="30"/>
      <c r="C382" s="30"/>
      <c r="D382" s="30">
        <v>50</v>
      </c>
      <c r="E382" s="30"/>
      <c r="F382" s="30">
        <v>0</v>
      </c>
      <c r="G382" s="30">
        <v>0</v>
      </c>
    </row>
    <row r="383" spans="1:7" x14ac:dyDescent="0.25">
      <c r="A383" s="30"/>
      <c r="B383" s="30"/>
      <c r="C383" s="30"/>
      <c r="D383" s="30"/>
      <c r="E383" s="30"/>
      <c r="F383" s="30"/>
      <c r="G383" s="30"/>
    </row>
    <row r="384" spans="1:7" x14ac:dyDescent="0.25">
      <c r="A384" s="30"/>
      <c r="B384" s="30"/>
      <c r="C384" s="30">
        <v>3</v>
      </c>
      <c r="D384" s="30">
        <v>0</v>
      </c>
      <c r="E384" s="35" t="s">
        <v>37</v>
      </c>
      <c r="F384" s="36">
        <v>5</v>
      </c>
      <c r="G384" s="36">
        <v>100</v>
      </c>
    </row>
    <row r="385" spans="1:7" x14ac:dyDescent="0.25">
      <c r="A385" s="30"/>
      <c r="B385" s="30"/>
      <c r="C385" s="30"/>
      <c r="D385" s="30"/>
      <c r="E385" s="35"/>
      <c r="F385" s="36"/>
      <c r="G385" s="36"/>
    </row>
    <row r="386" spans="1:7" x14ac:dyDescent="0.25">
      <c r="A386" s="30"/>
      <c r="B386" s="30"/>
      <c r="C386" s="30"/>
      <c r="D386" s="30">
        <v>5</v>
      </c>
      <c r="E386" s="35" t="s">
        <v>37</v>
      </c>
      <c r="F386" s="36">
        <v>100</v>
      </c>
      <c r="G386" s="36">
        <v>100</v>
      </c>
    </row>
    <row r="387" spans="1:7" x14ac:dyDescent="0.25">
      <c r="A387" s="30"/>
      <c r="B387" s="30"/>
      <c r="C387" s="30"/>
      <c r="D387" s="30"/>
      <c r="E387" s="35"/>
      <c r="F387" s="36"/>
      <c r="G387" s="36"/>
    </row>
    <row r="388" spans="1:7" x14ac:dyDescent="0.25">
      <c r="A388" s="30"/>
      <c r="B388" s="30"/>
      <c r="C388" s="30"/>
      <c r="D388" s="30">
        <v>10</v>
      </c>
      <c r="E388" s="35" t="s">
        <v>37</v>
      </c>
      <c r="F388" s="36">
        <v>5</v>
      </c>
      <c r="G388" s="36">
        <v>100</v>
      </c>
    </row>
    <row r="389" spans="1:7" x14ac:dyDescent="0.25">
      <c r="A389" s="30"/>
      <c r="B389" s="30"/>
      <c r="C389" s="30"/>
      <c r="D389" s="30"/>
      <c r="E389" s="35"/>
      <c r="F389" s="36"/>
      <c r="G389" s="36"/>
    </row>
    <row r="390" spans="1:7" x14ac:dyDescent="0.25">
      <c r="A390" s="30"/>
      <c r="B390" s="30"/>
      <c r="C390" s="30"/>
      <c r="D390" s="30">
        <v>15</v>
      </c>
      <c r="E390" s="30"/>
      <c r="F390" s="30">
        <v>0</v>
      </c>
      <c r="G390" s="30">
        <v>0</v>
      </c>
    </row>
    <row r="391" spans="1:7" x14ac:dyDescent="0.25">
      <c r="A391" s="30"/>
      <c r="B391" s="30"/>
      <c r="C391" s="30"/>
      <c r="D391" s="30"/>
      <c r="E391" s="30"/>
      <c r="F391" s="30"/>
      <c r="G391" s="30"/>
    </row>
    <row r="392" spans="1:7" x14ac:dyDescent="0.25">
      <c r="A392" s="30"/>
      <c r="B392" s="30"/>
      <c r="C392" s="30"/>
      <c r="D392" s="7">
        <v>20</v>
      </c>
      <c r="E392" s="7"/>
      <c r="F392" s="7">
        <v>0</v>
      </c>
      <c r="G392" s="7">
        <v>0</v>
      </c>
    </row>
    <row r="393" spans="1:7" x14ac:dyDescent="0.25">
      <c r="A393" s="30"/>
      <c r="B393" s="30"/>
      <c r="C393" s="30"/>
      <c r="D393" s="30">
        <v>25</v>
      </c>
      <c r="E393" s="30"/>
      <c r="F393" s="30">
        <v>0</v>
      </c>
      <c r="G393" s="30">
        <v>0</v>
      </c>
    </row>
    <row r="394" spans="1:7" x14ac:dyDescent="0.25">
      <c r="A394" s="30"/>
      <c r="B394" s="30"/>
      <c r="C394" s="30"/>
      <c r="D394" s="30"/>
      <c r="E394" s="30"/>
      <c r="F394" s="30"/>
      <c r="G394" s="30"/>
    </row>
    <row r="395" spans="1:7" x14ac:dyDescent="0.25">
      <c r="A395" s="30"/>
      <c r="B395" s="30"/>
      <c r="C395" s="30"/>
      <c r="D395" s="7">
        <v>30</v>
      </c>
      <c r="E395" s="7"/>
      <c r="F395" s="7">
        <v>0</v>
      </c>
      <c r="G395" s="7">
        <v>0</v>
      </c>
    </row>
    <row r="396" spans="1:7" x14ac:dyDescent="0.25">
      <c r="A396" s="30"/>
      <c r="B396" s="30"/>
      <c r="C396" s="30"/>
      <c r="D396" s="7">
        <v>35</v>
      </c>
      <c r="E396" s="7"/>
      <c r="F396" s="7">
        <v>0</v>
      </c>
      <c r="G396" s="7">
        <v>0</v>
      </c>
    </row>
    <row r="397" spans="1:7" x14ac:dyDescent="0.25">
      <c r="A397" s="30"/>
      <c r="B397" s="30"/>
      <c r="C397" s="30"/>
      <c r="D397" s="30">
        <v>40</v>
      </c>
      <c r="E397" s="35" t="s">
        <v>37</v>
      </c>
      <c r="F397" s="36">
        <v>100</v>
      </c>
      <c r="G397" s="36">
        <v>100</v>
      </c>
    </row>
    <row r="398" spans="1:7" x14ac:dyDescent="0.25">
      <c r="A398" s="30"/>
      <c r="B398" s="30"/>
      <c r="C398" s="30"/>
      <c r="D398" s="30"/>
      <c r="E398" s="35"/>
      <c r="F398" s="36"/>
      <c r="G398" s="36"/>
    </row>
    <row r="399" spans="1:7" x14ac:dyDescent="0.25">
      <c r="A399" s="30"/>
      <c r="B399" s="30"/>
      <c r="C399" s="30"/>
      <c r="D399" s="30">
        <v>45</v>
      </c>
      <c r="E399" s="35" t="s">
        <v>37</v>
      </c>
      <c r="F399" s="36">
        <v>100</v>
      </c>
      <c r="G399" s="36">
        <v>100</v>
      </c>
    </row>
    <row r="400" spans="1:7" x14ac:dyDescent="0.25">
      <c r="A400" s="30"/>
      <c r="B400" s="30"/>
      <c r="C400" s="30"/>
      <c r="D400" s="30"/>
      <c r="E400" s="35"/>
      <c r="F400" s="36"/>
      <c r="G400" s="36"/>
    </row>
    <row r="401" spans="1:7" ht="15.75" x14ac:dyDescent="0.25">
      <c r="A401" s="30"/>
      <c r="B401" s="30"/>
      <c r="C401" s="30"/>
      <c r="D401" s="7">
        <v>50</v>
      </c>
      <c r="E401" s="14" t="s">
        <v>37</v>
      </c>
      <c r="F401" s="13">
        <v>100</v>
      </c>
      <c r="G401" s="13">
        <v>100</v>
      </c>
    </row>
    <row r="402" spans="1:7" ht="15.75" x14ac:dyDescent="0.25">
      <c r="A402" s="30" t="s">
        <v>11</v>
      </c>
      <c r="B402" s="30" t="s">
        <v>2</v>
      </c>
      <c r="C402" s="30">
        <v>1</v>
      </c>
      <c r="D402" s="7">
        <v>1</v>
      </c>
      <c r="E402" s="14" t="s">
        <v>37</v>
      </c>
      <c r="F402" s="13">
        <v>5</v>
      </c>
      <c r="G402" s="13">
        <v>100</v>
      </c>
    </row>
    <row r="403" spans="1:7" x14ac:dyDescent="0.25">
      <c r="A403" s="30"/>
      <c r="B403" s="30"/>
      <c r="C403" s="30"/>
      <c r="D403" s="7">
        <v>2</v>
      </c>
      <c r="E403" s="7"/>
      <c r="F403" s="7">
        <v>0</v>
      </c>
      <c r="G403" s="7">
        <v>0</v>
      </c>
    </row>
    <row r="404" spans="1:7" x14ac:dyDescent="0.25">
      <c r="A404" s="30"/>
      <c r="B404" s="30"/>
      <c r="C404" s="30"/>
      <c r="D404" s="7">
        <v>3</v>
      </c>
      <c r="E404" s="7"/>
      <c r="F404" s="7">
        <v>0</v>
      </c>
      <c r="G404" s="7">
        <v>0</v>
      </c>
    </row>
    <row r="405" spans="1:7" x14ac:dyDescent="0.25">
      <c r="A405" s="30"/>
      <c r="B405" s="30"/>
      <c r="C405" s="30"/>
      <c r="D405" s="7">
        <v>4</v>
      </c>
      <c r="E405" s="7"/>
      <c r="F405" s="7">
        <v>0</v>
      </c>
      <c r="G405" s="7">
        <v>0</v>
      </c>
    </row>
    <row r="406" spans="1:7" x14ac:dyDescent="0.25">
      <c r="A406" s="30"/>
      <c r="B406" s="30"/>
      <c r="C406" s="30"/>
      <c r="D406" s="7">
        <v>5</v>
      </c>
      <c r="E406" s="7"/>
      <c r="F406" s="7">
        <v>0</v>
      </c>
      <c r="G406" s="7">
        <v>0</v>
      </c>
    </row>
    <row r="407" spans="1:7" x14ac:dyDescent="0.25">
      <c r="A407" s="30"/>
      <c r="B407" s="30"/>
      <c r="C407" s="30"/>
      <c r="D407" s="7">
        <v>6</v>
      </c>
      <c r="E407" s="7"/>
      <c r="F407" s="7">
        <v>0</v>
      </c>
      <c r="G407" s="7">
        <v>0</v>
      </c>
    </row>
    <row r="408" spans="1:7" x14ac:dyDescent="0.25">
      <c r="A408" s="30"/>
      <c r="B408" s="30"/>
      <c r="C408" s="30">
        <v>2</v>
      </c>
      <c r="D408" s="7">
        <v>1</v>
      </c>
      <c r="E408" s="7"/>
      <c r="F408" s="7">
        <v>0</v>
      </c>
      <c r="G408" s="7">
        <v>0</v>
      </c>
    </row>
    <row r="409" spans="1:7" x14ac:dyDescent="0.25">
      <c r="A409" s="30"/>
      <c r="B409" s="30"/>
      <c r="C409" s="30"/>
      <c r="D409" s="7">
        <v>2</v>
      </c>
      <c r="E409" s="7"/>
      <c r="F409" s="7">
        <v>0</v>
      </c>
      <c r="G409" s="7">
        <v>0</v>
      </c>
    </row>
    <row r="410" spans="1:7" x14ac:dyDescent="0.25">
      <c r="A410" s="30"/>
      <c r="B410" s="30"/>
      <c r="C410" s="30"/>
      <c r="D410" s="7">
        <v>3</v>
      </c>
      <c r="E410" s="7"/>
      <c r="F410" s="7">
        <v>0</v>
      </c>
      <c r="G410" s="7">
        <v>0</v>
      </c>
    </row>
    <row r="411" spans="1:7" x14ac:dyDescent="0.25">
      <c r="A411" s="30"/>
      <c r="B411" s="30"/>
      <c r="C411" s="30"/>
      <c r="D411" s="7">
        <v>4</v>
      </c>
      <c r="E411" s="7"/>
      <c r="F411" s="7">
        <v>0</v>
      </c>
      <c r="G411" s="7">
        <v>0</v>
      </c>
    </row>
    <row r="412" spans="1:7" x14ac:dyDescent="0.25">
      <c r="A412" s="30"/>
      <c r="B412" s="30"/>
      <c r="C412" s="30"/>
      <c r="D412" s="7">
        <v>5</v>
      </c>
      <c r="E412" s="7"/>
      <c r="F412" s="7">
        <v>0</v>
      </c>
      <c r="G412" s="7">
        <v>0</v>
      </c>
    </row>
    <row r="413" spans="1:7" x14ac:dyDescent="0.25">
      <c r="A413" s="30"/>
      <c r="B413" s="30"/>
      <c r="C413" s="30"/>
      <c r="D413" s="7">
        <v>6</v>
      </c>
      <c r="E413" s="7"/>
      <c r="F413" s="7">
        <v>0</v>
      </c>
      <c r="G413" s="7">
        <v>0</v>
      </c>
    </row>
    <row r="414" spans="1:7" x14ac:dyDescent="0.25">
      <c r="A414" s="30"/>
      <c r="B414" s="30"/>
      <c r="C414" s="30">
        <v>3</v>
      </c>
      <c r="D414" s="7">
        <v>1</v>
      </c>
      <c r="E414" s="7"/>
      <c r="F414" s="7">
        <v>0</v>
      </c>
      <c r="G414" s="7">
        <v>0</v>
      </c>
    </row>
    <row r="415" spans="1:7" x14ac:dyDescent="0.25">
      <c r="A415" s="30"/>
      <c r="B415" s="30"/>
      <c r="C415" s="30"/>
      <c r="D415" s="7">
        <v>2</v>
      </c>
      <c r="E415" s="7"/>
      <c r="F415" s="7">
        <v>0</v>
      </c>
      <c r="G415" s="7">
        <v>0</v>
      </c>
    </row>
    <row r="416" spans="1:7" x14ac:dyDescent="0.25">
      <c r="A416" s="30"/>
      <c r="B416" s="30"/>
      <c r="C416" s="30"/>
      <c r="D416" s="7">
        <v>3</v>
      </c>
      <c r="E416" s="7"/>
      <c r="F416" s="7">
        <v>0</v>
      </c>
      <c r="G416" s="7">
        <v>0</v>
      </c>
    </row>
    <row r="417" spans="1:7" x14ac:dyDescent="0.25">
      <c r="A417" s="30"/>
      <c r="B417" s="30"/>
      <c r="C417" s="30"/>
      <c r="D417" s="7">
        <v>4</v>
      </c>
      <c r="E417" s="7"/>
      <c r="F417" s="7">
        <v>0</v>
      </c>
      <c r="G417" s="7">
        <v>0</v>
      </c>
    </row>
    <row r="418" spans="1:7" x14ac:dyDescent="0.25">
      <c r="A418" s="30"/>
      <c r="B418" s="30"/>
      <c r="C418" s="30"/>
      <c r="D418" s="7">
        <v>5</v>
      </c>
      <c r="E418" s="7"/>
      <c r="F418" s="7">
        <v>0</v>
      </c>
      <c r="G418" s="7">
        <v>0</v>
      </c>
    </row>
    <row r="419" spans="1:7" x14ac:dyDescent="0.25">
      <c r="A419" s="30"/>
      <c r="B419" s="30"/>
      <c r="C419" s="30"/>
      <c r="D419" s="7">
        <v>6</v>
      </c>
      <c r="E419" s="7"/>
      <c r="F419" s="7">
        <v>0</v>
      </c>
      <c r="G419" s="7">
        <v>0</v>
      </c>
    </row>
    <row r="420" spans="1:7" x14ac:dyDescent="0.25">
      <c r="A420" s="30"/>
      <c r="B420" s="30" t="s">
        <v>3</v>
      </c>
      <c r="C420" s="30">
        <v>1</v>
      </c>
      <c r="D420" s="7">
        <v>1</v>
      </c>
      <c r="E420" s="7"/>
      <c r="F420" s="7">
        <v>0</v>
      </c>
      <c r="G420" s="7">
        <v>0</v>
      </c>
    </row>
    <row r="421" spans="1:7" x14ac:dyDescent="0.25">
      <c r="A421" s="30"/>
      <c r="B421" s="30"/>
      <c r="C421" s="30"/>
      <c r="D421" s="7">
        <v>2</v>
      </c>
      <c r="E421" s="7"/>
      <c r="F421" s="7">
        <v>0</v>
      </c>
      <c r="G421" s="7">
        <v>0</v>
      </c>
    </row>
    <row r="422" spans="1:7" x14ac:dyDescent="0.25">
      <c r="A422" s="30"/>
      <c r="B422" s="30"/>
      <c r="C422" s="30"/>
      <c r="D422" s="30">
        <v>3</v>
      </c>
      <c r="E422" s="30"/>
      <c r="F422" s="30">
        <v>0</v>
      </c>
      <c r="G422" s="30">
        <v>0</v>
      </c>
    </row>
    <row r="423" spans="1:7" x14ac:dyDescent="0.25">
      <c r="A423" s="30"/>
      <c r="B423" s="30"/>
      <c r="C423" s="30"/>
      <c r="D423" s="30"/>
      <c r="E423" s="30"/>
      <c r="F423" s="30"/>
      <c r="G423" s="30"/>
    </row>
    <row r="424" spans="1:7" x14ac:dyDescent="0.25">
      <c r="A424" s="30"/>
      <c r="B424" s="30"/>
      <c r="C424" s="30"/>
      <c r="D424" s="7">
        <v>4</v>
      </c>
      <c r="E424" s="7"/>
      <c r="F424" s="7">
        <v>0</v>
      </c>
      <c r="G424" s="7">
        <v>0</v>
      </c>
    </row>
    <row r="425" spans="1:7" x14ac:dyDescent="0.25">
      <c r="A425" s="30"/>
      <c r="B425" s="30"/>
      <c r="C425" s="30"/>
      <c r="D425" s="7">
        <v>5</v>
      </c>
      <c r="E425" s="7"/>
      <c r="F425" s="7">
        <v>0</v>
      </c>
      <c r="G425" s="7">
        <v>0</v>
      </c>
    </row>
    <row r="426" spans="1:7" x14ac:dyDescent="0.25">
      <c r="A426" s="30"/>
      <c r="B426" s="30"/>
      <c r="C426" s="30"/>
      <c r="D426" s="7">
        <v>6</v>
      </c>
      <c r="E426" s="7"/>
      <c r="F426" s="7">
        <v>0</v>
      </c>
      <c r="G426" s="7">
        <v>0</v>
      </c>
    </row>
    <row r="427" spans="1:7" x14ac:dyDescent="0.25">
      <c r="A427" s="30"/>
      <c r="B427" s="30"/>
      <c r="C427" s="30">
        <v>2</v>
      </c>
      <c r="D427" s="7">
        <v>1</v>
      </c>
      <c r="E427" s="7"/>
      <c r="F427" s="7">
        <v>0</v>
      </c>
      <c r="G427" s="7">
        <v>0</v>
      </c>
    </row>
    <row r="428" spans="1:7" x14ac:dyDescent="0.25">
      <c r="A428" s="30"/>
      <c r="B428" s="30"/>
      <c r="C428" s="30"/>
      <c r="D428" s="7">
        <v>2</v>
      </c>
      <c r="E428" s="7"/>
      <c r="F428" s="7">
        <v>0</v>
      </c>
      <c r="G428" s="7">
        <v>0</v>
      </c>
    </row>
    <row r="429" spans="1:7" x14ac:dyDescent="0.25">
      <c r="A429" s="30"/>
      <c r="B429" s="30"/>
      <c r="C429" s="30"/>
      <c r="D429" s="7">
        <v>3</v>
      </c>
      <c r="E429" s="7"/>
      <c r="F429" s="7">
        <v>0</v>
      </c>
      <c r="G429" s="7">
        <v>0</v>
      </c>
    </row>
    <row r="430" spans="1:7" x14ac:dyDescent="0.25">
      <c r="A430" s="30"/>
      <c r="B430" s="30"/>
      <c r="C430" s="30"/>
      <c r="D430" s="7">
        <v>4</v>
      </c>
      <c r="E430" s="7"/>
      <c r="F430" s="7">
        <v>0</v>
      </c>
      <c r="G430" s="7">
        <v>0</v>
      </c>
    </row>
    <row r="431" spans="1:7" x14ac:dyDescent="0.25">
      <c r="A431" s="30"/>
      <c r="B431" s="30"/>
      <c r="C431" s="30"/>
      <c r="D431" s="7">
        <v>5</v>
      </c>
      <c r="E431" s="7"/>
      <c r="F431" s="7">
        <v>0</v>
      </c>
      <c r="G431" s="7">
        <v>0</v>
      </c>
    </row>
    <row r="432" spans="1:7" x14ac:dyDescent="0.25">
      <c r="A432" s="30"/>
      <c r="B432" s="30"/>
      <c r="C432" s="30"/>
      <c r="D432" s="7">
        <v>6</v>
      </c>
      <c r="E432" s="7"/>
      <c r="F432" s="7">
        <v>0</v>
      </c>
      <c r="G432" s="7">
        <v>0</v>
      </c>
    </row>
    <row r="433" spans="1:7" x14ac:dyDescent="0.25">
      <c r="A433" s="30"/>
      <c r="B433" s="30"/>
      <c r="C433" s="30">
        <v>3</v>
      </c>
      <c r="D433" s="30">
        <v>1</v>
      </c>
      <c r="E433" s="30"/>
      <c r="F433" s="30">
        <v>0</v>
      </c>
      <c r="G433" s="30">
        <v>0</v>
      </c>
    </row>
    <row r="434" spans="1:7" x14ac:dyDescent="0.25">
      <c r="A434" s="30"/>
      <c r="B434" s="30"/>
      <c r="C434" s="30"/>
      <c r="D434" s="30"/>
      <c r="E434" s="30"/>
      <c r="F434" s="30"/>
      <c r="G434" s="30"/>
    </row>
    <row r="435" spans="1:7" x14ac:dyDescent="0.25">
      <c r="A435" s="30"/>
      <c r="B435" s="30"/>
      <c r="C435" s="30"/>
      <c r="D435" s="30">
        <v>2</v>
      </c>
      <c r="E435" s="30"/>
      <c r="F435" s="30">
        <v>0</v>
      </c>
      <c r="G435" s="30">
        <v>0</v>
      </c>
    </row>
    <row r="436" spans="1:7" x14ac:dyDescent="0.25">
      <c r="A436" s="30"/>
      <c r="B436" s="30"/>
      <c r="C436" s="30"/>
      <c r="D436" s="30"/>
      <c r="E436" s="30"/>
      <c r="F436" s="30"/>
      <c r="G436" s="30"/>
    </row>
    <row r="437" spans="1:7" x14ac:dyDescent="0.25">
      <c r="A437" s="30"/>
      <c r="B437" s="30"/>
      <c r="C437" s="30"/>
      <c r="D437" s="7">
        <v>3</v>
      </c>
      <c r="E437" s="7"/>
      <c r="F437" s="7">
        <v>0</v>
      </c>
      <c r="G437" s="7">
        <v>0</v>
      </c>
    </row>
    <row r="438" spans="1:7" x14ac:dyDescent="0.25">
      <c r="A438" s="30"/>
      <c r="B438" s="30"/>
      <c r="C438" s="30"/>
      <c r="D438" s="7">
        <v>4</v>
      </c>
      <c r="E438" s="7"/>
      <c r="F438" s="7">
        <v>0</v>
      </c>
      <c r="G438" s="7">
        <v>0</v>
      </c>
    </row>
    <row r="439" spans="1:7" x14ac:dyDescent="0.25">
      <c r="A439" s="30"/>
      <c r="B439" s="30"/>
      <c r="C439" s="30"/>
      <c r="D439" s="7">
        <v>5</v>
      </c>
      <c r="E439" s="7"/>
      <c r="F439" s="7">
        <v>0</v>
      </c>
      <c r="G439" s="7">
        <v>0</v>
      </c>
    </row>
    <row r="440" spans="1:7" x14ac:dyDescent="0.25">
      <c r="A440" s="30"/>
      <c r="B440" s="30"/>
      <c r="C440" s="30"/>
      <c r="D440" s="7">
        <v>6</v>
      </c>
      <c r="E440" s="7"/>
      <c r="F440" s="7">
        <v>0</v>
      </c>
      <c r="G440" s="7">
        <v>0</v>
      </c>
    </row>
    <row r="441" spans="1:7" x14ac:dyDescent="0.25">
      <c r="A441" s="30"/>
      <c r="B441" s="30" t="s">
        <v>4</v>
      </c>
      <c r="C441" s="30">
        <v>1</v>
      </c>
      <c r="D441" s="30">
        <v>0</v>
      </c>
      <c r="E441" s="30"/>
      <c r="F441" s="30">
        <v>0</v>
      </c>
      <c r="G441" s="30">
        <v>0</v>
      </c>
    </row>
    <row r="442" spans="1:7" x14ac:dyDescent="0.25">
      <c r="A442" s="30"/>
      <c r="B442" s="30"/>
      <c r="C442" s="30"/>
      <c r="D442" s="30"/>
      <c r="E442" s="30"/>
      <c r="F442" s="30"/>
      <c r="G442" s="30"/>
    </row>
    <row r="443" spans="1:7" x14ac:dyDescent="0.25">
      <c r="A443" s="30"/>
      <c r="B443" s="30"/>
      <c r="C443" s="30"/>
      <c r="D443" s="30">
        <v>5</v>
      </c>
      <c r="E443" s="35" t="s">
        <v>37</v>
      </c>
      <c r="F443" s="36">
        <v>10</v>
      </c>
      <c r="G443" s="36">
        <v>100</v>
      </c>
    </row>
    <row r="444" spans="1:7" x14ac:dyDescent="0.25">
      <c r="A444" s="30"/>
      <c r="B444" s="30"/>
      <c r="C444" s="30"/>
      <c r="D444" s="30"/>
      <c r="E444" s="35"/>
      <c r="F444" s="36"/>
      <c r="G444" s="36"/>
    </row>
    <row r="445" spans="1:7" ht="15.75" x14ac:dyDescent="0.25">
      <c r="A445" s="30"/>
      <c r="B445" s="30"/>
      <c r="C445" s="30"/>
      <c r="D445" s="7">
        <v>10</v>
      </c>
      <c r="E445" s="14" t="s">
        <v>37</v>
      </c>
      <c r="F445" s="13">
        <v>20</v>
      </c>
      <c r="G445" s="13">
        <v>100</v>
      </c>
    </row>
    <row r="446" spans="1:7" ht="15.75" x14ac:dyDescent="0.25">
      <c r="A446" s="30"/>
      <c r="B446" s="30"/>
      <c r="C446" s="30"/>
      <c r="D446" s="30">
        <v>15</v>
      </c>
      <c r="E446" s="14" t="s">
        <v>37</v>
      </c>
      <c r="F446" s="13">
        <v>20</v>
      </c>
      <c r="G446" s="13">
        <v>80</v>
      </c>
    </row>
    <row r="447" spans="1:7" x14ac:dyDescent="0.25">
      <c r="A447" s="30"/>
      <c r="B447" s="30"/>
      <c r="C447" s="30"/>
      <c r="D447" s="30"/>
      <c r="E447" s="17" t="s">
        <v>39</v>
      </c>
      <c r="F447" s="18">
        <v>5</v>
      </c>
      <c r="G447" s="18">
        <v>10</v>
      </c>
    </row>
    <row r="448" spans="1:7" ht="15.75" x14ac:dyDescent="0.25">
      <c r="A448" s="30"/>
      <c r="B448" s="30"/>
      <c r="C448" s="30"/>
      <c r="D448" s="30">
        <v>20</v>
      </c>
      <c r="E448" s="14" t="s">
        <v>37</v>
      </c>
      <c r="F448" s="13">
        <v>15</v>
      </c>
      <c r="G448" s="13">
        <v>75</v>
      </c>
    </row>
    <row r="449" spans="1:7" x14ac:dyDescent="0.25">
      <c r="A449" s="30"/>
      <c r="B449" s="30"/>
      <c r="C449" s="30"/>
      <c r="D449" s="30"/>
      <c r="E449" s="17" t="s">
        <v>39</v>
      </c>
      <c r="F449" s="18">
        <v>5</v>
      </c>
      <c r="G449" s="18">
        <v>25</v>
      </c>
    </row>
    <row r="450" spans="1:7" ht="15.75" x14ac:dyDescent="0.25">
      <c r="A450" s="30"/>
      <c r="B450" s="30"/>
      <c r="C450" s="30"/>
      <c r="D450" s="30">
        <v>25</v>
      </c>
      <c r="E450" s="14" t="s">
        <v>37</v>
      </c>
      <c r="F450" s="13">
        <v>10</v>
      </c>
      <c r="G450" s="13">
        <v>66.67</v>
      </c>
    </row>
    <row r="451" spans="1:7" x14ac:dyDescent="0.25">
      <c r="A451" s="30"/>
      <c r="B451" s="30"/>
      <c r="C451" s="30"/>
      <c r="D451" s="30"/>
      <c r="E451" s="17" t="s">
        <v>39</v>
      </c>
      <c r="F451" s="18">
        <v>5</v>
      </c>
      <c r="G451" s="18">
        <v>33.33</v>
      </c>
    </row>
    <row r="452" spans="1:7" ht="15.75" x14ac:dyDescent="0.25">
      <c r="A452" s="30"/>
      <c r="B452" s="30"/>
      <c r="C452" s="30"/>
      <c r="D452" s="30">
        <v>30</v>
      </c>
      <c r="E452" s="14" t="s">
        <v>37</v>
      </c>
      <c r="F452" s="13">
        <v>5</v>
      </c>
      <c r="G452" s="13">
        <v>50</v>
      </c>
    </row>
    <row r="453" spans="1:7" x14ac:dyDescent="0.25">
      <c r="A453" s="30"/>
      <c r="B453" s="30"/>
      <c r="C453" s="30"/>
      <c r="D453" s="30"/>
      <c r="E453" s="17" t="s">
        <v>39</v>
      </c>
      <c r="F453" s="18">
        <v>5</v>
      </c>
      <c r="G453" s="18">
        <v>50</v>
      </c>
    </row>
    <row r="454" spans="1:7" x14ac:dyDescent="0.25">
      <c r="A454" s="30"/>
      <c r="B454" s="30"/>
      <c r="C454" s="30"/>
      <c r="D454" s="30">
        <v>35</v>
      </c>
      <c r="E454" s="35" t="s">
        <v>37</v>
      </c>
      <c r="F454" s="36">
        <v>10</v>
      </c>
      <c r="G454" s="36">
        <v>100</v>
      </c>
    </row>
    <row r="455" spans="1:7" x14ac:dyDescent="0.25">
      <c r="A455" s="30"/>
      <c r="B455" s="30"/>
      <c r="C455" s="30"/>
      <c r="D455" s="30"/>
      <c r="E455" s="35"/>
      <c r="F455" s="36"/>
      <c r="G455" s="36"/>
    </row>
    <row r="456" spans="1:7" ht="15.75" x14ac:dyDescent="0.25">
      <c r="A456" s="30"/>
      <c r="B456" s="30"/>
      <c r="C456" s="30"/>
      <c r="D456" s="30">
        <v>40</v>
      </c>
      <c r="E456" s="14" t="s">
        <v>37</v>
      </c>
      <c r="F456" s="13">
        <v>10</v>
      </c>
      <c r="G456" s="13">
        <v>50</v>
      </c>
    </row>
    <row r="457" spans="1:7" x14ac:dyDescent="0.25">
      <c r="A457" s="30"/>
      <c r="B457" s="30"/>
      <c r="C457" s="30"/>
      <c r="D457" s="30"/>
      <c r="E457" s="17" t="s">
        <v>39</v>
      </c>
      <c r="F457" s="18">
        <v>5</v>
      </c>
      <c r="G457" s="18">
        <v>25</v>
      </c>
    </row>
    <row r="458" spans="1:7" x14ac:dyDescent="0.25">
      <c r="A458" s="30"/>
      <c r="B458" s="30"/>
      <c r="C458" s="30"/>
      <c r="D458" s="30"/>
      <c r="E458" s="20" t="s">
        <v>40</v>
      </c>
      <c r="F458" s="21">
        <v>5</v>
      </c>
      <c r="G458" s="21">
        <v>25</v>
      </c>
    </row>
    <row r="459" spans="1:7" x14ac:dyDescent="0.25">
      <c r="A459" s="30"/>
      <c r="B459" s="30"/>
      <c r="C459" s="30"/>
      <c r="D459" s="30">
        <v>45</v>
      </c>
      <c r="E459" s="35" t="s">
        <v>37</v>
      </c>
      <c r="F459" s="36">
        <v>5</v>
      </c>
      <c r="G459" s="36">
        <v>100</v>
      </c>
    </row>
    <row r="460" spans="1:7" x14ac:dyDescent="0.25">
      <c r="A460" s="30"/>
      <c r="B460" s="30"/>
      <c r="C460" s="30"/>
      <c r="D460" s="30"/>
      <c r="E460" s="35"/>
      <c r="F460" s="36"/>
      <c r="G460" s="36"/>
    </row>
    <row r="461" spans="1:7" ht="15.75" x14ac:dyDescent="0.25">
      <c r="A461" s="30"/>
      <c r="B461" s="30"/>
      <c r="C461" s="30"/>
      <c r="D461" s="7">
        <v>50</v>
      </c>
      <c r="E461" s="14" t="s">
        <v>37</v>
      </c>
      <c r="F461" s="13">
        <v>20</v>
      </c>
      <c r="G461" s="13">
        <v>100</v>
      </c>
    </row>
    <row r="462" spans="1:7" x14ac:dyDescent="0.25">
      <c r="A462" s="30"/>
      <c r="B462" s="30"/>
      <c r="C462" s="30">
        <v>2</v>
      </c>
      <c r="D462" s="30">
        <v>0</v>
      </c>
      <c r="E462" s="35" t="s">
        <v>37</v>
      </c>
      <c r="F462" s="36">
        <v>5</v>
      </c>
      <c r="G462" s="36">
        <v>100</v>
      </c>
    </row>
    <row r="463" spans="1:7" x14ac:dyDescent="0.25">
      <c r="A463" s="30"/>
      <c r="B463" s="30"/>
      <c r="C463" s="30"/>
      <c r="D463" s="30"/>
      <c r="E463" s="35"/>
      <c r="F463" s="36"/>
      <c r="G463" s="36"/>
    </row>
    <row r="464" spans="1:7" x14ac:dyDescent="0.25">
      <c r="A464" s="30"/>
      <c r="B464" s="30"/>
      <c r="C464" s="30"/>
      <c r="D464" s="7">
        <v>5</v>
      </c>
      <c r="E464" s="17" t="s">
        <v>39</v>
      </c>
      <c r="F464" s="18">
        <v>5</v>
      </c>
      <c r="G464" s="18">
        <v>100</v>
      </c>
    </row>
    <row r="465" spans="1:7" ht="15.75" x14ac:dyDescent="0.25">
      <c r="A465" s="30"/>
      <c r="B465" s="30"/>
      <c r="C465" s="30"/>
      <c r="D465" s="30">
        <v>10</v>
      </c>
      <c r="E465" s="14" t="s">
        <v>37</v>
      </c>
      <c r="F465" s="13">
        <v>5</v>
      </c>
      <c r="G465" s="13">
        <v>50</v>
      </c>
    </row>
    <row r="466" spans="1:7" x14ac:dyDescent="0.25">
      <c r="A466" s="30"/>
      <c r="B466" s="30"/>
      <c r="C466" s="30"/>
      <c r="D466" s="30"/>
      <c r="E466" s="17" t="s">
        <v>39</v>
      </c>
      <c r="F466" s="18">
        <v>5</v>
      </c>
      <c r="G466" s="18">
        <v>50</v>
      </c>
    </row>
    <row r="467" spans="1:7" ht="15.75" x14ac:dyDescent="0.25">
      <c r="A467" s="30"/>
      <c r="B467" s="30"/>
      <c r="C467" s="30"/>
      <c r="D467" s="30">
        <v>15</v>
      </c>
      <c r="E467" s="14" t="s">
        <v>37</v>
      </c>
      <c r="F467" s="13">
        <v>30</v>
      </c>
      <c r="G467" s="13">
        <v>85.7</v>
      </c>
    </row>
    <row r="468" spans="1:7" x14ac:dyDescent="0.25">
      <c r="A468" s="30"/>
      <c r="B468" s="30"/>
      <c r="C468" s="30"/>
      <c r="D468" s="30"/>
      <c r="E468" s="17" t="s">
        <v>39</v>
      </c>
      <c r="F468" s="18">
        <v>5</v>
      </c>
      <c r="G468" s="18">
        <v>14.3</v>
      </c>
    </row>
    <row r="469" spans="1:7" ht="15.75" x14ac:dyDescent="0.25">
      <c r="A469" s="30"/>
      <c r="B469" s="30"/>
      <c r="C469" s="30"/>
      <c r="D469" s="30">
        <v>20</v>
      </c>
      <c r="E469" s="14" t="s">
        <v>37</v>
      </c>
      <c r="F469" s="13">
        <v>15</v>
      </c>
      <c r="G469" s="13">
        <v>75</v>
      </c>
    </row>
    <row r="470" spans="1:7" x14ac:dyDescent="0.25">
      <c r="A470" s="30"/>
      <c r="B470" s="30"/>
      <c r="C470" s="30"/>
      <c r="D470" s="30"/>
      <c r="E470" s="17" t="s">
        <v>39</v>
      </c>
      <c r="F470" s="18">
        <v>5</v>
      </c>
      <c r="G470" s="18">
        <v>25</v>
      </c>
    </row>
    <row r="471" spans="1:7" ht="15.75" x14ac:dyDescent="0.25">
      <c r="A471" s="30"/>
      <c r="B471" s="30"/>
      <c r="C471" s="30"/>
      <c r="D471" s="30">
        <v>25</v>
      </c>
      <c r="E471" s="14" t="s">
        <v>37</v>
      </c>
      <c r="F471" s="13">
        <v>10</v>
      </c>
      <c r="G471" s="13">
        <v>66.67</v>
      </c>
    </row>
    <row r="472" spans="1:7" x14ac:dyDescent="0.25">
      <c r="A472" s="30"/>
      <c r="B472" s="30"/>
      <c r="C472" s="30"/>
      <c r="D472" s="30"/>
      <c r="E472" s="17" t="s">
        <v>39</v>
      </c>
      <c r="F472" s="18">
        <v>5</v>
      </c>
      <c r="G472" s="18">
        <v>33.33</v>
      </c>
    </row>
    <row r="473" spans="1:7" ht="15.75" x14ac:dyDescent="0.25">
      <c r="A473" s="30"/>
      <c r="B473" s="30"/>
      <c r="C473" s="30"/>
      <c r="D473" s="30">
        <v>30</v>
      </c>
      <c r="E473" s="14" t="s">
        <v>37</v>
      </c>
      <c r="F473" s="13">
        <v>15</v>
      </c>
      <c r="G473" s="13">
        <v>75</v>
      </c>
    </row>
    <row r="474" spans="1:7" x14ac:dyDescent="0.25">
      <c r="A474" s="30"/>
      <c r="B474" s="30"/>
      <c r="C474" s="30"/>
      <c r="D474" s="30"/>
      <c r="E474" s="17" t="s">
        <v>39</v>
      </c>
      <c r="F474" s="18">
        <v>5</v>
      </c>
      <c r="G474" s="18">
        <v>25</v>
      </c>
    </row>
    <row r="475" spans="1:7" x14ac:dyDescent="0.25">
      <c r="A475" s="30"/>
      <c r="B475" s="30"/>
      <c r="C475" s="30"/>
      <c r="D475" s="30">
        <v>35</v>
      </c>
      <c r="E475" s="35" t="s">
        <v>37</v>
      </c>
      <c r="F475" s="36">
        <v>25</v>
      </c>
      <c r="G475" s="36">
        <v>100</v>
      </c>
    </row>
    <row r="476" spans="1:7" x14ac:dyDescent="0.25">
      <c r="A476" s="30"/>
      <c r="B476" s="30"/>
      <c r="C476" s="30"/>
      <c r="D476" s="30"/>
      <c r="E476" s="35"/>
      <c r="F476" s="36"/>
      <c r="G476" s="36"/>
    </row>
    <row r="477" spans="1:7" x14ac:dyDescent="0.25">
      <c r="A477" s="30"/>
      <c r="B477" s="30"/>
      <c r="C477" s="30"/>
      <c r="D477" s="30">
        <v>40</v>
      </c>
      <c r="E477" s="35" t="s">
        <v>37</v>
      </c>
      <c r="F477" s="36">
        <v>25</v>
      </c>
      <c r="G477" s="36">
        <v>100</v>
      </c>
    </row>
    <row r="478" spans="1:7" x14ac:dyDescent="0.25">
      <c r="A478" s="30"/>
      <c r="B478" s="30"/>
      <c r="C478" s="30"/>
      <c r="D478" s="30"/>
      <c r="E478" s="35"/>
      <c r="F478" s="36"/>
      <c r="G478" s="36"/>
    </row>
    <row r="479" spans="1:7" ht="15.75" x14ac:dyDescent="0.25">
      <c r="A479" s="30"/>
      <c r="B479" s="30"/>
      <c r="C479" s="30"/>
      <c r="D479" s="30">
        <v>45</v>
      </c>
      <c r="E479" s="14" t="s">
        <v>37</v>
      </c>
      <c r="F479" s="13">
        <v>50</v>
      </c>
      <c r="G479" s="13">
        <v>90.9</v>
      </c>
    </row>
    <row r="480" spans="1:7" x14ac:dyDescent="0.25">
      <c r="A480" s="30"/>
      <c r="B480" s="30"/>
      <c r="C480" s="30"/>
      <c r="D480" s="30"/>
      <c r="E480" s="17" t="s">
        <v>39</v>
      </c>
      <c r="F480" s="18">
        <v>5</v>
      </c>
      <c r="G480" s="18">
        <v>9.1</v>
      </c>
    </row>
    <row r="481" spans="1:7" x14ac:dyDescent="0.25">
      <c r="A481" s="30"/>
      <c r="B481" s="30"/>
      <c r="C481" s="30"/>
      <c r="D481" s="30">
        <v>50</v>
      </c>
      <c r="E481" s="35" t="s">
        <v>37</v>
      </c>
      <c r="F481" s="36">
        <v>40</v>
      </c>
      <c r="G481" s="36">
        <v>100</v>
      </c>
    </row>
    <row r="482" spans="1:7" x14ac:dyDescent="0.25">
      <c r="A482" s="30"/>
      <c r="B482" s="30"/>
      <c r="C482" s="30"/>
      <c r="D482" s="30"/>
      <c r="E482" s="35"/>
      <c r="F482" s="36"/>
      <c r="G482" s="36"/>
    </row>
    <row r="483" spans="1:7" x14ac:dyDescent="0.25">
      <c r="A483" s="30"/>
      <c r="B483" s="30"/>
      <c r="C483" s="30"/>
      <c r="D483" s="30"/>
      <c r="E483" s="35"/>
      <c r="F483" s="36"/>
      <c r="G483" s="36"/>
    </row>
    <row r="484" spans="1:7" x14ac:dyDescent="0.25">
      <c r="A484" s="30"/>
      <c r="B484" s="30"/>
      <c r="C484" s="30">
        <v>3</v>
      </c>
      <c r="D484" s="30">
        <v>0</v>
      </c>
      <c r="E484" s="35" t="s">
        <v>37</v>
      </c>
      <c r="F484" s="36">
        <v>10</v>
      </c>
      <c r="G484" s="36">
        <v>100</v>
      </c>
    </row>
    <row r="485" spans="1:7" x14ac:dyDescent="0.25">
      <c r="A485" s="30"/>
      <c r="B485" s="30"/>
      <c r="C485" s="30"/>
      <c r="D485" s="30"/>
      <c r="E485" s="35"/>
      <c r="F485" s="36"/>
      <c r="G485" s="36"/>
    </row>
    <row r="486" spans="1:7" x14ac:dyDescent="0.25">
      <c r="A486" s="30"/>
      <c r="B486" s="30"/>
      <c r="C486" s="30"/>
      <c r="D486" s="30">
        <v>5</v>
      </c>
      <c r="E486" s="35" t="s">
        <v>37</v>
      </c>
      <c r="F486" s="36">
        <v>15</v>
      </c>
      <c r="G486" s="36">
        <v>100</v>
      </c>
    </row>
    <row r="487" spans="1:7" x14ac:dyDescent="0.25">
      <c r="A487" s="30"/>
      <c r="B487" s="30"/>
      <c r="C487" s="30"/>
      <c r="D487" s="30"/>
      <c r="E487" s="35"/>
      <c r="F487" s="36"/>
      <c r="G487" s="36"/>
    </row>
    <row r="488" spans="1:7" x14ac:dyDescent="0.25">
      <c r="A488" s="30"/>
      <c r="B488" s="30"/>
      <c r="C488" s="30"/>
      <c r="D488" s="30">
        <v>10</v>
      </c>
      <c r="E488" s="35" t="s">
        <v>37</v>
      </c>
      <c r="F488" s="36">
        <v>25</v>
      </c>
      <c r="G488" s="36">
        <v>100</v>
      </c>
    </row>
    <row r="489" spans="1:7" x14ac:dyDescent="0.25">
      <c r="A489" s="30"/>
      <c r="B489" s="30"/>
      <c r="C489" s="30"/>
      <c r="D489" s="30"/>
      <c r="E489" s="35"/>
      <c r="F489" s="36"/>
      <c r="G489" s="36"/>
    </row>
    <row r="490" spans="1:7" x14ac:dyDescent="0.25">
      <c r="A490" s="30"/>
      <c r="B490" s="30"/>
      <c r="C490" s="30"/>
      <c r="D490" s="30">
        <v>15</v>
      </c>
      <c r="E490" s="35" t="s">
        <v>37</v>
      </c>
      <c r="F490" s="36">
        <v>30</v>
      </c>
      <c r="G490" s="36">
        <v>100</v>
      </c>
    </row>
    <row r="491" spans="1:7" x14ac:dyDescent="0.25">
      <c r="A491" s="30"/>
      <c r="B491" s="30"/>
      <c r="C491" s="30"/>
      <c r="D491" s="30"/>
      <c r="E491" s="35"/>
      <c r="F491" s="36"/>
      <c r="G491" s="36"/>
    </row>
    <row r="492" spans="1:7" ht="15.75" x14ac:dyDescent="0.25">
      <c r="A492" s="30"/>
      <c r="B492" s="30"/>
      <c r="C492" s="30"/>
      <c r="D492" s="7">
        <v>20</v>
      </c>
      <c r="E492" s="14" t="s">
        <v>37</v>
      </c>
      <c r="F492" s="13">
        <v>40</v>
      </c>
      <c r="G492" s="13">
        <v>100</v>
      </c>
    </row>
    <row r="493" spans="1:7" x14ac:dyDescent="0.25">
      <c r="A493" s="30"/>
      <c r="B493" s="30"/>
      <c r="C493" s="30"/>
      <c r="D493" s="30">
        <v>25</v>
      </c>
      <c r="E493" s="35" t="s">
        <v>37</v>
      </c>
      <c r="F493" s="36">
        <v>20</v>
      </c>
      <c r="G493" s="36">
        <v>100</v>
      </c>
    </row>
    <row r="494" spans="1:7" x14ac:dyDescent="0.25">
      <c r="A494" s="30"/>
      <c r="B494" s="30"/>
      <c r="C494" s="30"/>
      <c r="D494" s="30"/>
      <c r="E494" s="35"/>
      <c r="F494" s="36"/>
      <c r="G494" s="36"/>
    </row>
    <row r="495" spans="1:7" ht="15.75" x14ac:dyDescent="0.25">
      <c r="A495" s="30"/>
      <c r="B495" s="30"/>
      <c r="C495" s="30"/>
      <c r="D495" s="7">
        <v>30</v>
      </c>
      <c r="E495" s="14" t="s">
        <v>37</v>
      </c>
      <c r="F495" s="13">
        <v>50</v>
      </c>
      <c r="G495" s="13">
        <v>100</v>
      </c>
    </row>
    <row r="496" spans="1:7" ht="15.75" x14ac:dyDescent="0.25">
      <c r="A496" s="30"/>
      <c r="B496" s="30"/>
      <c r="C496" s="30"/>
      <c r="D496" s="7">
        <v>35</v>
      </c>
      <c r="E496" s="14" t="s">
        <v>37</v>
      </c>
      <c r="F496" s="13">
        <v>5</v>
      </c>
      <c r="G496" s="13">
        <v>100</v>
      </c>
    </row>
    <row r="497" spans="1:7" x14ac:dyDescent="0.25">
      <c r="A497" s="30"/>
      <c r="B497" s="30"/>
      <c r="C497" s="30"/>
      <c r="D497" s="30">
        <v>40</v>
      </c>
      <c r="E497" s="35" t="s">
        <v>37</v>
      </c>
      <c r="F497" s="36">
        <v>15</v>
      </c>
      <c r="G497" s="36">
        <v>100</v>
      </c>
    </row>
    <row r="498" spans="1:7" x14ac:dyDescent="0.25">
      <c r="A498" s="30"/>
      <c r="B498" s="30"/>
      <c r="C498" s="30"/>
      <c r="D498" s="30"/>
      <c r="E498" s="35"/>
      <c r="F498" s="36"/>
      <c r="G498" s="36"/>
    </row>
    <row r="499" spans="1:7" x14ac:dyDescent="0.25">
      <c r="A499" s="30"/>
      <c r="B499" s="30"/>
      <c r="C499" s="30"/>
      <c r="D499" s="30">
        <v>45</v>
      </c>
      <c r="E499" s="44" t="s">
        <v>39</v>
      </c>
      <c r="F499" s="45">
        <v>5</v>
      </c>
      <c r="G499" s="45">
        <v>100</v>
      </c>
    </row>
    <row r="500" spans="1:7" x14ac:dyDescent="0.25">
      <c r="A500" s="30"/>
      <c r="B500" s="30"/>
      <c r="C500" s="30"/>
      <c r="D500" s="30"/>
      <c r="E500" s="44"/>
      <c r="F500" s="45"/>
      <c r="G500" s="45"/>
    </row>
    <row r="501" spans="1:7" x14ac:dyDescent="0.25">
      <c r="A501" s="30"/>
      <c r="B501" s="30"/>
      <c r="C501" s="30"/>
      <c r="D501" s="7">
        <v>50</v>
      </c>
      <c r="E501" s="17" t="s">
        <v>39</v>
      </c>
      <c r="F501" s="18">
        <v>1</v>
      </c>
      <c r="G501" s="18">
        <v>100</v>
      </c>
    </row>
    <row r="502" spans="1:7" x14ac:dyDescent="0.25">
      <c r="A502" s="30" t="s">
        <v>12</v>
      </c>
      <c r="B502" s="30" t="s">
        <v>2</v>
      </c>
      <c r="C502" s="30">
        <v>1</v>
      </c>
      <c r="D502" s="7">
        <v>1</v>
      </c>
      <c r="E502" s="7"/>
      <c r="F502" s="7">
        <v>0</v>
      </c>
      <c r="G502" s="7">
        <v>0</v>
      </c>
    </row>
    <row r="503" spans="1:7" x14ac:dyDescent="0.25">
      <c r="A503" s="30"/>
      <c r="B503" s="30"/>
      <c r="C503" s="30"/>
      <c r="D503" s="7">
        <v>2</v>
      </c>
      <c r="E503" s="7"/>
      <c r="F503" s="7">
        <v>0</v>
      </c>
      <c r="G503" s="7">
        <v>0</v>
      </c>
    </row>
    <row r="504" spans="1:7" x14ac:dyDescent="0.25">
      <c r="A504" s="30"/>
      <c r="B504" s="30"/>
      <c r="C504" s="30"/>
      <c r="D504" s="7">
        <v>3</v>
      </c>
      <c r="E504" s="7"/>
      <c r="F504" s="7">
        <v>0</v>
      </c>
      <c r="G504" s="7">
        <v>0</v>
      </c>
    </row>
    <row r="505" spans="1:7" x14ac:dyDescent="0.25">
      <c r="A505" s="30"/>
      <c r="B505" s="30"/>
      <c r="C505" s="30"/>
      <c r="D505" s="7">
        <v>4</v>
      </c>
      <c r="E505" s="7"/>
      <c r="F505" s="7">
        <v>0</v>
      </c>
      <c r="G505" s="7">
        <v>0</v>
      </c>
    </row>
    <row r="506" spans="1:7" x14ac:dyDescent="0.25">
      <c r="A506" s="30"/>
      <c r="B506" s="30"/>
      <c r="C506" s="30"/>
      <c r="D506" s="7">
        <v>5</v>
      </c>
      <c r="E506" s="7"/>
      <c r="F506" s="7">
        <v>0</v>
      </c>
      <c r="G506" s="7">
        <v>0</v>
      </c>
    </row>
    <row r="507" spans="1:7" x14ac:dyDescent="0.25">
      <c r="A507" s="30"/>
      <c r="B507" s="30"/>
      <c r="C507" s="30"/>
      <c r="D507" s="7">
        <v>6</v>
      </c>
      <c r="E507" s="7"/>
      <c r="F507" s="7">
        <v>0</v>
      </c>
      <c r="G507" s="7">
        <v>0</v>
      </c>
    </row>
    <row r="508" spans="1:7" x14ac:dyDescent="0.25">
      <c r="A508" s="30"/>
      <c r="B508" s="30"/>
      <c r="C508" s="30">
        <v>2</v>
      </c>
      <c r="D508" s="7">
        <v>1</v>
      </c>
      <c r="E508" s="7"/>
      <c r="F508" s="7">
        <v>0</v>
      </c>
      <c r="G508" s="7">
        <v>0</v>
      </c>
    </row>
    <row r="509" spans="1:7" x14ac:dyDescent="0.25">
      <c r="A509" s="30"/>
      <c r="B509" s="30"/>
      <c r="C509" s="30"/>
      <c r="D509" s="7">
        <v>2</v>
      </c>
      <c r="E509" s="7"/>
      <c r="F509" s="7">
        <v>0</v>
      </c>
      <c r="G509" s="7">
        <v>0</v>
      </c>
    </row>
    <row r="510" spans="1:7" x14ac:dyDescent="0.25">
      <c r="A510" s="30"/>
      <c r="B510" s="30"/>
      <c r="C510" s="30"/>
      <c r="D510" s="7">
        <v>3</v>
      </c>
      <c r="E510" s="7"/>
      <c r="F510" s="7">
        <v>0</v>
      </c>
      <c r="G510" s="7">
        <v>0</v>
      </c>
    </row>
    <row r="511" spans="1:7" x14ac:dyDescent="0.25">
      <c r="A511" s="30"/>
      <c r="B511" s="30"/>
      <c r="C511" s="30"/>
      <c r="D511" s="7">
        <v>4</v>
      </c>
      <c r="E511" s="7"/>
      <c r="F511" s="7">
        <v>0</v>
      </c>
      <c r="G511" s="7">
        <v>0</v>
      </c>
    </row>
    <row r="512" spans="1:7" x14ac:dyDescent="0.25">
      <c r="A512" s="30"/>
      <c r="B512" s="30"/>
      <c r="C512" s="30"/>
      <c r="D512" s="7">
        <v>5</v>
      </c>
      <c r="E512" s="7"/>
      <c r="F512" s="7">
        <v>0</v>
      </c>
      <c r="G512" s="7">
        <v>0</v>
      </c>
    </row>
    <row r="513" spans="1:7" x14ac:dyDescent="0.25">
      <c r="A513" s="30"/>
      <c r="B513" s="30"/>
      <c r="C513" s="30"/>
      <c r="D513" s="7">
        <v>6</v>
      </c>
      <c r="E513" s="7"/>
      <c r="F513" s="7">
        <v>0</v>
      </c>
      <c r="G513" s="7">
        <v>0</v>
      </c>
    </row>
    <row r="514" spans="1:7" x14ac:dyDescent="0.25">
      <c r="A514" s="30"/>
      <c r="B514" s="30"/>
      <c r="C514" s="30">
        <v>3</v>
      </c>
      <c r="D514" s="7">
        <v>1</v>
      </c>
      <c r="E514" s="7"/>
      <c r="F514" s="7">
        <v>0</v>
      </c>
      <c r="G514" s="7">
        <v>0</v>
      </c>
    </row>
    <row r="515" spans="1:7" x14ac:dyDescent="0.25">
      <c r="A515" s="30"/>
      <c r="B515" s="30"/>
      <c r="C515" s="30"/>
      <c r="D515" s="7">
        <v>2</v>
      </c>
      <c r="E515" s="7"/>
      <c r="F515" s="7">
        <v>0</v>
      </c>
      <c r="G515" s="7">
        <v>0</v>
      </c>
    </row>
    <row r="516" spans="1:7" x14ac:dyDescent="0.25">
      <c r="A516" s="30"/>
      <c r="B516" s="30"/>
      <c r="C516" s="30"/>
      <c r="D516" s="7">
        <v>3</v>
      </c>
      <c r="E516" s="7"/>
      <c r="F516" s="7">
        <v>0</v>
      </c>
      <c r="G516" s="7">
        <v>0</v>
      </c>
    </row>
    <row r="517" spans="1:7" x14ac:dyDescent="0.25">
      <c r="A517" s="30"/>
      <c r="B517" s="30"/>
      <c r="C517" s="30"/>
      <c r="D517" s="7">
        <v>4</v>
      </c>
      <c r="E517" s="7"/>
      <c r="F517" s="7">
        <v>0</v>
      </c>
      <c r="G517" s="7">
        <v>0</v>
      </c>
    </row>
    <row r="518" spans="1:7" x14ac:dyDescent="0.25">
      <c r="A518" s="30"/>
      <c r="B518" s="30"/>
      <c r="C518" s="30"/>
      <c r="D518" s="7">
        <v>5</v>
      </c>
      <c r="E518" s="7"/>
      <c r="F518" s="7">
        <v>0</v>
      </c>
      <c r="G518" s="7">
        <v>0</v>
      </c>
    </row>
    <row r="519" spans="1:7" x14ac:dyDescent="0.25">
      <c r="A519" s="30"/>
      <c r="B519" s="30"/>
      <c r="C519" s="30"/>
      <c r="D519" s="7">
        <v>6</v>
      </c>
      <c r="E519" s="7"/>
      <c r="F519" s="7">
        <v>0</v>
      </c>
      <c r="G519" s="7">
        <v>0</v>
      </c>
    </row>
    <row r="520" spans="1:7" ht="15.75" x14ac:dyDescent="0.25">
      <c r="A520" s="30"/>
      <c r="B520" s="30" t="s">
        <v>3</v>
      </c>
      <c r="C520" s="30">
        <v>1</v>
      </c>
      <c r="D520" s="7">
        <v>1</v>
      </c>
      <c r="E520" s="14" t="s">
        <v>37</v>
      </c>
      <c r="F520" s="13">
        <v>100</v>
      </c>
      <c r="G520" s="13">
        <v>100</v>
      </c>
    </row>
    <row r="521" spans="1:7" ht="15.75" x14ac:dyDescent="0.25">
      <c r="A521" s="30"/>
      <c r="B521" s="30"/>
      <c r="C521" s="30"/>
      <c r="D521" s="7">
        <v>2</v>
      </c>
      <c r="E521" s="14" t="s">
        <v>37</v>
      </c>
      <c r="F521" s="13">
        <v>80</v>
      </c>
      <c r="G521" s="13">
        <v>100</v>
      </c>
    </row>
    <row r="522" spans="1:7" ht="15.75" x14ac:dyDescent="0.25">
      <c r="A522" s="30"/>
      <c r="B522" s="30"/>
      <c r="C522" s="30"/>
      <c r="D522" s="7">
        <v>3</v>
      </c>
      <c r="E522" s="14" t="s">
        <v>37</v>
      </c>
      <c r="F522" s="13">
        <v>40</v>
      </c>
      <c r="G522" s="13">
        <v>100</v>
      </c>
    </row>
    <row r="523" spans="1:7" ht="15.75" x14ac:dyDescent="0.25">
      <c r="A523" s="30"/>
      <c r="B523" s="30"/>
      <c r="C523" s="30"/>
      <c r="D523" s="30">
        <v>4</v>
      </c>
      <c r="E523" s="14" t="s">
        <v>37</v>
      </c>
      <c r="F523" s="13">
        <v>15</v>
      </c>
      <c r="G523" s="13">
        <v>83.33</v>
      </c>
    </row>
    <row r="524" spans="1:7" x14ac:dyDescent="0.25">
      <c r="A524" s="30"/>
      <c r="B524" s="30"/>
      <c r="C524" s="30"/>
      <c r="D524" s="30"/>
      <c r="E524" s="17" t="s">
        <v>39</v>
      </c>
      <c r="F524" s="18">
        <v>3</v>
      </c>
      <c r="G524" s="18">
        <v>16.670000000000002</v>
      </c>
    </row>
    <row r="525" spans="1:7" x14ac:dyDescent="0.25">
      <c r="A525" s="30"/>
      <c r="B525" s="30"/>
      <c r="C525" s="30"/>
      <c r="D525" s="7">
        <v>5</v>
      </c>
      <c r="E525" s="7"/>
      <c r="F525" s="7">
        <v>0</v>
      </c>
      <c r="G525" s="7">
        <v>0</v>
      </c>
    </row>
    <row r="526" spans="1:7" x14ac:dyDescent="0.25">
      <c r="A526" s="30"/>
      <c r="B526" s="30"/>
      <c r="C526" s="30"/>
      <c r="D526" s="7">
        <v>6</v>
      </c>
      <c r="E526" s="7"/>
      <c r="F526" s="7">
        <v>0</v>
      </c>
      <c r="G526" s="7">
        <v>0</v>
      </c>
    </row>
    <row r="527" spans="1:7" x14ac:dyDescent="0.25">
      <c r="A527" s="30"/>
      <c r="B527" s="30"/>
      <c r="C527" s="30">
        <v>2</v>
      </c>
      <c r="D527" s="7">
        <v>1</v>
      </c>
      <c r="E527" s="7"/>
      <c r="F527" s="7">
        <v>0</v>
      </c>
      <c r="G527" s="7">
        <v>0</v>
      </c>
    </row>
    <row r="528" spans="1:7" x14ac:dyDescent="0.25">
      <c r="A528" s="30"/>
      <c r="B528" s="30"/>
      <c r="C528" s="30"/>
      <c r="D528" s="7">
        <v>2</v>
      </c>
      <c r="E528" s="7"/>
      <c r="F528" s="7">
        <v>0</v>
      </c>
      <c r="G528" s="7">
        <v>0</v>
      </c>
    </row>
    <row r="529" spans="1:7" x14ac:dyDescent="0.25">
      <c r="A529" s="30"/>
      <c r="B529" s="30"/>
      <c r="C529" s="30"/>
      <c r="D529" s="7">
        <v>3</v>
      </c>
      <c r="E529" s="7"/>
      <c r="F529" s="7">
        <v>0</v>
      </c>
      <c r="G529" s="7">
        <v>0</v>
      </c>
    </row>
    <row r="530" spans="1:7" x14ac:dyDescent="0.25">
      <c r="A530" s="30"/>
      <c r="B530" s="30"/>
      <c r="C530" s="30"/>
      <c r="D530" s="7">
        <v>4</v>
      </c>
      <c r="E530" s="7"/>
      <c r="F530" s="7">
        <v>0</v>
      </c>
      <c r="G530" s="7">
        <v>0</v>
      </c>
    </row>
    <row r="531" spans="1:7" x14ac:dyDescent="0.25">
      <c r="A531" s="30"/>
      <c r="B531" s="30"/>
      <c r="C531" s="30"/>
      <c r="D531" s="7">
        <v>5</v>
      </c>
      <c r="E531" s="7"/>
      <c r="F531" s="7">
        <v>0</v>
      </c>
      <c r="G531" s="7">
        <v>0</v>
      </c>
    </row>
    <row r="532" spans="1:7" x14ac:dyDescent="0.25">
      <c r="A532" s="30"/>
      <c r="B532" s="30"/>
      <c r="C532" s="30"/>
      <c r="D532" s="7">
        <v>6</v>
      </c>
      <c r="E532" s="7"/>
      <c r="F532" s="7">
        <v>0</v>
      </c>
      <c r="G532" s="7">
        <v>0</v>
      </c>
    </row>
    <row r="533" spans="1:7" ht="15.75" x14ac:dyDescent="0.25">
      <c r="A533" s="30"/>
      <c r="B533" s="30"/>
      <c r="C533" s="30">
        <v>3</v>
      </c>
      <c r="D533" s="30">
        <v>1</v>
      </c>
      <c r="E533" s="14" t="s">
        <v>37</v>
      </c>
      <c r="F533" s="13">
        <v>3</v>
      </c>
      <c r="G533" s="13">
        <v>50</v>
      </c>
    </row>
    <row r="534" spans="1:7" x14ac:dyDescent="0.25">
      <c r="A534" s="30"/>
      <c r="B534" s="30"/>
      <c r="C534" s="30"/>
      <c r="D534" s="30"/>
      <c r="E534" s="17" t="s">
        <v>39</v>
      </c>
      <c r="F534" s="18">
        <v>3</v>
      </c>
      <c r="G534" s="18">
        <v>50</v>
      </c>
    </row>
    <row r="535" spans="1:7" ht="15.75" x14ac:dyDescent="0.25">
      <c r="A535" s="30"/>
      <c r="B535" s="30"/>
      <c r="C535" s="30"/>
      <c r="D535" s="30">
        <v>2</v>
      </c>
      <c r="E535" s="14" t="s">
        <v>37</v>
      </c>
      <c r="F535" s="13">
        <v>2</v>
      </c>
      <c r="G535" s="13">
        <v>28.6</v>
      </c>
    </row>
    <row r="536" spans="1:7" x14ac:dyDescent="0.25">
      <c r="A536" s="30"/>
      <c r="B536" s="30"/>
      <c r="C536" s="30"/>
      <c r="D536" s="30"/>
      <c r="E536" s="17" t="s">
        <v>39</v>
      </c>
      <c r="F536" s="18">
        <v>5</v>
      </c>
      <c r="G536" s="18">
        <v>71.400000000000006</v>
      </c>
    </row>
    <row r="537" spans="1:7" ht="15.75" x14ac:dyDescent="0.25">
      <c r="A537" s="30"/>
      <c r="B537" s="30"/>
      <c r="C537" s="30"/>
      <c r="D537" s="7">
        <v>3</v>
      </c>
      <c r="E537" s="14" t="s">
        <v>37</v>
      </c>
      <c r="F537" s="13">
        <v>3</v>
      </c>
      <c r="G537" s="13">
        <v>100</v>
      </c>
    </row>
    <row r="538" spans="1:7" ht="15.75" x14ac:dyDescent="0.25">
      <c r="A538" s="30"/>
      <c r="B538" s="30"/>
      <c r="C538" s="30"/>
      <c r="D538" s="7">
        <v>4</v>
      </c>
      <c r="E538" s="14" t="s">
        <v>37</v>
      </c>
      <c r="F538" s="13">
        <v>2</v>
      </c>
      <c r="G538" s="13">
        <v>100</v>
      </c>
    </row>
    <row r="539" spans="1:7" ht="15.75" x14ac:dyDescent="0.25">
      <c r="A539" s="30"/>
      <c r="B539" s="30"/>
      <c r="C539" s="30"/>
      <c r="D539" s="7">
        <v>5</v>
      </c>
      <c r="E539" s="14" t="s">
        <v>37</v>
      </c>
      <c r="F539" s="13">
        <v>5</v>
      </c>
      <c r="G539" s="13">
        <v>100</v>
      </c>
    </row>
    <row r="540" spans="1:7" ht="15.75" x14ac:dyDescent="0.25">
      <c r="A540" s="30"/>
      <c r="B540" s="30"/>
      <c r="C540" s="30"/>
      <c r="D540" s="7">
        <v>6</v>
      </c>
      <c r="E540" s="14" t="s">
        <v>37</v>
      </c>
      <c r="F540" s="13">
        <v>5</v>
      </c>
      <c r="G540" s="13">
        <v>100</v>
      </c>
    </row>
    <row r="541" spans="1:7" x14ac:dyDescent="0.25">
      <c r="A541" s="30"/>
      <c r="B541" s="30" t="s">
        <v>4</v>
      </c>
      <c r="C541" s="30">
        <v>1</v>
      </c>
      <c r="D541" s="27">
        <v>0</v>
      </c>
      <c r="E541" s="42" t="s">
        <v>41</v>
      </c>
      <c r="F541" s="40">
        <v>5</v>
      </c>
      <c r="G541" s="40">
        <v>100</v>
      </c>
    </row>
    <row r="542" spans="1:7" x14ac:dyDescent="0.25">
      <c r="A542" s="30"/>
      <c r="B542" s="30"/>
      <c r="C542" s="30"/>
      <c r="D542" s="29"/>
      <c r="E542" s="43"/>
      <c r="F542" s="41"/>
      <c r="G542" s="41"/>
    </row>
    <row r="543" spans="1:7" x14ac:dyDescent="0.25">
      <c r="A543" s="30"/>
      <c r="B543" s="30"/>
      <c r="C543" s="30"/>
      <c r="D543" s="27">
        <v>5</v>
      </c>
      <c r="E543" s="42" t="s">
        <v>41</v>
      </c>
      <c r="F543" s="40">
        <v>10</v>
      </c>
      <c r="G543" s="40">
        <v>100</v>
      </c>
    </row>
    <row r="544" spans="1:7" x14ac:dyDescent="0.25">
      <c r="A544" s="30"/>
      <c r="B544" s="30"/>
      <c r="C544" s="30"/>
      <c r="D544" s="29"/>
      <c r="E544" s="43"/>
      <c r="F544" s="41"/>
      <c r="G544" s="41"/>
    </row>
    <row r="545" spans="1:7" ht="15.75" x14ac:dyDescent="0.25">
      <c r="A545" s="30"/>
      <c r="B545" s="30"/>
      <c r="C545" s="30"/>
      <c r="D545" s="30">
        <v>10</v>
      </c>
      <c r="E545" s="14" t="s">
        <v>37</v>
      </c>
      <c r="F545" s="13">
        <v>30</v>
      </c>
      <c r="G545" s="13">
        <v>50</v>
      </c>
    </row>
    <row r="546" spans="1:7" x14ac:dyDescent="0.25">
      <c r="A546" s="30"/>
      <c r="B546" s="30"/>
      <c r="C546" s="30"/>
      <c r="D546" s="30"/>
      <c r="E546" s="22" t="s">
        <v>41</v>
      </c>
      <c r="F546" s="23">
        <v>30</v>
      </c>
      <c r="G546" s="23">
        <v>50</v>
      </c>
    </row>
    <row r="547" spans="1:7" ht="15.75" x14ac:dyDescent="0.25">
      <c r="A547" s="30"/>
      <c r="B547" s="30"/>
      <c r="C547" s="30"/>
      <c r="D547" s="30">
        <v>15</v>
      </c>
      <c r="E547" s="14" t="s">
        <v>37</v>
      </c>
      <c r="F547" s="13">
        <v>70</v>
      </c>
      <c r="G547" s="13">
        <v>87.5</v>
      </c>
    </row>
    <row r="548" spans="1:7" x14ac:dyDescent="0.25">
      <c r="A548" s="30"/>
      <c r="B548" s="30"/>
      <c r="C548" s="30"/>
      <c r="D548" s="30"/>
      <c r="E548" s="22" t="s">
        <v>41</v>
      </c>
      <c r="F548" s="23">
        <v>10</v>
      </c>
      <c r="G548" s="23">
        <v>12.5</v>
      </c>
    </row>
    <row r="549" spans="1:7" x14ac:dyDescent="0.25">
      <c r="A549" s="30"/>
      <c r="B549" s="30"/>
      <c r="C549" s="30"/>
      <c r="D549" s="30">
        <v>20</v>
      </c>
      <c r="E549" s="30"/>
      <c r="F549" s="30">
        <v>0</v>
      </c>
      <c r="G549" s="30">
        <v>0</v>
      </c>
    </row>
    <row r="550" spans="1:7" x14ac:dyDescent="0.25">
      <c r="A550" s="30"/>
      <c r="B550" s="30"/>
      <c r="C550" s="30"/>
      <c r="D550" s="30"/>
      <c r="E550" s="30"/>
      <c r="F550" s="30"/>
      <c r="G550" s="30"/>
    </row>
    <row r="551" spans="1:7" x14ac:dyDescent="0.25">
      <c r="A551" s="30"/>
      <c r="B551" s="30"/>
      <c r="C551" s="30"/>
      <c r="D551" s="30">
        <v>25</v>
      </c>
      <c r="E551" s="35" t="s">
        <v>37</v>
      </c>
      <c r="F551" s="36">
        <v>60</v>
      </c>
      <c r="G551" s="36">
        <v>100</v>
      </c>
    </row>
    <row r="552" spans="1:7" x14ac:dyDescent="0.25">
      <c r="A552" s="30"/>
      <c r="B552" s="30"/>
      <c r="C552" s="30"/>
      <c r="D552" s="30"/>
      <c r="E552" s="35"/>
      <c r="F552" s="36"/>
      <c r="G552" s="36"/>
    </row>
    <row r="553" spans="1:7" x14ac:dyDescent="0.25">
      <c r="A553" s="30"/>
      <c r="B553" s="30"/>
      <c r="C553" s="30"/>
      <c r="D553" s="30">
        <v>30</v>
      </c>
      <c r="E553" s="35" t="s">
        <v>37</v>
      </c>
      <c r="F553" s="36">
        <v>45</v>
      </c>
      <c r="G553" s="36">
        <v>100</v>
      </c>
    </row>
    <row r="554" spans="1:7" x14ac:dyDescent="0.25">
      <c r="A554" s="30"/>
      <c r="B554" s="30"/>
      <c r="C554" s="30"/>
      <c r="D554" s="30"/>
      <c r="E554" s="35"/>
      <c r="F554" s="36"/>
      <c r="G554" s="36"/>
    </row>
    <row r="555" spans="1:7" ht="15.75" x14ac:dyDescent="0.25">
      <c r="A555" s="30"/>
      <c r="B555" s="30"/>
      <c r="C555" s="30"/>
      <c r="D555" s="30">
        <v>35</v>
      </c>
      <c r="E555" s="14" t="s">
        <v>37</v>
      </c>
      <c r="F555" s="13">
        <v>15</v>
      </c>
      <c r="G555" s="13">
        <v>75</v>
      </c>
    </row>
    <row r="556" spans="1:7" x14ac:dyDescent="0.25">
      <c r="A556" s="30"/>
      <c r="B556" s="30"/>
      <c r="C556" s="30"/>
      <c r="D556" s="30"/>
      <c r="E556" s="17" t="s">
        <v>39</v>
      </c>
      <c r="F556" s="18">
        <v>5</v>
      </c>
      <c r="G556" s="18">
        <v>25</v>
      </c>
    </row>
    <row r="557" spans="1:7" x14ac:dyDescent="0.25">
      <c r="A557" s="30"/>
      <c r="B557" s="30"/>
      <c r="C557" s="30"/>
      <c r="D557" s="30">
        <v>40</v>
      </c>
      <c r="E557" s="35" t="s">
        <v>37</v>
      </c>
      <c r="F557" s="36">
        <v>60</v>
      </c>
      <c r="G557" s="36">
        <v>100</v>
      </c>
    </row>
    <row r="558" spans="1:7" x14ac:dyDescent="0.25">
      <c r="A558" s="30"/>
      <c r="B558" s="30"/>
      <c r="C558" s="30"/>
      <c r="D558" s="30"/>
      <c r="E558" s="35"/>
      <c r="F558" s="36"/>
      <c r="G558" s="36"/>
    </row>
    <row r="559" spans="1:7" ht="15.75" x14ac:dyDescent="0.25">
      <c r="A559" s="30"/>
      <c r="B559" s="30"/>
      <c r="C559" s="30"/>
      <c r="D559" s="7">
        <v>45</v>
      </c>
      <c r="E559" s="14" t="s">
        <v>37</v>
      </c>
      <c r="F559" s="13">
        <v>40</v>
      </c>
      <c r="G559" s="13">
        <v>100</v>
      </c>
    </row>
    <row r="560" spans="1:7" ht="15.75" x14ac:dyDescent="0.25">
      <c r="A560" s="30"/>
      <c r="B560" s="30"/>
      <c r="C560" s="30"/>
      <c r="D560" s="30">
        <v>50</v>
      </c>
      <c r="E560" s="14" t="s">
        <v>37</v>
      </c>
      <c r="F560" s="13">
        <v>60</v>
      </c>
      <c r="G560" s="13">
        <v>92.3</v>
      </c>
    </row>
    <row r="561" spans="1:7" x14ac:dyDescent="0.25">
      <c r="A561" s="30"/>
      <c r="B561" s="30"/>
      <c r="C561" s="30"/>
      <c r="D561" s="30"/>
      <c r="E561" s="17" t="s">
        <v>39</v>
      </c>
      <c r="F561" s="18">
        <v>5</v>
      </c>
      <c r="G561" s="18">
        <v>7.7</v>
      </c>
    </row>
    <row r="562" spans="1:7" x14ac:dyDescent="0.25">
      <c r="A562" s="30"/>
      <c r="B562" s="30"/>
      <c r="C562" s="30">
        <v>2</v>
      </c>
      <c r="D562" s="30">
        <v>0</v>
      </c>
      <c r="E562" s="38" t="s">
        <v>41</v>
      </c>
      <c r="F562" s="39">
        <v>15</v>
      </c>
      <c r="G562" s="39">
        <v>100</v>
      </c>
    </row>
    <row r="563" spans="1:7" x14ac:dyDescent="0.25">
      <c r="A563" s="30"/>
      <c r="B563" s="30"/>
      <c r="C563" s="30"/>
      <c r="D563" s="30"/>
      <c r="E563" s="38"/>
      <c r="F563" s="39"/>
      <c r="G563" s="39"/>
    </row>
    <row r="564" spans="1:7" x14ac:dyDescent="0.25">
      <c r="A564" s="30"/>
      <c r="B564" s="30"/>
      <c r="C564" s="30"/>
      <c r="D564" s="7">
        <v>5</v>
      </c>
      <c r="E564" s="22" t="s">
        <v>41</v>
      </c>
      <c r="F564" s="23">
        <v>10</v>
      </c>
      <c r="G564" s="23">
        <v>100</v>
      </c>
    </row>
    <row r="565" spans="1:7" ht="15.75" x14ac:dyDescent="0.25">
      <c r="A565" s="30"/>
      <c r="B565" s="30"/>
      <c r="C565" s="30"/>
      <c r="D565" s="30">
        <v>10</v>
      </c>
      <c r="E565" s="14" t="s">
        <v>37</v>
      </c>
      <c r="F565" s="13">
        <v>5</v>
      </c>
      <c r="G565" s="13">
        <v>50</v>
      </c>
    </row>
    <row r="566" spans="1:7" x14ac:dyDescent="0.25">
      <c r="A566" s="30"/>
      <c r="B566" s="30"/>
      <c r="C566" s="30"/>
      <c r="D566" s="30"/>
      <c r="E566" s="22" t="s">
        <v>41</v>
      </c>
      <c r="F566" s="23">
        <v>5</v>
      </c>
      <c r="G566" s="23">
        <v>50</v>
      </c>
    </row>
    <row r="567" spans="1:7" x14ac:dyDescent="0.25">
      <c r="A567" s="30"/>
      <c r="B567" s="30"/>
      <c r="C567" s="30"/>
      <c r="D567" s="30">
        <v>15</v>
      </c>
      <c r="E567" s="30"/>
      <c r="F567" s="30">
        <v>0</v>
      </c>
      <c r="G567" s="30">
        <v>0</v>
      </c>
    </row>
    <row r="568" spans="1:7" x14ac:dyDescent="0.25">
      <c r="A568" s="30"/>
      <c r="B568" s="30"/>
      <c r="C568" s="30"/>
      <c r="D568" s="30"/>
      <c r="E568" s="30"/>
      <c r="F568" s="30"/>
      <c r="G568" s="30"/>
    </row>
    <row r="569" spans="1:7" ht="15.75" x14ac:dyDescent="0.25">
      <c r="A569" s="30"/>
      <c r="B569" s="30"/>
      <c r="C569" s="30"/>
      <c r="D569" s="30">
        <v>20</v>
      </c>
      <c r="E569" s="14" t="s">
        <v>37</v>
      </c>
      <c r="F569" s="13">
        <v>5</v>
      </c>
      <c r="G569" s="13">
        <v>75</v>
      </c>
    </row>
    <row r="570" spans="1:7" x14ac:dyDescent="0.25">
      <c r="A570" s="30"/>
      <c r="B570" s="30"/>
      <c r="C570" s="30"/>
      <c r="D570" s="30"/>
      <c r="E570" s="22" t="s">
        <v>41</v>
      </c>
      <c r="F570" s="23">
        <v>15</v>
      </c>
      <c r="G570" s="23">
        <v>25</v>
      </c>
    </row>
    <row r="571" spans="1:7" ht="15.75" x14ac:dyDescent="0.25">
      <c r="A571" s="30"/>
      <c r="B571" s="30"/>
      <c r="C571" s="30"/>
      <c r="D571" s="30">
        <v>25</v>
      </c>
      <c r="E571" s="14" t="s">
        <v>37</v>
      </c>
      <c r="F571" s="13">
        <v>30</v>
      </c>
      <c r="G571" s="13">
        <v>50</v>
      </c>
    </row>
    <row r="572" spans="1:7" x14ac:dyDescent="0.25">
      <c r="A572" s="30"/>
      <c r="B572" s="30"/>
      <c r="C572" s="30"/>
      <c r="D572" s="30"/>
      <c r="E572" s="22" t="s">
        <v>41</v>
      </c>
      <c r="F572" s="23">
        <v>30</v>
      </c>
      <c r="G572" s="23">
        <v>50</v>
      </c>
    </row>
    <row r="573" spans="1:7" x14ac:dyDescent="0.25">
      <c r="A573" s="30"/>
      <c r="B573" s="30"/>
      <c r="C573" s="30"/>
      <c r="D573" s="30">
        <v>30</v>
      </c>
      <c r="E573" s="37" t="s">
        <v>37</v>
      </c>
      <c r="F573" s="36">
        <v>80</v>
      </c>
      <c r="G573" s="36">
        <v>100</v>
      </c>
    </row>
    <row r="574" spans="1:7" x14ac:dyDescent="0.25">
      <c r="A574" s="30"/>
      <c r="B574" s="30"/>
      <c r="C574" s="30"/>
      <c r="D574" s="30"/>
      <c r="E574" s="37"/>
      <c r="F574" s="36"/>
      <c r="G574" s="36"/>
    </row>
    <row r="575" spans="1:7" x14ac:dyDescent="0.25">
      <c r="A575" s="30"/>
      <c r="B575" s="30"/>
      <c r="C575" s="30"/>
      <c r="D575" s="30">
        <v>35</v>
      </c>
      <c r="E575" s="37" t="s">
        <v>37</v>
      </c>
      <c r="F575" s="36">
        <v>10</v>
      </c>
      <c r="G575" s="36">
        <v>100</v>
      </c>
    </row>
    <row r="576" spans="1:7" x14ac:dyDescent="0.25">
      <c r="A576" s="30"/>
      <c r="B576" s="30"/>
      <c r="C576" s="30"/>
      <c r="D576" s="30"/>
      <c r="E576" s="37"/>
      <c r="F576" s="36"/>
      <c r="G576" s="36"/>
    </row>
    <row r="577" spans="1:7" x14ac:dyDescent="0.25">
      <c r="A577" s="30"/>
      <c r="B577" s="30"/>
      <c r="C577" s="30"/>
      <c r="D577" s="30"/>
      <c r="E577" s="37"/>
      <c r="F577" s="36"/>
      <c r="G577" s="36"/>
    </row>
    <row r="578" spans="1:7" x14ac:dyDescent="0.25">
      <c r="A578" s="30"/>
      <c r="B578" s="30"/>
      <c r="C578" s="30"/>
      <c r="D578" s="30">
        <v>40</v>
      </c>
      <c r="E578" s="37" t="s">
        <v>37</v>
      </c>
      <c r="F578" s="36">
        <v>5</v>
      </c>
      <c r="G578" s="36">
        <v>100</v>
      </c>
    </row>
    <row r="579" spans="1:7" x14ac:dyDescent="0.25">
      <c r="A579" s="30"/>
      <c r="B579" s="30"/>
      <c r="C579" s="30"/>
      <c r="D579" s="30"/>
      <c r="E579" s="37"/>
      <c r="F579" s="36"/>
      <c r="G579" s="36"/>
    </row>
    <row r="580" spans="1:7" x14ac:dyDescent="0.25">
      <c r="A580" s="30"/>
      <c r="B580" s="30"/>
      <c r="C580" s="30"/>
      <c r="D580" s="30">
        <v>45</v>
      </c>
      <c r="E580" s="24" t="s">
        <v>37</v>
      </c>
      <c r="F580" s="13">
        <v>20</v>
      </c>
      <c r="G580" s="13">
        <v>66.67</v>
      </c>
    </row>
    <row r="581" spans="1:7" x14ac:dyDescent="0.25">
      <c r="A581" s="30"/>
      <c r="B581" s="30"/>
      <c r="C581" s="30"/>
      <c r="D581" s="30"/>
      <c r="E581" s="17" t="s">
        <v>39</v>
      </c>
      <c r="F581" s="18">
        <v>10</v>
      </c>
      <c r="G581" s="18">
        <v>33.33</v>
      </c>
    </row>
    <row r="582" spans="1:7" x14ac:dyDescent="0.25">
      <c r="A582" s="30"/>
      <c r="B582" s="30"/>
      <c r="C582" s="30"/>
      <c r="D582" s="30">
        <v>50</v>
      </c>
      <c r="E582" s="37" t="s">
        <v>37</v>
      </c>
      <c r="F582" s="36">
        <v>80</v>
      </c>
      <c r="G582" s="36">
        <v>100</v>
      </c>
    </row>
    <row r="583" spans="1:7" x14ac:dyDescent="0.25">
      <c r="A583" s="30"/>
      <c r="B583" s="30"/>
      <c r="C583" s="30"/>
      <c r="D583" s="30"/>
      <c r="E583" s="37"/>
      <c r="F583" s="36"/>
      <c r="G583" s="36"/>
    </row>
    <row r="584" spans="1:7" x14ac:dyDescent="0.25">
      <c r="A584" s="30"/>
      <c r="B584" s="30"/>
      <c r="C584" s="30">
        <v>3</v>
      </c>
      <c r="D584" s="30">
        <v>0</v>
      </c>
      <c r="E584" s="30"/>
      <c r="F584" s="30">
        <v>0</v>
      </c>
      <c r="G584" s="30">
        <v>0</v>
      </c>
    </row>
    <row r="585" spans="1:7" x14ac:dyDescent="0.25">
      <c r="A585" s="30"/>
      <c r="B585" s="30"/>
      <c r="C585" s="30"/>
      <c r="D585" s="30"/>
      <c r="E585" s="30"/>
      <c r="F585" s="30"/>
      <c r="G585" s="30"/>
    </row>
    <row r="586" spans="1:7" x14ac:dyDescent="0.25">
      <c r="A586" s="30"/>
      <c r="B586" s="30"/>
      <c r="C586" s="30"/>
      <c r="D586" s="30">
        <v>5</v>
      </c>
      <c r="E586" s="35" t="s">
        <v>37</v>
      </c>
      <c r="F586" s="36">
        <v>60</v>
      </c>
      <c r="G586" s="36">
        <v>100</v>
      </c>
    </row>
    <row r="587" spans="1:7" x14ac:dyDescent="0.25">
      <c r="A587" s="30"/>
      <c r="B587" s="30"/>
      <c r="C587" s="30"/>
      <c r="D587" s="30"/>
      <c r="E587" s="35"/>
      <c r="F587" s="36"/>
      <c r="G587" s="36"/>
    </row>
    <row r="588" spans="1:7" x14ac:dyDescent="0.25">
      <c r="A588" s="30"/>
      <c r="B588" s="30"/>
      <c r="C588" s="30"/>
      <c r="D588" s="30">
        <v>10</v>
      </c>
      <c r="E588" s="35" t="s">
        <v>37</v>
      </c>
      <c r="F588" s="36">
        <v>95</v>
      </c>
      <c r="G588" s="36">
        <v>100</v>
      </c>
    </row>
    <row r="589" spans="1:7" x14ac:dyDescent="0.25">
      <c r="A589" s="30"/>
      <c r="B589" s="30"/>
      <c r="C589" s="30"/>
      <c r="D589" s="30"/>
      <c r="E589" s="35"/>
      <c r="F589" s="36"/>
      <c r="G589" s="36"/>
    </row>
    <row r="590" spans="1:7" x14ac:dyDescent="0.25">
      <c r="A590" s="30"/>
      <c r="B590" s="30"/>
      <c r="C590" s="30"/>
      <c r="D590" s="30">
        <v>15</v>
      </c>
      <c r="E590" s="35" t="s">
        <v>37</v>
      </c>
      <c r="F590" s="36">
        <v>70</v>
      </c>
      <c r="G590" s="36">
        <v>100</v>
      </c>
    </row>
    <row r="591" spans="1:7" x14ac:dyDescent="0.25">
      <c r="A591" s="30"/>
      <c r="B591" s="30"/>
      <c r="C591" s="30"/>
      <c r="D591" s="30"/>
      <c r="E591" s="35"/>
      <c r="F591" s="36"/>
      <c r="G591" s="36"/>
    </row>
    <row r="592" spans="1:7" ht="15.75" x14ac:dyDescent="0.25">
      <c r="A592" s="30"/>
      <c r="B592" s="30"/>
      <c r="C592" s="30"/>
      <c r="D592" s="7">
        <v>20</v>
      </c>
      <c r="E592" s="14" t="s">
        <v>37</v>
      </c>
      <c r="F592" s="13">
        <v>40</v>
      </c>
      <c r="G592" s="13">
        <v>100</v>
      </c>
    </row>
    <row r="593" spans="1:7" x14ac:dyDescent="0.25">
      <c r="A593" s="30"/>
      <c r="B593" s="30"/>
      <c r="C593" s="30"/>
      <c r="D593" s="7">
        <v>25</v>
      </c>
      <c r="E593" s="7"/>
      <c r="F593" s="7">
        <v>0</v>
      </c>
      <c r="G593" s="7">
        <v>0</v>
      </c>
    </row>
    <row r="594" spans="1:7" ht="15.75" x14ac:dyDescent="0.25">
      <c r="A594" s="30"/>
      <c r="B594" s="30"/>
      <c r="C594" s="30"/>
      <c r="D594" s="30">
        <v>30</v>
      </c>
      <c r="E594" s="14" t="s">
        <v>37</v>
      </c>
      <c r="F594" s="13">
        <v>85</v>
      </c>
      <c r="G594" s="13">
        <v>94.44</v>
      </c>
    </row>
    <row r="595" spans="1:7" x14ac:dyDescent="0.25">
      <c r="A595" s="30"/>
      <c r="B595" s="30"/>
      <c r="C595" s="30"/>
      <c r="D595" s="30"/>
      <c r="E595" s="17" t="s">
        <v>39</v>
      </c>
      <c r="F595" s="18">
        <v>5</v>
      </c>
      <c r="G595" s="18">
        <v>5.56</v>
      </c>
    </row>
    <row r="596" spans="1:7" ht="15.75" x14ac:dyDescent="0.25">
      <c r="A596" s="30"/>
      <c r="B596" s="30"/>
      <c r="C596" s="30"/>
      <c r="D596" s="7">
        <v>35</v>
      </c>
      <c r="E596" s="14" t="s">
        <v>37</v>
      </c>
      <c r="F596" s="13">
        <v>40</v>
      </c>
      <c r="G596" s="13">
        <v>100</v>
      </c>
    </row>
    <row r="597" spans="1:7" x14ac:dyDescent="0.25">
      <c r="A597" s="30"/>
      <c r="B597" s="30"/>
      <c r="C597" s="30"/>
      <c r="D597" s="30">
        <v>40</v>
      </c>
      <c r="E597" s="35" t="s">
        <v>37</v>
      </c>
      <c r="F597" s="36">
        <v>40</v>
      </c>
      <c r="G597" s="36">
        <v>100</v>
      </c>
    </row>
    <row r="598" spans="1:7" x14ac:dyDescent="0.25">
      <c r="A598" s="30"/>
      <c r="B598" s="30"/>
      <c r="C598" s="30"/>
      <c r="D598" s="30"/>
      <c r="E598" s="35"/>
      <c r="F598" s="36"/>
      <c r="G598" s="36"/>
    </row>
    <row r="599" spans="1:7" x14ac:dyDescent="0.25">
      <c r="A599" s="30"/>
      <c r="B599" s="30"/>
      <c r="C599" s="30"/>
      <c r="D599" s="30">
        <v>45</v>
      </c>
      <c r="E599" s="35" t="s">
        <v>37</v>
      </c>
      <c r="F599" s="36">
        <v>45</v>
      </c>
      <c r="G599" s="36">
        <v>100</v>
      </c>
    </row>
    <row r="600" spans="1:7" x14ac:dyDescent="0.25">
      <c r="A600" s="30"/>
      <c r="B600" s="30"/>
      <c r="C600" s="30"/>
      <c r="D600" s="30"/>
      <c r="E600" s="35"/>
      <c r="F600" s="36"/>
      <c r="G600" s="36"/>
    </row>
    <row r="601" spans="1:7" ht="15.75" x14ac:dyDescent="0.25">
      <c r="A601" s="30"/>
      <c r="B601" s="30"/>
      <c r="C601" s="30"/>
      <c r="D601" s="7">
        <v>50</v>
      </c>
      <c r="E601" s="14" t="s">
        <v>37</v>
      </c>
      <c r="F601" s="13">
        <v>50</v>
      </c>
      <c r="G601" s="13">
        <v>100</v>
      </c>
    </row>
  </sheetData>
  <mergeCells count="648">
    <mergeCell ref="A2:A101"/>
    <mergeCell ref="B2:B19"/>
    <mergeCell ref="C2:C7"/>
    <mergeCell ref="C8:C13"/>
    <mergeCell ref="C14:C19"/>
    <mergeCell ref="B20:B40"/>
    <mergeCell ref="C20:C26"/>
    <mergeCell ref="D22:D23"/>
    <mergeCell ref="E22:E23"/>
    <mergeCell ref="D54:D55"/>
    <mergeCell ref="E54:E55"/>
    <mergeCell ref="C62:C83"/>
    <mergeCell ref="D62:D63"/>
    <mergeCell ref="E62:E63"/>
    <mergeCell ref="D70:D71"/>
    <mergeCell ref="E70:E71"/>
    <mergeCell ref="D76:D77"/>
    <mergeCell ref="E76:E77"/>
    <mergeCell ref="C84:C101"/>
    <mergeCell ref="D84:D85"/>
    <mergeCell ref="E84:E85"/>
    <mergeCell ref="D88:D89"/>
    <mergeCell ref="E88:E89"/>
    <mergeCell ref="D99:D100"/>
    <mergeCell ref="F22:F23"/>
    <mergeCell ref="G22:G23"/>
    <mergeCell ref="C27:C32"/>
    <mergeCell ref="D35:D36"/>
    <mergeCell ref="E35:E36"/>
    <mergeCell ref="F35:F36"/>
    <mergeCell ref="G35:G36"/>
    <mergeCell ref="B41:B101"/>
    <mergeCell ref="C41:C61"/>
    <mergeCell ref="D41:D42"/>
    <mergeCell ref="E41:E42"/>
    <mergeCell ref="F41:F42"/>
    <mergeCell ref="G41:G42"/>
    <mergeCell ref="C33:C40"/>
    <mergeCell ref="D33:D34"/>
    <mergeCell ref="E33:E34"/>
    <mergeCell ref="F33:F34"/>
    <mergeCell ref="G33:G34"/>
    <mergeCell ref="D43:D44"/>
    <mergeCell ref="E43:E44"/>
    <mergeCell ref="F43:F44"/>
    <mergeCell ref="G43:G44"/>
    <mergeCell ref="D47:D48"/>
    <mergeCell ref="E47:E48"/>
    <mergeCell ref="F47:F48"/>
    <mergeCell ref="G47:G48"/>
    <mergeCell ref="D45:D46"/>
    <mergeCell ref="E45:E46"/>
    <mergeCell ref="F45:F46"/>
    <mergeCell ref="G45:G46"/>
    <mergeCell ref="D51:D53"/>
    <mergeCell ref="E51:E53"/>
    <mergeCell ref="F51:F53"/>
    <mergeCell ref="G51:G53"/>
    <mergeCell ref="D49:D50"/>
    <mergeCell ref="E49:E50"/>
    <mergeCell ref="F49:F50"/>
    <mergeCell ref="G49:G50"/>
    <mergeCell ref="F54:F55"/>
    <mergeCell ref="G54:G55"/>
    <mergeCell ref="D59:D60"/>
    <mergeCell ref="E59:E60"/>
    <mergeCell ref="F59:F60"/>
    <mergeCell ref="G59:G60"/>
    <mergeCell ref="D56:D57"/>
    <mergeCell ref="E56:E57"/>
    <mergeCell ref="F56:F57"/>
    <mergeCell ref="G56:G57"/>
    <mergeCell ref="F62:F63"/>
    <mergeCell ref="G62:G63"/>
    <mergeCell ref="D64:D65"/>
    <mergeCell ref="E64:E65"/>
    <mergeCell ref="F64:F65"/>
    <mergeCell ref="G64:G65"/>
    <mergeCell ref="D68:D69"/>
    <mergeCell ref="E68:E69"/>
    <mergeCell ref="F68:F69"/>
    <mergeCell ref="G68:G69"/>
    <mergeCell ref="D66:D67"/>
    <mergeCell ref="E66:E67"/>
    <mergeCell ref="F66:F67"/>
    <mergeCell ref="G66:G67"/>
    <mergeCell ref="F70:F71"/>
    <mergeCell ref="G70:G71"/>
    <mergeCell ref="D74:D75"/>
    <mergeCell ref="E74:E75"/>
    <mergeCell ref="F74:F75"/>
    <mergeCell ref="G74:G75"/>
    <mergeCell ref="D72:D73"/>
    <mergeCell ref="E72:E73"/>
    <mergeCell ref="F72:F73"/>
    <mergeCell ref="G72:G73"/>
    <mergeCell ref="F76:F77"/>
    <mergeCell ref="G76:G77"/>
    <mergeCell ref="D80:D81"/>
    <mergeCell ref="E80:E81"/>
    <mergeCell ref="F80:F81"/>
    <mergeCell ref="G80:G81"/>
    <mergeCell ref="D78:D79"/>
    <mergeCell ref="E78:E79"/>
    <mergeCell ref="F78:F79"/>
    <mergeCell ref="G78:G79"/>
    <mergeCell ref="F84:F85"/>
    <mergeCell ref="G84:G85"/>
    <mergeCell ref="D82:D83"/>
    <mergeCell ref="E82:E83"/>
    <mergeCell ref="F82:F83"/>
    <mergeCell ref="G82:G83"/>
    <mergeCell ref="D86:D87"/>
    <mergeCell ref="E86:E87"/>
    <mergeCell ref="F86:F87"/>
    <mergeCell ref="G86:G87"/>
    <mergeCell ref="F88:F89"/>
    <mergeCell ref="G88:G89"/>
    <mergeCell ref="D90:D91"/>
    <mergeCell ref="E90:E91"/>
    <mergeCell ref="F90:F91"/>
    <mergeCell ref="G90:G91"/>
    <mergeCell ref="D97:D98"/>
    <mergeCell ref="E97:E98"/>
    <mergeCell ref="F97:F98"/>
    <mergeCell ref="G97:G98"/>
    <mergeCell ref="D93:D94"/>
    <mergeCell ref="E93:E94"/>
    <mergeCell ref="F93:F94"/>
    <mergeCell ref="G93:G94"/>
    <mergeCell ref="E99:E100"/>
    <mergeCell ref="F99:F100"/>
    <mergeCell ref="G99:G100"/>
    <mergeCell ref="A102:A201"/>
    <mergeCell ref="B102:B119"/>
    <mergeCell ref="C102:C107"/>
    <mergeCell ref="C108:C113"/>
    <mergeCell ref="C114:C119"/>
    <mergeCell ref="B120:B140"/>
    <mergeCell ref="C120:C126"/>
    <mergeCell ref="C127:C132"/>
    <mergeCell ref="D122:D123"/>
    <mergeCell ref="E122:E123"/>
    <mergeCell ref="F122:F123"/>
    <mergeCell ref="G122:G123"/>
    <mergeCell ref="D133:D134"/>
    <mergeCell ref="E133:E134"/>
    <mergeCell ref="F133:F134"/>
    <mergeCell ref="G133:G134"/>
    <mergeCell ref="G135:G136"/>
    <mergeCell ref="D135:D136"/>
    <mergeCell ref="E135:E136"/>
    <mergeCell ref="F135:F136"/>
    <mergeCell ref="B141:B201"/>
    <mergeCell ref="C141:C161"/>
    <mergeCell ref="C133:C140"/>
    <mergeCell ref="D141:D142"/>
    <mergeCell ref="E141:E142"/>
    <mergeCell ref="F141:F142"/>
    <mergeCell ref="G141:G142"/>
    <mergeCell ref="E147:E148"/>
    <mergeCell ref="F147:F148"/>
    <mergeCell ref="G147:G148"/>
    <mergeCell ref="F149:F150"/>
    <mergeCell ref="D143:D144"/>
    <mergeCell ref="E143:E144"/>
    <mergeCell ref="F143:F144"/>
    <mergeCell ref="G143:G144"/>
    <mergeCell ref="D147:D148"/>
    <mergeCell ref="D145:D146"/>
    <mergeCell ref="E145:E146"/>
    <mergeCell ref="F145:F146"/>
    <mergeCell ref="G145:G146"/>
    <mergeCell ref="D151:D152"/>
    <mergeCell ref="E151:E152"/>
    <mergeCell ref="G149:G150"/>
    <mergeCell ref="D149:D150"/>
    <mergeCell ref="E149:E150"/>
    <mergeCell ref="F151:F152"/>
    <mergeCell ref="G151:G152"/>
    <mergeCell ref="D153:D154"/>
    <mergeCell ref="E153:E154"/>
    <mergeCell ref="F153:F154"/>
    <mergeCell ref="G153:G154"/>
    <mergeCell ref="G157:G158"/>
    <mergeCell ref="D155:D156"/>
    <mergeCell ref="E155:E156"/>
    <mergeCell ref="F155:F156"/>
    <mergeCell ref="G155:G156"/>
    <mergeCell ref="D159:D160"/>
    <mergeCell ref="E159:E160"/>
    <mergeCell ref="F159:F160"/>
    <mergeCell ref="G159:G160"/>
    <mergeCell ref="D157:D158"/>
    <mergeCell ref="E157:E158"/>
    <mergeCell ref="F157:F158"/>
    <mergeCell ref="C162:C183"/>
    <mergeCell ref="D162:D163"/>
    <mergeCell ref="E162:E163"/>
    <mergeCell ref="F162:F163"/>
    <mergeCell ref="G162:G163"/>
    <mergeCell ref="G164:G165"/>
    <mergeCell ref="F166:F167"/>
    <mergeCell ref="G166:G167"/>
    <mergeCell ref="D164:D165"/>
    <mergeCell ref="E164:E165"/>
    <mergeCell ref="F164:F165"/>
    <mergeCell ref="D168:D169"/>
    <mergeCell ref="E168:E169"/>
    <mergeCell ref="F168:F169"/>
    <mergeCell ref="D166:D167"/>
    <mergeCell ref="E166:E167"/>
    <mergeCell ref="D170:D171"/>
    <mergeCell ref="E170:E171"/>
    <mergeCell ref="F170:F171"/>
    <mergeCell ref="G170:G171"/>
    <mergeCell ref="G168:G169"/>
    <mergeCell ref="F172:F173"/>
    <mergeCell ref="G172:G173"/>
    <mergeCell ref="F174:F175"/>
    <mergeCell ref="G174:G175"/>
    <mergeCell ref="D174:D175"/>
    <mergeCell ref="E174:E175"/>
    <mergeCell ref="D172:D173"/>
    <mergeCell ref="E172:E173"/>
    <mergeCell ref="D176:D177"/>
    <mergeCell ref="E176:E177"/>
    <mergeCell ref="F176:F177"/>
    <mergeCell ref="G176:G177"/>
    <mergeCell ref="D180:D181"/>
    <mergeCell ref="E180:E181"/>
    <mergeCell ref="F178:F179"/>
    <mergeCell ref="G178:G179"/>
    <mergeCell ref="D178:D179"/>
    <mergeCell ref="E178:E179"/>
    <mergeCell ref="F180:F181"/>
    <mergeCell ref="G180:G181"/>
    <mergeCell ref="F182:F183"/>
    <mergeCell ref="G182:G183"/>
    <mergeCell ref="C184:C201"/>
    <mergeCell ref="D184:D185"/>
    <mergeCell ref="D182:D183"/>
    <mergeCell ref="E182:E183"/>
    <mergeCell ref="G184:G185"/>
    <mergeCell ref="F193:F194"/>
    <mergeCell ref="D186:D187"/>
    <mergeCell ref="E186:E187"/>
    <mergeCell ref="F186:F187"/>
    <mergeCell ref="G186:G187"/>
    <mergeCell ref="D188:D189"/>
    <mergeCell ref="E188:E189"/>
    <mergeCell ref="F188:F189"/>
    <mergeCell ref="G188:G189"/>
    <mergeCell ref="E184:E185"/>
    <mergeCell ref="F184:F185"/>
    <mergeCell ref="D190:D191"/>
    <mergeCell ref="E190:E191"/>
    <mergeCell ref="F190:F191"/>
    <mergeCell ref="G190:G191"/>
    <mergeCell ref="D197:D198"/>
    <mergeCell ref="G193:G194"/>
    <mergeCell ref="D193:D194"/>
    <mergeCell ref="E193:E194"/>
    <mergeCell ref="D199:D200"/>
    <mergeCell ref="E199:E200"/>
    <mergeCell ref="E197:E198"/>
    <mergeCell ref="F197:F198"/>
    <mergeCell ref="G197:G198"/>
    <mergeCell ref="F199:F200"/>
    <mergeCell ref="G199:G200"/>
    <mergeCell ref="A202:A301"/>
    <mergeCell ref="B202:B219"/>
    <mergeCell ref="C202:C207"/>
    <mergeCell ref="C208:C213"/>
    <mergeCell ref="C214:C219"/>
    <mergeCell ref="B220:B240"/>
    <mergeCell ref="C220:C226"/>
    <mergeCell ref="C227:C232"/>
    <mergeCell ref="F222:F223"/>
    <mergeCell ref="B241:B301"/>
    <mergeCell ref="C241:C261"/>
    <mergeCell ref="D241:D242"/>
    <mergeCell ref="D243:D244"/>
    <mergeCell ref="D245:D246"/>
    <mergeCell ref="D247:D248"/>
    <mergeCell ref="D249:D250"/>
    <mergeCell ref="D251:D252"/>
    <mergeCell ref="D253:D254"/>
    <mergeCell ref="D257:D258"/>
    <mergeCell ref="D255:D256"/>
    <mergeCell ref="D259:D260"/>
    <mergeCell ref="C262:C283"/>
    <mergeCell ref="D262:D263"/>
    <mergeCell ref="D264:D265"/>
    <mergeCell ref="G222:G223"/>
    <mergeCell ref="D222:D223"/>
    <mergeCell ref="E222:E223"/>
    <mergeCell ref="E235:E236"/>
    <mergeCell ref="F235:F236"/>
    <mergeCell ref="G235:G236"/>
    <mergeCell ref="C233:C240"/>
    <mergeCell ref="D233:D234"/>
    <mergeCell ref="D235:D236"/>
    <mergeCell ref="E233:E234"/>
    <mergeCell ref="F233:F234"/>
    <mergeCell ref="G233:G234"/>
    <mergeCell ref="D266:D267"/>
    <mergeCell ref="E270:E271"/>
    <mergeCell ref="F270:F271"/>
    <mergeCell ref="G270:G271"/>
    <mergeCell ref="D270:D271"/>
    <mergeCell ref="D268:D269"/>
    <mergeCell ref="D272:D273"/>
    <mergeCell ref="D274:D275"/>
    <mergeCell ref="E274:E275"/>
    <mergeCell ref="F274:F275"/>
    <mergeCell ref="G274:G275"/>
    <mergeCell ref="D276:D277"/>
    <mergeCell ref="D278:D279"/>
    <mergeCell ref="D280:D281"/>
    <mergeCell ref="D282:D283"/>
    <mergeCell ref="C284:C301"/>
    <mergeCell ref="D284:D285"/>
    <mergeCell ref="D286:D287"/>
    <mergeCell ref="D288:D289"/>
    <mergeCell ref="D290:D291"/>
    <mergeCell ref="D293:D294"/>
    <mergeCell ref="D298:D299"/>
    <mergeCell ref="D300:D301"/>
    <mergeCell ref="A302:A401"/>
    <mergeCell ref="B302:B319"/>
    <mergeCell ref="C302:C307"/>
    <mergeCell ref="C308:C313"/>
    <mergeCell ref="C314:C319"/>
    <mergeCell ref="C327:C332"/>
    <mergeCell ref="D322:D323"/>
    <mergeCell ref="E322:E323"/>
    <mergeCell ref="F322:F323"/>
    <mergeCell ref="F345:F346"/>
    <mergeCell ref="D353:D354"/>
    <mergeCell ref="D355:D356"/>
    <mergeCell ref="E355:E356"/>
    <mergeCell ref="F355:F356"/>
    <mergeCell ref="D382:D383"/>
    <mergeCell ref="E382:E383"/>
    <mergeCell ref="F382:F383"/>
    <mergeCell ref="E397:E398"/>
    <mergeCell ref="F397:F398"/>
    <mergeCell ref="D399:D400"/>
    <mergeCell ref="E399:E400"/>
    <mergeCell ref="F399:F400"/>
    <mergeCell ref="G322:G323"/>
    <mergeCell ref="B320:B340"/>
    <mergeCell ref="C320:C326"/>
    <mergeCell ref="E333:E334"/>
    <mergeCell ref="F333:F334"/>
    <mergeCell ref="G333:G334"/>
    <mergeCell ref="C333:C340"/>
    <mergeCell ref="D333:D334"/>
    <mergeCell ref="G343:G344"/>
    <mergeCell ref="B341:B401"/>
    <mergeCell ref="C341:C361"/>
    <mergeCell ref="D341:D342"/>
    <mergeCell ref="E341:E342"/>
    <mergeCell ref="F341:F342"/>
    <mergeCell ref="D343:D344"/>
    <mergeCell ref="E343:E344"/>
    <mergeCell ref="F343:F344"/>
    <mergeCell ref="D345:D346"/>
    <mergeCell ref="G341:G342"/>
    <mergeCell ref="D347:D348"/>
    <mergeCell ref="E347:E348"/>
    <mergeCell ref="F347:F348"/>
    <mergeCell ref="G347:G348"/>
    <mergeCell ref="E345:E346"/>
    <mergeCell ref="G345:G346"/>
    <mergeCell ref="D349:D350"/>
    <mergeCell ref="E349:E350"/>
    <mergeCell ref="F349:F350"/>
    <mergeCell ref="G349:G350"/>
    <mergeCell ref="G351:G352"/>
    <mergeCell ref="D351:D352"/>
    <mergeCell ref="E351:E352"/>
    <mergeCell ref="F351:F352"/>
    <mergeCell ref="G355:G356"/>
    <mergeCell ref="E353:E354"/>
    <mergeCell ref="F353:F354"/>
    <mergeCell ref="G353:G354"/>
    <mergeCell ref="D357:D358"/>
    <mergeCell ref="E357:E358"/>
    <mergeCell ref="F357:F358"/>
    <mergeCell ref="G357:G358"/>
    <mergeCell ref="D359:D360"/>
    <mergeCell ref="E359:E360"/>
    <mergeCell ref="F359:F360"/>
    <mergeCell ref="G359:G360"/>
    <mergeCell ref="G362:G363"/>
    <mergeCell ref="D364:D365"/>
    <mergeCell ref="E364:E365"/>
    <mergeCell ref="F364:F365"/>
    <mergeCell ref="G364:G365"/>
    <mergeCell ref="C362:C383"/>
    <mergeCell ref="D362:D363"/>
    <mergeCell ref="E362:E363"/>
    <mergeCell ref="F362:F363"/>
    <mergeCell ref="D366:D367"/>
    <mergeCell ref="E366:E367"/>
    <mergeCell ref="F366:F367"/>
    <mergeCell ref="G366:G367"/>
    <mergeCell ref="D371:D372"/>
    <mergeCell ref="D368:D369"/>
    <mergeCell ref="E368:E369"/>
    <mergeCell ref="F368:F369"/>
    <mergeCell ref="G368:G369"/>
    <mergeCell ref="D373:D374"/>
    <mergeCell ref="E373:E374"/>
    <mergeCell ref="F373:F374"/>
    <mergeCell ref="D375:D376"/>
    <mergeCell ref="E375:E376"/>
    <mergeCell ref="F375:F376"/>
    <mergeCell ref="G375:G376"/>
    <mergeCell ref="G373:G374"/>
    <mergeCell ref="D377:D378"/>
    <mergeCell ref="E377:E378"/>
    <mergeCell ref="F377:F378"/>
    <mergeCell ref="G377:G378"/>
    <mergeCell ref="D379:D381"/>
    <mergeCell ref="E379:E381"/>
    <mergeCell ref="F379:F381"/>
    <mergeCell ref="G379:G381"/>
    <mergeCell ref="G382:G383"/>
    <mergeCell ref="C384:C401"/>
    <mergeCell ref="D384:D385"/>
    <mergeCell ref="E384:E385"/>
    <mergeCell ref="F384:F385"/>
    <mergeCell ref="G384:G385"/>
    <mergeCell ref="D386:D387"/>
    <mergeCell ref="E386:E387"/>
    <mergeCell ref="F386:F387"/>
    <mergeCell ref="G386:G387"/>
    <mergeCell ref="D388:D389"/>
    <mergeCell ref="E388:E389"/>
    <mergeCell ref="F388:F389"/>
    <mergeCell ref="G388:G389"/>
    <mergeCell ref="D390:D391"/>
    <mergeCell ref="E390:E391"/>
    <mergeCell ref="F390:F391"/>
    <mergeCell ref="G390:G391"/>
    <mergeCell ref="D393:D394"/>
    <mergeCell ref="E393:E394"/>
    <mergeCell ref="F393:F394"/>
    <mergeCell ref="G393:G394"/>
    <mergeCell ref="G397:G398"/>
    <mergeCell ref="D397:D398"/>
    <mergeCell ref="G399:G400"/>
    <mergeCell ref="D422:D423"/>
    <mergeCell ref="E422:E423"/>
    <mergeCell ref="F422:F423"/>
    <mergeCell ref="G422:G423"/>
    <mergeCell ref="A402:A501"/>
    <mergeCell ref="B402:B419"/>
    <mergeCell ref="C402:C407"/>
    <mergeCell ref="C408:C413"/>
    <mergeCell ref="C414:C419"/>
    <mergeCell ref="C427:C432"/>
    <mergeCell ref="B420:B440"/>
    <mergeCell ref="C420:C426"/>
    <mergeCell ref="G433:G434"/>
    <mergeCell ref="C433:C440"/>
    <mergeCell ref="D433:D434"/>
    <mergeCell ref="E433:E434"/>
    <mergeCell ref="F433:F434"/>
    <mergeCell ref="D435:D436"/>
    <mergeCell ref="E435:E436"/>
    <mergeCell ref="F435:F436"/>
    <mergeCell ref="G435:G436"/>
    <mergeCell ref="E441:E442"/>
    <mergeCell ref="F441:F442"/>
    <mergeCell ref="D443:D444"/>
    <mergeCell ref="E443:E444"/>
    <mergeCell ref="F443:F444"/>
    <mergeCell ref="G441:G442"/>
    <mergeCell ref="G443:G444"/>
    <mergeCell ref="B441:B501"/>
    <mergeCell ref="C441:C461"/>
    <mergeCell ref="D441:D442"/>
    <mergeCell ref="D448:D449"/>
    <mergeCell ref="D446:D447"/>
    <mergeCell ref="D450:D451"/>
    <mergeCell ref="D452:D453"/>
    <mergeCell ref="F454:F455"/>
    <mergeCell ref="G454:G455"/>
    <mergeCell ref="D454:D455"/>
    <mergeCell ref="E454:E455"/>
    <mergeCell ref="D456:D458"/>
    <mergeCell ref="E459:E460"/>
    <mergeCell ref="F459:F460"/>
    <mergeCell ref="G459:G460"/>
    <mergeCell ref="D459:D460"/>
    <mergeCell ref="C462:C483"/>
    <mergeCell ref="D462:D463"/>
    <mergeCell ref="E462:E463"/>
    <mergeCell ref="F462:F463"/>
    <mergeCell ref="G462:G463"/>
    <mergeCell ref="D465:D466"/>
    <mergeCell ref="D469:D470"/>
    <mergeCell ref="D467:D468"/>
    <mergeCell ref="D471:D472"/>
    <mergeCell ref="G477:G478"/>
    <mergeCell ref="D473:D474"/>
    <mergeCell ref="D477:D478"/>
    <mergeCell ref="D475:D476"/>
    <mergeCell ref="E475:E476"/>
    <mergeCell ref="F475:F476"/>
    <mergeCell ref="G475:G476"/>
    <mergeCell ref="E477:E478"/>
    <mergeCell ref="F477:F478"/>
    <mergeCell ref="D479:D480"/>
    <mergeCell ref="D481:D483"/>
    <mergeCell ref="E481:E483"/>
    <mergeCell ref="F481:F483"/>
    <mergeCell ref="G481:G483"/>
    <mergeCell ref="E484:E485"/>
    <mergeCell ref="F484:F485"/>
    <mergeCell ref="G484:G485"/>
    <mergeCell ref="F488:F489"/>
    <mergeCell ref="G488:G489"/>
    <mergeCell ref="D486:D487"/>
    <mergeCell ref="E486:E487"/>
    <mergeCell ref="F486:F487"/>
    <mergeCell ref="G486:G487"/>
    <mergeCell ref="C484:C501"/>
    <mergeCell ref="D484:D485"/>
    <mergeCell ref="D488:D489"/>
    <mergeCell ref="E488:E489"/>
    <mergeCell ref="F490:F491"/>
    <mergeCell ref="G490:G491"/>
    <mergeCell ref="D490:D491"/>
    <mergeCell ref="E490:E491"/>
    <mergeCell ref="D493:D494"/>
    <mergeCell ref="E493:E494"/>
    <mergeCell ref="F493:F494"/>
    <mergeCell ref="G493:G494"/>
    <mergeCell ref="D497:D498"/>
    <mergeCell ref="E497:E498"/>
    <mergeCell ref="F497:F498"/>
    <mergeCell ref="G497:G498"/>
    <mergeCell ref="D499:D500"/>
    <mergeCell ref="E499:E500"/>
    <mergeCell ref="F499:F500"/>
    <mergeCell ref="G499:G500"/>
    <mergeCell ref="C514:C519"/>
    <mergeCell ref="C520:C526"/>
    <mergeCell ref="A502:A601"/>
    <mergeCell ref="B502:B519"/>
    <mergeCell ref="C502:C507"/>
    <mergeCell ref="C508:C513"/>
    <mergeCell ref="D523:D524"/>
    <mergeCell ref="C527:C532"/>
    <mergeCell ref="B520:B540"/>
    <mergeCell ref="C533:C540"/>
    <mergeCell ref="D533:D534"/>
    <mergeCell ref="D535:D536"/>
    <mergeCell ref="D553:D554"/>
    <mergeCell ref="G541:G542"/>
    <mergeCell ref="B541:B601"/>
    <mergeCell ref="C541:C561"/>
    <mergeCell ref="D541:D542"/>
    <mergeCell ref="E541:E542"/>
    <mergeCell ref="F541:F542"/>
    <mergeCell ref="D543:D544"/>
    <mergeCell ref="E543:E544"/>
    <mergeCell ref="F543:F544"/>
    <mergeCell ref="G543:G544"/>
    <mergeCell ref="D547:D548"/>
    <mergeCell ref="D549:D550"/>
    <mergeCell ref="D545:D546"/>
    <mergeCell ref="E549:E550"/>
    <mergeCell ref="F549:F550"/>
    <mergeCell ref="G549:G550"/>
    <mergeCell ref="D551:D552"/>
    <mergeCell ref="E551:E552"/>
    <mergeCell ref="F551:F552"/>
    <mergeCell ref="G551:G552"/>
    <mergeCell ref="G553:G554"/>
    <mergeCell ref="E553:E554"/>
    <mergeCell ref="F553:F554"/>
    <mergeCell ref="D555:D556"/>
    <mergeCell ref="F557:F558"/>
    <mergeCell ref="G557:G558"/>
    <mergeCell ref="D557:D558"/>
    <mergeCell ref="E557:E558"/>
    <mergeCell ref="D560:D561"/>
    <mergeCell ref="E562:E563"/>
    <mergeCell ref="F562:F563"/>
    <mergeCell ref="G562:G563"/>
    <mergeCell ref="C562:C583"/>
    <mergeCell ref="D562:D563"/>
    <mergeCell ref="D565:D566"/>
    <mergeCell ref="D567:D568"/>
    <mergeCell ref="E567:E568"/>
    <mergeCell ref="F567:F568"/>
    <mergeCell ref="G567:G568"/>
    <mergeCell ref="D571:D572"/>
    <mergeCell ref="D569:D570"/>
    <mergeCell ref="D573:D574"/>
    <mergeCell ref="E573:E574"/>
    <mergeCell ref="F573:F574"/>
    <mergeCell ref="G573:G574"/>
    <mergeCell ref="F575:F577"/>
    <mergeCell ref="G575:G577"/>
    <mergeCell ref="D575:D577"/>
    <mergeCell ref="D599:D600"/>
    <mergeCell ref="E599:E600"/>
    <mergeCell ref="E575:E577"/>
    <mergeCell ref="G578:G579"/>
    <mergeCell ref="D578:D579"/>
    <mergeCell ref="E578:E579"/>
    <mergeCell ref="F578:F579"/>
    <mergeCell ref="D580:D581"/>
    <mergeCell ref="F582:F583"/>
    <mergeCell ref="G582:G583"/>
    <mergeCell ref="D582:D583"/>
    <mergeCell ref="E582:E583"/>
    <mergeCell ref="E597:E598"/>
    <mergeCell ref="F597:F598"/>
    <mergeCell ref="F584:F585"/>
    <mergeCell ref="G584:G585"/>
    <mergeCell ref="C584:C601"/>
    <mergeCell ref="D584:D585"/>
    <mergeCell ref="E584:E585"/>
    <mergeCell ref="D588:D589"/>
    <mergeCell ref="E588:E589"/>
    <mergeCell ref="F586:F587"/>
    <mergeCell ref="G586:G587"/>
    <mergeCell ref="D586:D587"/>
    <mergeCell ref="E586:E587"/>
    <mergeCell ref="F588:F589"/>
    <mergeCell ref="G588:G589"/>
    <mergeCell ref="D590:D591"/>
    <mergeCell ref="E590:E591"/>
    <mergeCell ref="F590:F591"/>
    <mergeCell ref="G590:G591"/>
    <mergeCell ref="D594:D595"/>
    <mergeCell ref="G597:G598"/>
    <mergeCell ref="D597:D598"/>
    <mergeCell ref="F599:F600"/>
    <mergeCell ref="G599:G60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70C8-42D9-42FB-89C8-642E8FA2346C}">
  <dimension ref="A1:BH338"/>
  <sheetViews>
    <sheetView workbookViewId="0">
      <selection activeCell="F9" sqref="F9"/>
    </sheetView>
  </sheetViews>
  <sheetFormatPr defaultRowHeight="15" x14ac:dyDescent="0.25"/>
  <cols>
    <col min="1" max="1" width="18" bestFit="1" customWidth="1"/>
    <col min="2" max="2" width="15" bestFit="1" customWidth="1"/>
    <col min="3" max="3" width="15" customWidth="1"/>
    <col min="4" max="4" width="11" customWidth="1"/>
  </cols>
  <sheetData>
    <row r="1" spans="1:60" x14ac:dyDescent="0.25">
      <c r="E1" t="s">
        <v>48</v>
      </c>
    </row>
    <row r="2" spans="1:60" x14ac:dyDescent="0.25">
      <c r="A2" t="s">
        <v>1</v>
      </c>
      <c r="B2" t="s">
        <v>32</v>
      </c>
      <c r="C2" t="s">
        <v>29</v>
      </c>
      <c r="D2" t="s">
        <v>45</v>
      </c>
      <c r="E2">
        <v>39.810716999999997</v>
      </c>
      <c r="F2">
        <v>44.668359000000002</v>
      </c>
      <c r="G2">
        <v>50.118723000000003</v>
      </c>
      <c r="H2">
        <v>56.234133</v>
      </c>
      <c r="I2">
        <v>63.095734</v>
      </c>
      <c r="J2">
        <v>70.794578000000001</v>
      </c>
      <c r="K2">
        <v>79.432822999999999</v>
      </c>
      <c r="L2">
        <v>89.125094000000004</v>
      </c>
      <c r="M2">
        <v>100</v>
      </c>
      <c r="N2">
        <v>112.20184500000001</v>
      </c>
      <c r="O2">
        <v>125.89254099999999</v>
      </c>
      <c r="P2">
        <v>141.25375399999999</v>
      </c>
      <c r="Q2">
        <v>158.48931899999999</v>
      </c>
      <c r="R2">
        <v>177.82794100000001</v>
      </c>
      <c r="S2">
        <v>199.526231</v>
      </c>
      <c r="T2">
        <v>223.87211400000001</v>
      </c>
      <c r="U2">
        <v>251.18864300000001</v>
      </c>
      <c r="V2">
        <v>281.83829300000002</v>
      </c>
      <c r="W2">
        <v>316.22776599999997</v>
      </c>
      <c r="X2">
        <v>354.81338899999997</v>
      </c>
      <c r="Y2">
        <v>398.10717099999999</v>
      </c>
      <c r="Z2">
        <v>446.68359199999998</v>
      </c>
      <c r="AA2">
        <v>501.18723399999999</v>
      </c>
      <c r="AB2">
        <v>562.34132499999998</v>
      </c>
      <c r="AC2">
        <v>630.95734400000003</v>
      </c>
      <c r="AD2">
        <v>707.945784</v>
      </c>
      <c r="AE2">
        <v>794.32823499999995</v>
      </c>
      <c r="AF2">
        <v>891.25093800000002</v>
      </c>
      <c r="AG2">
        <v>1000</v>
      </c>
      <c r="AH2">
        <v>1122.018454</v>
      </c>
      <c r="AI2">
        <v>1258.9254120000001</v>
      </c>
      <c r="AJ2">
        <v>1412.5375449999999</v>
      </c>
      <c r="AK2">
        <v>1584.893192</v>
      </c>
      <c r="AL2">
        <v>1778.2794100000001</v>
      </c>
      <c r="AM2">
        <v>1995.2623149999999</v>
      </c>
      <c r="AN2">
        <v>2238.7211390000002</v>
      </c>
      <c r="AO2">
        <v>2511.8864319999998</v>
      </c>
      <c r="AP2">
        <v>2818.3829310000001</v>
      </c>
      <c r="AQ2">
        <v>3162.2776600000002</v>
      </c>
      <c r="AR2">
        <v>3548.1338919999998</v>
      </c>
      <c r="AS2">
        <v>3981.0717060000002</v>
      </c>
      <c r="AT2">
        <v>4466.8359220000002</v>
      </c>
      <c r="AU2">
        <v>5011.8723360000004</v>
      </c>
      <c r="AV2">
        <v>5623.4132520000003</v>
      </c>
      <c r="AW2">
        <v>6309.573445</v>
      </c>
      <c r="AX2">
        <v>7079.4578439999996</v>
      </c>
      <c r="AY2">
        <v>7943.2823470000003</v>
      </c>
      <c r="AZ2">
        <v>8912.5093809999998</v>
      </c>
      <c r="BA2">
        <v>10000</v>
      </c>
    </row>
    <row r="3" spans="1:60" x14ac:dyDescent="0.25">
      <c r="A3" s="55" t="s">
        <v>7</v>
      </c>
      <c r="B3" s="55" t="s">
        <v>2</v>
      </c>
      <c r="C3" s="55">
        <v>1</v>
      </c>
      <c r="D3" s="26">
        <v>1</v>
      </c>
      <c r="E3">
        <v>0</v>
      </c>
      <c r="F3">
        <v>4.0188000000000001E-2</v>
      </c>
      <c r="G3">
        <v>0.13278799999999999</v>
      </c>
      <c r="H3">
        <v>0.211588</v>
      </c>
      <c r="I3">
        <v>0.30172900000000002</v>
      </c>
      <c r="J3">
        <v>0.40281099999999997</v>
      </c>
      <c r="K3">
        <v>0.52088800000000002</v>
      </c>
      <c r="L3">
        <v>0.64983100000000005</v>
      </c>
      <c r="M3">
        <v>0.78358000000000005</v>
      </c>
      <c r="N3">
        <v>0.92176000000000002</v>
      </c>
      <c r="O3">
        <v>1.0547200000000001</v>
      </c>
      <c r="P3">
        <v>1.1800440000000001</v>
      </c>
      <c r="Q3">
        <v>1.28887</v>
      </c>
      <c r="R3">
        <v>1.3742399999999999</v>
      </c>
      <c r="S3">
        <v>1.4323109999999999</v>
      </c>
      <c r="T3">
        <v>1.4603280000000001</v>
      </c>
      <c r="U3">
        <v>1.460788</v>
      </c>
      <c r="V3">
        <v>1.441999</v>
      </c>
      <c r="W3">
        <v>1.4165209999999999</v>
      </c>
      <c r="X3">
        <v>1.4037740000000001</v>
      </c>
      <c r="Y3">
        <v>1.4277260000000001</v>
      </c>
      <c r="Z3">
        <v>1.5160629999999999</v>
      </c>
      <c r="AA3">
        <v>1.691638</v>
      </c>
      <c r="AB3">
        <v>1.9795370000000001</v>
      </c>
      <c r="AC3">
        <v>2.3788339999999999</v>
      </c>
      <c r="AD3">
        <v>2.8983279999999998</v>
      </c>
      <c r="AE3">
        <v>3.4975939999999999</v>
      </c>
      <c r="AF3">
        <v>4.1461899999999998</v>
      </c>
      <c r="AG3">
        <v>4.7804089999999997</v>
      </c>
      <c r="AH3">
        <v>5.3325209999999998</v>
      </c>
      <c r="AI3">
        <v>5.7416029999999996</v>
      </c>
      <c r="AJ3">
        <v>5.9473739999999999</v>
      </c>
      <c r="AK3">
        <v>5.9222159999999997</v>
      </c>
      <c r="AL3">
        <v>5.6614319999999996</v>
      </c>
      <c r="AM3">
        <v>5.1852369999999999</v>
      </c>
      <c r="AN3">
        <v>4.5513009999999996</v>
      </c>
      <c r="AO3">
        <v>3.8211409999999999</v>
      </c>
      <c r="AP3">
        <v>3.0649000000000002</v>
      </c>
      <c r="AQ3">
        <v>2.3623949999999998</v>
      </c>
      <c r="AR3">
        <v>1.748499</v>
      </c>
      <c r="AS3">
        <v>1.2758769999999999</v>
      </c>
      <c r="AT3">
        <v>0.93759199999999998</v>
      </c>
      <c r="AU3">
        <v>0.73349699999999995</v>
      </c>
      <c r="AV3">
        <v>0.63068800000000003</v>
      </c>
      <c r="AW3">
        <v>0.59876300000000005</v>
      </c>
      <c r="AX3">
        <v>0.60404899999999995</v>
      </c>
      <c r="AY3">
        <v>0.617946</v>
      </c>
      <c r="AZ3">
        <v>0.61995599999999995</v>
      </c>
      <c r="BA3">
        <v>0.59906199999999998</v>
      </c>
      <c r="BB3">
        <v>0.55346399999999996</v>
      </c>
      <c r="BC3">
        <v>0.48607099999999998</v>
      </c>
      <c r="BD3">
        <v>0.40588600000000002</v>
      </c>
      <c r="BE3">
        <v>0.32332699999999998</v>
      </c>
      <c r="BF3">
        <v>0.24396300000000001</v>
      </c>
      <c r="BG3">
        <v>0.17191999999999999</v>
      </c>
      <c r="BH3">
        <v>6.4249000000000001E-2</v>
      </c>
    </row>
    <row r="4" spans="1:60" x14ac:dyDescent="0.25">
      <c r="A4" s="55"/>
      <c r="B4" s="55"/>
      <c r="C4" s="55"/>
      <c r="D4" s="26">
        <v>2</v>
      </c>
      <c r="E4">
        <v>0</v>
      </c>
      <c r="F4">
        <v>3.9449999999999999E-2</v>
      </c>
      <c r="G4">
        <v>0.13037000000000001</v>
      </c>
      <c r="H4">
        <v>0.20789099999999999</v>
      </c>
      <c r="I4">
        <v>0.29658400000000001</v>
      </c>
      <c r="J4">
        <v>0.39608199999999999</v>
      </c>
      <c r="K4">
        <v>0.512351</v>
      </c>
      <c r="L4">
        <v>0.63936199999999999</v>
      </c>
      <c r="M4">
        <v>0.77114700000000003</v>
      </c>
      <c r="N4">
        <v>0.90732599999999997</v>
      </c>
      <c r="O4">
        <v>1.0383709999999999</v>
      </c>
      <c r="P4">
        <v>1.1618740000000001</v>
      </c>
      <c r="Q4">
        <v>1.269056</v>
      </c>
      <c r="R4">
        <v>1.352986</v>
      </c>
      <c r="S4">
        <v>1.409791</v>
      </c>
      <c r="T4">
        <v>1.436698</v>
      </c>
      <c r="U4">
        <v>1.436067</v>
      </c>
      <c r="V4">
        <v>1.416085</v>
      </c>
      <c r="W4">
        <v>1.3890880000000001</v>
      </c>
      <c r="X4">
        <v>1.374323</v>
      </c>
      <c r="Y4">
        <v>1.395529</v>
      </c>
      <c r="Z4">
        <v>1.4802090000000001</v>
      </c>
      <c r="AA4">
        <v>1.6511899999999999</v>
      </c>
      <c r="AB4">
        <v>1.933457</v>
      </c>
      <c r="AC4">
        <v>2.326438</v>
      </c>
      <c r="AD4">
        <v>2.839038</v>
      </c>
      <c r="AE4">
        <v>3.431549</v>
      </c>
      <c r="AF4">
        <v>4.0740049999999997</v>
      </c>
      <c r="AG4">
        <v>4.7034969999999996</v>
      </c>
      <c r="AH4">
        <v>5.2530359999999998</v>
      </c>
      <c r="AI4">
        <v>5.6623859999999997</v>
      </c>
      <c r="AJ4">
        <v>5.8716470000000003</v>
      </c>
      <c r="AK4">
        <v>5.8533999999999997</v>
      </c>
      <c r="AL4">
        <v>5.6021280000000004</v>
      </c>
      <c r="AM4">
        <v>5.1369980000000002</v>
      </c>
      <c r="AN4">
        <v>4.5135500000000004</v>
      </c>
      <c r="AO4">
        <v>3.7913380000000001</v>
      </c>
      <c r="AP4">
        <v>3.038656</v>
      </c>
      <c r="AQ4">
        <v>2.334454</v>
      </c>
      <c r="AR4">
        <v>1.714018</v>
      </c>
      <c r="AS4">
        <v>1.23203</v>
      </c>
      <c r="AT4">
        <v>0.88414400000000004</v>
      </c>
      <c r="AU4">
        <v>0.67416900000000002</v>
      </c>
      <c r="AV4">
        <v>0.57261600000000001</v>
      </c>
      <c r="AW4">
        <v>0.55201</v>
      </c>
      <c r="AX4">
        <v>0.58008599999999999</v>
      </c>
      <c r="AY4">
        <v>0.62860499999999997</v>
      </c>
      <c r="AZ4">
        <v>0.67392399999999997</v>
      </c>
      <c r="BA4">
        <v>0.70284899999999995</v>
      </c>
      <c r="BB4">
        <v>0.70682199999999995</v>
      </c>
      <c r="BC4">
        <v>0.68480399999999997</v>
      </c>
      <c r="BD4">
        <v>0.63946099999999995</v>
      </c>
      <c r="BE4">
        <v>0.579071</v>
      </c>
      <c r="BF4">
        <v>0.505498</v>
      </c>
      <c r="BG4">
        <v>0.42053600000000002</v>
      </c>
      <c r="BH4">
        <v>0.17194999999999999</v>
      </c>
    </row>
    <row r="5" spans="1:60" x14ac:dyDescent="0.25">
      <c r="A5" s="55"/>
      <c r="B5" s="55"/>
      <c r="C5" s="55"/>
      <c r="D5" s="26">
        <v>3</v>
      </c>
      <c r="E5">
        <v>0</v>
      </c>
      <c r="F5">
        <v>4.1064000000000003E-2</v>
      </c>
      <c r="G5">
        <v>0.135656</v>
      </c>
      <c r="H5">
        <v>0.21593499999999999</v>
      </c>
      <c r="I5">
        <v>0.30765900000000002</v>
      </c>
      <c r="J5">
        <v>0.41037099999999999</v>
      </c>
      <c r="K5">
        <v>0.53024400000000005</v>
      </c>
      <c r="L5">
        <v>0.66103800000000001</v>
      </c>
      <c r="M5">
        <v>0.79664500000000005</v>
      </c>
      <c r="N5">
        <v>0.93671199999999999</v>
      </c>
      <c r="O5">
        <v>1.0714870000000001</v>
      </c>
      <c r="P5">
        <v>1.1985650000000001</v>
      </c>
      <c r="Q5">
        <v>1.3090219999999999</v>
      </c>
      <c r="R5">
        <v>1.395878</v>
      </c>
      <c r="S5">
        <v>1.4553020000000001</v>
      </c>
      <c r="T5">
        <v>1.484531</v>
      </c>
      <c r="U5">
        <v>1.486151</v>
      </c>
      <c r="V5">
        <v>1.46851</v>
      </c>
      <c r="W5">
        <v>1.444307</v>
      </c>
      <c r="X5">
        <v>1.4330419999999999</v>
      </c>
      <c r="Y5">
        <v>1.458798</v>
      </c>
      <c r="Z5">
        <v>1.5493330000000001</v>
      </c>
      <c r="AA5">
        <v>1.7274560000000001</v>
      </c>
      <c r="AB5">
        <v>2.0182229999999999</v>
      </c>
      <c r="AC5">
        <v>2.4204249999999998</v>
      </c>
      <c r="AD5">
        <v>2.9426929999999998</v>
      </c>
      <c r="AE5">
        <v>3.5442260000000001</v>
      </c>
      <c r="AF5">
        <v>4.1944229999999996</v>
      </c>
      <c r="AG5">
        <v>4.829472</v>
      </c>
      <c r="AH5">
        <v>5.381786</v>
      </c>
      <c r="AI5">
        <v>5.7908559999999998</v>
      </c>
      <c r="AJ5">
        <v>5.9970100000000004</v>
      </c>
      <c r="AK5">
        <v>5.9733460000000003</v>
      </c>
      <c r="AL5">
        <v>5.7156419999999999</v>
      </c>
      <c r="AM5">
        <v>5.244186</v>
      </c>
      <c r="AN5">
        <v>4.6157409999999999</v>
      </c>
      <c r="AO5">
        <v>3.8903129999999999</v>
      </c>
      <c r="AP5">
        <v>3.135891</v>
      </c>
      <c r="AQ5">
        <v>2.430034</v>
      </c>
      <c r="AR5">
        <v>1.805647</v>
      </c>
      <c r="AS5">
        <v>1.3148949999999999</v>
      </c>
      <c r="AT5">
        <v>0.95041799999999999</v>
      </c>
      <c r="AU5">
        <v>0.71437700000000004</v>
      </c>
      <c r="AV5">
        <v>0.57600899999999999</v>
      </c>
      <c r="AW5">
        <v>0.50857200000000002</v>
      </c>
      <c r="AX5">
        <v>0.48220499999999999</v>
      </c>
      <c r="AY5">
        <v>0.47150199999999998</v>
      </c>
      <c r="AZ5">
        <v>0.45921000000000001</v>
      </c>
      <c r="BA5">
        <v>0.43530099999999999</v>
      </c>
      <c r="BB5">
        <v>0.398038</v>
      </c>
      <c r="BC5">
        <v>0.34865000000000002</v>
      </c>
      <c r="BD5">
        <v>0.292462</v>
      </c>
      <c r="BE5">
        <v>0.23643900000000001</v>
      </c>
      <c r="BF5">
        <v>0.18215000000000001</v>
      </c>
      <c r="BG5">
        <v>0.13128600000000001</v>
      </c>
      <c r="BH5">
        <v>5.0863999999999999E-2</v>
      </c>
    </row>
    <row r="6" spans="1:60" x14ac:dyDescent="0.25">
      <c r="A6" s="55"/>
      <c r="B6" s="55"/>
      <c r="C6" s="55"/>
      <c r="D6" s="26">
        <v>4</v>
      </c>
      <c r="E6">
        <v>0</v>
      </c>
      <c r="F6">
        <v>3.9461000000000003E-2</v>
      </c>
      <c r="G6">
        <v>0.130412</v>
      </c>
      <c r="H6">
        <v>0.208005</v>
      </c>
      <c r="I6">
        <v>0.29685</v>
      </c>
      <c r="J6">
        <v>0.396621</v>
      </c>
      <c r="K6">
        <v>0.51330100000000001</v>
      </c>
      <c r="L6">
        <v>0.64086600000000005</v>
      </c>
      <c r="M6">
        <v>0.77329400000000004</v>
      </c>
      <c r="N6">
        <v>0.91018399999999999</v>
      </c>
      <c r="O6">
        <v>1.0419339999999999</v>
      </c>
      <c r="P6">
        <v>1.166091</v>
      </c>
      <c r="Q6">
        <v>1.2737769999999999</v>
      </c>
      <c r="R6">
        <v>1.357969</v>
      </c>
      <c r="S6">
        <v>1.4147320000000001</v>
      </c>
      <c r="T6">
        <v>1.441265</v>
      </c>
      <c r="U6">
        <v>1.4399200000000001</v>
      </c>
      <c r="V6">
        <v>1.4189909999999999</v>
      </c>
      <c r="W6">
        <v>1.3909100000000001</v>
      </c>
      <c r="X6">
        <v>1.37514</v>
      </c>
      <c r="Y6">
        <v>1.395653</v>
      </c>
      <c r="Z6">
        <v>1.480218</v>
      </c>
      <c r="AA6">
        <v>1.651885</v>
      </c>
      <c r="AB6">
        <v>1.9358249999999999</v>
      </c>
      <c r="AC6">
        <v>2.3314439999999998</v>
      </c>
      <c r="AD6">
        <v>2.8476129999999999</v>
      </c>
      <c r="AE6">
        <v>3.4442029999999999</v>
      </c>
      <c r="AF6">
        <v>4.0908660000000001</v>
      </c>
      <c r="AG6">
        <v>4.7240799999999998</v>
      </c>
      <c r="AH6">
        <v>5.2762380000000002</v>
      </c>
      <c r="AI6">
        <v>5.6865370000000004</v>
      </c>
      <c r="AJ6">
        <v>5.8946909999999999</v>
      </c>
      <c r="AK6">
        <v>5.8731429999999998</v>
      </c>
      <c r="AL6">
        <v>5.6168849999999999</v>
      </c>
      <c r="AM6">
        <v>5.1458719999999998</v>
      </c>
      <c r="AN6">
        <v>4.5170789999999998</v>
      </c>
      <c r="AO6">
        <v>3.7914650000000001</v>
      </c>
      <c r="AP6">
        <v>3.0387520000000001</v>
      </c>
      <c r="AQ6">
        <v>2.338784</v>
      </c>
      <c r="AR6">
        <v>1.7271639999999999</v>
      </c>
      <c r="AS6">
        <v>1.257457</v>
      </c>
      <c r="AT6">
        <v>0.92392399999999997</v>
      </c>
      <c r="AU6">
        <v>0.72717600000000004</v>
      </c>
      <c r="AV6">
        <v>0.63491799999999998</v>
      </c>
      <c r="AW6">
        <v>0.61677499999999996</v>
      </c>
      <c r="AX6">
        <v>0.63864399999999999</v>
      </c>
      <c r="AY6">
        <v>0.67151700000000003</v>
      </c>
      <c r="AZ6">
        <v>0.69345900000000005</v>
      </c>
      <c r="BA6">
        <v>0.69297600000000004</v>
      </c>
      <c r="BB6">
        <v>0.66604600000000003</v>
      </c>
      <c r="BC6">
        <v>0.61450400000000005</v>
      </c>
      <c r="BD6">
        <v>0.54513999999999996</v>
      </c>
      <c r="BE6">
        <v>0.46789999999999998</v>
      </c>
      <c r="BF6">
        <v>0.38658900000000002</v>
      </c>
      <c r="BG6">
        <v>0.30398900000000001</v>
      </c>
      <c r="BH6">
        <v>0.120867</v>
      </c>
    </row>
    <row r="7" spans="1:60" x14ac:dyDescent="0.25">
      <c r="A7" s="55"/>
      <c r="B7" s="55"/>
      <c r="C7" s="55"/>
      <c r="D7" s="26">
        <v>5</v>
      </c>
      <c r="E7">
        <v>0</v>
      </c>
      <c r="F7">
        <v>4.0709000000000002E-2</v>
      </c>
      <c r="G7">
        <v>0.13445599999999999</v>
      </c>
      <c r="H7">
        <v>0.21382699999999999</v>
      </c>
      <c r="I7">
        <v>0.304761</v>
      </c>
      <c r="J7">
        <v>0.406912</v>
      </c>
      <c r="K7">
        <v>0.52644899999999994</v>
      </c>
      <c r="L7">
        <v>0.65729300000000002</v>
      </c>
      <c r="M7">
        <v>0.79333399999999998</v>
      </c>
      <c r="N7">
        <v>0.93422499999999997</v>
      </c>
      <c r="O7">
        <v>1.0701499999999999</v>
      </c>
      <c r="P7">
        <v>1.1986380000000001</v>
      </c>
      <c r="Q7">
        <v>1.310581</v>
      </c>
      <c r="R7">
        <v>1.398717</v>
      </c>
      <c r="S7">
        <v>1.4589289999999999</v>
      </c>
      <c r="T7">
        <v>1.488154</v>
      </c>
      <c r="U7">
        <v>1.488685</v>
      </c>
      <c r="V7">
        <v>1.4686889999999999</v>
      </c>
      <c r="W7">
        <v>1.440734</v>
      </c>
      <c r="X7">
        <v>1.4245319999999999</v>
      </c>
      <c r="Y7">
        <v>1.444507</v>
      </c>
      <c r="Z7">
        <v>1.5290630000000001</v>
      </c>
      <c r="AA7">
        <v>1.7019679999999999</v>
      </c>
      <c r="AB7">
        <v>1.989204</v>
      </c>
      <c r="AC7">
        <v>2.3907099999999999</v>
      </c>
      <c r="AD7">
        <v>2.9160140000000001</v>
      </c>
      <c r="AE7">
        <v>3.52474</v>
      </c>
      <c r="AF7">
        <v>4.1862820000000003</v>
      </c>
      <c r="AG7">
        <v>4.8359730000000001</v>
      </c>
      <c r="AH7">
        <v>5.404604</v>
      </c>
      <c r="AI7">
        <v>5.8296299999999999</v>
      </c>
      <c r="AJ7">
        <v>6.0484720000000003</v>
      </c>
      <c r="AK7">
        <v>6.0321199999999999</v>
      </c>
      <c r="AL7">
        <v>5.7740679999999998</v>
      </c>
      <c r="AM7">
        <v>5.2937839999999996</v>
      </c>
      <c r="AN7">
        <v>4.6486599999999996</v>
      </c>
      <c r="AO7">
        <v>3.9005320000000001</v>
      </c>
      <c r="AP7">
        <v>3.1203189999999998</v>
      </c>
      <c r="AQ7">
        <v>2.3897590000000002</v>
      </c>
      <c r="AR7">
        <v>1.74488</v>
      </c>
      <c r="AS7">
        <v>1.2415259999999999</v>
      </c>
      <c r="AT7">
        <v>0.87377700000000003</v>
      </c>
      <c r="AU7">
        <v>0.64429400000000003</v>
      </c>
      <c r="AV7">
        <v>0.521038</v>
      </c>
      <c r="AW7">
        <v>0.47478500000000001</v>
      </c>
      <c r="AX7">
        <v>0.47220099999999998</v>
      </c>
      <c r="AY7">
        <v>0.48444900000000002</v>
      </c>
      <c r="AZ7">
        <v>0.49048700000000001</v>
      </c>
      <c r="BA7">
        <v>0.47879300000000002</v>
      </c>
      <c r="BB7">
        <v>0.44639200000000001</v>
      </c>
      <c r="BC7">
        <v>0.39544000000000001</v>
      </c>
      <c r="BD7">
        <v>0.333038</v>
      </c>
      <c r="BE7">
        <v>0.26883899999999999</v>
      </c>
      <c r="BF7">
        <v>0.20588600000000001</v>
      </c>
      <c r="BG7">
        <v>0.147093</v>
      </c>
      <c r="BH7">
        <v>5.6902000000000001E-2</v>
      </c>
    </row>
    <row r="8" spans="1:60" x14ac:dyDescent="0.25">
      <c r="A8" s="55"/>
      <c r="B8" s="55"/>
      <c r="C8" s="55"/>
      <c r="D8" s="26" t="s">
        <v>46</v>
      </c>
      <c r="E8">
        <v>0</v>
      </c>
      <c r="F8">
        <v>4.0176000000000003E-2</v>
      </c>
      <c r="G8">
        <v>0.132741</v>
      </c>
      <c r="H8">
        <v>0.21145700000000001</v>
      </c>
      <c r="I8">
        <v>0.30152699999999999</v>
      </c>
      <c r="J8">
        <v>0.40257300000000001</v>
      </c>
      <c r="K8">
        <v>0.52066400000000002</v>
      </c>
      <c r="L8">
        <v>0.64969900000000003</v>
      </c>
      <c r="M8">
        <v>0.78362500000000002</v>
      </c>
      <c r="N8">
        <v>0.92207099999999997</v>
      </c>
      <c r="O8">
        <v>1.055366</v>
      </c>
      <c r="P8">
        <v>1.181081</v>
      </c>
      <c r="Q8">
        <v>1.2903039999999999</v>
      </c>
      <c r="R8">
        <v>1.376004</v>
      </c>
      <c r="S8">
        <v>1.4342619999999999</v>
      </c>
      <c r="T8">
        <v>1.4622470000000001</v>
      </c>
      <c r="U8">
        <v>1.4623759999999999</v>
      </c>
      <c r="V8">
        <v>1.4429110000000001</v>
      </c>
      <c r="W8">
        <v>1.4163699999999999</v>
      </c>
      <c r="X8">
        <v>1.4022220000000001</v>
      </c>
      <c r="Y8">
        <v>1.424506</v>
      </c>
      <c r="Z8">
        <v>1.5110440000000001</v>
      </c>
      <c r="AA8">
        <v>1.6849000000000001</v>
      </c>
      <c r="AB8">
        <v>1.97133</v>
      </c>
      <c r="AC8">
        <v>2.3696600000000001</v>
      </c>
      <c r="AD8">
        <v>2.8888379999999998</v>
      </c>
      <c r="AE8">
        <v>3.4885760000000001</v>
      </c>
      <c r="AF8">
        <v>4.1384800000000004</v>
      </c>
      <c r="AG8">
        <v>4.7748249999999999</v>
      </c>
      <c r="AH8">
        <v>5.3297850000000002</v>
      </c>
      <c r="AI8">
        <v>5.7423570000000002</v>
      </c>
      <c r="AJ8">
        <v>5.9519960000000003</v>
      </c>
      <c r="AK8">
        <v>5.9309989999999999</v>
      </c>
      <c r="AL8">
        <v>5.6741760000000001</v>
      </c>
      <c r="AM8">
        <v>5.2013490000000004</v>
      </c>
      <c r="AN8">
        <v>4.5693859999999997</v>
      </c>
      <c r="AO8">
        <v>3.8390620000000002</v>
      </c>
      <c r="AP8">
        <v>3.079793</v>
      </c>
      <c r="AQ8">
        <v>2.3711609999999999</v>
      </c>
      <c r="AR8">
        <v>1.748105</v>
      </c>
      <c r="AS8">
        <v>1.2644059999999999</v>
      </c>
      <c r="AT8">
        <v>0.91400199999999998</v>
      </c>
      <c r="AU8">
        <v>0.69871099999999997</v>
      </c>
      <c r="AV8">
        <v>0.58703300000000003</v>
      </c>
      <c r="AW8">
        <v>0.55012300000000003</v>
      </c>
      <c r="AX8">
        <v>0.55533399999999999</v>
      </c>
      <c r="AY8">
        <v>0.57465100000000002</v>
      </c>
      <c r="AZ8">
        <v>0.58720099999999997</v>
      </c>
      <c r="BA8">
        <v>0.581542</v>
      </c>
      <c r="BB8">
        <v>0.55385499999999999</v>
      </c>
      <c r="BC8">
        <v>0.50554200000000005</v>
      </c>
      <c r="BD8">
        <v>0.442911</v>
      </c>
      <c r="BE8">
        <v>0.37465100000000001</v>
      </c>
      <c r="BF8">
        <v>0.30443900000000002</v>
      </c>
      <c r="BG8">
        <v>0.235038</v>
      </c>
      <c r="BH8">
        <v>9.2557E-2</v>
      </c>
    </row>
    <row r="9" spans="1:60" x14ac:dyDescent="0.25">
      <c r="A9" s="55"/>
      <c r="B9" s="55"/>
      <c r="C9" s="55">
        <v>2</v>
      </c>
      <c r="D9" s="26">
        <v>1</v>
      </c>
      <c r="E9">
        <v>0</v>
      </c>
      <c r="F9">
        <v>1.9236E-2</v>
      </c>
      <c r="G9">
        <v>6.5337999999999993E-2</v>
      </c>
      <c r="H9">
        <v>0.118134</v>
      </c>
      <c r="I9">
        <v>0.17952299999999999</v>
      </c>
      <c r="J9">
        <v>0.25194800000000001</v>
      </c>
      <c r="K9">
        <v>0.34029599999999999</v>
      </c>
      <c r="L9">
        <v>0.44080599999999998</v>
      </c>
      <c r="M9">
        <v>0.54874299999999998</v>
      </c>
      <c r="N9">
        <v>0.66392600000000002</v>
      </c>
      <c r="O9">
        <v>0.77841400000000005</v>
      </c>
      <c r="P9">
        <v>0.89002700000000001</v>
      </c>
      <c r="Q9">
        <v>0.99075000000000002</v>
      </c>
      <c r="R9">
        <v>1.073658</v>
      </c>
      <c r="S9">
        <v>1.134695</v>
      </c>
      <c r="T9">
        <v>1.170412</v>
      </c>
      <c r="U9">
        <v>1.182709</v>
      </c>
      <c r="V9">
        <v>1.1779569999999999</v>
      </c>
      <c r="W9">
        <v>1.1678299999999999</v>
      </c>
      <c r="X9">
        <v>1.1701170000000001</v>
      </c>
      <c r="Y9">
        <v>1.207884</v>
      </c>
      <c r="Z9">
        <v>1.3083100000000001</v>
      </c>
      <c r="AA9">
        <v>1.4943979999999999</v>
      </c>
      <c r="AB9">
        <v>1.792619</v>
      </c>
      <c r="AC9">
        <v>2.2036090000000002</v>
      </c>
      <c r="AD9">
        <v>2.7392859999999999</v>
      </c>
      <c r="AE9">
        <v>3.3616489999999999</v>
      </c>
      <c r="AF9">
        <v>4.0431949999999999</v>
      </c>
      <c r="AG9">
        <v>4.7215949999999998</v>
      </c>
      <c r="AH9">
        <v>5.3289710000000001</v>
      </c>
      <c r="AI9">
        <v>5.8034169999999996</v>
      </c>
      <c r="AJ9">
        <v>6.0793540000000004</v>
      </c>
      <c r="AK9">
        <v>6.1268130000000003</v>
      </c>
      <c r="AL9">
        <v>5.9325099999999997</v>
      </c>
      <c r="AM9">
        <v>5.5131790000000001</v>
      </c>
      <c r="AN9">
        <v>4.9202170000000001</v>
      </c>
      <c r="AO9">
        <v>4.2121399999999998</v>
      </c>
      <c r="AP9">
        <v>3.456928</v>
      </c>
      <c r="AQ9">
        <v>2.7350080000000001</v>
      </c>
      <c r="AR9">
        <v>2.0832229999999998</v>
      </c>
      <c r="AS9">
        <v>1.560327</v>
      </c>
      <c r="AT9">
        <v>1.164102</v>
      </c>
      <c r="AU9">
        <v>0.90371800000000002</v>
      </c>
      <c r="AV9">
        <v>0.75259299999999996</v>
      </c>
      <c r="AW9">
        <v>0.68701199999999996</v>
      </c>
      <c r="AX9">
        <v>0.67711699999999997</v>
      </c>
      <c r="AY9">
        <v>0.69512099999999999</v>
      </c>
      <c r="AZ9">
        <v>0.71769400000000005</v>
      </c>
      <c r="BA9">
        <v>0.72965800000000003</v>
      </c>
      <c r="BB9">
        <v>0.72165199999999996</v>
      </c>
      <c r="BC9">
        <v>0.69084299999999998</v>
      </c>
      <c r="BD9">
        <v>0.63883400000000001</v>
      </c>
      <c r="BE9">
        <v>0.57262599999999997</v>
      </c>
      <c r="BF9">
        <v>0.49331799999999998</v>
      </c>
      <c r="BG9">
        <v>0.403221</v>
      </c>
      <c r="BH9">
        <v>0.16334099999999999</v>
      </c>
    </row>
    <row r="10" spans="1:60" x14ac:dyDescent="0.25">
      <c r="A10" s="55"/>
      <c r="B10" s="55"/>
      <c r="C10" s="55"/>
      <c r="D10" s="26">
        <v>2</v>
      </c>
      <c r="E10">
        <v>0</v>
      </c>
      <c r="F10">
        <v>2.5527999999999999E-2</v>
      </c>
      <c r="G10">
        <v>8.5523000000000002E-2</v>
      </c>
      <c r="H10">
        <v>0.14552699999999999</v>
      </c>
      <c r="I10">
        <v>0.21526000000000001</v>
      </c>
      <c r="J10">
        <v>0.29627799999999999</v>
      </c>
      <c r="K10">
        <v>0.39368700000000001</v>
      </c>
      <c r="L10">
        <v>0.50299700000000003</v>
      </c>
      <c r="M10">
        <v>0.61889000000000005</v>
      </c>
      <c r="N10">
        <v>0.74098799999999998</v>
      </c>
      <c r="O10">
        <v>0.86067899999999997</v>
      </c>
      <c r="P10">
        <v>0.97552899999999998</v>
      </c>
      <c r="Q10">
        <v>1.077062</v>
      </c>
      <c r="R10">
        <v>1.15818</v>
      </c>
      <c r="S10">
        <v>1.21478</v>
      </c>
      <c r="T10">
        <v>1.243754</v>
      </c>
      <c r="U10">
        <v>1.247185</v>
      </c>
      <c r="V10">
        <v>1.2326520000000001</v>
      </c>
      <c r="W10">
        <v>1.2124470000000001</v>
      </c>
      <c r="X10">
        <v>1.2057100000000001</v>
      </c>
      <c r="Y10">
        <v>1.2365980000000001</v>
      </c>
      <c r="Z10">
        <v>1.333396</v>
      </c>
      <c r="AA10">
        <v>1.519806</v>
      </c>
      <c r="AB10">
        <v>1.8225499999999999</v>
      </c>
      <c r="AC10">
        <v>2.2416640000000001</v>
      </c>
      <c r="AD10">
        <v>2.7881900000000002</v>
      </c>
      <c r="AE10">
        <v>3.4219979999999999</v>
      </c>
      <c r="AF10">
        <v>4.1136460000000001</v>
      </c>
      <c r="AG10">
        <v>4.7983760000000002</v>
      </c>
      <c r="AH10">
        <v>5.4062429999999999</v>
      </c>
      <c r="AI10">
        <v>5.8737180000000002</v>
      </c>
      <c r="AJ10">
        <v>6.1349010000000002</v>
      </c>
      <c r="AK10">
        <v>6.1596679999999999</v>
      </c>
      <c r="AL10">
        <v>5.9372959999999999</v>
      </c>
      <c r="AM10">
        <v>5.4865750000000002</v>
      </c>
      <c r="AN10">
        <v>4.863232</v>
      </c>
      <c r="AO10">
        <v>4.1294360000000001</v>
      </c>
      <c r="AP10">
        <v>3.3569499999999999</v>
      </c>
      <c r="AQ10">
        <v>2.6290460000000002</v>
      </c>
      <c r="AR10">
        <v>1.983457</v>
      </c>
      <c r="AS10">
        <v>1.477492</v>
      </c>
      <c r="AT10">
        <v>1.106185</v>
      </c>
      <c r="AU10">
        <v>0.87276200000000004</v>
      </c>
      <c r="AV10">
        <v>0.74518899999999999</v>
      </c>
      <c r="AW10">
        <v>0.69397200000000003</v>
      </c>
      <c r="AX10">
        <v>0.68525700000000001</v>
      </c>
      <c r="AY10">
        <v>0.68951799999999996</v>
      </c>
      <c r="AZ10">
        <v>0.68572900000000003</v>
      </c>
      <c r="BA10">
        <v>0.66208100000000003</v>
      </c>
      <c r="BB10">
        <v>0.61647200000000002</v>
      </c>
      <c r="BC10">
        <v>0.551423</v>
      </c>
      <c r="BD10">
        <v>0.47490900000000003</v>
      </c>
      <c r="BE10">
        <v>0.39588800000000002</v>
      </c>
      <c r="BF10">
        <v>0.31746099999999999</v>
      </c>
      <c r="BG10">
        <v>0.24174599999999999</v>
      </c>
      <c r="BH10">
        <v>9.4511999999999999E-2</v>
      </c>
    </row>
    <row r="11" spans="1:60" x14ac:dyDescent="0.25">
      <c r="A11" s="55"/>
      <c r="B11" s="55"/>
      <c r="C11" s="55"/>
      <c r="D11" s="26">
        <v>3</v>
      </c>
      <c r="E11">
        <v>0</v>
      </c>
      <c r="F11">
        <v>2.8809999999999999E-2</v>
      </c>
      <c r="G11">
        <v>9.6059000000000005E-2</v>
      </c>
      <c r="H11">
        <v>0.15989400000000001</v>
      </c>
      <c r="I11">
        <v>0.23410700000000001</v>
      </c>
      <c r="J11">
        <v>0.31983099999999998</v>
      </c>
      <c r="K11">
        <v>0.42233300000000001</v>
      </c>
      <c r="L11">
        <v>0.53679500000000002</v>
      </c>
      <c r="M11">
        <v>0.65760600000000002</v>
      </c>
      <c r="N11">
        <v>0.78432199999999996</v>
      </c>
      <c r="O11">
        <v>0.90794799999999998</v>
      </c>
      <c r="P11">
        <v>1.025917</v>
      </c>
      <c r="Q11">
        <v>1.1294500000000001</v>
      </c>
      <c r="R11">
        <v>1.2112449999999999</v>
      </c>
      <c r="S11">
        <v>1.267075</v>
      </c>
      <c r="T11">
        <v>1.2938590000000001</v>
      </c>
      <c r="U11">
        <v>1.2937019999999999</v>
      </c>
      <c r="V11">
        <v>1.274681</v>
      </c>
      <c r="W11">
        <v>1.249428</v>
      </c>
      <c r="X11">
        <v>1.2378659999999999</v>
      </c>
      <c r="Y11">
        <v>1.264942</v>
      </c>
      <c r="Z11">
        <v>1.359904</v>
      </c>
      <c r="AA11">
        <v>1.5473570000000001</v>
      </c>
      <c r="AB11">
        <v>1.854854</v>
      </c>
      <c r="AC11">
        <v>2.2827130000000002</v>
      </c>
      <c r="AD11">
        <v>2.842282</v>
      </c>
      <c r="AE11">
        <v>3.492378</v>
      </c>
      <c r="AF11">
        <v>4.2025220000000001</v>
      </c>
      <c r="AG11">
        <v>4.9058200000000003</v>
      </c>
      <c r="AH11">
        <v>5.529846</v>
      </c>
      <c r="AI11">
        <v>6.008623</v>
      </c>
      <c r="AJ11">
        <v>6.2738360000000002</v>
      </c>
      <c r="AK11">
        <v>6.2938559999999999</v>
      </c>
      <c r="AL11">
        <v>6.0575809999999999</v>
      </c>
      <c r="AM11">
        <v>5.5840990000000001</v>
      </c>
      <c r="AN11">
        <v>4.9310929999999997</v>
      </c>
      <c r="AO11">
        <v>4.1626620000000001</v>
      </c>
      <c r="AP11">
        <v>3.3527589999999998</v>
      </c>
      <c r="AQ11">
        <v>2.5874060000000001</v>
      </c>
      <c r="AR11">
        <v>1.905122</v>
      </c>
      <c r="AS11">
        <v>1.3659570000000001</v>
      </c>
      <c r="AT11">
        <v>0.96507500000000002</v>
      </c>
      <c r="AU11">
        <v>0.70796199999999998</v>
      </c>
      <c r="AV11">
        <v>0.56334899999999999</v>
      </c>
      <c r="AW11">
        <v>0.50323300000000004</v>
      </c>
      <c r="AX11">
        <v>0.49454599999999999</v>
      </c>
      <c r="AY11">
        <v>0.50790500000000005</v>
      </c>
      <c r="AZ11">
        <v>0.52058800000000005</v>
      </c>
      <c r="BA11">
        <v>0.51907700000000001</v>
      </c>
      <c r="BB11">
        <v>0.49764700000000001</v>
      </c>
      <c r="BC11">
        <v>0.45686900000000003</v>
      </c>
      <c r="BD11">
        <v>0.40248</v>
      </c>
      <c r="BE11">
        <v>0.34236499999999997</v>
      </c>
      <c r="BF11">
        <v>0.27970099999999998</v>
      </c>
      <c r="BG11">
        <v>0.217001</v>
      </c>
      <c r="BH11">
        <v>8.566E-2</v>
      </c>
    </row>
    <row r="12" spans="1:60" x14ac:dyDescent="0.25">
      <c r="A12" s="55"/>
      <c r="B12" s="55"/>
      <c r="C12" s="55"/>
      <c r="D12" s="26">
        <v>4</v>
      </c>
      <c r="E12">
        <v>0</v>
      </c>
      <c r="F12">
        <v>2.8393000000000002E-2</v>
      </c>
      <c r="G12">
        <v>9.4681000000000001E-2</v>
      </c>
      <c r="H12">
        <v>0.15768499999999999</v>
      </c>
      <c r="I12">
        <v>0.230848</v>
      </c>
      <c r="J12">
        <v>0.31540899999999999</v>
      </c>
      <c r="K12">
        <v>0.41670800000000002</v>
      </c>
      <c r="L12">
        <v>0.53013299999999997</v>
      </c>
      <c r="M12">
        <v>0.65027199999999996</v>
      </c>
      <c r="N12">
        <v>0.776841</v>
      </c>
      <c r="O12">
        <v>0.90101100000000001</v>
      </c>
      <c r="P12">
        <v>1.020367</v>
      </c>
      <c r="Q12">
        <v>1.1262509999999999</v>
      </c>
      <c r="R12">
        <v>1.2113879999999999</v>
      </c>
      <c r="S12">
        <v>1.2715110000000001</v>
      </c>
      <c r="T12">
        <v>1.303221</v>
      </c>
      <c r="U12">
        <v>1.3084469999999999</v>
      </c>
      <c r="V12">
        <v>1.2944359999999999</v>
      </c>
      <c r="W12">
        <v>1.2733030000000001</v>
      </c>
      <c r="X12">
        <v>1.2640450000000001</v>
      </c>
      <c r="Y12">
        <v>1.2907770000000001</v>
      </c>
      <c r="Z12">
        <v>1.381891</v>
      </c>
      <c r="AA12">
        <v>1.5615209999999999</v>
      </c>
      <c r="AB12">
        <v>1.8567260000000001</v>
      </c>
      <c r="AC12">
        <v>2.2684250000000001</v>
      </c>
      <c r="AD12">
        <v>2.8080669999999999</v>
      </c>
      <c r="AE12">
        <v>3.4362590000000002</v>
      </c>
      <c r="AF12">
        <v>4.1236259999999998</v>
      </c>
      <c r="AG12">
        <v>4.8053080000000001</v>
      </c>
      <c r="AH12">
        <v>5.4107399999999997</v>
      </c>
      <c r="AI12">
        <v>5.8753349999999998</v>
      </c>
      <c r="AJ12">
        <v>6.1320800000000002</v>
      </c>
      <c r="AK12">
        <v>6.149527</v>
      </c>
      <c r="AL12">
        <v>5.9165279999999996</v>
      </c>
      <c r="AM12">
        <v>5.4516999999999998</v>
      </c>
      <c r="AN12">
        <v>4.8121830000000001</v>
      </c>
      <c r="AO12">
        <v>4.0619519999999998</v>
      </c>
      <c r="AP12">
        <v>3.2752029999999999</v>
      </c>
      <c r="AQ12">
        <v>2.5378859999999999</v>
      </c>
      <c r="AR12">
        <v>1.889391</v>
      </c>
      <c r="AS12">
        <v>1.387718</v>
      </c>
      <c r="AT12">
        <v>1.027212</v>
      </c>
      <c r="AU12">
        <v>0.80849300000000002</v>
      </c>
      <c r="AV12">
        <v>0.69636200000000004</v>
      </c>
      <c r="AW12">
        <v>0.65807300000000002</v>
      </c>
      <c r="AX12">
        <v>0.65770600000000001</v>
      </c>
      <c r="AY12">
        <v>0.66534099999999996</v>
      </c>
      <c r="AZ12">
        <v>0.66088800000000003</v>
      </c>
      <c r="BA12">
        <v>0.63475800000000004</v>
      </c>
      <c r="BB12">
        <v>0.58760199999999996</v>
      </c>
      <c r="BC12">
        <v>0.523868</v>
      </c>
      <c r="BD12">
        <v>0.45174900000000001</v>
      </c>
      <c r="BE12">
        <v>0.379133</v>
      </c>
      <c r="BF12">
        <v>0.30789</v>
      </c>
      <c r="BG12">
        <v>0.23879400000000001</v>
      </c>
      <c r="BH12">
        <v>9.4338000000000005E-2</v>
      </c>
    </row>
    <row r="13" spans="1:60" x14ac:dyDescent="0.25">
      <c r="A13" s="55"/>
      <c r="B13" s="55"/>
      <c r="C13" s="55"/>
      <c r="D13" s="26">
        <v>5</v>
      </c>
      <c r="E13">
        <v>0</v>
      </c>
      <c r="F13">
        <v>3.0941E-2</v>
      </c>
      <c r="G13">
        <v>0.103001</v>
      </c>
      <c r="H13">
        <v>0.170157</v>
      </c>
      <c r="I13">
        <v>0.24754999999999999</v>
      </c>
      <c r="J13">
        <v>0.336252</v>
      </c>
      <c r="K13">
        <v>0.44201200000000002</v>
      </c>
      <c r="L13">
        <v>0.56001000000000001</v>
      </c>
      <c r="M13">
        <v>0.68488499999999997</v>
      </c>
      <c r="N13">
        <v>0.816577</v>
      </c>
      <c r="O13">
        <v>0.94615499999999997</v>
      </c>
      <c r="P13">
        <v>1.0714349999999999</v>
      </c>
      <c r="Q13">
        <v>1.1837979999999999</v>
      </c>
      <c r="R13">
        <v>1.276049</v>
      </c>
      <c r="S13">
        <v>1.344006</v>
      </c>
      <c r="T13">
        <v>1.3839779999999999</v>
      </c>
      <c r="U13">
        <v>1.3979760000000001</v>
      </c>
      <c r="V13">
        <v>1.3924449999999999</v>
      </c>
      <c r="W13">
        <v>1.3792489999999999</v>
      </c>
      <c r="X13">
        <v>1.376479</v>
      </c>
      <c r="Y13">
        <v>1.4075139999999999</v>
      </c>
      <c r="Z13">
        <v>1.4998689999999999</v>
      </c>
      <c r="AA13">
        <v>1.6770240000000001</v>
      </c>
      <c r="AB13">
        <v>1.965519</v>
      </c>
      <c r="AC13">
        <v>2.36652</v>
      </c>
      <c r="AD13">
        <v>2.8916379999999999</v>
      </c>
      <c r="AE13">
        <v>3.5030399999999999</v>
      </c>
      <c r="AF13">
        <v>4.1725690000000002</v>
      </c>
      <c r="AG13">
        <v>4.8373629999999999</v>
      </c>
      <c r="AH13">
        <v>5.4287169999999998</v>
      </c>
      <c r="AI13">
        <v>5.8834390000000001</v>
      </c>
      <c r="AJ13">
        <v>6.1355469999999999</v>
      </c>
      <c r="AK13">
        <v>6.1534570000000004</v>
      </c>
      <c r="AL13">
        <v>5.9248909999999997</v>
      </c>
      <c r="AM13">
        <v>5.4661929999999996</v>
      </c>
      <c r="AN13">
        <v>4.8312980000000003</v>
      </c>
      <c r="AO13">
        <v>4.0809329999999999</v>
      </c>
      <c r="AP13">
        <v>3.2861289999999999</v>
      </c>
      <c r="AQ13">
        <v>2.5309279999999998</v>
      </c>
      <c r="AR13">
        <v>1.853726</v>
      </c>
      <c r="AS13">
        <v>1.3152600000000001</v>
      </c>
      <c r="AT13">
        <v>0.91248300000000004</v>
      </c>
      <c r="AU13">
        <v>0.65308200000000005</v>
      </c>
      <c r="AV13">
        <v>0.507328</v>
      </c>
      <c r="AW13">
        <v>0.44807799999999998</v>
      </c>
      <c r="AX13">
        <v>0.44236999999999999</v>
      </c>
      <c r="AY13">
        <v>0.46048499999999998</v>
      </c>
      <c r="AZ13">
        <v>0.47900799999999999</v>
      </c>
      <c r="BA13">
        <v>0.48447200000000001</v>
      </c>
      <c r="BB13">
        <v>0.47101300000000001</v>
      </c>
      <c r="BC13">
        <v>0.43944100000000003</v>
      </c>
      <c r="BD13">
        <v>0.39458199999999999</v>
      </c>
      <c r="BE13">
        <v>0.34329799999999999</v>
      </c>
      <c r="BF13">
        <v>0.28780699999999998</v>
      </c>
      <c r="BG13">
        <v>0.22988500000000001</v>
      </c>
      <c r="BH13">
        <v>9.214E-2</v>
      </c>
    </row>
    <row r="14" spans="1:60" x14ac:dyDescent="0.25">
      <c r="A14" s="55"/>
      <c r="B14" s="55"/>
      <c r="C14" s="55"/>
      <c r="D14" s="26" t="s">
        <v>46</v>
      </c>
      <c r="E14">
        <v>0</v>
      </c>
      <c r="F14">
        <v>2.6587E-2</v>
      </c>
      <c r="G14">
        <v>8.8936000000000001E-2</v>
      </c>
      <c r="H14">
        <v>0.15030099999999999</v>
      </c>
      <c r="I14">
        <v>0.22148599999999999</v>
      </c>
      <c r="J14">
        <v>0.30397800000000003</v>
      </c>
      <c r="K14">
        <v>0.40304899999999999</v>
      </c>
      <c r="L14">
        <v>0.51419700000000002</v>
      </c>
      <c r="M14">
        <v>0.632135</v>
      </c>
      <c r="N14">
        <v>0.75659299999999996</v>
      </c>
      <c r="O14">
        <v>0.87890800000000002</v>
      </c>
      <c r="P14">
        <v>0.996726</v>
      </c>
      <c r="Q14">
        <v>1.1015360000000001</v>
      </c>
      <c r="R14">
        <v>1.186178</v>
      </c>
      <c r="S14">
        <v>1.2464869999999999</v>
      </c>
      <c r="T14">
        <v>1.279115</v>
      </c>
      <c r="U14">
        <v>1.28607</v>
      </c>
      <c r="V14">
        <v>1.2744949999999999</v>
      </c>
      <c r="W14">
        <v>1.2565059999999999</v>
      </c>
      <c r="X14">
        <v>1.250893</v>
      </c>
      <c r="Y14">
        <v>1.281587</v>
      </c>
      <c r="Z14">
        <v>1.3767149999999999</v>
      </c>
      <c r="AA14">
        <v>1.5600609999999999</v>
      </c>
      <c r="AB14">
        <v>1.8584940000000001</v>
      </c>
      <c r="AC14">
        <v>2.2726299999999999</v>
      </c>
      <c r="AD14">
        <v>2.8139419999999999</v>
      </c>
      <c r="AE14">
        <v>3.4431210000000001</v>
      </c>
      <c r="AF14">
        <v>4.1311739999999997</v>
      </c>
      <c r="AG14">
        <v>4.8137590000000001</v>
      </c>
      <c r="AH14">
        <v>5.4209719999999999</v>
      </c>
      <c r="AI14">
        <v>5.8889719999999999</v>
      </c>
      <c r="AJ14">
        <v>6.1512000000000002</v>
      </c>
      <c r="AK14">
        <v>6.1767050000000001</v>
      </c>
      <c r="AL14">
        <v>5.9537829999999996</v>
      </c>
      <c r="AM14">
        <v>5.5003469999999997</v>
      </c>
      <c r="AN14">
        <v>4.8715770000000003</v>
      </c>
      <c r="AO14">
        <v>4.1293730000000002</v>
      </c>
      <c r="AP14">
        <v>3.3455219999999999</v>
      </c>
      <c r="AQ14">
        <v>2.6039690000000002</v>
      </c>
      <c r="AR14">
        <v>1.94289</v>
      </c>
      <c r="AS14">
        <v>1.4212579999999999</v>
      </c>
      <c r="AT14">
        <v>1.034924</v>
      </c>
      <c r="AU14">
        <v>0.78912599999999999</v>
      </c>
      <c r="AV14">
        <v>0.65289600000000003</v>
      </c>
      <c r="AW14">
        <v>0.59801300000000002</v>
      </c>
      <c r="AX14">
        <v>0.59133999999999998</v>
      </c>
      <c r="AY14">
        <v>0.60361100000000001</v>
      </c>
      <c r="AZ14">
        <v>0.61270899999999995</v>
      </c>
      <c r="BA14">
        <v>0.60592400000000002</v>
      </c>
      <c r="BB14">
        <v>0.57877900000000004</v>
      </c>
      <c r="BC14">
        <v>0.53237999999999996</v>
      </c>
      <c r="BD14">
        <v>0.47239700000000001</v>
      </c>
      <c r="BE14">
        <v>0.40654800000000002</v>
      </c>
      <c r="BF14">
        <v>0.33712799999999998</v>
      </c>
      <c r="BG14">
        <v>0.26603500000000002</v>
      </c>
      <c r="BH14">
        <v>0.105959</v>
      </c>
    </row>
    <row r="15" spans="1:60" x14ac:dyDescent="0.25">
      <c r="A15" s="55"/>
      <c r="B15" s="55"/>
      <c r="C15" s="55">
        <v>3</v>
      </c>
      <c r="D15" s="26">
        <v>1</v>
      </c>
      <c r="E15">
        <v>0</v>
      </c>
      <c r="F15">
        <v>3.8238000000000001E-2</v>
      </c>
      <c r="G15">
        <v>0.12674099999999999</v>
      </c>
      <c r="H15">
        <v>0.205039</v>
      </c>
      <c r="I15">
        <v>0.28772799999999998</v>
      </c>
      <c r="J15">
        <v>0.375135</v>
      </c>
      <c r="K15">
        <v>0.47544700000000001</v>
      </c>
      <c r="L15">
        <v>0.58431699999999998</v>
      </c>
      <c r="M15">
        <v>0.70008599999999999</v>
      </c>
      <c r="N15">
        <v>0.82573300000000005</v>
      </c>
      <c r="O15">
        <v>0.95598099999999997</v>
      </c>
      <c r="P15">
        <v>1.092695</v>
      </c>
      <c r="Q15">
        <v>1.2322409999999999</v>
      </c>
      <c r="R15">
        <v>1.37225</v>
      </c>
      <c r="S15">
        <v>1.5122409999999999</v>
      </c>
      <c r="T15">
        <v>1.647157</v>
      </c>
      <c r="U15">
        <v>1.7804120000000001</v>
      </c>
      <c r="V15">
        <v>1.9058090000000001</v>
      </c>
      <c r="W15">
        <v>2.028073</v>
      </c>
      <c r="X15">
        <v>2.1453500000000001</v>
      </c>
      <c r="Y15">
        <v>2.261053</v>
      </c>
      <c r="Z15">
        <v>2.3777520000000001</v>
      </c>
      <c r="AA15">
        <v>2.4963500000000001</v>
      </c>
      <c r="AB15">
        <v>2.6215280000000001</v>
      </c>
      <c r="AC15">
        <v>2.7494209999999999</v>
      </c>
      <c r="AD15">
        <v>2.8829090000000002</v>
      </c>
      <c r="AE15">
        <v>3.0134509999999999</v>
      </c>
      <c r="AF15">
        <v>3.1374469999999999</v>
      </c>
      <c r="AG15">
        <v>3.2452809999999999</v>
      </c>
      <c r="AH15">
        <v>3.32816</v>
      </c>
      <c r="AI15">
        <v>3.3787880000000001</v>
      </c>
      <c r="AJ15">
        <v>3.3908429999999998</v>
      </c>
      <c r="AK15">
        <v>3.3616440000000001</v>
      </c>
      <c r="AL15">
        <v>3.2930359999999999</v>
      </c>
      <c r="AM15">
        <v>3.1875640000000001</v>
      </c>
      <c r="AN15">
        <v>3.0542570000000002</v>
      </c>
      <c r="AO15">
        <v>2.9015010000000001</v>
      </c>
      <c r="AP15">
        <v>2.739198</v>
      </c>
      <c r="AQ15">
        <v>2.5800420000000002</v>
      </c>
      <c r="AR15">
        <v>2.4278379999999999</v>
      </c>
      <c r="AS15">
        <v>2.2923659999999999</v>
      </c>
      <c r="AT15">
        <v>2.1694429999999998</v>
      </c>
      <c r="AU15">
        <v>2.0598670000000001</v>
      </c>
      <c r="AV15">
        <v>1.9559949999999999</v>
      </c>
      <c r="AW15">
        <v>1.8536870000000001</v>
      </c>
      <c r="AX15">
        <v>1.749201</v>
      </c>
      <c r="AY15">
        <v>1.6378839999999999</v>
      </c>
      <c r="AZ15">
        <v>1.520966</v>
      </c>
      <c r="BA15">
        <v>1.393505</v>
      </c>
      <c r="BB15">
        <v>1.260877</v>
      </c>
      <c r="BC15">
        <v>1.120306</v>
      </c>
      <c r="BD15">
        <v>0.97580100000000003</v>
      </c>
      <c r="BE15">
        <v>0.83372599999999997</v>
      </c>
      <c r="BF15">
        <v>0.69149799999999995</v>
      </c>
      <c r="BG15">
        <v>0.54757299999999998</v>
      </c>
      <c r="BH15">
        <v>0.21856900000000001</v>
      </c>
    </row>
    <row r="16" spans="1:60" x14ac:dyDescent="0.25">
      <c r="A16" s="55"/>
      <c r="B16" s="55"/>
      <c r="C16" s="55"/>
      <c r="D16" s="26">
        <v>2</v>
      </c>
      <c r="E16">
        <v>0</v>
      </c>
      <c r="F16">
        <v>5.0205E-2</v>
      </c>
      <c r="G16">
        <v>0.16514499999999999</v>
      </c>
      <c r="H16">
        <v>0.25724799999999998</v>
      </c>
      <c r="I16">
        <v>0.35513899999999998</v>
      </c>
      <c r="J16">
        <v>0.45771600000000001</v>
      </c>
      <c r="K16">
        <v>0.57408300000000001</v>
      </c>
      <c r="L16">
        <v>0.69899999999999995</v>
      </c>
      <c r="M16">
        <v>0.83037000000000005</v>
      </c>
      <c r="N16">
        <v>0.97141299999999997</v>
      </c>
      <c r="O16">
        <v>1.1160479999999999</v>
      </c>
      <c r="P16">
        <v>1.266249</v>
      </c>
      <c r="Q16">
        <v>1.417937</v>
      </c>
      <c r="R16">
        <v>1.568557</v>
      </c>
      <c r="S16">
        <v>1.717549</v>
      </c>
      <c r="T16">
        <v>1.8595269999999999</v>
      </c>
      <c r="U16">
        <v>1.9980359999999999</v>
      </c>
      <c r="V16">
        <v>2.1266289999999999</v>
      </c>
      <c r="W16">
        <v>2.2501760000000002</v>
      </c>
      <c r="X16">
        <v>2.3668170000000002</v>
      </c>
      <c r="Y16">
        <v>2.4800879999999998</v>
      </c>
      <c r="Z16">
        <v>2.5926559999999998</v>
      </c>
      <c r="AA16">
        <v>2.7056089999999999</v>
      </c>
      <c r="AB16">
        <v>2.82348</v>
      </c>
      <c r="AC16">
        <v>2.94252</v>
      </c>
      <c r="AD16">
        <v>3.0648810000000002</v>
      </c>
      <c r="AE16">
        <v>3.1816239999999998</v>
      </c>
      <c r="AF16">
        <v>3.2878729999999998</v>
      </c>
      <c r="AG16">
        <v>3.373014</v>
      </c>
      <c r="AH16">
        <v>3.4273189999999998</v>
      </c>
      <c r="AI16">
        <v>3.442377</v>
      </c>
      <c r="AJ16">
        <v>3.4128639999999999</v>
      </c>
      <c r="AK16">
        <v>3.3352460000000002</v>
      </c>
      <c r="AL16">
        <v>3.2147139999999998</v>
      </c>
      <c r="AM16">
        <v>3.05416</v>
      </c>
      <c r="AN16">
        <v>2.8662100000000001</v>
      </c>
      <c r="AO16">
        <v>2.6614629999999999</v>
      </c>
      <c r="AP16">
        <v>2.4526970000000001</v>
      </c>
      <c r="AQ16">
        <v>2.2561059999999999</v>
      </c>
      <c r="AR16">
        <v>2.0770879999999998</v>
      </c>
      <c r="AS16">
        <v>1.9279740000000001</v>
      </c>
      <c r="AT16">
        <v>1.8047299999999999</v>
      </c>
      <c r="AU16">
        <v>1.7075610000000001</v>
      </c>
      <c r="AV16">
        <v>1.626722</v>
      </c>
      <c r="AW16">
        <v>1.5549839999999999</v>
      </c>
      <c r="AX16">
        <v>1.48506</v>
      </c>
      <c r="AY16">
        <v>1.409815</v>
      </c>
      <c r="AZ16">
        <v>1.327399</v>
      </c>
      <c r="BA16">
        <v>1.232963</v>
      </c>
      <c r="BB16">
        <v>1.1302220000000001</v>
      </c>
      <c r="BC16">
        <v>1.0174110000000001</v>
      </c>
      <c r="BD16">
        <v>0.89808299999999996</v>
      </c>
      <c r="BE16">
        <v>0.77838799999999997</v>
      </c>
      <c r="BF16">
        <v>0.65604899999999999</v>
      </c>
      <c r="BG16">
        <v>0.52939700000000001</v>
      </c>
      <c r="BH16">
        <v>0.21341099999999999</v>
      </c>
    </row>
    <row r="17" spans="1:60" x14ac:dyDescent="0.25">
      <c r="A17" s="55"/>
      <c r="B17" s="55"/>
      <c r="C17" s="55"/>
      <c r="D17" s="26">
        <v>3</v>
      </c>
      <c r="E17">
        <v>3.4091999999999997E-2</v>
      </c>
      <c r="F17">
        <v>8.6246000000000003E-2</v>
      </c>
      <c r="G17">
        <v>0.202043</v>
      </c>
      <c r="H17">
        <v>0.292516</v>
      </c>
      <c r="I17">
        <v>0.40006900000000001</v>
      </c>
      <c r="J17">
        <v>0.51900999999999997</v>
      </c>
      <c r="K17">
        <v>0.64456599999999997</v>
      </c>
      <c r="L17">
        <v>0.78212000000000004</v>
      </c>
      <c r="M17">
        <v>0.92531200000000002</v>
      </c>
      <c r="N17">
        <v>1.078298</v>
      </c>
      <c r="O17">
        <v>1.2346509999999999</v>
      </c>
      <c r="P17">
        <v>1.396333</v>
      </c>
      <c r="Q17">
        <v>1.559067</v>
      </c>
      <c r="R17">
        <v>1.720164</v>
      </c>
      <c r="S17">
        <v>1.8790100000000001</v>
      </c>
      <c r="T17">
        <v>2.0298189999999998</v>
      </c>
      <c r="U17">
        <v>2.1762299999999999</v>
      </c>
      <c r="V17">
        <v>2.3112119999999998</v>
      </c>
      <c r="W17">
        <v>2.4396409999999999</v>
      </c>
      <c r="X17">
        <v>2.5592999999999999</v>
      </c>
      <c r="Y17">
        <v>2.6736230000000001</v>
      </c>
      <c r="Z17">
        <v>2.785196</v>
      </c>
      <c r="AA17">
        <v>2.8952439999999999</v>
      </c>
      <c r="AB17">
        <v>3.0084420000000001</v>
      </c>
      <c r="AC17">
        <v>3.1215380000000001</v>
      </c>
      <c r="AD17">
        <v>3.2368410000000001</v>
      </c>
      <c r="AE17">
        <v>3.3458600000000001</v>
      </c>
      <c r="AF17">
        <v>3.443486</v>
      </c>
      <c r="AG17">
        <v>3.5187409999999999</v>
      </c>
      <c r="AH17">
        <v>3.5610369999999998</v>
      </c>
      <c r="AI17">
        <v>3.5604770000000001</v>
      </c>
      <c r="AJ17">
        <v>3.5108549999999998</v>
      </c>
      <c r="AK17">
        <v>3.4066689999999999</v>
      </c>
      <c r="AL17">
        <v>3.2534540000000001</v>
      </c>
      <c r="AM17">
        <v>3.0531459999999999</v>
      </c>
      <c r="AN17">
        <v>2.820106</v>
      </c>
      <c r="AO17">
        <v>2.5663849999999999</v>
      </c>
      <c r="AP17">
        <v>2.3072029999999999</v>
      </c>
      <c r="AQ17">
        <v>2.0626829999999998</v>
      </c>
      <c r="AR17">
        <v>1.8402160000000001</v>
      </c>
      <c r="AS17">
        <v>1.6563829999999999</v>
      </c>
      <c r="AT17">
        <v>1.507892</v>
      </c>
      <c r="AU17">
        <v>1.396488</v>
      </c>
      <c r="AV17">
        <v>1.311313</v>
      </c>
      <c r="AW17">
        <v>1.243525</v>
      </c>
      <c r="AX17">
        <v>1.183263</v>
      </c>
      <c r="AY17">
        <v>1.121256</v>
      </c>
      <c r="AZ17">
        <v>1.0543089999999999</v>
      </c>
      <c r="BA17">
        <v>0.97858500000000004</v>
      </c>
      <c r="BB17">
        <v>0.89835600000000004</v>
      </c>
      <c r="BC17">
        <v>0.813863</v>
      </c>
      <c r="BD17">
        <v>0.72838899999999995</v>
      </c>
      <c r="BE17">
        <v>0.64539100000000005</v>
      </c>
      <c r="BF17">
        <v>0.56020700000000001</v>
      </c>
      <c r="BG17">
        <v>0.46792600000000001</v>
      </c>
      <c r="BH17">
        <v>0.19195300000000001</v>
      </c>
    </row>
    <row r="18" spans="1:60" x14ac:dyDescent="0.25">
      <c r="A18" s="55"/>
      <c r="B18" s="55"/>
      <c r="C18" s="55"/>
      <c r="D18" s="26">
        <v>4</v>
      </c>
      <c r="E18">
        <v>3.4796000000000001E-2</v>
      </c>
      <c r="F18">
        <v>8.7856000000000004E-2</v>
      </c>
      <c r="G18">
        <v>0.20539099999999999</v>
      </c>
      <c r="H18">
        <v>0.29710700000000001</v>
      </c>
      <c r="I18">
        <v>0.40604000000000001</v>
      </c>
      <c r="J18">
        <v>0.526424</v>
      </c>
      <c r="K18">
        <v>0.653447</v>
      </c>
      <c r="L18">
        <v>0.79261300000000001</v>
      </c>
      <c r="M18">
        <v>0.93753799999999998</v>
      </c>
      <c r="N18">
        <v>1.092484</v>
      </c>
      <c r="O18">
        <v>1.2509980000000001</v>
      </c>
      <c r="P18">
        <v>1.4151279999999999</v>
      </c>
      <c r="Q18">
        <v>1.5806</v>
      </c>
      <c r="R18">
        <v>1.74474</v>
      </c>
      <c r="S18">
        <v>1.906963</v>
      </c>
      <c r="T18">
        <v>2.0613589999999999</v>
      </c>
      <c r="U18">
        <v>2.211614</v>
      </c>
      <c r="V18">
        <v>2.3503829999999999</v>
      </c>
      <c r="W18">
        <v>2.4824730000000002</v>
      </c>
      <c r="X18">
        <v>2.6053199999999999</v>
      </c>
      <c r="Y18">
        <v>2.7220939999999998</v>
      </c>
      <c r="Z18">
        <v>2.8350599999999999</v>
      </c>
      <c r="AA18">
        <v>2.9451849999999999</v>
      </c>
      <c r="AB18">
        <v>3.0569739999999999</v>
      </c>
      <c r="AC18">
        <v>3.1672289999999998</v>
      </c>
      <c r="AD18">
        <v>3.278359</v>
      </c>
      <c r="AE18">
        <v>3.3824230000000002</v>
      </c>
      <c r="AF18">
        <v>3.4748420000000002</v>
      </c>
      <c r="AG18">
        <v>3.5454680000000001</v>
      </c>
      <c r="AH18">
        <v>3.5845889999999998</v>
      </c>
      <c r="AI18">
        <v>3.5831710000000001</v>
      </c>
      <c r="AJ18">
        <v>3.5356969999999999</v>
      </c>
      <c r="AK18">
        <v>3.4372470000000002</v>
      </c>
      <c r="AL18">
        <v>3.2932489999999999</v>
      </c>
      <c r="AM18">
        <v>3.105585</v>
      </c>
      <c r="AN18">
        <v>2.8877079999999999</v>
      </c>
      <c r="AO18">
        <v>2.650846</v>
      </c>
      <c r="AP18">
        <v>2.4091649999999998</v>
      </c>
      <c r="AQ18">
        <v>2.1812909999999999</v>
      </c>
      <c r="AR18">
        <v>1.973587</v>
      </c>
      <c r="AS18">
        <v>1.8003659999999999</v>
      </c>
      <c r="AT18">
        <v>1.656536</v>
      </c>
      <c r="AU18">
        <v>1.541194</v>
      </c>
      <c r="AV18">
        <v>1.4413</v>
      </c>
      <c r="AW18">
        <v>1.3466100000000001</v>
      </c>
      <c r="AX18">
        <v>1.2472989999999999</v>
      </c>
      <c r="AY18">
        <v>1.134422</v>
      </c>
      <c r="AZ18">
        <v>1.0087349999999999</v>
      </c>
      <c r="BA18">
        <v>0.867564</v>
      </c>
      <c r="BB18">
        <v>0.72251900000000002</v>
      </c>
      <c r="BC18">
        <v>0.57791099999999995</v>
      </c>
      <c r="BD18">
        <v>0.43795299999999998</v>
      </c>
      <c r="BE18">
        <v>0.32659100000000002</v>
      </c>
      <c r="BF18">
        <v>0.19084100000000001</v>
      </c>
      <c r="BG18">
        <v>7.1130000000000004E-3</v>
      </c>
      <c r="BH18">
        <v>0</v>
      </c>
    </row>
    <row r="19" spans="1:60" x14ac:dyDescent="0.25">
      <c r="A19" s="55"/>
      <c r="B19" s="55"/>
      <c r="C19" s="55"/>
      <c r="D19" s="26">
        <v>5</v>
      </c>
      <c r="E19">
        <v>3.5300999999999999E-2</v>
      </c>
      <c r="F19">
        <v>8.9105000000000004E-2</v>
      </c>
      <c r="G19">
        <v>0.20830399999999999</v>
      </c>
      <c r="H19">
        <v>0.30148900000000001</v>
      </c>
      <c r="I19">
        <v>0.41225400000000001</v>
      </c>
      <c r="J19">
        <v>0.53474600000000005</v>
      </c>
      <c r="K19">
        <v>0.66405599999999998</v>
      </c>
      <c r="L19">
        <v>0.80573099999999998</v>
      </c>
      <c r="M19">
        <v>0.95323199999999997</v>
      </c>
      <c r="N19">
        <v>1.110852</v>
      </c>
      <c r="O19">
        <v>1.271987</v>
      </c>
      <c r="P19">
        <v>1.438679</v>
      </c>
      <c r="Q19">
        <v>1.6065400000000001</v>
      </c>
      <c r="R19">
        <v>1.772821</v>
      </c>
      <c r="S19">
        <v>1.936906</v>
      </c>
      <c r="T19">
        <v>2.092813</v>
      </c>
      <c r="U19">
        <v>2.244275</v>
      </c>
      <c r="V19">
        <v>2.3839389999999998</v>
      </c>
      <c r="W19">
        <v>2.5167139999999999</v>
      </c>
      <c r="X19">
        <v>2.6401020000000002</v>
      </c>
      <c r="Y19">
        <v>2.7573780000000001</v>
      </c>
      <c r="Z19">
        <v>2.8708719999999999</v>
      </c>
      <c r="AA19">
        <v>2.9815529999999999</v>
      </c>
      <c r="AB19">
        <v>3.0938789999999998</v>
      </c>
      <c r="AC19">
        <v>3.2045129999999999</v>
      </c>
      <c r="AD19">
        <v>3.3156979999999998</v>
      </c>
      <c r="AE19">
        <v>3.4193129999999998</v>
      </c>
      <c r="AF19">
        <v>3.5106540000000002</v>
      </c>
      <c r="AG19">
        <v>3.5795590000000002</v>
      </c>
      <c r="AH19">
        <v>3.6164339999999999</v>
      </c>
      <c r="AI19">
        <v>3.612419</v>
      </c>
      <c r="AJ19">
        <v>3.5622500000000001</v>
      </c>
      <c r="AK19">
        <v>3.4609540000000001</v>
      </c>
      <c r="AL19">
        <v>3.3138719999999999</v>
      </c>
      <c r="AM19">
        <v>3.1222699999999999</v>
      </c>
      <c r="AN19">
        <v>2.898962</v>
      </c>
      <c r="AO19">
        <v>2.6543809999999999</v>
      </c>
      <c r="AP19">
        <v>2.4019520000000001</v>
      </c>
      <c r="AQ19">
        <v>2.160094</v>
      </c>
      <c r="AR19">
        <v>1.934852</v>
      </c>
      <c r="AS19">
        <v>1.741868</v>
      </c>
      <c r="AT19">
        <v>1.576721</v>
      </c>
      <c r="AU19">
        <v>1.44116</v>
      </c>
      <c r="AV19">
        <v>1.3240400000000001</v>
      </c>
      <c r="AW19">
        <v>1.2174879999999999</v>
      </c>
      <c r="AX19">
        <v>1.113383</v>
      </c>
      <c r="AY19">
        <v>1.003873</v>
      </c>
      <c r="AZ19">
        <v>0.88956999999999997</v>
      </c>
      <c r="BA19">
        <v>0.767814</v>
      </c>
      <c r="BB19">
        <v>0.64780499999999996</v>
      </c>
      <c r="BC19">
        <v>0.53175399999999995</v>
      </c>
      <c r="BD19">
        <v>0.42560799999999999</v>
      </c>
      <c r="BE19">
        <v>0.33676099999999998</v>
      </c>
      <c r="BF19">
        <v>0.258382</v>
      </c>
      <c r="BG19">
        <v>0.17155999999999999</v>
      </c>
      <c r="BH19">
        <v>6.0510000000000001E-2</v>
      </c>
    </row>
    <row r="20" spans="1:60" x14ac:dyDescent="0.25">
      <c r="A20" s="55"/>
      <c r="B20" s="55"/>
      <c r="C20" s="55"/>
      <c r="D20" s="26" t="s">
        <v>46</v>
      </c>
      <c r="E20">
        <v>1.9857E-2</v>
      </c>
      <c r="F20">
        <v>6.6413E-2</v>
      </c>
      <c r="G20">
        <v>0.18821499999999999</v>
      </c>
      <c r="H20">
        <v>0.26998499999999998</v>
      </c>
      <c r="I20">
        <v>0.37096600000000002</v>
      </c>
      <c r="J20">
        <v>0.48363299999999998</v>
      </c>
      <c r="K20">
        <v>0.60225499999999998</v>
      </c>
      <c r="L20">
        <v>0.73302699999999998</v>
      </c>
      <c r="M20">
        <v>0.86960199999999999</v>
      </c>
      <c r="N20">
        <v>1.0160499999999999</v>
      </c>
      <c r="O20">
        <v>1.166282</v>
      </c>
      <c r="P20">
        <v>1.3221940000000001</v>
      </c>
      <c r="Q20">
        <v>1.479687</v>
      </c>
      <c r="R20">
        <v>1.6361490000000001</v>
      </c>
      <c r="S20">
        <v>1.791005</v>
      </c>
      <c r="T20">
        <v>1.938634</v>
      </c>
      <c r="U20">
        <v>2.0826370000000001</v>
      </c>
      <c r="V20">
        <v>2.2161379999999999</v>
      </c>
      <c r="W20">
        <v>2.3439749999999999</v>
      </c>
      <c r="X20">
        <v>2.4639489999999999</v>
      </c>
      <c r="Y20">
        <v>2.5794239999999999</v>
      </c>
      <c r="Z20">
        <v>2.6928830000000001</v>
      </c>
      <c r="AA20">
        <v>2.8053560000000002</v>
      </c>
      <c r="AB20">
        <v>2.921414</v>
      </c>
      <c r="AC20">
        <v>3.0375770000000002</v>
      </c>
      <c r="AD20">
        <v>3.156244</v>
      </c>
      <c r="AE20">
        <v>3.2690079999999999</v>
      </c>
      <c r="AF20">
        <v>3.3712970000000002</v>
      </c>
      <c r="AG20">
        <v>3.452807</v>
      </c>
      <c r="AH20">
        <v>3.5038550000000002</v>
      </c>
      <c r="AI20">
        <v>3.5157409999999998</v>
      </c>
      <c r="AJ20">
        <v>3.482739</v>
      </c>
      <c r="AK20">
        <v>3.400525</v>
      </c>
      <c r="AL20">
        <v>3.2737690000000002</v>
      </c>
      <c r="AM20">
        <v>3.1045729999999998</v>
      </c>
      <c r="AN20">
        <v>2.9053979999999999</v>
      </c>
      <c r="AO20">
        <v>2.6867830000000001</v>
      </c>
      <c r="AP20">
        <v>2.46183</v>
      </c>
      <c r="AQ20">
        <v>2.247754</v>
      </c>
      <c r="AR20">
        <v>2.050357</v>
      </c>
      <c r="AS20">
        <v>1.8833740000000001</v>
      </c>
      <c r="AT20">
        <v>1.7425980000000001</v>
      </c>
      <c r="AU20">
        <v>1.6287480000000001</v>
      </c>
      <c r="AV20">
        <v>1.5313300000000001</v>
      </c>
      <c r="AW20">
        <v>1.442674</v>
      </c>
      <c r="AX20">
        <v>1.3550089999999999</v>
      </c>
      <c r="AY20">
        <v>1.2607660000000001</v>
      </c>
      <c r="AZ20">
        <v>1.159429</v>
      </c>
      <c r="BA20">
        <v>1.0472889999999999</v>
      </c>
      <c r="BB20">
        <v>0.93110599999999999</v>
      </c>
      <c r="BC20">
        <v>0.81109200000000004</v>
      </c>
      <c r="BD20">
        <v>0.69306000000000001</v>
      </c>
      <c r="BE20">
        <v>0.58187100000000003</v>
      </c>
      <c r="BF20">
        <v>0.47003299999999998</v>
      </c>
      <c r="BG20">
        <v>0.34841</v>
      </c>
      <c r="BH20">
        <v>0.13322400000000001</v>
      </c>
    </row>
    <row r="21" spans="1:60" x14ac:dyDescent="0.25">
      <c r="A21" s="55"/>
      <c r="B21" s="55" t="s">
        <v>3</v>
      </c>
      <c r="C21" s="55">
        <v>1</v>
      </c>
      <c r="D21" s="26">
        <v>1</v>
      </c>
      <c r="E21">
        <v>0</v>
      </c>
      <c r="F21">
        <v>2.1318E-2</v>
      </c>
      <c r="G21">
        <v>7.1872000000000005E-2</v>
      </c>
      <c r="H21">
        <v>0.12578900000000001</v>
      </c>
      <c r="I21">
        <v>0.18429400000000001</v>
      </c>
      <c r="J21">
        <v>0.248724</v>
      </c>
      <c r="K21">
        <v>0.32424199999999997</v>
      </c>
      <c r="L21">
        <v>0.407001</v>
      </c>
      <c r="M21">
        <v>0.49427399999999999</v>
      </c>
      <c r="N21">
        <v>0.58696700000000002</v>
      </c>
      <c r="O21">
        <v>0.67992300000000006</v>
      </c>
      <c r="P21">
        <v>0.77310800000000002</v>
      </c>
      <c r="Q21">
        <v>0.86243499999999995</v>
      </c>
      <c r="R21">
        <v>0.94533999999999996</v>
      </c>
      <c r="S21">
        <v>1.0215829999999999</v>
      </c>
      <c r="T21">
        <v>1.089793</v>
      </c>
      <c r="U21">
        <v>1.154658</v>
      </c>
      <c r="V21">
        <v>1.219104</v>
      </c>
      <c r="W21">
        <v>1.293118</v>
      </c>
      <c r="X21">
        <v>1.385249</v>
      </c>
      <c r="Y21">
        <v>1.508537</v>
      </c>
      <c r="Z21">
        <v>1.6760969999999999</v>
      </c>
      <c r="AA21">
        <v>1.8953629999999999</v>
      </c>
      <c r="AB21">
        <v>2.1785429999999999</v>
      </c>
      <c r="AC21">
        <v>2.5155759999999998</v>
      </c>
      <c r="AD21">
        <v>2.909586</v>
      </c>
      <c r="AE21">
        <v>3.329529</v>
      </c>
      <c r="AF21">
        <v>3.7572190000000001</v>
      </c>
      <c r="AG21">
        <v>4.155036</v>
      </c>
      <c r="AH21">
        <v>4.4873089999999998</v>
      </c>
      <c r="AI21">
        <v>4.7252049999999999</v>
      </c>
      <c r="AJ21">
        <v>4.8418910000000004</v>
      </c>
      <c r="AK21">
        <v>4.8294839999999999</v>
      </c>
      <c r="AL21">
        <v>4.6915190000000004</v>
      </c>
      <c r="AM21">
        <v>4.4423979999999998</v>
      </c>
      <c r="AN21">
        <v>4.1127359999999999</v>
      </c>
      <c r="AO21">
        <v>3.7320890000000002</v>
      </c>
      <c r="AP21">
        <v>3.3319139999999998</v>
      </c>
      <c r="AQ21">
        <v>2.9476619999999998</v>
      </c>
      <c r="AR21">
        <v>2.5911569999999999</v>
      </c>
      <c r="AS21">
        <v>2.2875640000000002</v>
      </c>
      <c r="AT21">
        <v>2.0302229999999999</v>
      </c>
      <c r="AU21">
        <v>1.823752</v>
      </c>
      <c r="AV21">
        <v>1.6546350000000001</v>
      </c>
      <c r="AW21">
        <v>1.5149600000000001</v>
      </c>
      <c r="AX21">
        <v>1.395248</v>
      </c>
      <c r="AY21">
        <v>1.2850710000000001</v>
      </c>
      <c r="AZ21">
        <v>1.180261</v>
      </c>
      <c r="BA21">
        <v>1.072235</v>
      </c>
      <c r="BB21">
        <v>0.96272599999999997</v>
      </c>
      <c r="BC21">
        <v>0.84784400000000004</v>
      </c>
      <c r="BD21">
        <v>0.73064099999999998</v>
      </c>
      <c r="BE21">
        <v>0.61623899999999998</v>
      </c>
      <c r="BF21">
        <v>0.503498</v>
      </c>
      <c r="BG21">
        <v>0.39222299999999999</v>
      </c>
      <c r="BH21">
        <v>0.15523700000000001</v>
      </c>
    </row>
    <row r="22" spans="1:60" x14ac:dyDescent="0.25">
      <c r="A22" s="55"/>
      <c r="B22" s="55"/>
      <c r="C22" s="55"/>
      <c r="D22" s="26">
        <v>2</v>
      </c>
      <c r="E22">
        <v>0</v>
      </c>
      <c r="F22">
        <v>3.4352000000000001E-2</v>
      </c>
      <c r="G22">
        <v>0.113981</v>
      </c>
      <c r="H22">
        <v>0.185335</v>
      </c>
      <c r="I22">
        <v>0.26300600000000002</v>
      </c>
      <c r="J22">
        <v>0.34709400000000001</v>
      </c>
      <c r="K22">
        <v>0.44406200000000001</v>
      </c>
      <c r="L22">
        <v>0.54894299999999996</v>
      </c>
      <c r="M22">
        <v>0.65841099999999997</v>
      </c>
      <c r="N22">
        <v>0.77375099999999997</v>
      </c>
      <c r="O22">
        <v>0.88867399999999996</v>
      </c>
      <c r="P22">
        <v>1.00335</v>
      </c>
      <c r="Q22">
        <v>1.113038</v>
      </c>
      <c r="R22">
        <v>1.214928</v>
      </c>
      <c r="S22">
        <v>1.3088580000000001</v>
      </c>
      <c r="T22">
        <v>1.3930610000000001</v>
      </c>
      <c r="U22">
        <v>1.4729460000000001</v>
      </c>
      <c r="V22">
        <v>1.5511999999999999</v>
      </c>
      <c r="W22">
        <v>1.6387449999999999</v>
      </c>
      <c r="X22">
        <v>1.7442679999999999</v>
      </c>
      <c r="Y22">
        <v>1.881394</v>
      </c>
      <c r="Z22">
        <v>2.0634519999999998</v>
      </c>
      <c r="AA22">
        <v>2.2974770000000002</v>
      </c>
      <c r="AB22">
        <v>2.5952869999999999</v>
      </c>
      <c r="AC22">
        <v>2.944979</v>
      </c>
      <c r="AD22">
        <v>3.347982</v>
      </c>
      <c r="AE22">
        <v>3.7701440000000002</v>
      </c>
      <c r="AF22">
        <v>4.1902650000000001</v>
      </c>
      <c r="AG22">
        <v>4.5674640000000002</v>
      </c>
      <c r="AH22">
        <v>4.8634820000000003</v>
      </c>
      <c r="AI22">
        <v>5.0468869999999999</v>
      </c>
      <c r="AJ22">
        <v>5.0919410000000003</v>
      </c>
      <c r="AK22">
        <v>4.988912</v>
      </c>
      <c r="AL22">
        <v>4.7474610000000004</v>
      </c>
      <c r="AM22">
        <v>4.3829609999999999</v>
      </c>
      <c r="AN22">
        <v>3.9339369999999998</v>
      </c>
      <c r="AO22">
        <v>3.4352399999999998</v>
      </c>
      <c r="AP22">
        <v>2.9248789999999998</v>
      </c>
      <c r="AQ22">
        <v>2.4462079999999999</v>
      </c>
      <c r="AR22">
        <v>2.013919</v>
      </c>
      <c r="AS22">
        <v>1.659046</v>
      </c>
      <c r="AT22">
        <v>1.3743160000000001</v>
      </c>
      <c r="AU22">
        <v>1.164256</v>
      </c>
      <c r="AV22">
        <v>1.0116430000000001</v>
      </c>
      <c r="AW22">
        <v>0.90420699999999998</v>
      </c>
      <c r="AX22">
        <v>0.82722499999999999</v>
      </c>
      <c r="AY22">
        <v>0.766455</v>
      </c>
      <c r="AZ22">
        <v>0.71298700000000004</v>
      </c>
      <c r="BA22">
        <v>0.65797099999999997</v>
      </c>
      <c r="BB22">
        <v>0.59987800000000002</v>
      </c>
      <c r="BC22">
        <v>0.53567299999999995</v>
      </c>
      <c r="BD22">
        <v>0.46714</v>
      </c>
      <c r="BE22">
        <v>0.398061</v>
      </c>
      <c r="BF22">
        <v>0.32822699999999999</v>
      </c>
      <c r="BG22">
        <v>0.25803399999999999</v>
      </c>
      <c r="BH22">
        <v>0.102603</v>
      </c>
    </row>
    <row r="23" spans="1:60" x14ac:dyDescent="0.25">
      <c r="A23" s="55"/>
      <c r="B23" s="55"/>
      <c r="C23" s="55"/>
      <c r="D23" s="26">
        <v>3</v>
      </c>
      <c r="E23">
        <v>0</v>
      </c>
      <c r="F23">
        <v>3.9428999999999999E-2</v>
      </c>
      <c r="G23">
        <v>0.130246</v>
      </c>
      <c r="H23">
        <v>0.20723</v>
      </c>
      <c r="I23">
        <v>0.291076</v>
      </c>
      <c r="J23">
        <v>0.38120100000000001</v>
      </c>
      <c r="K23">
        <v>0.48438700000000001</v>
      </c>
      <c r="L23">
        <v>0.59525700000000004</v>
      </c>
      <c r="M23">
        <v>0.71030700000000002</v>
      </c>
      <c r="N23">
        <v>0.83090900000000001</v>
      </c>
      <c r="O23">
        <v>0.95050699999999999</v>
      </c>
      <c r="P23">
        <v>1.069342</v>
      </c>
      <c r="Q23">
        <v>1.1826019999999999</v>
      </c>
      <c r="R23">
        <v>1.287555</v>
      </c>
      <c r="S23">
        <v>1.3841319999999999</v>
      </c>
      <c r="T23">
        <v>1.470561</v>
      </c>
      <c r="U23">
        <v>1.5523549999999999</v>
      </c>
      <c r="V23">
        <v>1.632077</v>
      </c>
      <c r="W23">
        <v>1.72054</v>
      </c>
      <c r="X23">
        <v>1.8260829999999999</v>
      </c>
      <c r="Y23">
        <v>1.961867</v>
      </c>
      <c r="Z23">
        <v>2.1405660000000002</v>
      </c>
      <c r="AA23">
        <v>2.3686060000000002</v>
      </c>
      <c r="AB23">
        <v>2.6569630000000002</v>
      </c>
      <c r="AC23">
        <v>2.993576</v>
      </c>
      <c r="AD23">
        <v>3.3791950000000002</v>
      </c>
      <c r="AE23">
        <v>3.7804039999999999</v>
      </c>
      <c r="AF23">
        <v>4.1762129999999997</v>
      </c>
      <c r="AG23">
        <v>4.5269219999999999</v>
      </c>
      <c r="AH23">
        <v>4.7955389999999998</v>
      </c>
      <c r="AI23">
        <v>4.9514969999999998</v>
      </c>
      <c r="AJ23">
        <v>4.9708189999999997</v>
      </c>
      <c r="AK23">
        <v>4.843737</v>
      </c>
      <c r="AL23">
        <v>4.5814389999999996</v>
      </c>
      <c r="AM23">
        <v>4.1987680000000003</v>
      </c>
      <c r="AN23">
        <v>3.7346720000000002</v>
      </c>
      <c r="AO23">
        <v>3.2238500000000001</v>
      </c>
      <c r="AP23">
        <v>2.704634</v>
      </c>
      <c r="AQ23">
        <v>2.2212770000000002</v>
      </c>
      <c r="AR23">
        <v>1.7897080000000001</v>
      </c>
      <c r="AS23">
        <v>1.4424349999999999</v>
      </c>
      <c r="AT23">
        <v>1.1739790000000001</v>
      </c>
      <c r="AU23">
        <v>0.98943499999999995</v>
      </c>
      <c r="AV23">
        <v>0.87201700000000004</v>
      </c>
      <c r="AW23">
        <v>0.80823400000000001</v>
      </c>
      <c r="AX23">
        <v>0.78095300000000001</v>
      </c>
      <c r="AY23">
        <v>0.77362900000000001</v>
      </c>
      <c r="AZ23">
        <v>0.77237199999999995</v>
      </c>
      <c r="BA23">
        <v>0.766482</v>
      </c>
      <c r="BB23">
        <v>0.74911399999999995</v>
      </c>
      <c r="BC23">
        <v>0.71575200000000005</v>
      </c>
      <c r="BD23">
        <v>0.66529099999999997</v>
      </c>
      <c r="BE23">
        <v>0.60233000000000003</v>
      </c>
      <c r="BF23">
        <v>0.52605599999999997</v>
      </c>
      <c r="BG23">
        <v>0.43722699999999998</v>
      </c>
      <c r="BH23">
        <v>0.178644</v>
      </c>
    </row>
    <row r="24" spans="1:60" x14ac:dyDescent="0.25">
      <c r="A24" s="55"/>
      <c r="B24" s="55"/>
      <c r="C24" s="55"/>
      <c r="D24" s="26">
        <v>4</v>
      </c>
      <c r="E24">
        <v>0</v>
      </c>
      <c r="F24">
        <v>4.0531999999999999E-2</v>
      </c>
      <c r="G24">
        <v>0.13390099999999999</v>
      </c>
      <c r="H24">
        <v>0.213141</v>
      </c>
      <c r="I24">
        <v>0.29955900000000002</v>
      </c>
      <c r="J24">
        <v>0.39257399999999998</v>
      </c>
      <c r="K24">
        <v>0.49915900000000002</v>
      </c>
      <c r="L24">
        <v>0.613784</v>
      </c>
      <c r="M24">
        <v>0.73280800000000001</v>
      </c>
      <c r="N24">
        <v>0.85763299999999998</v>
      </c>
      <c r="O24">
        <v>0.981456</v>
      </c>
      <c r="P24">
        <v>1.1044959999999999</v>
      </c>
      <c r="Q24">
        <v>1.2217290000000001</v>
      </c>
      <c r="R24">
        <v>1.3302639999999999</v>
      </c>
      <c r="S24">
        <v>1.429961</v>
      </c>
      <c r="T24">
        <v>1.5189349999999999</v>
      </c>
      <c r="U24">
        <v>1.602813</v>
      </c>
      <c r="V24">
        <v>1.6842410000000001</v>
      </c>
      <c r="W24">
        <v>1.774359</v>
      </c>
      <c r="X24">
        <v>1.8818429999999999</v>
      </c>
      <c r="Y24">
        <v>2.020343</v>
      </c>
      <c r="Z24">
        <v>2.2030509999999999</v>
      </c>
      <c r="AA24">
        <v>2.4367380000000001</v>
      </c>
      <c r="AB24">
        <v>2.732809</v>
      </c>
      <c r="AC24">
        <v>3.0789589999999998</v>
      </c>
      <c r="AD24">
        <v>3.4759799999999998</v>
      </c>
      <c r="AE24">
        <v>3.8894359999999999</v>
      </c>
      <c r="AF24">
        <v>4.2976109999999998</v>
      </c>
      <c r="AG24">
        <v>4.6594449999999998</v>
      </c>
      <c r="AH24">
        <v>4.9365800000000002</v>
      </c>
      <c r="AI24">
        <v>5.097207</v>
      </c>
      <c r="AJ24">
        <v>5.1163249999999998</v>
      </c>
      <c r="AK24">
        <v>4.9836270000000003</v>
      </c>
      <c r="AL24">
        <v>4.7106810000000001</v>
      </c>
      <c r="AM24">
        <v>4.3128760000000002</v>
      </c>
      <c r="AN24">
        <v>3.8306589999999998</v>
      </c>
      <c r="AO24">
        <v>3.2999839999999998</v>
      </c>
      <c r="AP24">
        <v>2.7604410000000001</v>
      </c>
      <c r="AQ24">
        <v>2.2575460000000001</v>
      </c>
      <c r="AR24">
        <v>1.806996</v>
      </c>
      <c r="AS24">
        <v>1.441473</v>
      </c>
      <c r="AT24">
        <v>1.1536299999999999</v>
      </c>
      <c r="AU24">
        <v>0.94757100000000005</v>
      </c>
      <c r="AV24">
        <v>0.80484500000000003</v>
      </c>
      <c r="AW24">
        <v>0.71171899999999999</v>
      </c>
      <c r="AX24">
        <v>0.65185899999999997</v>
      </c>
      <c r="AY24">
        <v>0.60989700000000002</v>
      </c>
      <c r="AZ24">
        <v>0.57530099999999995</v>
      </c>
      <c r="BA24">
        <v>0.53927599999999998</v>
      </c>
      <c r="BB24">
        <v>0.49942599999999998</v>
      </c>
      <c r="BC24">
        <v>0.45353599999999999</v>
      </c>
      <c r="BD24">
        <v>0.40315800000000002</v>
      </c>
      <c r="BE24">
        <v>0.351406</v>
      </c>
      <c r="BF24">
        <v>0.29758400000000002</v>
      </c>
      <c r="BG24">
        <v>0.24131900000000001</v>
      </c>
      <c r="BH24">
        <v>9.7521999999999998E-2</v>
      </c>
    </row>
    <row r="25" spans="1:60" x14ac:dyDescent="0.25">
      <c r="A25" s="55"/>
      <c r="B25" s="55"/>
      <c r="C25" s="55"/>
      <c r="D25" s="26">
        <v>5</v>
      </c>
      <c r="E25">
        <v>0</v>
      </c>
      <c r="F25">
        <v>4.0627999999999997E-2</v>
      </c>
      <c r="G25">
        <v>0.13423199999999999</v>
      </c>
      <c r="H25">
        <v>0.21378</v>
      </c>
      <c r="I25">
        <v>0.30048399999999997</v>
      </c>
      <c r="J25">
        <v>0.393733</v>
      </c>
      <c r="K25">
        <v>0.50049200000000005</v>
      </c>
      <c r="L25">
        <v>0.61517299999999997</v>
      </c>
      <c r="M25">
        <v>0.73412200000000005</v>
      </c>
      <c r="N25">
        <v>0.85874600000000001</v>
      </c>
      <c r="O25">
        <v>0.98226400000000003</v>
      </c>
      <c r="P25">
        <v>1.1049310000000001</v>
      </c>
      <c r="Q25">
        <v>1.221803</v>
      </c>
      <c r="R25">
        <v>1.3301259999999999</v>
      </c>
      <c r="S25">
        <v>1.429916</v>
      </c>
      <c r="T25">
        <v>1.519439</v>
      </c>
      <c r="U25">
        <v>1.604514</v>
      </c>
      <c r="V25">
        <v>1.6878839999999999</v>
      </c>
      <c r="W25">
        <v>1.7808200000000001</v>
      </c>
      <c r="X25">
        <v>1.891904</v>
      </c>
      <c r="Y25">
        <v>2.0346449999999998</v>
      </c>
      <c r="Z25">
        <v>2.221892</v>
      </c>
      <c r="AA25">
        <v>2.4598209999999998</v>
      </c>
      <c r="AB25">
        <v>2.7592349999999999</v>
      </c>
      <c r="AC25">
        <v>3.1069279999999999</v>
      </c>
      <c r="AD25">
        <v>3.5028809999999999</v>
      </c>
      <c r="AE25">
        <v>3.91194</v>
      </c>
      <c r="AF25">
        <v>4.3118600000000002</v>
      </c>
      <c r="AG25">
        <v>4.6615260000000003</v>
      </c>
      <c r="AH25">
        <v>4.9230919999999996</v>
      </c>
      <c r="AI25">
        <v>5.0655659999999996</v>
      </c>
      <c r="AJ25">
        <v>5.0659799999999997</v>
      </c>
      <c r="AK25">
        <v>4.9152690000000003</v>
      </c>
      <c r="AL25">
        <v>4.6277509999999999</v>
      </c>
      <c r="AM25">
        <v>4.2201709999999997</v>
      </c>
      <c r="AN25">
        <v>3.7346689999999998</v>
      </c>
      <c r="AO25">
        <v>3.2078669999999998</v>
      </c>
      <c r="AP25">
        <v>2.6794739999999999</v>
      </c>
      <c r="AQ25">
        <v>2.1937669999999998</v>
      </c>
      <c r="AR25">
        <v>1.765107</v>
      </c>
      <c r="AS25">
        <v>1.4231130000000001</v>
      </c>
      <c r="AT25">
        <v>1.158849</v>
      </c>
      <c r="AU25">
        <v>0.97364300000000004</v>
      </c>
      <c r="AV25">
        <v>0.84814100000000003</v>
      </c>
      <c r="AW25">
        <v>0.76764299999999996</v>
      </c>
      <c r="AX25">
        <v>0.71554300000000004</v>
      </c>
      <c r="AY25">
        <v>0.67658099999999999</v>
      </c>
      <c r="AZ25">
        <v>0.64050200000000002</v>
      </c>
      <c r="BA25">
        <v>0.598943</v>
      </c>
      <c r="BB25">
        <v>0.55040500000000003</v>
      </c>
      <c r="BC25">
        <v>0.493363</v>
      </c>
      <c r="BD25">
        <v>0.43084099999999997</v>
      </c>
      <c r="BE25">
        <v>0.36752499999999999</v>
      </c>
      <c r="BF25">
        <v>0.30394900000000002</v>
      </c>
      <c r="BG25">
        <v>0.240512</v>
      </c>
      <c r="BH25">
        <v>9.6014000000000002E-2</v>
      </c>
    </row>
    <row r="26" spans="1:60" x14ac:dyDescent="0.25">
      <c r="A26" s="55"/>
      <c r="B26" s="55"/>
      <c r="C26" s="55"/>
      <c r="D26" s="26" t="s">
        <v>46</v>
      </c>
      <c r="E26">
        <v>0</v>
      </c>
      <c r="F26">
        <v>3.5255000000000002E-2</v>
      </c>
      <c r="G26">
        <v>0.116856</v>
      </c>
      <c r="H26">
        <v>0.18906899999999999</v>
      </c>
      <c r="I26">
        <v>0.26770300000000002</v>
      </c>
      <c r="J26">
        <v>0.35269</v>
      </c>
      <c r="K26">
        <v>0.45049899999999998</v>
      </c>
      <c r="L26">
        <v>0.55606800000000001</v>
      </c>
      <c r="M26">
        <v>0.66602700000000004</v>
      </c>
      <c r="N26">
        <v>0.78165099999999998</v>
      </c>
      <c r="O26">
        <v>0.896621</v>
      </c>
      <c r="P26">
        <v>1.011107</v>
      </c>
      <c r="Q26">
        <v>1.1203890000000001</v>
      </c>
      <c r="R26">
        <v>1.221716</v>
      </c>
      <c r="S26">
        <v>1.3149690000000001</v>
      </c>
      <c r="T26">
        <v>1.398441</v>
      </c>
      <c r="U26">
        <v>1.4775450000000001</v>
      </c>
      <c r="V26">
        <v>1.5549930000000001</v>
      </c>
      <c r="W26">
        <v>1.6416120000000001</v>
      </c>
      <c r="X26">
        <v>1.74597</v>
      </c>
      <c r="Y26">
        <v>1.8814630000000001</v>
      </c>
      <c r="Z26">
        <v>2.061124</v>
      </c>
      <c r="AA26">
        <v>2.2917200000000002</v>
      </c>
      <c r="AB26">
        <v>2.5846939999999998</v>
      </c>
      <c r="AC26">
        <v>2.9281389999999998</v>
      </c>
      <c r="AD26">
        <v>3.323267</v>
      </c>
      <c r="AE26">
        <v>3.73644</v>
      </c>
      <c r="AF26">
        <v>4.1467859999999996</v>
      </c>
      <c r="AG26">
        <v>4.5142300000000004</v>
      </c>
      <c r="AH26">
        <v>4.8013450000000004</v>
      </c>
      <c r="AI26">
        <v>4.9774039999999999</v>
      </c>
      <c r="AJ26">
        <v>5.0175039999999997</v>
      </c>
      <c r="AK26">
        <v>4.912293</v>
      </c>
      <c r="AL26">
        <v>4.6718279999999996</v>
      </c>
      <c r="AM26">
        <v>4.3114600000000003</v>
      </c>
      <c r="AN26">
        <v>3.869326</v>
      </c>
      <c r="AO26">
        <v>3.379766</v>
      </c>
      <c r="AP26">
        <v>2.880198</v>
      </c>
      <c r="AQ26">
        <v>2.413198</v>
      </c>
      <c r="AR26">
        <v>1.9932650000000001</v>
      </c>
      <c r="AS26">
        <v>1.6506000000000001</v>
      </c>
      <c r="AT26">
        <v>1.378064</v>
      </c>
      <c r="AU26">
        <v>1.1795899999999999</v>
      </c>
      <c r="AV26">
        <v>1.0381089999999999</v>
      </c>
      <c r="AW26">
        <v>0.94119900000000001</v>
      </c>
      <c r="AX26">
        <v>0.87400500000000003</v>
      </c>
      <c r="AY26">
        <v>0.82215800000000006</v>
      </c>
      <c r="AZ26">
        <v>0.77610800000000002</v>
      </c>
      <c r="BA26">
        <v>0.72679800000000006</v>
      </c>
      <c r="BB26">
        <v>0.672122</v>
      </c>
      <c r="BC26">
        <v>0.60904599999999998</v>
      </c>
      <c r="BD26">
        <v>0.53923200000000004</v>
      </c>
      <c r="BE26">
        <v>0.46694200000000002</v>
      </c>
      <c r="BF26">
        <v>0.39171</v>
      </c>
      <c r="BG26">
        <v>0.31373299999999998</v>
      </c>
      <c r="BH26">
        <v>0.12595000000000001</v>
      </c>
    </row>
    <row r="27" spans="1:60" x14ac:dyDescent="0.25">
      <c r="A27" s="55"/>
      <c r="B27" s="55"/>
      <c r="C27" s="55">
        <v>2</v>
      </c>
      <c r="D27" s="26">
        <v>1</v>
      </c>
      <c r="E27">
        <v>0</v>
      </c>
      <c r="F27">
        <v>2.8167000000000001E-2</v>
      </c>
      <c r="G27">
        <v>9.4811000000000006E-2</v>
      </c>
      <c r="H27">
        <v>0.164771</v>
      </c>
      <c r="I27">
        <v>0.23903099999999999</v>
      </c>
      <c r="J27">
        <v>0.31945600000000002</v>
      </c>
      <c r="K27">
        <v>0.41352699999999998</v>
      </c>
      <c r="L27">
        <v>0.51711600000000002</v>
      </c>
      <c r="M27">
        <v>0.628139</v>
      </c>
      <c r="N27">
        <v>0.74899499999999997</v>
      </c>
      <c r="O27">
        <v>0.87417900000000004</v>
      </c>
      <c r="P27">
        <v>1.004956</v>
      </c>
      <c r="Q27">
        <v>1.1372040000000001</v>
      </c>
      <c r="R27">
        <v>1.2681629999999999</v>
      </c>
      <c r="S27">
        <v>1.397356</v>
      </c>
      <c r="T27">
        <v>1.5206189999999999</v>
      </c>
      <c r="U27">
        <v>1.642242</v>
      </c>
      <c r="V27">
        <v>1.7589570000000001</v>
      </c>
      <c r="W27">
        <v>1.878228</v>
      </c>
      <c r="X27">
        <v>2.002211</v>
      </c>
      <c r="Y27">
        <v>2.1387100000000001</v>
      </c>
      <c r="Z27">
        <v>2.2949199999999998</v>
      </c>
      <c r="AA27">
        <v>2.4743249999999999</v>
      </c>
      <c r="AB27">
        <v>2.6850499999999999</v>
      </c>
      <c r="AC27">
        <v>2.9194249999999999</v>
      </c>
      <c r="AD27">
        <v>3.179951</v>
      </c>
      <c r="AE27">
        <v>3.4462999999999999</v>
      </c>
      <c r="AF27">
        <v>3.7068829999999999</v>
      </c>
      <c r="AG27">
        <v>3.9376869999999999</v>
      </c>
      <c r="AH27">
        <v>4.1163730000000003</v>
      </c>
      <c r="AI27">
        <v>4.2245080000000002</v>
      </c>
      <c r="AJ27">
        <v>4.2469950000000001</v>
      </c>
      <c r="AK27">
        <v>4.1777179999999996</v>
      </c>
      <c r="AL27">
        <v>4.02217</v>
      </c>
      <c r="AM27">
        <v>3.7880349999999998</v>
      </c>
      <c r="AN27">
        <v>3.4972970000000001</v>
      </c>
      <c r="AO27">
        <v>3.169673</v>
      </c>
      <c r="AP27">
        <v>2.8274819999999998</v>
      </c>
      <c r="AQ27">
        <v>2.4982890000000002</v>
      </c>
      <c r="AR27">
        <v>2.1916859999999998</v>
      </c>
      <c r="AS27">
        <v>1.9302649999999999</v>
      </c>
      <c r="AT27">
        <v>1.7101200000000001</v>
      </c>
      <c r="AU27">
        <v>1.5369679999999999</v>
      </c>
      <c r="AV27">
        <v>1.400263</v>
      </c>
      <c r="AW27">
        <v>1.293472</v>
      </c>
      <c r="AX27">
        <v>1.2079359999999999</v>
      </c>
      <c r="AY27">
        <v>1.1340490000000001</v>
      </c>
      <c r="AZ27">
        <v>1.066565</v>
      </c>
      <c r="BA27">
        <v>0.99796600000000002</v>
      </c>
      <c r="BB27">
        <v>0.92780899999999999</v>
      </c>
      <c r="BC27">
        <v>0.85208899999999999</v>
      </c>
      <c r="BD27">
        <v>0.77095199999999997</v>
      </c>
      <c r="BE27">
        <v>0.68756200000000001</v>
      </c>
      <c r="BF27">
        <v>0.59809900000000005</v>
      </c>
      <c r="BG27">
        <v>0.49947200000000003</v>
      </c>
      <c r="BH27">
        <v>0.20480999999999999</v>
      </c>
    </row>
    <row r="28" spans="1:60" x14ac:dyDescent="0.25">
      <c r="A28" s="55"/>
      <c r="B28" s="55"/>
      <c r="C28" s="55"/>
      <c r="D28" s="26">
        <v>2</v>
      </c>
      <c r="E28">
        <v>0</v>
      </c>
      <c r="F28">
        <v>4.2624000000000002E-2</v>
      </c>
      <c r="G28">
        <v>0.14155400000000001</v>
      </c>
      <c r="H28">
        <v>0.23114399999999999</v>
      </c>
      <c r="I28">
        <v>0.326955</v>
      </c>
      <c r="J28">
        <v>0.42948500000000001</v>
      </c>
      <c r="K28">
        <v>0.54766599999999999</v>
      </c>
      <c r="L28">
        <v>0.67608000000000001</v>
      </c>
      <c r="M28">
        <v>0.81194900000000003</v>
      </c>
      <c r="N28">
        <v>0.95805200000000001</v>
      </c>
      <c r="O28">
        <v>1.1075680000000001</v>
      </c>
      <c r="P28">
        <v>1.2619100000000001</v>
      </c>
      <c r="Q28">
        <v>1.4161159999999999</v>
      </c>
      <c r="R28">
        <v>1.5669679999999999</v>
      </c>
      <c r="S28">
        <v>1.713773</v>
      </c>
      <c r="T28">
        <v>1.851639</v>
      </c>
      <c r="U28">
        <v>1.98506</v>
      </c>
      <c r="V28">
        <v>2.1100859999999999</v>
      </c>
      <c r="W28">
        <v>2.2343289999999998</v>
      </c>
      <c r="X28">
        <v>2.3595839999999999</v>
      </c>
      <c r="Y28">
        <v>2.493503</v>
      </c>
      <c r="Z28">
        <v>2.6428910000000001</v>
      </c>
      <c r="AA28">
        <v>2.8109329999999999</v>
      </c>
      <c r="AB28">
        <v>3.0048409999999999</v>
      </c>
      <c r="AC28">
        <v>3.2169159999999999</v>
      </c>
      <c r="AD28">
        <v>3.4482080000000002</v>
      </c>
      <c r="AE28">
        <v>3.6787480000000001</v>
      </c>
      <c r="AF28">
        <v>3.8959320000000002</v>
      </c>
      <c r="AG28">
        <v>4.0760959999999997</v>
      </c>
      <c r="AH28">
        <v>4.1974590000000003</v>
      </c>
      <c r="AI28">
        <v>4.2415570000000002</v>
      </c>
      <c r="AJ28">
        <v>4.1962710000000003</v>
      </c>
      <c r="AK28">
        <v>4.0547700000000004</v>
      </c>
      <c r="AL28">
        <v>3.827623</v>
      </c>
      <c r="AM28">
        <v>3.5226869999999999</v>
      </c>
      <c r="AN28">
        <v>3.1662270000000001</v>
      </c>
      <c r="AO28">
        <v>2.7799870000000002</v>
      </c>
      <c r="AP28">
        <v>2.3888539999999998</v>
      </c>
      <c r="AQ28">
        <v>2.0231810000000001</v>
      </c>
      <c r="AR28">
        <v>1.6934130000000001</v>
      </c>
      <c r="AS28">
        <v>1.4238580000000001</v>
      </c>
      <c r="AT28">
        <v>1.210545</v>
      </c>
      <c r="AU28">
        <v>1.058546</v>
      </c>
      <c r="AV28">
        <v>0.95610899999999999</v>
      </c>
      <c r="AW28">
        <v>0.89443499999999998</v>
      </c>
      <c r="AX28">
        <v>0.86168800000000001</v>
      </c>
      <c r="AY28">
        <v>0.84535099999999996</v>
      </c>
      <c r="AZ28">
        <v>0.83400600000000003</v>
      </c>
      <c r="BA28">
        <v>0.81743600000000005</v>
      </c>
      <c r="BB28">
        <v>0.78936700000000004</v>
      </c>
      <c r="BC28">
        <v>0.74509800000000004</v>
      </c>
      <c r="BD28">
        <v>0.68413900000000005</v>
      </c>
      <c r="BE28">
        <v>0.61171500000000001</v>
      </c>
      <c r="BF28">
        <v>0.52741499999999997</v>
      </c>
      <c r="BG28">
        <v>0.43226399999999998</v>
      </c>
      <c r="BH28">
        <v>0.17538699999999999</v>
      </c>
    </row>
    <row r="29" spans="1:60" x14ac:dyDescent="0.25">
      <c r="A29" s="55"/>
      <c r="B29" s="55"/>
      <c r="C29" s="55"/>
      <c r="D29" s="26">
        <v>3</v>
      </c>
      <c r="E29">
        <v>0</v>
      </c>
      <c r="F29">
        <v>5.0569000000000003E-2</v>
      </c>
      <c r="G29">
        <v>0.167181</v>
      </c>
      <c r="H29">
        <v>0.26707700000000001</v>
      </c>
      <c r="I29">
        <v>0.3745</v>
      </c>
      <c r="J29">
        <v>0.48915399999999998</v>
      </c>
      <c r="K29">
        <v>0.62065300000000001</v>
      </c>
      <c r="L29">
        <v>0.76283699999999999</v>
      </c>
      <c r="M29">
        <v>0.91237699999999999</v>
      </c>
      <c r="N29">
        <v>1.0721039999999999</v>
      </c>
      <c r="O29">
        <v>1.2343109999999999</v>
      </c>
      <c r="P29">
        <v>1.400277</v>
      </c>
      <c r="Q29">
        <v>1.564338</v>
      </c>
      <c r="R29">
        <v>1.7227730000000001</v>
      </c>
      <c r="S29">
        <v>1.8745149999999999</v>
      </c>
      <c r="T29">
        <v>2.0142730000000002</v>
      </c>
      <c r="U29">
        <v>2.1463700000000001</v>
      </c>
      <c r="V29">
        <v>2.2669229999999998</v>
      </c>
      <c r="W29">
        <v>2.3835639999999998</v>
      </c>
      <c r="X29">
        <v>2.4985409999999999</v>
      </c>
      <c r="Y29">
        <v>2.6198869999999999</v>
      </c>
      <c r="Z29">
        <v>2.754893</v>
      </c>
      <c r="AA29">
        <v>2.9074339999999999</v>
      </c>
      <c r="AB29">
        <v>3.0846939999999998</v>
      </c>
      <c r="AC29">
        <v>3.279731</v>
      </c>
      <c r="AD29">
        <v>3.492953</v>
      </c>
      <c r="AE29">
        <v>3.7047150000000002</v>
      </c>
      <c r="AF29">
        <v>3.9016609999999998</v>
      </c>
      <c r="AG29">
        <v>4.06006</v>
      </c>
      <c r="AH29">
        <v>4.1581939999999999</v>
      </c>
      <c r="AI29">
        <v>4.1777810000000004</v>
      </c>
      <c r="AJ29">
        <v>4.1083930000000004</v>
      </c>
      <c r="AK29">
        <v>3.9439039999999999</v>
      </c>
      <c r="AL29">
        <v>3.6976800000000001</v>
      </c>
      <c r="AM29">
        <v>3.3787479999999999</v>
      </c>
      <c r="AN29">
        <v>3.0150990000000002</v>
      </c>
      <c r="AO29">
        <v>2.6289500000000001</v>
      </c>
      <c r="AP29">
        <v>2.2450320000000001</v>
      </c>
      <c r="AQ29">
        <v>1.892196</v>
      </c>
      <c r="AR29">
        <v>1.579091</v>
      </c>
      <c r="AS29">
        <v>1.326784</v>
      </c>
      <c r="AT29">
        <v>1.1290800000000001</v>
      </c>
      <c r="AU29">
        <v>0.98815900000000001</v>
      </c>
      <c r="AV29">
        <v>0.891042</v>
      </c>
      <c r="AW29">
        <v>0.82833100000000004</v>
      </c>
      <c r="AX29">
        <v>0.788937</v>
      </c>
      <c r="AY29">
        <v>0.762069</v>
      </c>
      <c r="AZ29">
        <v>0.73928199999999999</v>
      </c>
      <c r="BA29">
        <v>0.71278900000000001</v>
      </c>
      <c r="BB29">
        <v>0.67908400000000002</v>
      </c>
      <c r="BC29">
        <v>0.63473599999999997</v>
      </c>
      <c r="BD29">
        <v>0.57973200000000003</v>
      </c>
      <c r="BE29">
        <v>0.51789600000000002</v>
      </c>
      <c r="BF29">
        <v>0.44803999999999999</v>
      </c>
      <c r="BG29">
        <v>0.369898</v>
      </c>
      <c r="BH29">
        <v>0.15070800000000001</v>
      </c>
    </row>
    <row r="30" spans="1:60" x14ac:dyDescent="0.25">
      <c r="A30" s="55"/>
      <c r="B30" s="55"/>
      <c r="C30" s="55"/>
      <c r="D30" s="26">
        <v>4</v>
      </c>
      <c r="E30">
        <v>0</v>
      </c>
      <c r="F30">
        <v>5.1254000000000001E-2</v>
      </c>
      <c r="G30">
        <v>0.16945199999999999</v>
      </c>
      <c r="H30">
        <v>0.27075500000000002</v>
      </c>
      <c r="I30">
        <v>0.37987799999999999</v>
      </c>
      <c r="J30">
        <v>0.49656400000000001</v>
      </c>
      <c r="K30">
        <v>0.63057300000000005</v>
      </c>
      <c r="L30">
        <v>0.77569299999999997</v>
      </c>
      <c r="M30">
        <v>0.92848900000000001</v>
      </c>
      <c r="N30">
        <v>1.091823</v>
      </c>
      <c r="O30">
        <v>1.2577739999999999</v>
      </c>
      <c r="P30">
        <v>1.427583</v>
      </c>
      <c r="Q30">
        <v>1.59535</v>
      </c>
      <c r="R30">
        <v>1.757112</v>
      </c>
      <c r="S30">
        <v>1.9116059999999999</v>
      </c>
      <c r="T30">
        <v>2.0532849999999998</v>
      </c>
      <c r="U30">
        <v>2.186356</v>
      </c>
      <c r="V30">
        <v>2.3067929999999999</v>
      </c>
      <c r="W30">
        <v>2.422221</v>
      </c>
      <c r="X30">
        <v>2.5350009999999998</v>
      </c>
      <c r="Y30">
        <v>2.653375</v>
      </c>
      <c r="Z30">
        <v>2.7849490000000001</v>
      </c>
      <c r="AA30">
        <v>2.9340359999999999</v>
      </c>
      <c r="AB30">
        <v>3.1081340000000002</v>
      </c>
      <c r="AC30">
        <v>3.3007369999999998</v>
      </c>
      <c r="AD30">
        <v>3.5123530000000001</v>
      </c>
      <c r="AE30">
        <v>3.723322</v>
      </c>
      <c r="AF30">
        <v>3.9199259999999998</v>
      </c>
      <c r="AG30">
        <v>4.0778980000000002</v>
      </c>
      <c r="AH30">
        <v>4.1748320000000003</v>
      </c>
      <c r="AI30">
        <v>4.1917229999999996</v>
      </c>
      <c r="AJ30">
        <v>4.1176950000000003</v>
      </c>
      <c r="AK30">
        <v>3.946116</v>
      </c>
      <c r="AL30">
        <v>3.690642</v>
      </c>
      <c r="AM30">
        <v>3.3604940000000001</v>
      </c>
      <c r="AN30">
        <v>2.984842</v>
      </c>
      <c r="AO30">
        <v>2.5871330000000001</v>
      </c>
      <c r="AP30">
        <v>2.1936640000000001</v>
      </c>
      <c r="AQ30">
        <v>1.834884</v>
      </c>
      <c r="AR30">
        <v>1.520262</v>
      </c>
      <c r="AS30">
        <v>1.2710030000000001</v>
      </c>
      <c r="AT30">
        <v>1.0802039999999999</v>
      </c>
      <c r="AU30">
        <v>0.94819900000000001</v>
      </c>
      <c r="AV30">
        <v>0.86006499999999997</v>
      </c>
      <c r="AW30">
        <v>0.80444000000000004</v>
      </c>
      <c r="AX30">
        <v>0.76898500000000003</v>
      </c>
      <c r="AY30">
        <v>0.74269300000000005</v>
      </c>
      <c r="AZ30">
        <v>0.71796000000000004</v>
      </c>
      <c r="BA30">
        <v>0.68845599999999996</v>
      </c>
      <c r="BB30">
        <v>0.652501</v>
      </c>
      <c r="BC30">
        <v>0.60793200000000003</v>
      </c>
      <c r="BD30">
        <v>0.55519399999999997</v>
      </c>
      <c r="BE30">
        <v>0.49751800000000002</v>
      </c>
      <c r="BF30">
        <v>0.432919</v>
      </c>
      <c r="BG30">
        <v>0.36008099999999998</v>
      </c>
      <c r="BH30">
        <v>0.14726800000000001</v>
      </c>
    </row>
    <row r="31" spans="1:60" x14ac:dyDescent="0.25">
      <c r="A31" s="55"/>
      <c r="B31" s="55"/>
      <c r="C31" s="55"/>
      <c r="D31" s="26">
        <v>5</v>
      </c>
      <c r="E31">
        <v>0</v>
      </c>
      <c r="F31">
        <v>5.1570999999999999E-2</v>
      </c>
      <c r="G31">
        <v>0.170511</v>
      </c>
      <c r="H31">
        <v>0.27251999999999998</v>
      </c>
      <c r="I31">
        <v>0.382407</v>
      </c>
      <c r="J31">
        <v>0.49993599999999999</v>
      </c>
      <c r="K31">
        <v>0.63495100000000004</v>
      </c>
      <c r="L31">
        <v>0.78121099999999999</v>
      </c>
      <c r="M31">
        <v>0.93525999999999998</v>
      </c>
      <c r="N31">
        <v>1.0999969999999999</v>
      </c>
      <c r="O31">
        <v>1.267441</v>
      </c>
      <c r="P31">
        <v>1.438852</v>
      </c>
      <c r="Q31">
        <v>1.608282</v>
      </c>
      <c r="R31">
        <v>1.7717229999999999</v>
      </c>
      <c r="S31">
        <v>1.9278820000000001</v>
      </c>
      <c r="T31">
        <v>2.0711200000000001</v>
      </c>
      <c r="U31">
        <v>2.205632</v>
      </c>
      <c r="V31">
        <v>2.327261</v>
      </c>
      <c r="W31">
        <v>2.4436079999999998</v>
      </c>
      <c r="X31">
        <v>2.5569389999999999</v>
      </c>
      <c r="Y31">
        <v>2.675446</v>
      </c>
      <c r="Z31">
        <v>2.8066749999999998</v>
      </c>
      <c r="AA31">
        <v>2.9549219999999998</v>
      </c>
      <c r="AB31">
        <v>3.1276679999999999</v>
      </c>
      <c r="AC31">
        <v>3.3185289999999998</v>
      </c>
      <c r="AD31">
        <v>3.5281180000000001</v>
      </c>
      <c r="AE31">
        <v>3.737107</v>
      </c>
      <c r="AF31">
        <v>3.9320599999999999</v>
      </c>
      <c r="AG31">
        <v>4.0890599999999999</v>
      </c>
      <c r="AH31">
        <v>4.185937</v>
      </c>
      <c r="AI31">
        <v>4.203767</v>
      </c>
      <c r="AJ31">
        <v>4.1314900000000003</v>
      </c>
      <c r="AK31">
        <v>3.962167</v>
      </c>
      <c r="AL31">
        <v>3.7087810000000001</v>
      </c>
      <c r="AM31">
        <v>3.3798720000000002</v>
      </c>
      <c r="AN31">
        <v>3.0038740000000002</v>
      </c>
      <c r="AO31">
        <v>2.6037940000000002</v>
      </c>
      <c r="AP31">
        <v>2.2058399999999998</v>
      </c>
      <c r="AQ31">
        <v>1.841094</v>
      </c>
      <c r="AR31">
        <v>1.5200039999999999</v>
      </c>
      <c r="AS31">
        <v>1.265452</v>
      </c>
      <c r="AT31">
        <v>1.0718380000000001</v>
      </c>
      <c r="AU31">
        <v>0.940554</v>
      </c>
      <c r="AV31">
        <v>0.85662700000000003</v>
      </c>
      <c r="AW31">
        <v>0.80749199999999999</v>
      </c>
      <c r="AX31">
        <v>0.77840600000000004</v>
      </c>
      <c r="AY31">
        <v>0.75516499999999998</v>
      </c>
      <c r="AZ31">
        <v>0.72726199999999996</v>
      </c>
      <c r="BA31">
        <v>0.68657500000000005</v>
      </c>
      <c r="BB31">
        <v>0.63195299999999999</v>
      </c>
      <c r="BC31">
        <v>0.56294200000000005</v>
      </c>
      <c r="BD31">
        <v>0.48443900000000001</v>
      </c>
      <c r="BE31">
        <v>0.40366800000000003</v>
      </c>
      <c r="BF31">
        <v>0.32321499999999997</v>
      </c>
      <c r="BG31">
        <v>0.245363</v>
      </c>
      <c r="BH31">
        <v>9.5740000000000006E-2</v>
      </c>
    </row>
    <row r="32" spans="1:60" x14ac:dyDescent="0.25">
      <c r="A32" s="55"/>
      <c r="B32" s="55"/>
      <c r="C32" s="55"/>
      <c r="D32" s="26" t="s">
        <v>46</v>
      </c>
      <c r="E32">
        <v>0</v>
      </c>
      <c r="F32">
        <v>4.4850000000000001E-2</v>
      </c>
      <c r="G32">
        <v>0.14874499999999999</v>
      </c>
      <c r="H32">
        <v>0.241315</v>
      </c>
      <c r="I32">
        <v>0.34063599999999999</v>
      </c>
      <c r="J32">
        <v>0.44702199999999997</v>
      </c>
      <c r="K32">
        <v>0.56960100000000002</v>
      </c>
      <c r="L32">
        <v>0.702739</v>
      </c>
      <c r="M32">
        <v>0.84341900000000003</v>
      </c>
      <c r="N32">
        <v>0.99439599999999995</v>
      </c>
      <c r="O32">
        <v>1.1484810000000001</v>
      </c>
      <c r="P32">
        <v>1.3069649999999999</v>
      </c>
      <c r="Q32">
        <v>1.464529</v>
      </c>
      <c r="R32">
        <v>1.617637</v>
      </c>
      <c r="S32">
        <v>1.765331</v>
      </c>
      <c r="T32">
        <v>1.9025030000000001</v>
      </c>
      <c r="U32">
        <v>2.033455</v>
      </c>
      <c r="V32">
        <v>2.1543290000000002</v>
      </c>
      <c r="W32">
        <v>2.2727119999999998</v>
      </c>
      <c r="X32">
        <v>2.390771</v>
      </c>
      <c r="Y32">
        <v>2.516489</v>
      </c>
      <c r="Z32">
        <v>2.6571549999999999</v>
      </c>
      <c r="AA32">
        <v>2.8166000000000002</v>
      </c>
      <c r="AB32">
        <v>3.0023249999999999</v>
      </c>
      <c r="AC32">
        <v>3.20729</v>
      </c>
      <c r="AD32">
        <v>3.4325100000000002</v>
      </c>
      <c r="AE32">
        <v>3.6581990000000002</v>
      </c>
      <c r="AF32">
        <v>3.871416</v>
      </c>
      <c r="AG32">
        <v>4.0482420000000001</v>
      </c>
      <c r="AH32">
        <v>4.1665939999999999</v>
      </c>
      <c r="AI32">
        <v>4.2078509999999998</v>
      </c>
      <c r="AJ32">
        <v>4.1600989999999998</v>
      </c>
      <c r="AK32">
        <v>4.0168090000000003</v>
      </c>
      <c r="AL32">
        <v>3.7891979999999998</v>
      </c>
      <c r="AM32">
        <v>3.4857330000000002</v>
      </c>
      <c r="AN32">
        <v>3.1331869999999999</v>
      </c>
      <c r="AO32">
        <v>2.7535859999999999</v>
      </c>
      <c r="AP32">
        <v>2.371823</v>
      </c>
      <c r="AQ32">
        <v>2.0175589999999999</v>
      </c>
      <c r="AR32">
        <v>1.700515</v>
      </c>
      <c r="AS32">
        <v>1.4431020000000001</v>
      </c>
      <c r="AT32">
        <v>1.240003</v>
      </c>
      <c r="AU32">
        <v>1.094155</v>
      </c>
      <c r="AV32">
        <v>0.99252099999999999</v>
      </c>
      <c r="AW32">
        <v>0.92536499999999999</v>
      </c>
      <c r="AX32">
        <v>0.88095199999999996</v>
      </c>
      <c r="AY32">
        <v>0.84765299999999999</v>
      </c>
      <c r="AZ32">
        <v>0.81682299999999997</v>
      </c>
      <c r="BA32">
        <v>0.78046499999999996</v>
      </c>
      <c r="BB32">
        <v>0.73597000000000001</v>
      </c>
      <c r="BC32">
        <v>0.68038900000000002</v>
      </c>
      <c r="BD32">
        <v>0.61472099999999996</v>
      </c>
      <c r="BE32">
        <v>0.54350399999999999</v>
      </c>
      <c r="BF32">
        <v>0.46577600000000002</v>
      </c>
      <c r="BG32">
        <v>0.38126599999999999</v>
      </c>
      <c r="BH32">
        <v>0.154719</v>
      </c>
    </row>
    <row r="33" spans="1:60" x14ac:dyDescent="0.25">
      <c r="A33" s="55"/>
      <c r="B33" s="55"/>
      <c r="C33" s="55">
        <v>3</v>
      </c>
      <c r="D33" s="26">
        <v>1</v>
      </c>
      <c r="E33">
        <v>0</v>
      </c>
      <c r="F33">
        <v>2.7324999999999999E-2</v>
      </c>
      <c r="G33">
        <v>9.2923000000000006E-2</v>
      </c>
      <c r="H33">
        <v>0.16880300000000001</v>
      </c>
      <c r="I33">
        <v>0.24843299999999999</v>
      </c>
      <c r="J33">
        <v>0.33452399999999999</v>
      </c>
      <c r="K33">
        <v>0.43550800000000001</v>
      </c>
      <c r="L33">
        <v>0.54706600000000005</v>
      </c>
      <c r="M33">
        <v>0.66747999999999996</v>
      </c>
      <c r="N33">
        <v>0.79982500000000001</v>
      </c>
      <c r="O33">
        <v>0.93859000000000004</v>
      </c>
      <c r="P33">
        <v>1.0857559999999999</v>
      </c>
      <c r="Q33">
        <v>1.2374149999999999</v>
      </c>
      <c r="R33">
        <v>1.3909800000000001</v>
      </c>
      <c r="S33">
        <v>1.5461290000000001</v>
      </c>
      <c r="T33">
        <v>1.6975579999999999</v>
      </c>
      <c r="U33">
        <v>1.8496459999999999</v>
      </c>
      <c r="V33">
        <v>1.996148</v>
      </c>
      <c r="W33">
        <v>2.143481</v>
      </c>
      <c r="X33">
        <v>2.2904749999999998</v>
      </c>
      <c r="Y33">
        <v>2.4422190000000001</v>
      </c>
      <c r="Z33">
        <v>2.6026790000000002</v>
      </c>
      <c r="AA33">
        <v>2.7728519999999999</v>
      </c>
      <c r="AB33">
        <v>2.958723</v>
      </c>
      <c r="AC33">
        <v>3.1531180000000001</v>
      </c>
      <c r="AD33">
        <v>3.3584390000000002</v>
      </c>
      <c r="AE33">
        <v>3.5592959999999998</v>
      </c>
      <c r="AF33">
        <v>3.7476530000000001</v>
      </c>
      <c r="AG33">
        <v>3.906101</v>
      </c>
      <c r="AH33">
        <v>4.0186590000000004</v>
      </c>
      <c r="AI33">
        <v>4.0716229999999998</v>
      </c>
      <c r="AJ33">
        <v>4.0547180000000003</v>
      </c>
      <c r="AK33">
        <v>3.962081</v>
      </c>
      <c r="AL33">
        <v>3.7992940000000002</v>
      </c>
      <c r="AM33">
        <v>3.570614</v>
      </c>
      <c r="AN33">
        <v>3.2942870000000002</v>
      </c>
      <c r="AO33">
        <v>2.9863279999999999</v>
      </c>
      <c r="AP33">
        <v>2.6661700000000002</v>
      </c>
      <c r="AQ33">
        <v>2.3592909999999998</v>
      </c>
      <c r="AR33">
        <v>2.075189</v>
      </c>
      <c r="AS33">
        <v>1.8352569999999999</v>
      </c>
      <c r="AT33">
        <v>1.635653</v>
      </c>
      <c r="AU33">
        <v>1.4799599999999999</v>
      </c>
      <c r="AV33">
        <v>1.355647</v>
      </c>
      <c r="AW33">
        <v>1.2535149999999999</v>
      </c>
      <c r="AX33">
        <v>1.1632480000000001</v>
      </c>
      <c r="AY33">
        <v>1.0749820000000001</v>
      </c>
      <c r="AZ33">
        <v>0.98592000000000002</v>
      </c>
      <c r="BA33">
        <v>0.89098900000000003</v>
      </c>
      <c r="BB33">
        <v>0.79451000000000005</v>
      </c>
      <c r="BC33">
        <v>0.69539700000000004</v>
      </c>
      <c r="BD33">
        <v>0.59755800000000003</v>
      </c>
      <c r="BE33">
        <v>0.50503100000000001</v>
      </c>
      <c r="BF33">
        <v>0.41587200000000002</v>
      </c>
      <c r="BG33">
        <v>0.32819700000000002</v>
      </c>
      <c r="BH33">
        <v>0.13086600000000001</v>
      </c>
    </row>
    <row r="34" spans="1:60" x14ac:dyDescent="0.25">
      <c r="A34" s="55"/>
      <c r="B34" s="55"/>
      <c r="C34" s="55"/>
      <c r="D34" s="26">
        <v>2</v>
      </c>
      <c r="E34">
        <v>0</v>
      </c>
      <c r="F34">
        <v>4.0178999999999999E-2</v>
      </c>
      <c r="G34">
        <v>0.13466800000000001</v>
      </c>
      <c r="H34">
        <v>0.22958500000000001</v>
      </c>
      <c r="I34">
        <v>0.330013</v>
      </c>
      <c r="J34">
        <v>0.43755500000000003</v>
      </c>
      <c r="K34">
        <v>0.56205899999999998</v>
      </c>
      <c r="L34">
        <v>0.69789000000000001</v>
      </c>
      <c r="M34">
        <v>0.84265199999999996</v>
      </c>
      <c r="N34">
        <v>0.99979700000000005</v>
      </c>
      <c r="O34">
        <v>1.162542</v>
      </c>
      <c r="P34">
        <v>1.333054</v>
      </c>
      <c r="Q34">
        <v>1.5066520000000001</v>
      </c>
      <c r="R34">
        <v>1.6803760000000001</v>
      </c>
      <c r="S34">
        <v>1.8537680000000001</v>
      </c>
      <c r="T34">
        <v>2.020832</v>
      </c>
      <c r="U34">
        <v>2.1862270000000001</v>
      </c>
      <c r="V34">
        <v>2.342943</v>
      </c>
      <c r="W34">
        <v>2.4975239999999999</v>
      </c>
      <c r="X34">
        <v>2.6482239999999999</v>
      </c>
      <c r="Y34">
        <v>2.7997459999999998</v>
      </c>
      <c r="Z34">
        <v>2.9553020000000001</v>
      </c>
      <c r="AA34">
        <v>3.1151369999999998</v>
      </c>
      <c r="AB34">
        <v>3.283833</v>
      </c>
      <c r="AC34">
        <v>3.4537089999999999</v>
      </c>
      <c r="AD34">
        <v>3.625162</v>
      </c>
      <c r="AE34">
        <v>3.7830010000000001</v>
      </c>
      <c r="AF34">
        <v>3.9180830000000002</v>
      </c>
      <c r="AG34">
        <v>4.0138860000000003</v>
      </c>
      <c r="AH34">
        <v>4.0560780000000003</v>
      </c>
      <c r="AI34">
        <v>4.0324020000000003</v>
      </c>
      <c r="AJ34">
        <v>3.9377819999999999</v>
      </c>
      <c r="AK34">
        <v>3.7672409999999998</v>
      </c>
      <c r="AL34">
        <v>3.5331510000000002</v>
      </c>
      <c r="AM34">
        <v>3.2404540000000002</v>
      </c>
      <c r="AN34">
        <v>2.9109579999999999</v>
      </c>
      <c r="AO34">
        <v>2.5609440000000001</v>
      </c>
      <c r="AP34">
        <v>2.2096629999999999</v>
      </c>
      <c r="AQ34">
        <v>1.881713</v>
      </c>
      <c r="AR34">
        <v>1.5846009999999999</v>
      </c>
      <c r="AS34">
        <v>1.3389279999999999</v>
      </c>
      <c r="AT34">
        <v>1.1402000000000001</v>
      </c>
      <c r="AU34">
        <v>0.992946</v>
      </c>
      <c r="AV34">
        <v>0.88681699999999997</v>
      </c>
      <c r="AW34">
        <v>0.815029</v>
      </c>
      <c r="AX34">
        <v>0.76887399999999995</v>
      </c>
      <c r="AY34">
        <v>0.73971399999999998</v>
      </c>
      <c r="AZ34">
        <v>0.72087900000000005</v>
      </c>
      <c r="BA34">
        <v>0.70540599999999998</v>
      </c>
      <c r="BB34">
        <v>0.688504</v>
      </c>
      <c r="BC34">
        <v>0.66458600000000001</v>
      </c>
      <c r="BD34">
        <v>0.62956800000000002</v>
      </c>
      <c r="BE34">
        <v>0.584144</v>
      </c>
      <c r="BF34">
        <v>0.52386999999999995</v>
      </c>
      <c r="BG34">
        <v>0.44654199999999999</v>
      </c>
      <c r="BH34">
        <v>0.184611</v>
      </c>
    </row>
    <row r="35" spans="1:60" x14ac:dyDescent="0.25">
      <c r="A35" s="55"/>
      <c r="B35" s="55"/>
      <c r="C35" s="55"/>
      <c r="D35" s="26">
        <v>3</v>
      </c>
      <c r="E35">
        <v>0</v>
      </c>
      <c r="F35">
        <v>4.7786000000000002E-2</v>
      </c>
      <c r="G35">
        <v>0.159274</v>
      </c>
      <c r="H35">
        <v>0.26460899999999998</v>
      </c>
      <c r="I35">
        <v>0.37646299999999999</v>
      </c>
      <c r="J35">
        <v>0.49569299999999999</v>
      </c>
      <c r="K35">
        <v>0.63289499999999999</v>
      </c>
      <c r="L35">
        <v>0.78173599999999999</v>
      </c>
      <c r="M35">
        <v>0.93946099999999999</v>
      </c>
      <c r="N35">
        <v>1.1097189999999999</v>
      </c>
      <c r="O35">
        <v>1.285042</v>
      </c>
      <c r="P35">
        <v>1.467679</v>
      </c>
      <c r="Q35">
        <v>1.6525099999999999</v>
      </c>
      <c r="R35">
        <v>1.8363229999999999</v>
      </c>
      <c r="S35">
        <v>2.0184859999999998</v>
      </c>
      <c r="T35">
        <v>2.1925479999999999</v>
      </c>
      <c r="U35">
        <v>2.3631120000000001</v>
      </c>
      <c r="V35">
        <v>2.5226489999999999</v>
      </c>
      <c r="W35">
        <v>2.677495</v>
      </c>
      <c r="X35">
        <v>2.8254950000000001</v>
      </c>
      <c r="Y35">
        <v>2.970961</v>
      </c>
      <c r="Z35">
        <v>3.1166320000000001</v>
      </c>
      <c r="AA35">
        <v>3.2625609999999998</v>
      </c>
      <c r="AB35">
        <v>3.4126460000000001</v>
      </c>
      <c r="AC35">
        <v>3.5597400000000001</v>
      </c>
      <c r="AD35">
        <v>3.7035589999999998</v>
      </c>
      <c r="AE35">
        <v>3.830241</v>
      </c>
      <c r="AF35">
        <v>3.9308450000000001</v>
      </c>
      <c r="AG35">
        <v>3.9903940000000002</v>
      </c>
      <c r="AH35">
        <v>3.9961820000000001</v>
      </c>
      <c r="AI35">
        <v>3.937211</v>
      </c>
      <c r="AJ35">
        <v>3.810959</v>
      </c>
      <c r="AK35">
        <v>3.6129509999999998</v>
      </c>
      <c r="AL35">
        <v>3.3579859999999999</v>
      </c>
      <c r="AM35">
        <v>3.0511159999999999</v>
      </c>
      <c r="AN35">
        <v>2.7148509999999999</v>
      </c>
      <c r="AO35">
        <v>2.3649450000000001</v>
      </c>
      <c r="AP35">
        <v>2.0196499999999999</v>
      </c>
      <c r="AQ35">
        <v>1.7015499999999999</v>
      </c>
      <c r="AR35">
        <v>1.4161980000000001</v>
      </c>
      <c r="AS35">
        <v>1.181627</v>
      </c>
      <c r="AT35">
        <v>0.99193900000000002</v>
      </c>
      <c r="AU35">
        <v>0.85035300000000003</v>
      </c>
      <c r="AV35">
        <v>0.74684499999999998</v>
      </c>
      <c r="AW35">
        <v>0.67578099999999997</v>
      </c>
      <c r="AX35">
        <v>0.63051000000000001</v>
      </c>
      <c r="AY35">
        <v>0.60503200000000001</v>
      </c>
      <c r="AZ35">
        <v>0.59498499999999999</v>
      </c>
      <c r="BA35">
        <v>0.59556699999999996</v>
      </c>
      <c r="BB35">
        <v>0.60204500000000005</v>
      </c>
      <c r="BC35">
        <v>0.60858800000000002</v>
      </c>
      <c r="BD35">
        <v>0.60806800000000005</v>
      </c>
      <c r="BE35">
        <v>0.597441</v>
      </c>
      <c r="BF35">
        <v>0.56833699999999998</v>
      </c>
      <c r="BG35">
        <v>0.514208</v>
      </c>
      <c r="BH35">
        <v>0.218523</v>
      </c>
    </row>
    <row r="36" spans="1:60" x14ac:dyDescent="0.25">
      <c r="A36" s="55"/>
      <c r="B36" s="55"/>
      <c r="C36" s="55"/>
      <c r="D36" s="26">
        <v>4</v>
      </c>
      <c r="E36">
        <v>0</v>
      </c>
      <c r="F36">
        <v>4.9723999999999997E-2</v>
      </c>
      <c r="G36">
        <v>0.16572500000000001</v>
      </c>
      <c r="H36">
        <v>0.275252</v>
      </c>
      <c r="I36">
        <v>0.391623</v>
      </c>
      <c r="J36">
        <v>0.51570099999999996</v>
      </c>
      <c r="K36">
        <v>0.65846800000000005</v>
      </c>
      <c r="L36">
        <v>0.81331299999999995</v>
      </c>
      <c r="M36">
        <v>0.97733899999999996</v>
      </c>
      <c r="N36">
        <v>1.154315</v>
      </c>
      <c r="O36">
        <v>1.3364590000000001</v>
      </c>
      <c r="P36">
        <v>1.526092</v>
      </c>
      <c r="Q36">
        <v>1.717886</v>
      </c>
      <c r="R36">
        <v>1.9085099999999999</v>
      </c>
      <c r="S36">
        <v>2.0973220000000001</v>
      </c>
      <c r="T36">
        <v>2.2776550000000002</v>
      </c>
      <c r="U36">
        <v>2.4542980000000001</v>
      </c>
      <c r="V36">
        <v>2.619472</v>
      </c>
      <c r="W36">
        <v>2.7797320000000001</v>
      </c>
      <c r="X36">
        <v>2.9328020000000001</v>
      </c>
      <c r="Y36">
        <v>3.0830630000000001</v>
      </c>
      <c r="Z36">
        <v>3.2332040000000002</v>
      </c>
      <c r="AA36">
        <v>3.3831120000000001</v>
      </c>
      <c r="AB36">
        <v>3.5365799999999998</v>
      </c>
      <c r="AC36">
        <v>3.6860940000000002</v>
      </c>
      <c r="AD36">
        <v>3.831121</v>
      </c>
      <c r="AE36">
        <v>3.957408</v>
      </c>
      <c r="AF36">
        <v>4.0557049999999997</v>
      </c>
      <c r="AG36">
        <v>4.1107519999999997</v>
      </c>
      <c r="AH36">
        <v>4.1096789999999999</v>
      </c>
      <c r="AI36">
        <v>4.0412429999999997</v>
      </c>
      <c r="AJ36">
        <v>3.9031690000000001</v>
      </c>
      <c r="AK36">
        <v>3.6905730000000001</v>
      </c>
      <c r="AL36">
        <v>3.4189639999999999</v>
      </c>
      <c r="AM36">
        <v>3.0931190000000002</v>
      </c>
      <c r="AN36">
        <v>2.7364459999999999</v>
      </c>
      <c r="AO36">
        <v>2.365383</v>
      </c>
      <c r="AP36">
        <v>1.999379</v>
      </c>
      <c r="AQ36">
        <v>1.6628609999999999</v>
      </c>
      <c r="AR36">
        <v>1.362366</v>
      </c>
      <c r="AS36">
        <v>1.11737</v>
      </c>
      <c r="AT36">
        <v>0.92176400000000003</v>
      </c>
      <c r="AU36">
        <v>0.77806500000000001</v>
      </c>
      <c r="AV36">
        <v>0.67411299999999996</v>
      </c>
      <c r="AW36">
        <v>0.60152399999999995</v>
      </c>
      <c r="AX36">
        <v>0.55052900000000005</v>
      </c>
      <c r="AY36">
        <v>0.51184799999999997</v>
      </c>
      <c r="AZ36">
        <v>0.47956700000000002</v>
      </c>
      <c r="BA36">
        <v>0.44799699999999998</v>
      </c>
      <c r="BB36">
        <v>0.415829</v>
      </c>
      <c r="BC36">
        <v>0.38070399999999999</v>
      </c>
      <c r="BD36">
        <v>0.34273399999999998</v>
      </c>
      <c r="BE36">
        <v>0.303396</v>
      </c>
      <c r="BF36">
        <v>0.26099299999999998</v>
      </c>
      <c r="BG36">
        <v>0.21446799999999999</v>
      </c>
      <c r="BH36">
        <v>8.7190000000000004E-2</v>
      </c>
    </row>
    <row r="37" spans="1:60" x14ac:dyDescent="0.25">
      <c r="A37" s="55"/>
      <c r="B37" s="55"/>
      <c r="C37" s="55"/>
      <c r="D37" s="26">
        <v>5</v>
      </c>
      <c r="E37">
        <v>0</v>
      </c>
      <c r="F37">
        <v>5.0258999999999998E-2</v>
      </c>
      <c r="G37">
        <v>0.167543</v>
      </c>
      <c r="H37">
        <v>0.27856199999999998</v>
      </c>
      <c r="I37">
        <v>0.39660000000000001</v>
      </c>
      <c r="J37">
        <v>0.52259</v>
      </c>
      <c r="K37">
        <v>0.66767399999999999</v>
      </c>
      <c r="L37">
        <v>0.82515899999999998</v>
      </c>
      <c r="M37">
        <v>0.99207000000000001</v>
      </c>
      <c r="N37">
        <v>1.17221</v>
      </c>
      <c r="O37">
        <v>1.357623</v>
      </c>
      <c r="P37">
        <v>1.5506180000000001</v>
      </c>
      <c r="Q37">
        <v>1.745692</v>
      </c>
      <c r="R37">
        <v>1.9393499999999999</v>
      </c>
      <c r="S37">
        <v>2.1308319999999998</v>
      </c>
      <c r="T37">
        <v>2.3132920000000001</v>
      </c>
      <c r="U37">
        <v>2.4915029999999998</v>
      </c>
      <c r="V37">
        <v>2.657613</v>
      </c>
      <c r="W37">
        <v>2.818292</v>
      </c>
      <c r="X37">
        <v>2.9714239999999998</v>
      </c>
      <c r="Y37">
        <v>3.1216689999999998</v>
      </c>
      <c r="Z37">
        <v>3.272049</v>
      </c>
      <c r="AA37">
        <v>3.4227609999999999</v>
      </c>
      <c r="AB37">
        <v>3.5778650000000001</v>
      </c>
      <c r="AC37">
        <v>3.7298650000000002</v>
      </c>
      <c r="AD37">
        <v>3.8781629999999998</v>
      </c>
      <c r="AE37">
        <v>4.007962</v>
      </c>
      <c r="AF37">
        <v>4.1094059999999999</v>
      </c>
      <c r="AG37">
        <v>4.1663740000000002</v>
      </c>
      <c r="AH37">
        <v>4.1651920000000002</v>
      </c>
      <c r="AI37">
        <v>4.0940110000000001</v>
      </c>
      <c r="AJ37">
        <v>3.9505499999999998</v>
      </c>
      <c r="AK37">
        <v>3.7300939999999998</v>
      </c>
      <c r="AL37">
        <v>3.4493450000000001</v>
      </c>
      <c r="AM37">
        <v>3.1140819999999998</v>
      </c>
      <c r="AN37">
        <v>2.7492619999999999</v>
      </c>
      <c r="AO37">
        <v>2.3723749999999999</v>
      </c>
      <c r="AP37">
        <v>2.0036170000000002</v>
      </c>
      <c r="AQ37">
        <v>1.667456</v>
      </c>
      <c r="AR37">
        <v>1.3696759999999999</v>
      </c>
      <c r="AS37">
        <v>1.128109</v>
      </c>
      <c r="AT37">
        <v>0.934585</v>
      </c>
      <c r="AU37">
        <v>0.78921200000000002</v>
      </c>
      <c r="AV37">
        <v>0.67815400000000003</v>
      </c>
      <c r="AW37">
        <v>0.592279</v>
      </c>
      <c r="AX37">
        <v>0.522254</v>
      </c>
      <c r="AY37">
        <v>0.45980199999999999</v>
      </c>
      <c r="AZ37">
        <v>0.40199200000000002</v>
      </c>
      <c r="BA37">
        <v>0.345248</v>
      </c>
      <c r="BB37">
        <v>0.292323</v>
      </c>
      <c r="BC37">
        <v>0.24266699999999999</v>
      </c>
      <c r="BD37">
        <v>0.198105</v>
      </c>
      <c r="BE37">
        <v>0.15942600000000001</v>
      </c>
      <c r="BF37">
        <v>0.125032</v>
      </c>
      <c r="BG37">
        <v>9.3628000000000003E-2</v>
      </c>
      <c r="BH37">
        <v>3.6504000000000002E-2</v>
      </c>
    </row>
    <row r="38" spans="1:60" x14ac:dyDescent="0.25">
      <c r="A38" s="55"/>
      <c r="B38" s="55"/>
      <c r="C38" s="55"/>
      <c r="D38" s="26" t="s">
        <v>46</v>
      </c>
      <c r="E38">
        <v>0</v>
      </c>
      <c r="F38">
        <v>4.3060000000000001E-2</v>
      </c>
      <c r="G38">
        <v>0.14404600000000001</v>
      </c>
      <c r="H38">
        <v>0.243392</v>
      </c>
      <c r="I38">
        <v>0.34866900000000001</v>
      </c>
      <c r="J38">
        <v>0.46126699999999998</v>
      </c>
      <c r="K38">
        <v>0.59138999999999997</v>
      </c>
      <c r="L38">
        <v>0.73311800000000005</v>
      </c>
      <c r="M38">
        <v>0.88390199999999997</v>
      </c>
      <c r="N38">
        <v>1.047291</v>
      </c>
      <c r="O38">
        <v>1.2161869999999999</v>
      </c>
      <c r="P38">
        <v>1.3927929999999999</v>
      </c>
      <c r="Q38">
        <v>1.572201</v>
      </c>
      <c r="R38">
        <v>1.7512939999999999</v>
      </c>
      <c r="S38">
        <v>1.9295089999999999</v>
      </c>
      <c r="T38">
        <v>2.1005919999999998</v>
      </c>
      <c r="U38">
        <v>2.2691840000000001</v>
      </c>
      <c r="V38">
        <v>2.4280010000000001</v>
      </c>
      <c r="W38">
        <v>2.583548</v>
      </c>
      <c r="X38">
        <v>2.7339340000000001</v>
      </c>
      <c r="Y38">
        <v>2.8837860000000002</v>
      </c>
      <c r="Z38">
        <v>3.0362290000000001</v>
      </c>
      <c r="AA38">
        <v>3.1915420000000001</v>
      </c>
      <c r="AB38">
        <v>3.3541859999999999</v>
      </c>
      <c r="AC38">
        <v>3.5167600000000001</v>
      </c>
      <c r="AD38">
        <v>3.6795390000000001</v>
      </c>
      <c r="AE38">
        <v>3.8278240000000001</v>
      </c>
      <c r="AF38">
        <v>3.952569</v>
      </c>
      <c r="AG38">
        <v>4.0377150000000004</v>
      </c>
      <c r="AH38">
        <v>4.06935</v>
      </c>
      <c r="AI38">
        <v>4.035463</v>
      </c>
      <c r="AJ38">
        <v>3.9315690000000001</v>
      </c>
      <c r="AK38">
        <v>3.7526860000000002</v>
      </c>
      <c r="AL38">
        <v>3.5118079999999998</v>
      </c>
      <c r="AM38">
        <v>3.2138979999999999</v>
      </c>
      <c r="AN38">
        <v>2.8811450000000001</v>
      </c>
      <c r="AO38">
        <v>2.5299450000000001</v>
      </c>
      <c r="AP38">
        <v>2.1796180000000001</v>
      </c>
      <c r="AQ38">
        <v>1.854476</v>
      </c>
      <c r="AR38">
        <v>1.5614950000000001</v>
      </c>
      <c r="AS38">
        <v>1.320141</v>
      </c>
      <c r="AT38">
        <v>1.124709</v>
      </c>
      <c r="AU38">
        <v>0.97798499999999999</v>
      </c>
      <c r="AV38">
        <v>0.86818499999999998</v>
      </c>
      <c r="AW38">
        <v>0.78747699999999998</v>
      </c>
      <c r="AX38">
        <v>0.72690399999999999</v>
      </c>
      <c r="AY38">
        <v>0.67805000000000004</v>
      </c>
      <c r="AZ38">
        <v>0.63638300000000003</v>
      </c>
      <c r="BA38">
        <v>0.59668500000000002</v>
      </c>
      <c r="BB38">
        <v>0.55821299999999996</v>
      </c>
      <c r="BC38">
        <v>0.51788999999999996</v>
      </c>
      <c r="BD38">
        <v>0.47466399999999997</v>
      </c>
      <c r="BE38">
        <v>0.42930499999999999</v>
      </c>
      <c r="BF38">
        <v>0.37824400000000002</v>
      </c>
      <c r="BG38">
        <v>0.31889800000000001</v>
      </c>
      <c r="BH38">
        <v>0.13128799999999999</v>
      </c>
    </row>
    <row r="39" spans="1:60" x14ac:dyDescent="0.25">
      <c r="A39" s="55"/>
      <c r="B39" s="55" t="s">
        <v>47</v>
      </c>
      <c r="C39" s="55">
        <v>1</v>
      </c>
      <c r="D39" s="26">
        <v>1</v>
      </c>
      <c r="E39">
        <v>0</v>
      </c>
      <c r="F39">
        <v>2.4657999999999999E-2</v>
      </c>
      <c r="G39">
        <v>8.3352999999999997E-2</v>
      </c>
      <c r="H39">
        <v>0.14763999999999999</v>
      </c>
      <c r="I39">
        <v>0.22338</v>
      </c>
      <c r="J39">
        <v>0.31295499999999998</v>
      </c>
      <c r="K39">
        <v>0.42173899999999998</v>
      </c>
      <c r="L39">
        <v>0.54467600000000005</v>
      </c>
      <c r="M39">
        <v>0.67526200000000003</v>
      </c>
      <c r="N39">
        <v>0.81262500000000004</v>
      </c>
      <c r="O39">
        <v>0.94653500000000002</v>
      </c>
      <c r="P39">
        <v>1.0735440000000001</v>
      </c>
      <c r="Q39">
        <v>1.183235</v>
      </c>
      <c r="R39">
        <v>1.2665999999999999</v>
      </c>
      <c r="S39">
        <v>1.317903</v>
      </c>
      <c r="T39">
        <v>1.3331280000000001</v>
      </c>
      <c r="U39">
        <v>1.313099</v>
      </c>
      <c r="V39">
        <v>1.266686</v>
      </c>
      <c r="W39">
        <v>1.206194</v>
      </c>
      <c r="X39">
        <v>1.1536219999999999</v>
      </c>
      <c r="Y39">
        <v>1.1356189999999999</v>
      </c>
      <c r="Z39">
        <v>1.1839850000000001</v>
      </c>
      <c r="AA39">
        <v>1.3266880000000001</v>
      </c>
      <c r="AB39">
        <v>1.5928070000000001</v>
      </c>
      <c r="AC39">
        <v>1.9860409999999999</v>
      </c>
      <c r="AD39">
        <v>2.5175779999999999</v>
      </c>
      <c r="AE39">
        <v>3.1469010000000002</v>
      </c>
      <c r="AF39">
        <v>3.8414679999999999</v>
      </c>
      <c r="AG39">
        <v>4.5323460000000004</v>
      </c>
      <c r="AH39">
        <v>5.144622</v>
      </c>
      <c r="AI39">
        <v>5.6105219999999996</v>
      </c>
      <c r="AJ39">
        <v>5.862196</v>
      </c>
      <c r="AK39">
        <v>5.8697749999999997</v>
      </c>
      <c r="AL39">
        <v>5.627148</v>
      </c>
      <c r="AM39">
        <v>5.1595760000000004</v>
      </c>
      <c r="AN39">
        <v>4.5316809999999998</v>
      </c>
      <c r="AO39">
        <v>3.8135539999999999</v>
      </c>
      <c r="AP39">
        <v>3.0836079999999999</v>
      </c>
      <c r="AQ39">
        <v>2.4264869999999998</v>
      </c>
      <c r="AR39">
        <v>1.879634</v>
      </c>
      <c r="AS39">
        <v>1.489916</v>
      </c>
      <c r="AT39">
        <v>1.245743</v>
      </c>
      <c r="AU39">
        <v>1.1335999999999999</v>
      </c>
      <c r="AV39">
        <v>1.111475</v>
      </c>
      <c r="AW39">
        <v>1.1386609999999999</v>
      </c>
      <c r="AX39">
        <v>1.175017</v>
      </c>
      <c r="AY39">
        <v>1.1894340000000001</v>
      </c>
      <c r="AZ39">
        <v>1.163662</v>
      </c>
      <c r="BA39">
        <v>1.090497</v>
      </c>
      <c r="BB39">
        <v>0.97730899999999998</v>
      </c>
      <c r="BC39">
        <v>0.83352199999999999</v>
      </c>
      <c r="BD39">
        <v>0.67447199999999996</v>
      </c>
      <c r="BE39">
        <v>0.52338200000000001</v>
      </c>
      <c r="BF39">
        <v>0.38007000000000002</v>
      </c>
      <c r="BG39">
        <v>0.22331000000000001</v>
      </c>
      <c r="BH39">
        <v>7.0858000000000004E-2</v>
      </c>
    </row>
    <row r="40" spans="1:60" x14ac:dyDescent="0.25">
      <c r="A40" s="55"/>
      <c r="B40" s="55"/>
      <c r="C40" s="55"/>
      <c r="D40" s="26">
        <v>2</v>
      </c>
      <c r="E40">
        <v>0</v>
      </c>
      <c r="F40">
        <v>3.6110000000000003E-2</v>
      </c>
      <c r="G40">
        <v>0.119861</v>
      </c>
      <c r="H40">
        <v>0.19531499999999999</v>
      </c>
      <c r="I40">
        <v>0.28420099999999998</v>
      </c>
      <c r="J40">
        <v>0.38710299999999997</v>
      </c>
      <c r="K40">
        <v>0.50960700000000003</v>
      </c>
      <c r="L40">
        <v>0.64551499999999995</v>
      </c>
      <c r="M40">
        <v>0.78734000000000004</v>
      </c>
      <c r="N40">
        <v>0.93376300000000001</v>
      </c>
      <c r="O40">
        <v>1.073466</v>
      </c>
      <c r="P40">
        <v>1.2024319999999999</v>
      </c>
      <c r="Q40">
        <v>1.309428</v>
      </c>
      <c r="R40">
        <v>1.3850370000000001</v>
      </c>
      <c r="S40">
        <v>1.423297</v>
      </c>
      <c r="T40">
        <v>1.420868</v>
      </c>
      <c r="U40">
        <v>1.3786750000000001</v>
      </c>
      <c r="V40">
        <v>1.3081</v>
      </c>
      <c r="W40">
        <v>1.2225379999999999</v>
      </c>
      <c r="X40">
        <v>1.1469320000000001</v>
      </c>
      <c r="Y40">
        <v>1.1103130000000001</v>
      </c>
      <c r="Z40">
        <v>1.1471359999999999</v>
      </c>
      <c r="AA40">
        <v>1.28742</v>
      </c>
      <c r="AB40">
        <v>1.5615159999999999</v>
      </c>
      <c r="AC40">
        <v>1.972923</v>
      </c>
      <c r="AD40">
        <v>2.5322629999999999</v>
      </c>
      <c r="AE40">
        <v>3.1956039999999999</v>
      </c>
      <c r="AF40">
        <v>3.9274200000000001</v>
      </c>
      <c r="AG40">
        <v>4.6541110000000003</v>
      </c>
      <c r="AH40">
        <v>5.2963069999999997</v>
      </c>
      <c r="AI40">
        <v>5.7827380000000002</v>
      </c>
      <c r="AJ40">
        <v>6.0428129999999998</v>
      </c>
      <c r="AK40">
        <v>6.0459750000000003</v>
      </c>
      <c r="AL40">
        <v>5.787058</v>
      </c>
      <c r="AM40">
        <v>5.2931210000000002</v>
      </c>
      <c r="AN40">
        <v>4.6320579999999998</v>
      </c>
      <c r="AO40">
        <v>3.876706</v>
      </c>
      <c r="AP40">
        <v>3.1080830000000002</v>
      </c>
      <c r="AQ40">
        <v>2.41351</v>
      </c>
      <c r="AR40">
        <v>1.8307899999999999</v>
      </c>
      <c r="AS40">
        <v>1.4087430000000001</v>
      </c>
      <c r="AT40">
        <v>1.1348750000000001</v>
      </c>
      <c r="AU40">
        <v>0.99662399999999995</v>
      </c>
      <c r="AV40">
        <v>0.95130999999999999</v>
      </c>
      <c r="AW40">
        <v>0.95858399999999999</v>
      </c>
      <c r="AX40">
        <v>0.97872499999999996</v>
      </c>
      <c r="AY40">
        <v>0.98113099999999998</v>
      </c>
      <c r="AZ40">
        <v>0.94880100000000001</v>
      </c>
      <c r="BA40">
        <v>0.87475899999999995</v>
      </c>
      <c r="BB40">
        <v>0.76735299999999995</v>
      </c>
      <c r="BC40">
        <v>0.63712199999999997</v>
      </c>
      <c r="BD40">
        <v>0.49015799999999998</v>
      </c>
      <c r="BE40">
        <v>0.37115300000000001</v>
      </c>
      <c r="BF40">
        <v>0.22470200000000001</v>
      </c>
      <c r="BG40">
        <v>8.5079999999999999E-3</v>
      </c>
      <c r="BH40">
        <v>0</v>
      </c>
    </row>
    <row r="41" spans="1:60" x14ac:dyDescent="0.25">
      <c r="A41" s="55"/>
      <c r="B41" s="55"/>
      <c r="C41" s="55"/>
      <c r="D41" s="26">
        <v>3</v>
      </c>
      <c r="E41">
        <v>0</v>
      </c>
      <c r="F41">
        <v>4.1179E-2</v>
      </c>
      <c r="G41">
        <v>0.13574900000000001</v>
      </c>
      <c r="H41">
        <v>0.21385599999999999</v>
      </c>
      <c r="I41">
        <v>0.30592599999999998</v>
      </c>
      <c r="J41">
        <v>0.41136499999999998</v>
      </c>
      <c r="K41">
        <v>0.53551099999999996</v>
      </c>
      <c r="L41">
        <v>0.67173499999999997</v>
      </c>
      <c r="M41">
        <v>0.81226600000000004</v>
      </c>
      <c r="N41">
        <v>0.95547599999999999</v>
      </c>
      <c r="O41">
        <v>1.089931</v>
      </c>
      <c r="P41">
        <v>1.2113700000000001</v>
      </c>
      <c r="Q41">
        <v>1.308597</v>
      </c>
      <c r="R41">
        <v>1.3724050000000001</v>
      </c>
      <c r="S41">
        <v>1.3969720000000001</v>
      </c>
      <c r="T41">
        <v>1.37971</v>
      </c>
      <c r="U41">
        <v>1.3215490000000001</v>
      </c>
      <c r="V41">
        <v>1.2352799999999999</v>
      </c>
      <c r="W41">
        <v>1.13449</v>
      </c>
      <c r="X41">
        <v>1.0452650000000001</v>
      </c>
      <c r="Y41">
        <v>0.99722900000000003</v>
      </c>
      <c r="Z41">
        <v>1.025549</v>
      </c>
      <c r="AA41">
        <v>1.1608259999999999</v>
      </c>
      <c r="AB41">
        <v>1.4336720000000001</v>
      </c>
      <c r="AC41">
        <v>1.847718</v>
      </c>
      <c r="AD41">
        <v>2.4135300000000002</v>
      </c>
      <c r="AE41">
        <v>3.0865689999999999</v>
      </c>
      <c r="AF41">
        <v>3.8307950000000002</v>
      </c>
      <c r="AG41">
        <v>4.5716210000000004</v>
      </c>
      <c r="AH41">
        <v>5.2285729999999999</v>
      </c>
      <c r="AI41">
        <v>5.7294349999999996</v>
      </c>
      <c r="AJ41">
        <v>6.002148</v>
      </c>
      <c r="AK41">
        <v>6.0155289999999999</v>
      </c>
      <c r="AL41">
        <v>5.7631030000000001</v>
      </c>
      <c r="AM41">
        <v>5.2715610000000002</v>
      </c>
      <c r="AN41">
        <v>4.608447</v>
      </c>
      <c r="AO41">
        <v>3.8469380000000002</v>
      </c>
      <c r="AP41">
        <v>3.068988</v>
      </c>
      <c r="AQ41">
        <v>2.3640210000000002</v>
      </c>
      <c r="AR41">
        <v>1.772329</v>
      </c>
      <c r="AS41">
        <v>1.3461209999999999</v>
      </c>
      <c r="AT41">
        <v>1.0758890000000001</v>
      </c>
      <c r="AU41">
        <v>0.95152999999999999</v>
      </c>
      <c r="AV41">
        <v>0.93140699999999998</v>
      </c>
      <c r="AW41">
        <v>0.974105</v>
      </c>
      <c r="AX41">
        <v>1.036707</v>
      </c>
      <c r="AY41">
        <v>1.0844860000000001</v>
      </c>
      <c r="AZ41">
        <v>1.093421</v>
      </c>
      <c r="BA41">
        <v>1.0532710000000001</v>
      </c>
      <c r="BB41">
        <v>0.96709999999999996</v>
      </c>
      <c r="BC41">
        <v>0.84382500000000005</v>
      </c>
      <c r="BD41">
        <v>0.69881800000000005</v>
      </c>
      <c r="BE41">
        <v>0.55556499999999998</v>
      </c>
      <c r="BF41">
        <v>0.416134</v>
      </c>
      <c r="BG41">
        <v>0.264293</v>
      </c>
      <c r="BH41">
        <v>9.0110999999999997E-2</v>
      </c>
    </row>
    <row r="42" spans="1:60" x14ac:dyDescent="0.25">
      <c r="A42" s="55"/>
      <c r="B42" s="55"/>
      <c r="C42" s="55"/>
      <c r="D42" s="26">
        <v>4</v>
      </c>
      <c r="E42">
        <v>0</v>
      </c>
      <c r="F42">
        <v>4.2070000000000003E-2</v>
      </c>
      <c r="G42">
        <v>0.138658</v>
      </c>
      <c r="H42">
        <v>0.218199</v>
      </c>
      <c r="I42">
        <v>0.312052</v>
      </c>
      <c r="J42">
        <v>0.41954999999999998</v>
      </c>
      <c r="K42">
        <v>0.54607300000000003</v>
      </c>
      <c r="L42">
        <v>0.68482399999999999</v>
      </c>
      <c r="M42">
        <v>0.82781899999999997</v>
      </c>
      <c r="N42">
        <v>0.97332700000000005</v>
      </c>
      <c r="O42">
        <v>1.1096459999999999</v>
      </c>
      <c r="P42">
        <v>1.2323550000000001</v>
      </c>
      <c r="Q42">
        <v>1.329985</v>
      </c>
      <c r="R42">
        <v>1.3931</v>
      </c>
      <c r="S42">
        <v>1.4157139999999999</v>
      </c>
      <c r="T42">
        <v>1.3952580000000001</v>
      </c>
      <c r="U42">
        <v>1.332614</v>
      </c>
      <c r="V42">
        <v>1.241069</v>
      </c>
      <c r="W42">
        <v>1.134495</v>
      </c>
      <c r="X42">
        <v>1.0397700000000001</v>
      </c>
      <c r="Y42">
        <v>0.98729599999999995</v>
      </c>
      <c r="Z42">
        <v>1.0131889999999999</v>
      </c>
      <c r="AA42">
        <v>1.1489130000000001</v>
      </c>
      <c r="AB42">
        <v>1.4258120000000001</v>
      </c>
      <c r="AC42">
        <v>1.8477140000000001</v>
      </c>
      <c r="AD42">
        <v>2.4253459999999998</v>
      </c>
      <c r="AE42">
        <v>3.113111</v>
      </c>
      <c r="AF42">
        <v>3.8740190000000001</v>
      </c>
      <c r="AG42">
        <v>4.6316940000000004</v>
      </c>
      <c r="AH42">
        <v>5.3037489999999998</v>
      </c>
      <c r="AI42">
        <v>5.8162760000000002</v>
      </c>
      <c r="AJ42">
        <v>6.0955440000000003</v>
      </c>
      <c r="AK42">
        <v>6.1096950000000003</v>
      </c>
      <c r="AL42">
        <v>5.8521879999999999</v>
      </c>
      <c r="AM42">
        <v>5.3505849999999997</v>
      </c>
      <c r="AN42">
        <v>4.674315</v>
      </c>
      <c r="AO42">
        <v>3.89859</v>
      </c>
      <c r="AP42">
        <v>3.1074890000000002</v>
      </c>
      <c r="AQ42">
        <v>2.3922590000000001</v>
      </c>
      <c r="AR42">
        <v>1.793666</v>
      </c>
      <c r="AS42">
        <v>1.363847</v>
      </c>
      <c r="AT42">
        <v>1.091844</v>
      </c>
      <c r="AU42">
        <v>0.96543800000000002</v>
      </c>
      <c r="AV42">
        <v>0.94061899999999998</v>
      </c>
      <c r="AW42">
        <v>0.97400799999999998</v>
      </c>
      <c r="AX42">
        <v>1.0216099999999999</v>
      </c>
      <c r="AY42">
        <v>1.0485180000000001</v>
      </c>
      <c r="AZ42">
        <v>1.0331680000000001</v>
      </c>
      <c r="BA42">
        <v>0.96739200000000003</v>
      </c>
      <c r="BB42">
        <v>0.85886499999999999</v>
      </c>
      <c r="BC42">
        <v>0.71931</v>
      </c>
      <c r="BD42">
        <v>0.56461399999999995</v>
      </c>
      <c r="BE42">
        <v>0.42297699999999999</v>
      </c>
      <c r="BF42">
        <v>0.26744099999999998</v>
      </c>
      <c r="BG42">
        <v>8.5977999999999999E-2</v>
      </c>
      <c r="BH42">
        <v>2.6345E-2</v>
      </c>
    </row>
    <row r="43" spans="1:60" x14ac:dyDescent="0.25">
      <c r="A43" s="55"/>
      <c r="B43" s="55"/>
      <c r="C43" s="55"/>
      <c r="D43" s="26">
        <v>5</v>
      </c>
      <c r="E43">
        <v>0</v>
      </c>
      <c r="F43">
        <v>4.2695999999999998E-2</v>
      </c>
      <c r="G43">
        <v>0.14070099999999999</v>
      </c>
      <c r="H43">
        <v>0.22126399999999999</v>
      </c>
      <c r="I43">
        <v>0.31633699999999998</v>
      </c>
      <c r="J43">
        <v>0.425205</v>
      </c>
      <c r="K43">
        <v>0.55330000000000001</v>
      </c>
      <c r="L43">
        <v>0.69373300000000004</v>
      </c>
      <c r="M43">
        <v>0.83841600000000005</v>
      </c>
      <c r="N43">
        <v>0.98558299999999999</v>
      </c>
      <c r="O43">
        <v>1.1233880000000001</v>
      </c>
      <c r="P43">
        <v>1.2473449999999999</v>
      </c>
      <c r="Q43">
        <v>1.3458479999999999</v>
      </c>
      <c r="R43">
        <v>1.409343</v>
      </c>
      <c r="S43">
        <v>1.4317599999999999</v>
      </c>
      <c r="T43">
        <v>1.410504</v>
      </c>
      <c r="U43">
        <v>1.346425</v>
      </c>
      <c r="V43">
        <v>1.252966</v>
      </c>
      <c r="W43">
        <v>1.144082</v>
      </c>
      <c r="X43">
        <v>1.046923</v>
      </c>
      <c r="Y43">
        <v>0.99214400000000003</v>
      </c>
      <c r="Z43">
        <v>1.0161800000000001</v>
      </c>
      <c r="AA43">
        <v>1.1508149999999999</v>
      </c>
      <c r="AB43">
        <v>1.427646</v>
      </c>
      <c r="AC43">
        <v>1.8506860000000001</v>
      </c>
      <c r="AD43">
        <v>2.4307699999999999</v>
      </c>
      <c r="AE43">
        <v>3.1221130000000001</v>
      </c>
      <c r="AF43">
        <v>3.8874710000000001</v>
      </c>
      <c r="AG43">
        <v>4.649934</v>
      </c>
      <c r="AH43">
        <v>5.3264820000000004</v>
      </c>
      <c r="AI43">
        <v>5.8426470000000004</v>
      </c>
      <c r="AJ43">
        <v>6.1241820000000002</v>
      </c>
      <c r="AK43">
        <v>6.1390859999999998</v>
      </c>
      <c r="AL43">
        <v>5.8808590000000001</v>
      </c>
      <c r="AM43">
        <v>5.3773860000000004</v>
      </c>
      <c r="AN43">
        <v>4.6985279999999996</v>
      </c>
      <c r="AO43">
        <v>3.9198460000000002</v>
      </c>
      <c r="AP43">
        <v>3.1256349999999999</v>
      </c>
      <c r="AQ43">
        <v>2.4072429999999998</v>
      </c>
      <c r="AR43">
        <v>1.8052509999999999</v>
      </c>
      <c r="AS43">
        <v>1.3717220000000001</v>
      </c>
      <c r="AT43">
        <v>1.095359</v>
      </c>
      <c r="AU43">
        <v>0.96398300000000003</v>
      </c>
      <c r="AV43">
        <v>0.93351300000000004</v>
      </c>
      <c r="AW43">
        <v>0.96078300000000005</v>
      </c>
      <c r="AX43">
        <v>1.0020910000000001</v>
      </c>
      <c r="AY43">
        <v>1.022656</v>
      </c>
      <c r="AZ43">
        <v>1.001306</v>
      </c>
      <c r="BA43">
        <v>0.92893499999999996</v>
      </c>
      <c r="BB43">
        <v>0.81363399999999997</v>
      </c>
      <c r="BC43">
        <v>0.66808100000000004</v>
      </c>
      <c r="BD43">
        <v>0.49846400000000002</v>
      </c>
      <c r="BE43">
        <v>0.36292099999999999</v>
      </c>
      <c r="BF43">
        <v>0.21759899999999999</v>
      </c>
      <c r="BG43">
        <v>8.2279999999999992E-3</v>
      </c>
      <c r="BH43">
        <v>0</v>
      </c>
    </row>
    <row r="44" spans="1:60" x14ac:dyDescent="0.25">
      <c r="A44" s="55"/>
      <c r="B44" s="55"/>
      <c r="C44" s="55"/>
      <c r="D44" s="26" t="s">
        <v>46</v>
      </c>
      <c r="E44">
        <v>0</v>
      </c>
      <c r="F44">
        <v>3.7342E-2</v>
      </c>
      <c r="G44">
        <v>0.12366199999999999</v>
      </c>
      <c r="H44">
        <v>0.19925200000000001</v>
      </c>
      <c r="I44">
        <v>0.28837600000000002</v>
      </c>
      <c r="J44">
        <v>0.39123200000000002</v>
      </c>
      <c r="K44">
        <v>0.51324099999999995</v>
      </c>
      <c r="L44">
        <v>0.64809099999999997</v>
      </c>
      <c r="M44">
        <v>0.788215</v>
      </c>
      <c r="N44">
        <v>0.93214799999999998</v>
      </c>
      <c r="O44">
        <v>1.068587</v>
      </c>
      <c r="P44">
        <v>1.193403</v>
      </c>
      <c r="Q44">
        <v>1.295412</v>
      </c>
      <c r="R44">
        <v>1.365291</v>
      </c>
      <c r="S44">
        <v>1.397125</v>
      </c>
      <c r="T44">
        <v>1.3878900000000001</v>
      </c>
      <c r="U44">
        <v>1.33847</v>
      </c>
      <c r="V44">
        <v>1.2608189999999999</v>
      </c>
      <c r="W44">
        <v>1.1683600000000001</v>
      </c>
      <c r="X44">
        <v>1.0865039999999999</v>
      </c>
      <c r="Y44">
        <v>1.0445230000000001</v>
      </c>
      <c r="Z44">
        <v>1.0772109999999999</v>
      </c>
      <c r="AA44">
        <v>1.214936</v>
      </c>
      <c r="AB44">
        <v>1.488294</v>
      </c>
      <c r="AC44">
        <v>1.901019</v>
      </c>
      <c r="AD44">
        <v>2.4638990000000001</v>
      </c>
      <c r="AE44">
        <v>3.13286</v>
      </c>
      <c r="AF44">
        <v>3.872233</v>
      </c>
      <c r="AG44">
        <v>4.6079379999999999</v>
      </c>
      <c r="AH44">
        <v>5.2599429999999998</v>
      </c>
      <c r="AI44">
        <v>5.7563190000000004</v>
      </c>
      <c r="AJ44">
        <v>6.0253709999999998</v>
      </c>
      <c r="AK44">
        <v>6.0360069999999997</v>
      </c>
      <c r="AL44">
        <v>5.7820669999999996</v>
      </c>
      <c r="AM44">
        <v>5.2904419999999996</v>
      </c>
      <c r="AN44">
        <v>4.6290040000000001</v>
      </c>
      <c r="AO44">
        <v>3.8711259999999998</v>
      </c>
      <c r="AP44">
        <v>3.0987610000000001</v>
      </c>
      <c r="AQ44">
        <v>2.4007070000000001</v>
      </c>
      <c r="AR44">
        <v>1.8163389999999999</v>
      </c>
      <c r="AS44">
        <v>1.3960760000000001</v>
      </c>
      <c r="AT44">
        <v>1.1287499999999999</v>
      </c>
      <c r="AU44">
        <v>1.0022439999999999</v>
      </c>
      <c r="AV44">
        <v>0.97367499999999996</v>
      </c>
      <c r="AW44">
        <v>1.001239</v>
      </c>
      <c r="AX44">
        <v>1.04284</v>
      </c>
      <c r="AY44">
        <v>1.065253</v>
      </c>
      <c r="AZ44">
        <v>1.048081</v>
      </c>
      <c r="BA44">
        <v>0.98297299999999999</v>
      </c>
      <c r="BB44">
        <v>0.87685199999999996</v>
      </c>
      <c r="BC44">
        <v>0.74041199999999996</v>
      </c>
      <c r="BD44">
        <v>0.58518199999999998</v>
      </c>
      <c r="BE44">
        <v>0.44741500000000001</v>
      </c>
      <c r="BF44">
        <v>0.30126399999999998</v>
      </c>
      <c r="BG44">
        <v>0.11666799999999999</v>
      </c>
      <c r="BH44">
        <v>3.8658999999999999E-2</v>
      </c>
    </row>
    <row r="45" spans="1:60" x14ac:dyDescent="0.25">
      <c r="A45" s="55"/>
      <c r="B45" s="55"/>
      <c r="C45" s="55">
        <v>2</v>
      </c>
      <c r="D45" s="26">
        <v>1</v>
      </c>
      <c r="E45">
        <v>0</v>
      </c>
      <c r="F45">
        <v>2.5600000000000001E-2</v>
      </c>
      <c r="G45">
        <v>8.6753999999999998E-2</v>
      </c>
      <c r="H45">
        <v>0.15534100000000001</v>
      </c>
      <c r="I45">
        <v>0.23536000000000001</v>
      </c>
      <c r="J45">
        <v>0.32917600000000002</v>
      </c>
      <c r="K45">
        <v>0.442415</v>
      </c>
      <c r="L45">
        <v>0.56954099999999996</v>
      </c>
      <c r="M45">
        <v>0.703955</v>
      </c>
      <c r="N45">
        <v>0.84474099999999996</v>
      </c>
      <c r="O45">
        <v>0.98143199999999997</v>
      </c>
      <c r="P45">
        <v>1.110574</v>
      </c>
      <c r="Q45">
        <v>1.221606</v>
      </c>
      <c r="R45">
        <v>1.3053729999999999</v>
      </c>
      <c r="S45">
        <v>1.3558730000000001</v>
      </c>
      <c r="T45">
        <v>1.368805</v>
      </c>
      <c r="U45">
        <v>1.344482</v>
      </c>
      <c r="V45">
        <v>1.2914699999999999</v>
      </c>
      <c r="W45">
        <v>1.221463</v>
      </c>
      <c r="X45">
        <v>1.1563730000000001</v>
      </c>
      <c r="Y45">
        <v>1.122657</v>
      </c>
      <c r="Z45">
        <v>1.1522950000000001</v>
      </c>
      <c r="AA45">
        <v>1.2741629999999999</v>
      </c>
      <c r="AB45">
        <v>1.5178849999999999</v>
      </c>
      <c r="AC45">
        <v>1.889437</v>
      </c>
      <c r="AD45">
        <v>2.4013010000000001</v>
      </c>
      <c r="AE45">
        <v>3.0160499999999999</v>
      </c>
      <c r="AF45">
        <v>3.7033269999999998</v>
      </c>
      <c r="AG45">
        <v>4.3968020000000001</v>
      </c>
      <c r="AH45">
        <v>5.0232580000000002</v>
      </c>
      <c r="AI45">
        <v>5.5158940000000003</v>
      </c>
      <c r="AJ45">
        <v>5.804913</v>
      </c>
      <c r="AK45">
        <v>5.8588589999999998</v>
      </c>
      <c r="AL45">
        <v>5.6648579999999997</v>
      </c>
      <c r="AM45">
        <v>5.2432610000000004</v>
      </c>
      <c r="AN45">
        <v>4.6510040000000004</v>
      </c>
      <c r="AO45">
        <v>3.9529390000000002</v>
      </c>
      <c r="AP45">
        <v>3.2234370000000001</v>
      </c>
      <c r="AQ45">
        <v>2.5466190000000002</v>
      </c>
      <c r="AR45">
        <v>1.961714</v>
      </c>
      <c r="AS45">
        <v>1.522076</v>
      </c>
      <c r="AT45">
        <v>1.2215</v>
      </c>
      <c r="AU45">
        <v>1.0562240000000001</v>
      </c>
      <c r="AV45">
        <v>0.99075500000000005</v>
      </c>
      <c r="AW45">
        <v>0.99117500000000003</v>
      </c>
      <c r="AX45">
        <v>1.021325</v>
      </c>
      <c r="AY45">
        <v>1.0514159999999999</v>
      </c>
      <c r="AZ45">
        <v>1.0600229999999999</v>
      </c>
      <c r="BA45">
        <v>1.0359579999999999</v>
      </c>
      <c r="BB45">
        <v>0.97734600000000005</v>
      </c>
      <c r="BC45">
        <v>0.88680300000000001</v>
      </c>
      <c r="BD45">
        <v>0.77374200000000004</v>
      </c>
      <c r="BE45">
        <v>0.651806</v>
      </c>
      <c r="BF45">
        <v>0.52678499999999995</v>
      </c>
      <c r="BG45">
        <v>0.40372999999999998</v>
      </c>
      <c r="BH45">
        <v>0.158331</v>
      </c>
    </row>
    <row r="46" spans="1:60" x14ac:dyDescent="0.25">
      <c r="A46" s="55"/>
      <c r="B46" s="55"/>
      <c r="C46" s="55"/>
      <c r="D46" s="26">
        <v>2</v>
      </c>
      <c r="E46">
        <v>0</v>
      </c>
      <c r="F46">
        <v>3.4946999999999999E-2</v>
      </c>
      <c r="G46">
        <v>0.116395</v>
      </c>
      <c r="H46">
        <v>0.19275999999999999</v>
      </c>
      <c r="I46">
        <v>0.28191300000000002</v>
      </c>
      <c r="J46">
        <v>0.38452199999999997</v>
      </c>
      <c r="K46">
        <v>0.50620500000000002</v>
      </c>
      <c r="L46">
        <v>0.64056199999999996</v>
      </c>
      <c r="M46">
        <v>0.78033200000000003</v>
      </c>
      <c r="N46">
        <v>0.924207</v>
      </c>
      <c r="O46">
        <v>1.0610930000000001</v>
      </c>
      <c r="P46">
        <v>1.187127</v>
      </c>
      <c r="Q46">
        <v>1.2913779999999999</v>
      </c>
      <c r="R46">
        <v>1.3646400000000001</v>
      </c>
      <c r="S46">
        <v>1.400936</v>
      </c>
      <c r="T46">
        <v>1.3968119999999999</v>
      </c>
      <c r="U46">
        <v>1.3527849999999999</v>
      </c>
      <c r="V46">
        <v>1.27969</v>
      </c>
      <c r="W46">
        <v>1.1902429999999999</v>
      </c>
      <c r="X46">
        <v>1.1089169999999999</v>
      </c>
      <c r="Y46">
        <v>1.0643370000000001</v>
      </c>
      <c r="Z46">
        <v>1.091008</v>
      </c>
      <c r="AA46">
        <v>1.2198230000000001</v>
      </c>
      <c r="AB46">
        <v>1.4822340000000001</v>
      </c>
      <c r="AC46">
        <v>1.8841220000000001</v>
      </c>
      <c r="AD46">
        <v>2.438396</v>
      </c>
      <c r="AE46">
        <v>3.1041789999999998</v>
      </c>
      <c r="AF46">
        <v>3.8485490000000002</v>
      </c>
      <c r="AG46">
        <v>4.5999400000000001</v>
      </c>
      <c r="AH46">
        <v>5.2795800000000002</v>
      </c>
      <c r="AI46">
        <v>5.8157680000000003</v>
      </c>
      <c r="AJ46">
        <v>6.1332060000000004</v>
      </c>
      <c r="AK46">
        <v>6.1979879999999996</v>
      </c>
      <c r="AL46">
        <v>5.9953209999999997</v>
      </c>
      <c r="AM46">
        <v>5.5462439999999997</v>
      </c>
      <c r="AN46">
        <v>4.9106820000000004</v>
      </c>
      <c r="AO46">
        <v>4.1574049999999998</v>
      </c>
      <c r="AP46">
        <v>3.3657170000000001</v>
      </c>
      <c r="AQ46">
        <v>2.6264210000000001</v>
      </c>
      <c r="AR46">
        <v>1.9823010000000001</v>
      </c>
      <c r="AS46">
        <v>1.492618</v>
      </c>
      <c r="AT46">
        <v>1.1515470000000001</v>
      </c>
      <c r="AU46">
        <v>0.95667800000000003</v>
      </c>
      <c r="AV46">
        <v>0.86960800000000005</v>
      </c>
      <c r="AW46">
        <v>0.85297900000000004</v>
      </c>
      <c r="AX46">
        <v>0.86606099999999997</v>
      </c>
      <c r="AY46">
        <v>0.87416700000000003</v>
      </c>
      <c r="AZ46">
        <v>0.85306999999999999</v>
      </c>
      <c r="BA46">
        <v>0.79160600000000003</v>
      </c>
      <c r="BB46">
        <v>0.69075299999999995</v>
      </c>
      <c r="BC46">
        <v>0.55373099999999997</v>
      </c>
      <c r="BD46">
        <v>0.424425</v>
      </c>
      <c r="BE46">
        <v>0.24868399999999999</v>
      </c>
      <c r="BF46">
        <v>0.125086</v>
      </c>
      <c r="BG46">
        <v>1.0303E-2</v>
      </c>
      <c r="BH46">
        <v>0</v>
      </c>
    </row>
    <row r="47" spans="1:60" x14ac:dyDescent="0.25">
      <c r="A47" s="55"/>
      <c r="B47" s="55"/>
      <c r="C47" s="55"/>
      <c r="D47" s="26">
        <v>3</v>
      </c>
      <c r="E47">
        <v>0</v>
      </c>
      <c r="F47">
        <v>4.0917000000000002E-2</v>
      </c>
      <c r="G47">
        <v>0.135381</v>
      </c>
      <c r="H47">
        <v>0.217192</v>
      </c>
      <c r="I47">
        <v>0.31260199999999999</v>
      </c>
      <c r="J47">
        <v>0.42114000000000001</v>
      </c>
      <c r="K47">
        <v>0.548369</v>
      </c>
      <c r="L47">
        <v>0.68718400000000002</v>
      </c>
      <c r="M47">
        <v>0.82985399999999998</v>
      </c>
      <c r="N47">
        <v>0.97474700000000003</v>
      </c>
      <c r="O47">
        <v>1.1103829999999999</v>
      </c>
      <c r="P47">
        <v>1.2326299999999999</v>
      </c>
      <c r="Q47">
        <v>1.3304119999999999</v>
      </c>
      <c r="R47">
        <v>1.39466</v>
      </c>
      <c r="S47">
        <v>1.4196070000000001</v>
      </c>
      <c r="T47">
        <v>1.4026419999999999</v>
      </c>
      <c r="U47">
        <v>1.3446400000000001</v>
      </c>
      <c r="V47">
        <v>1.2582880000000001</v>
      </c>
      <c r="W47">
        <v>1.1572020000000001</v>
      </c>
      <c r="X47">
        <v>1.0676969999999999</v>
      </c>
      <c r="Y47">
        <v>1.019876</v>
      </c>
      <c r="Z47">
        <v>1.0497909999999999</v>
      </c>
      <c r="AA47">
        <v>1.1892259999999999</v>
      </c>
      <c r="AB47">
        <v>1.4704159999999999</v>
      </c>
      <c r="AC47">
        <v>1.898201</v>
      </c>
      <c r="AD47">
        <v>2.485036</v>
      </c>
      <c r="AE47">
        <v>3.1866110000000001</v>
      </c>
      <c r="AF47">
        <v>3.967476</v>
      </c>
      <c r="AG47">
        <v>4.7518200000000004</v>
      </c>
      <c r="AH47">
        <v>5.4568310000000002</v>
      </c>
      <c r="AI47">
        <v>6.0073930000000004</v>
      </c>
      <c r="AJ47">
        <v>6.3255720000000002</v>
      </c>
      <c r="AK47">
        <v>6.3763079999999999</v>
      </c>
      <c r="AL47">
        <v>6.1460710000000001</v>
      </c>
      <c r="AM47">
        <v>5.6576870000000001</v>
      </c>
      <c r="AN47">
        <v>4.9755070000000003</v>
      </c>
      <c r="AO47">
        <v>4.172256</v>
      </c>
      <c r="AP47">
        <v>3.331483</v>
      </c>
      <c r="AQ47">
        <v>2.5484870000000002</v>
      </c>
      <c r="AR47">
        <v>1.867669</v>
      </c>
      <c r="AS47">
        <v>1.3509720000000001</v>
      </c>
      <c r="AT47">
        <v>0.991811</v>
      </c>
      <c r="AU47">
        <v>0.78758099999999998</v>
      </c>
      <c r="AV47">
        <v>0.69832399999999994</v>
      </c>
      <c r="AW47">
        <v>0.685616</v>
      </c>
      <c r="AX47">
        <v>0.707677</v>
      </c>
      <c r="AY47">
        <v>0.72938499999999995</v>
      </c>
      <c r="AZ47">
        <v>0.72580500000000003</v>
      </c>
      <c r="BA47">
        <v>0.68559899999999996</v>
      </c>
      <c r="BB47">
        <v>0.60814199999999996</v>
      </c>
      <c r="BC47">
        <v>0.49630000000000002</v>
      </c>
      <c r="BD47">
        <v>0.38611000000000001</v>
      </c>
      <c r="BE47">
        <v>0.236319</v>
      </c>
      <c r="BF47">
        <v>0.13025400000000001</v>
      </c>
      <c r="BG47">
        <v>1.0843E-2</v>
      </c>
      <c r="BH47">
        <v>0</v>
      </c>
    </row>
    <row r="48" spans="1:60" x14ac:dyDescent="0.25">
      <c r="A48" s="55"/>
      <c r="B48" s="55"/>
      <c r="C48" s="55"/>
      <c r="D48" s="26">
        <v>4</v>
      </c>
      <c r="E48">
        <v>0</v>
      </c>
      <c r="F48">
        <v>4.0851999999999999E-2</v>
      </c>
      <c r="G48">
        <v>0.13511400000000001</v>
      </c>
      <c r="H48">
        <v>0.21634900000000001</v>
      </c>
      <c r="I48">
        <v>0.31104999999999999</v>
      </c>
      <c r="J48">
        <v>0.41864299999999999</v>
      </c>
      <c r="K48">
        <v>0.54460399999999998</v>
      </c>
      <c r="L48">
        <v>0.68183499999999997</v>
      </c>
      <c r="M48">
        <v>0.82266300000000003</v>
      </c>
      <c r="N48">
        <v>0.96543299999999999</v>
      </c>
      <c r="O48">
        <v>1.0987830000000001</v>
      </c>
      <c r="P48">
        <v>1.2186060000000001</v>
      </c>
      <c r="Q48">
        <v>1.3139639999999999</v>
      </c>
      <c r="R48">
        <v>1.375931</v>
      </c>
      <c r="S48">
        <v>1.3988339999999999</v>
      </c>
      <c r="T48">
        <v>1.380198</v>
      </c>
      <c r="U48">
        <v>1.3209</v>
      </c>
      <c r="V48">
        <v>1.233676</v>
      </c>
      <c r="W48">
        <v>1.1320410000000001</v>
      </c>
      <c r="X48">
        <v>1.042192</v>
      </c>
      <c r="Y48">
        <v>0.99402699999999999</v>
      </c>
      <c r="Z48">
        <v>1.023369</v>
      </c>
      <c r="AA48">
        <v>1.1618170000000001</v>
      </c>
      <c r="AB48">
        <v>1.4414670000000001</v>
      </c>
      <c r="AC48">
        <v>1.867245</v>
      </c>
      <c r="AD48">
        <v>2.4517769999999999</v>
      </c>
      <c r="AE48">
        <v>3.1513100000000001</v>
      </c>
      <c r="AF48">
        <v>3.931012</v>
      </c>
      <c r="AG48">
        <v>4.7158699999999998</v>
      </c>
      <c r="AH48">
        <v>5.4237919999999997</v>
      </c>
      <c r="AI48">
        <v>5.980308</v>
      </c>
      <c r="AJ48">
        <v>6.3075340000000004</v>
      </c>
      <c r="AK48">
        <v>6.3706709999999998</v>
      </c>
      <c r="AL48">
        <v>6.1552230000000003</v>
      </c>
      <c r="AM48">
        <v>5.6836289999999998</v>
      </c>
      <c r="AN48">
        <v>5.0187419999999996</v>
      </c>
      <c r="AO48">
        <v>4.2320840000000004</v>
      </c>
      <c r="AP48">
        <v>3.4057330000000001</v>
      </c>
      <c r="AQ48">
        <v>2.6333700000000002</v>
      </c>
      <c r="AR48">
        <v>1.958485</v>
      </c>
      <c r="AS48">
        <v>1.4422539999999999</v>
      </c>
      <c r="AT48">
        <v>1.078209</v>
      </c>
      <c r="AU48">
        <v>0.864672</v>
      </c>
      <c r="AV48">
        <v>0.76285000000000003</v>
      </c>
      <c r="AW48">
        <v>0.73574600000000001</v>
      </c>
      <c r="AX48">
        <v>0.74286300000000005</v>
      </c>
      <c r="AY48">
        <v>0.749699</v>
      </c>
      <c r="AZ48">
        <v>0.73197299999999998</v>
      </c>
      <c r="BA48">
        <v>0.67816100000000001</v>
      </c>
      <c r="BB48">
        <v>0.58798799999999996</v>
      </c>
      <c r="BC48">
        <v>0.463509</v>
      </c>
      <c r="BD48">
        <v>0.34616200000000003</v>
      </c>
      <c r="BE48">
        <v>0.182139</v>
      </c>
      <c r="BF48">
        <v>6.9169999999999995E-2</v>
      </c>
      <c r="BG48">
        <v>5.47E-3</v>
      </c>
      <c r="BH48">
        <v>0</v>
      </c>
    </row>
    <row r="49" spans="1:60" x14ac:dyDescent="0.25">
      <c r="A49" s="55"/>
      <c r="B49" s="55"/>
      <c r="C49" s="55"/>
      <c r="D49" s="26">
        <v>5</v>
      </c>
      <c r="E49">
        <v>0</v>
      </c>
      <c r="F49">
        <v>4.0904999999999997E-2</v>
      </c>
      <c r="G49">
        <v>0.135266</v>
      </c>
      <c r="H49">
        <v>0.216418</v>
      </c>
      <c r="I49">
        <v>0.311108</v>
      </c>
      <c r="J49">
        <v>0.41874600000000001</v>
      </c>
      <c r="K49">
        <v>0.54477600000000004</v>
      </c>
      <c r="L49">
        <v>0.68209399999999998</v>
      </c>
      <c r="M49">
        <v>0.82298400000000005</v>
      </c>
      <c r="N49">
        <v>0.96575599999999995</v>
      </c>
      <c r="O49">
        <v>1.0990089999999999</v>
      </c>
      <c r="P49">
        <v>1.218583</v>
      </c>
      <c r="Q49">
        <v>1.3134870000000001</v>
      </c>
      <c r="R49">
        <v>1.374741</v>
      </c>
      <c r="S49">
        <v>1.3966270000000001</v>
      </c>
      <c r="T49">
        <v>1.3766929999999999</v>
      </c>
      <c r="U49">
        <v>1.3157920000000001</v>
      </c>
      <c r="V49">
        <v>1.226807</v>
      </c>
      <c r="W49">
        <v>1.1233120000000001</v>
      </c>
      <c r="X49">
        <v>1.031701</v>
      </c>
      <c r="Y49">
        <v>0.98204599999999997</v>
      </c>
      <c r="Z49">
        <v>1.0103690000000001</v>
      </c>
      <c r="AA49">
        <v>1.1484319999999999</v>
      </c>
      <c r="AB49">
        <v>1.428418</v>
      </c>
      <c r="AC49">
        <v>1.855216</v>
      </c>
      <c r="AD49">
        <v>2.441322</v>
      </c>
      <c r="AE49">
        <v>3.1426080000000001</v>
      </c>
      <c r="AF49">
        <v>3.9238360000000001</v>
      </c>
      <c r="AG49">
        <v>4.7094709999999997</v>
      </c>
      <c r="AH49">
        <v>5.4169530000000004</v>
      </c>
      <c r="AI49">
        <v>5.9714349999999996</v>
      </c>
      <c r="AJ49">
        <v>6.2950109999999997</v>
      </c>
      <c r="AK49">
        <v>6.3529359999999997</v>
      </c>
      <c r="AL49">
        <v>6.131462</v>
      </c>
      <c r="AM49">
        <v>5.6537160000000002</v>
      </c>
      <c r="AN49">
        <v>4.9837119999999997</v>
      </c>
      <c r="AO49">
        <v>4.1938639999999996</v>
      </c>
      <c r="AP49">
        <v>3.3669359999999999</v>
      </c>
      <c r="AQ49">
        <v>2.5966490000000002</v>
      </c>
      <c r="AR49">
        <v>1.9260299999999999</v>
      </c>
      <c r="AS49">
        <v>1.415219</v>
      </c>
      <c r="AT49">
        <v>1.056894</v>
      </c>
      <c r="AU49">
        <v>0.84825499999999998</v>
      </c>
      <c r="AV49">
        <v>0.75016499999999997</v>
      </c>
      <c r="AW49">
        <v>0.72582100000000005</v>
      </c>
      <c r="AX49">
        <v>0.73561600000000005</v>
      </c>
      <c r="AY49">
        <v>0.74661999999999995</v>
      </c>
      <c r="AZ49">
        <v>0.73685299999999998</v>
      </c>
      <c r="BA49">
        <v>0.69486000000000003</v>
      </c>
      <c r="BB49">
        <v>0.62168800000000002</v>
      </c>
      <c r="BC49">
        <v>0.52302099999999996</v>
      </c>
      <c r="BD49">
        <v>0.40679500000000002</v>
      </c>
      <c r="BE49">
        <v>0.30185600000000001</v>
      </c>
      <c r="BF49">
        <v>0.19631599999999999</v>
      </c>
      <c r="BG49">
        <v>7.1609999999999993E-2</v>
      </c>
      <c r="BH49">
        <v>2.3188E-2</v>
      </c>
    </row>
    <row r="50" spans="1:60" x14ac:dyDescent="0.25">
      <c r="A50" s="55"/>
      <c r="B50" s="55"/>
      <c r="C50" s="55"/>
      <c r="D50" s="26" t="s">
        <v>46</v>
      </c>
      <c r="E50">
        <v>0</v>
      </c>
      <c r="F50">
        <v>3.6658000000000003E-2</v>
      </c>
      <c r="G50">
        <v>0.121827</v>
      </c>
      <c r="H50">
        <v>0.19966900000000001</v>
      </c>
      <c r="I50">
        <v>0.29047800000000001</v>
      </c>
      <c r="J50">
        <v>0.39452900000000002</v>
      </c>
      <c r="K50">
        <v>0.51737</v>
      </c>
      <c r="L50">
        <v>0.65234999999999999</v>
      </c>
      <c r="M50">
        <v>0.79207099999999997</v>
      </c>
      <c r="N50">
        <v>0.93509299999999995</v>
      </c>
      <c r="O50">
        <v>1.070255</v>
      </c>
      <c r="P50">
        <v>1.193611</v>
      </c>
      <c r="Q50">
        <v>1.2942629999999999</v>
      </c>
      <c r="R50">
        <v>1.363143</v>
      </c>
      <c r="S50">
        <v>1.394425</v>
      </c>
      <c r="T50">
        <v>1.385051</v>
      </c>
      <c r="U50">
        <v>1.3357079999999999</v>
      </c>
      <c r="V50">
        <v>1.257943</v>
      </c>
      <c r="W50">
        <v>1.164779</v>
      </c>
      <c r="X50">
        <v>1.0812790000000001</v>
      </c>
      <c r="Y50">
        <v>1.0364770000000001</v>
      </c>
      <c r="Z50">
        <v>1.0652539999999999</v>
      </c>
      <c r="AA50">
        <v>1.1985950000000001</v>
      </c>
      <c r="AB50">
        <v>1.4680200000000001</v>
      </c>
      <c r="AC50">
        <v>1.87883</v>
      </c>
      <c r="AD50">
        <v>2.4436209999999998</v>
      </c>
      <c r="AE50">
        <v>3.1202860000000001</v>
      </c>
      <c r="AF50">
        <v>3.8750610000000001</v>
      </c>
      <c r="AG50">
        <v>4.6350879999999997</v>
      </c>
      <c r="AH50">
        <v>5.3204659999999997</v>
      </c>
      <c r="AI50">
        <v>5.8586010000000002</v>
      </c>
      <c r="AJ50">
        <v>6.1737219999999997</v>
      </c>
      <c r="AK50">
        <v>6.231833</v>
      </c>
      <c r="AL50">
        <v>6.0190429999999999</v>
      </c>
      <c r="AM50">
        <v>5.5573119999999996</v>
      </c>
      <c r="AN50">
        <v>4.9082610000000004</v>
      </c>
      <c r="AO50">
        <v>4.141953</v>
      </c>
      <c r="AP50">
        <v>3.3388100000000001</v>
      </c>
      <c r="AQ50">
        <v>2.5903649999999998</v>
      </c>
      <c r="AR50">
        <v>1.939211</v>
      </c>
      <c r="AS50">
        <v>1.444528</v>
      </c>
      <c r="AT50">
        <v>1.0998349999999999</v>
      </c>
      <c r="AU50">
        <v>0.90248399999999995</v>
      </c>
      <c r="AV50">
        <v>0.81411100000000003</v>
      </c>
      <c r="AW50">
        <v>0.79802099999999998</v>
      </c>
      <c r="AX50">
        <v>0.81444700000000003</v>
      </c>
      <c r="AY50">
        <v>0.82993300000000003</v>
      </c>
      <c r="AZ50">
        <v>0.82135499999999995</v>
      </c>
      <c r="BA50">
        <v>0.77673000000000003</v>
      </c>
      <c r="BB50">
        <v>0.69662199999999996</v>
      </c>
      <c r="BC50">
        <v>0.58628000000000002</v>
      </c>
      <c r="BD50">
        <v>0.460478</v>
      </c>
      <c r="BE50">
        <v>0.33391900000000002</v>
      </c>
      <c r="BF50">
        <v>0.206541</v>
      </c>
      <c r="BG50">
        <v>9.8534999999999998E-2</v>
      </c>
      <c r="BH50">
        <v>3.4867000000000002E-2</v>
      </c>
    </row>
    <row r="51" spans="1:60" x14ac:dyDescent="0.25">
      <c r="A51" s="55"/>
      <c r="B51" s="55"/>
      <c r="C51" s="55">
        <v>3</v>
      </c>
      <c r="D51" s="26">
        <v>1</v>
      </c>
      <c r="E51">
        <v>0</v>
      </c>
      <c r="F51">
        <v>2.0702000000000002E-2</v>
      </c>
      <c r="G51">
        <v>7.0085999999999996E-2</v>
      </c>
      <c r="H51">
        <v>0.124948</v>
      </c>
      <c r="I51">
        <v>0.18904399999999999</v>
      </c>
      <c r="J51">
        <v>0.26438899999999999</v>
      </c>
      <c r="K51">
        <v>0.355518</v>
      </c>
      <c r="L51">
        <v>0.45791199999999999</v>
      </c>
      <c r="M51">
        <v>0.56604900000000002</v>
      </c>
      <c r="N51">
        <v>0.67911299999999997</v>
      </c>
      <c r="O51">
        <v>0.78863099999999997</v>
      </c>
      <c r="P51">
        <v>0.89178299999999999</v>
      </c>
      <c r="Q51">
        <v>0.980186</v>
      </c>
      <c r="R51">
        <v>1.046991</v>
      </c>
      <c r="S51">
        <v>1.0883670000000001</v>
      </c>
      <c r="T51">
        <v>1.1021609999999999</v>
      </c>
      <c r="U51">
        <v>1.0906579999999999</v>
      </c>
      <c r="V51">
        <v>1.062943</v>
      </c>
      <c r="W51">
        <v>1.0313810000000001</v>
      </c>
      <c r="X51">
        <v>1.0155620000000001</v>
      </c>
      <c r="Y51">
        <v>1.0391060000000001</v>
      </c>
      <c r="Z51">
        <v>1.1290709999999999</v>
      </c>
      <c r="AA51">
        <v>1.3071680000000001</v>
      </c>
      <c r="AB51">
        <v>1.5970470000000001</v>
      </c>
      <c r="AC51">
        <v>1.9959979999999999</v>
      </c>
      <c r="AD51">
        <v>2.5110079999999999</v>
      </c>
      <c r="AE51">
        <v>3.1004999999999998</v>
      </c>
      <c r="AF51">
        <v>3.733657</v>
      </c>
      <c r="AG51">
        <v>4.3481069999999997</v>
      </c>
      <c r="AH51">
        <v>4.8794430000000002</v>
      </c>
      <c r="AI51">
        <v>5.2720700000000003</v>
      </c>
      <c r="AJ51">
        <v>5.4731339999999999</v>
      </c>
      <c r="AK51">
        <v>5.4630299999999998</v>
      </c>
      <c r="AL51">
        <v>5.2439689999999999</v>
      </c>
      <c r="AM51">
        <v>4.8424680000000002</v>
      </c>
      <c r="AN51">
        <v>4.3162320000000003</v>
      </c>
      <c r="AO51">
        <v>3.7242299999999999</v>
      </c>
      <c r="AP51">
        <v>3.1297869999999999</v>
      </c>
      <c r="AQ51">
        <v>2.5987900000000002</v>
      </c>
      <c r="AR51">
        <v>2.1579640000000002</v>
      </c>
      <c r="AS51">
        <v>1.841642</v>
      </c>
      <c r="AT51">
        <v>1.6375949999999999</v>
      </c>
      <c r="AU51">
        <v>1.533892</v>
      </c>
      <c r="AV51">
        <v>1.496972</v>
      </c>
      <c r="AW51">
        <v>1.4958400000000001</v>
      </c>
      <c r="AX51">
        <v>1.500648</v>
      </c>
      <c r="AY51">
        <v>1.488164</v>
      </c>
      <c r="AZ51">
        <v>1.4454560000000001</v>
      </c>
      <c r="BA51">
        <v>1.366026</v>
      </c>
      <c r="BB51">
        <v>1.2553920000000001</v>
      </c>
      <c r="BC51">
        <v>1.1179650000000001</v>
      </c>
      <c r="BD51">
        <v>0.96493399999999996</v>
      </c>
      <c r="BE51">
        <v>0.80963099999999999</v>
      </c>
      <c r="BF51">
        <v>0.65506900000000001</v>
      </c>
      <c r="BG51">
        <v>0.503664</v>
      </c>
      <c r="BH51">
        <v>0.197906</v>
      </c>
    </row>
    <row r="52" spans="1:60" x14ac:dyDescent="0.25">
      <c r="A52" s="55"/>
      <c r="B52" s="55"/>
      <c r="C52" s="55"/>
      <c r="D52" s="26">
        <v>2</v>
      </c>
      <c r="E52">
        <v>0</v>
      </c>
      <c r="F52">
        <v>3.0002000000000001E-2</v>
      </c>
      <c r="G52">
        <v>9.9723999999999993E-2</v>
      </c>
      <c r="H52">
        <v>0.163574</v>
      </c>
      <c r="I52">
        <v>0.23788100000000001</v>
      </c>
      <c r="J52">
        <v>0.323162</v>
      </c>
      <c r="K52">
        <v>0.42419000000000001</v>
      </c>
      <c r="L52">
        <v>0.53558700000000004</v>
      </c>
      <c r="M52">
        <v>0.65126399999999995</v>
      </c>
      <c r="N52">
        <v>0.77021899999999999</v>
      </c>
      <c r="O52">
        <v>0.88337900000000003</v>
      </c>
      <c r="P52">
        <v>0.98772199999999999</v>
      </c>
      <c r="Q52">
        <v>1.074587</v>
      </c>
      <c r="R52">
        <v>1.1372</v>
      </c>
      <c r="S52">
        <v>1.171894</v>
      </c>
      <c r="T52">
        <v>1.1771370000000001</v>
      </c>
      <c r="U52">
        <v>1.155551</v>
      </c>
      <c r="V52">
        <v>1.1176360000000001</v>
      </c>
      <c r="W52">
        <v>1.0763830000000001</v>
      </c>
      <c r="X52">
        <v>1.0525880000000001</v>
      </c>
      <c r="Y52">
        <v>1.070611</v>
      </c>
      <c r="Z52">
        <v>1.158031</v>
      </c>
      <c r="AA52">
        <v>1.3364830000000001</v>
      </c>
      <c r="AB52">
        <v>1.6289819999999999</v>
      </c>
      <c r="AC52">
        <v>2.031466</v>
      </c>
      <c r="AD52">
        <v>2.5491920000000001</v>
      </c>
      <c r="AE52">
        <v>3.1383760000000001</v>
      </c>
      <c r="AF52">
        <v>3.7662620000000002</v>
      </c>
      <c r="AG52">
        <v>4.3689799999999996</v>
      </c>
      <c r="AH52">
        <v>4.8816329999999999</v>
      </c>
      <c r="AI52">
        <v>5.2488809999999999</v>
      </c>
      <c r="AJ52">
        <v>5.4202630000000003</v>
      </c>
      <c r="AK52">
        <v>5.3776289999999998</v>
      </c>
      <c r="AL52">
        <v>5.1275849999999998</v>
      </c>
      <c r="AM52">
        <v>4.6988760000000003</v>
      </c>
      <c r="AN52">
        <v>4.1528010000000002</v>
      </c>
      <c r="AO52">
        <v>3.5505010000000001</v>
      </c>
      <c r="AP52">
        <v>2.9572579999999999</v>
      </c>
      <c r="AQ52">
        <v>2.4397000000000002</v>
      </c>
      <c r="AR52">
        <v>2.0247980000000001</v>
      </c>
      <c r="AS52">
        <v>1.744316</v>
      </c>
      <c r="AT52">
        <v>1.584168</v>
      </c>
      <c r="AU52">
        <v>1.526527</v>
      </c>
      <c r="AV52">
        <v>1.533293</v>
      </c>
      <c r="AW52">
        <v>1.5675460000000001</v>
      </c>
      <c r="AX52">
        <v>1.594554</v>
      </c>
      <c r="AY52">
        <v>1.5877300000000001</v>
      </c>
      <c r="AZ52">
        <v>1.5331680000000001</v>
      </c>
      <c r="BA52">
        <v>1.425141</v>
      </c>
      <c r="BB52">
        <v>1.2741899999999999</v>
      </c>
      <c r="BC52">
        <v>1.0901989999999999</v>
      </c>
      <c r="BD52">
        <v>0.89012999999999998</v>
      </c>
      <c r="BE52">
        <v>0.70055999999999996</v>
      </c>
      <c r="BF52">
        <v>0.52002000000000004</v>
      </c>
      <c r="BG52">
        <v>0.32269399999999998</v>
      </c>
      <c r="BH52">
        <v>0.10777</v>
      </c>
    </row>
    <row r="53" spans="1:60" x14ac:dyDescent="0.25">
      <c r="A53" s="55"/>
      <c r="B53" s="55"/>
      <c r="C53" s="55"/>
      <c r="D53" s="26">
        <v>3</v>
      </c>
      <c r="E53">
        <v>0</v>
      </c>
      <c r="F53">
        <v>3.6492999999999998E-2</v>
      </c>
      <c r="G53">
        <v>0.120545</v>
      </c>
      <c r="H53">
        <v>0.191834</v>
      </c>
      <c r="I53">
        <v>0.27482899999999999</v>
      </c>
      <c r="J53">
        <v>0.36916599999999999</v>
      </c>
      <c r="K53">
        <v>0.479854</v>
      </c>
      <c r="L53">
        <v>0.60077199999999997</v>
      </c>
      <c r="M53">
        <v>0.72517699999999996</v>
      </c>
      <c r="N53">
        <v>0.85182199999999997</v>
      </c>
      <c r="O53">
        <v>0.97086300000000003</v>
      </c>
      <c r="P53">
        <v>1.078935</v>
      </c>
      <c r="Q53">
        <v>1.166782</v>
      </c>
      <c r="R53">
        <v>1.2273160000000001</v>
      </c>
      <c r="S53">
        <v>1.2567470000000001</v>
      </c>
      <c r="T53">
        <v>1.2539149999999999</v>
      </c>
      <c r="U53">
        <v>1.221687</v>
      </c>
      <c r="V53">
        <v>1.1721600000000001</v>
      </c>
      <c r="W53">
        <v>1.1193580000000001</v>
      </c>
      <c r="X53">
        <v>1.0861479999999999</v>
      </c>
      <c r="Y53">
        <v>1.0988389999999999</v>
      </c>
      <c r="Z53">
        <v>1.1871780000000001</v>
      </c>
      <c r="AA53">
        <v>1.3744400000000001</v>
      </c>
      <c r="AB53">
        <v>1.6851400000000001</v>
      </c>
      <c r="AC53">
        <v>2.114884</v>
      </c>
      <c r="AD53">
        <v>2.6691099999999999</v>
      </c>
      <c r="AE53">
        <v>3.3008609999999998</v>
      </c>
      <c r="AF53">
        <v>3.9750480000000001</v>
      </c>
      <c r="AG53">
        <v>4.6232980000000001</v>
      </c>
      <c r="AH53">
        <v>5.1760849999999996</v>
      </c>
      <c r="AI53">
        <v>5.5739780000000003</v>
      </c>
      <c r="AJ53">
        <v>5.7622039999999997</v>
      </c>
      <c r="AK53">
        <v>5.7203569999999999</v>
      </c>
      <c r="AL53">
        <v>5.4536519999999999</v>
      </c>
      <c r="AM53">
        <v>4.9906499999999996</v>
      </c>
      <c r="AN53">
        <v>4.3944919999999996</v>
      </c>
      <c r="AO53">
        <v>3.7281719999999998</v>
      </c>
      <c r="AP53">
        <v>3.0592250000000001</v>
      </c>
      <c r="AQ53">
        <v>2.4583490000000001</v>
      </c>
      <c r="AR53">
        <v>1.953139</v>
      </c>
      <c r="AS53">
        <v>1.5817079999999999</v>
      </c>
      <c r="AT53">
        <v>1.3304069999999999</v>
      </c>
      <c r="AU53">
        <v>1.1886060000000001</v>
      </c>
      <c r="AV53">
        <v>1.1214569999999999</v>
      </c>
      <c r="AW53">
        <v>1.0982270000000001</v>
      </c>
      <c r="AX53">
        <v>1.089405</v>
      </c>
      <c r="AY53">
        <v>1.072757</v>
      </c>
      <c r="AZ53">
        <v>1.036767</v>
      </c>
      <c r="BA53">
        <v>0.97629999999999995</v>
      </c>
      <c r="BB53">
        <v>0.89613500000000001</v>
      </c>
      <c r="BC53">
        <v>0.79986900000000005</v>
      </c>
      <c r="BD53">
        <v>0.695187</v>
      </c>
      <c r="BE53">
        <v>0.59040499999999996</v>
      </c>
      <c r="BF53">
        <v>0.485933</v>
      </c>
      <c r="BG53">
        <v>0.38163799999999998</v>
      </c>
      <c r="BH53">
        <v>0.151696</v>
      </c>
    </row>
    <row r="54" spans="1:60" x14ac:dyDescent="0.25">
      <c r="A54" s="55"/>
      <c r="B54" s="55"/>
      <c r="C54" s="55"/>
      <c r="D54" s="26">
        <v>4</v>
      </c>
      <c r="E54">
        <v>0</v>
      </c>
      <c r="F54">
        <v>3.6387000000000003E-2</v>
      </c>
      <c r="G54">
        <v>0.120158</v>
      </c>
      <c r="H54">
        <v>0.190914</v>
      </c>
      <c r="I54">
        <v>0.27328999999999998</v>
      </c>
      <c r="J54">
        <v>0.36685299999999998</v>
      </c>
      <c r="K54">
        <v>0.47654000000000002</v>
      </c>
      <c r="L54">
        <v>0.59624500000000002</v>
      </c>
      <c r="M54">
        <v>0.71925300000000003</v>
      </c>
      <c r="N54">
        <v>0.84428700000000001</v>
      </c>
      <c r="O54">
        <v>0.96157599999999999</v>
      </c>
      <c r="P54">
        <v>1.0677460000000001</v>
      </c>
      <c r="Q54">
        <v>1.1536150000000001</v>
      </c>
      <c r="R54">
        <v>1.212159</v>
      </c>
      <c r="S54">
        <v>1.2396119999999999</v>
      </c>
      <c r="T54">
        <v>1.2348889999999999</v>
      </c>
      <c r="U54">
        <v>1.200798</v>
      </c>
      <c r="V54">
        <v>1.1494660000000001</v>
      </c>
      <c r="W54">
        <v>1.0947659999999999</v>
      </c>
      <c r="X54">
        <v>1.0594809999999999</v>
      </c>
      <c r="Y54">
        <v>1.069725</v>
      </c>
      <c r="Z54">
        <v>1.155057</v>
      </c>
      <c r="AA54">
        <v>1.3386610000000001</v>
      </c>
      <c r="AB54">
        <v>1.644879</v>
      </c>
      <c r="AC54">
        <v>2.069499</v>
      </c>
      <c r="AD54">
        <v>2.6179230000000002</v>
      </c>
      <c r="AE54">
        <v>3.243617</v>
      </c>
      <c r="AF54">
        <v>3.9116629999999999</v>
      </c>
      <c r="AG54">
        <v>4.5540719999999997</v>
      </c>
      <c r="AH54">
        <v>5.1016529999999998</v>
      </c>
      <c r="AI54">
        <v>5.4952779999999999</v>
      </c>
      <c r="AJ54">
        <v>5.6806890000000001</v>
      </c>
      <c r="AK54">
        <v>5.6379289999999997</v>
      </c>
      <c r="AL54">
        <v>5.372916</v>
      </c>
      <c r="AM54">
        <v>4.9150850000000004</v>
      </c>
      <c r="AN54">
        <v>4.3284739999999999</v>
      </c>
      <c r="AO54">
        <v>3.6770890000000001</v>
      </c>
      <c r="AP54">
        <v>3.0294629999999998</v>
      </c>
      <c r="AQ54">
        <v>2.456394</v>
      </c>
      <c r="AR54">
        <v>1.9860359999999999</v>
      </c>
      <c r="AS54">
        <v>1.653977</v>
      </c>
      <c r="AT54">
        <v>1.445492</v>
      </c>
      <c r="AU54">
        <v>1.344986</v>
      </c>
      <c r="AV54">
        <v>1.3140240000000001</v>
      </c>
      <c r="AW54">
        <v>1.316937</v>
      </c>
      <c r="AX54">
        <v>1.3201890000000001</v>
      </c>
      <c r="AY54">
        <v>1.298381</v>
      </c>
      <c r="AZ54">
        <v>1.2389399999999999</v>
      </c>
      <c r="BA54">
        <v>1.1371100000000001</v>
      </c>
      <c r="BB54">
        <v>1.0024979999999999</v>
      </c>
      <c r="BC54">
        <v>0.84251900000000002</v>
      </c>
      <c r="BD54">
        <v>0.67962100000000003</v>
      </c>
      <c r="BE54">
        <v>0.52302400000000004</v>
      </c>
      <c r="BF54">
        <v>0.36079699999999998</v>
      </c>
      <c r="BG54">
        <v>0.18613099999999999</v>
      </c>
      <c r="BH54">
        <v>5.1235000000000003E-2</v>
      </c>
    </row>
    <row r="55" spans="1:60" x14ac:dyDescent="0.25">
      <c r="A55" s="55"/>
      <c r="B55" s="55"/>
      <c r="C55" s="55"/>
      <c r="D55" s="26">
        <v>5</v>
      </c>
      <c r="E55">
        <v>0</v>
      </c>
      <c r="F55">
        <v>3.6979999999999999E-2</v>
      </c>
      <c r="G55">
        <v>0.122124</v>
      </c>
      <c r="H55">
        <v>0.19409299999999999</v>
      </c>
      <c r="I55">
        <v>0.27789599999999998</v>
      </c>
      <c r="J55">
        <v>0.37307600000000002</v>
      </c>
      <c r="K55">
        <v>0.48462899999999998</v>
      </c>
      <c r="L55">
        <v>0.60632799999999998</v>
      </c>
      <c r="M55">
        <v>0.73133800000000004</v>
      </c>
      <c r="N55">
        <v>0.85836100000000004</v>
      </c>
      <c r="O55">
        <v>0.97747200000000001</v>
      </c>
      <c r="P55">
        <v>1.0852539999999999</v>
      </c>
      <c r="Q55">
        <v>1.1724060000000001</v>
      </c>
      <c r="R55">
        <v>1.2318370000000001</v>
      </c>
      <c r="S55">
        <v>1.259768</v>
      </c>
      <c r="T55">
        <v>1.255136</v>
      </c>
      <c r="U55">
        <v>1.2208300000000001</v>
      </c>
      <c r="V55">
        <v>1.169165</v>
      </c>
      <c r="W55">
        <v>1.1142019999999999</v>
      </c>
      <c r="X55">
        <v>1.0789470000000001</v>
      </c>
      <c r="Y55">
        <v>1.089731</v>
      </c>
      <c r="Z55">
        <v>1.1762699999999999</v>
      </c>
      <c r="AA55">
        <v>1.3617429999999999</v>
      </c>
      <c r="AB55">
        <v>1.6704190000000001</v>
      </c>
      <c r="AC55">
        <v>2.097715</v>
      </c>
      <c r="AD55">
        <v>2.6486710000000002</v>
      </c>
      <c r="AE55">
        <v>3.2761339999999999</v>
      </c>
      <c r="AF55">
        <v>3.9447220000000001</v>
      </c>
      <c r="AG55">
        <v>4.5860329999999996</v>
      </c>
      <c r="AH55">
        <v>5.130738</v>
      </c>
      <c r="AI55">
        <v>5.5197919999999998</v>
      </c>
      <c r="AJ55">
        <v>5.6994740000000004</v>
      </c>
      <c r="AK55">
        <v>5.6501989999999997</v>
      </c>
      <c r="AL55">
        <v>5.3788010000000002</v>
      </c>
      <c r="AM55">
        <v>4.915044</v>
      </c>
      <c r="AN55">
        <v>4.3233480000000002</v>
      </c>
      <c r="AO55">
        <v>3.667554</v>
      </c>
      <c r="AP55">
        <v>3.0157259999999999</v>
      </c>
      <c r="AQ55">
        <v>2.4379960000000001</v>
      </c>
      <c r="AR55">
        <v>1.9617009999999999</v>
      </c>
      <c r="AS55">
        <v>1.6222859999999999</v>
      </c>
      <c r="AT55">
        <v>1.40493</v>
      </c>
      <c r="AU55">
        <v>1.2952330000000001</v>
      </c>
      <c r="AV55">
        <v>1.256073</v>
      </c>
      <c r="AW55">
        <v>1.2534339999999999</v>
      </c>
      <c r="AX55">
        <v>1.255007</v>
      </c>
      <c r="AY55">
        <v>1.235951</v>
      </c>
      <c r="AZ55">
        <v>1.1831210000000001</v>
      </c>
      <c r="BA55">
        <v>1.0909530000000001</v>
      </c>
      <c r="BB55">
        <v>0.96712699999999996</v>
      </c>
      <c r="BC55">
        <v>0.81764999999999999</v>
      </c>
      <c r="BD55">
        <v>0.66521300000000005</v>
      </c>
      <c r="BE55">
        <v>0.51890400000000003</v>
      </c>
      <c r="BF55">
        <v>0.36723600000000001</v>
      </c>
      <c r="BG55">
        <v>0.20396</v>
      </c>
      <c r="BH55">
        <v>6.1268000000000003E-2</v>
      </c>
    </row>
    <row r="56" spans="1:60" x14ac:dyDescent="0.25">
      <c r="A56" s="55"/>
      <c r="B56" s="55"/>
      <c r="C56" s="55"/>
      <c r="D56" s="26" t="s">
        <v>46</v>
      </c>
      <c r="E56">
        <v>0</v>
      </c>
      <c r="F56">
        <v>3.2126000000000002E-2</v>
      </c>
      <c r="G56">
        <v>0.106569</v>
      </c>
      <c r="H56">
        <v>0.173128</v>
      </c>
      <c r="I56">
        <v>0.25065799999999999</v>
      </c>
      <c r="J56">
        <v>0.33941399999999999</v>
      </c>
      <c r="K56">
        <v>0.44424599999999997</v>
      </c>
      <c r="L56">
        <v>0.55948299999999995</v>
      </c>
      <c r="M56">
        <v>0.67874199999999996</v>
      </c>
      <c r="N56">
        <v>0.80089500000000002</v>
      </c>
      <c r="O56">
        <v>0.91652500000000003</v>
      </c>
      <c r="P56">
        <v>1.0224310000000001</v>
      </c>
      <c r="Q56">
        <v>1.1096550000000001</v>
      </c>
      <c r="R56">
        <v>1.171233</v>
      </c>
      <c r="S56">
        <v>1.2033990000000001</v>
      </c>
      <c r="T56">
        <v>1.204753</v>
      </c>
      <c r="U56">
        <v>1.1779930000000001</v>
      </c>
      <c r="V56">
        <v>1.1343430000000001</v>
      </c>
      <c r="W56">
        <v>1.0872679999999999</v>
      </c>
      <c r="X56">
        <v>1.0585800000000001</v>
      </c>
      <c r="Y56">
        <v>1.073626</v>
      </c>
      <c r="Z56">
        <v>1.1611400000000001</v>
      </c>
      <c r="AA56">
        <v>1.3437190000000001</v>
      </c>
      <c r="AB56">
        <v>1.6453230000000001</v>
      </c>
      <c r="AC56">
        <v>2.0619550000000002</v>
      </c>
      <c r="AD56">
        <v>2.59924</v>
      </c>
      <c r="AE56">
        <v>3.211973</v>
      </c>
      <c r="AF56">
        <v>3.866358</v>
      </c>
      <c r="AG56">
        <v>4.4961909999999996</v>
      </c>
      <c r="AH56">
        <v>5.0339970000000003</v>
      </c>
      <c r="AI56">
        <v>5.4220699999999997</v>
      </c>
      <c r="AJ56">
        <v>5.6071949999999999</v>
      </c>
      <c r="AK56">
        <v>5.569833</v>
      </c>
      <c r="AL56">
        <v>5.315347</v>
      </c>
      <c r="AM56">
        <v>4.872344</v>
      </c>
      <c r="AN56">
        <v>4.3029510000000002</v>
      </c>
      <c r="AO56">
        <v>3.6693609999999999</v>
      </c>
      <c r="AP56">
        <v>3.0381279999999999</v>
      </c>
      <c r="AQ56">
        <v>2.4780820000000001</v>
      </c>
      <c r="AR56">
        <v>2.0165799999999998</v>
      </c>
      <c r="AS56">
        <v>1.688669</v>
      </c>
      <c r="AT56">
        <v>1.4804440000000001</v>
      </c>
      <c r="AU56">
        <v>1.37782</v>
      </c>
      <c r="AV56">
        <v>1.3443780000000001</v>
      </c>
      <c r="AW56">
        <v>1.3464449999999999</v>
      </c>
      <c r="AX56">
        <v>1.352025</v>
      </c>
      <c r="AY56">
        <v>1.336657</v>
      </c>
      <c r="AZ56">
        <v>1.2875239999999999</v>
      </c>
      <c r="BA56">
        <v>1.199093</v>
      </c>
      <c r="BB56">
        <v>1.0789930000000001</v>
      </c>
      <c r="BC56">
        <v>0.93349400000000005</v>
      </c>
      <c r="BD56">
        <v>0.77881</v>
      </c>
      <c r="BE56">
        <v>0.62825200000000003</v>
      </c>
      <c r="BF56">
        <v>0.47750999999999999</v>
      </c>
      <c r="BG56">
        <v>0.31924200000000003</v>
      </c>
      <c r="BH56">
        <v>0.113792</v>
      </c>
    </row>
    <row r="57" spans="1:60" x14ac:dyDescent="0.25">
      <c r="A57" s="55" t="s">
        <v>8</v>
      </c>
      <c r="B57" s="55" t="s">
        <v>2</v>
      </c>
      <c r="C57" s="55">
        <v>1</v>
      </c>
      <c r="D57" s="26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0.215726</v>
      </c>
      <c r="AE57">
        <v>0.93799999999999994</v>
      </c>
      <c r="AF57">
        <v>1.9913970000000001</v>
      </c>
      <c r="AG57">
        <v>3.4134579999999999</v>
      </c>
      <c r="AH57">
        <v>5.0777970000000003</v>
      </c>
      <c r="AI57">
        <v>6.8428649999999998</v>
      </c>
      <c r="AJ57">
        <v>8.4535230000000006</v>
      </c>
      <c r="AK57">
        <v>9.7354900000000004</v>
      </c>
      <c r="AL57">
        <v>10.43999</v>
      </c>
      <c r="AM57">
        <v>10.481517</v>
      </c>
      <c r="AN57">
        <v>9.8481190000000005</v>
      </c>
      <c r="AO57">
        <v>8.6442979999999991</v>
      </c>
      <c r="AP57">
        <v>7.0501370000000003</v>
      </c>
      <c r="AQ57">
        <v>5.3335869999999996</v>
      </c>
      <c r="AR57">
        <v>3.6755520000000002</v>
      </c>
      <c r="AS57">
        <v>2.3037670000000001</v>
      </c>
      <c r="AT57">
        <v>1.2677989999999999</v>
      </c>
      <c r="AU57">
        <v>0.612402</v>
      </c>
      <c r="AV57">
        <v>0.25940800000000003</v>
      </c>
      <c r="AW57">
        <v>0.12520000000000001</v>
      </c>
      <c r="AX57">
        <v>0.118522</v>
      </c>
      <c r="AY57">
        <v>0.184673</v>
      </c>
      <c r="AZ57">
        <v>0.28185100000000002</v>
      </c>
      <c r="BA57">
        <v>0.37741200000000003</v>
      </c>
      <c r="BB57">
        <v>0.43897999999999998</v>
      </c>
      <c r="BC57">
        <v>0.45569700000000002</v>
      </c>
      <c r="BD57">
        <v>0.429784</v>
      </c>
      <c r="BE57">
        <v>0.37598399999999998</v>
      </c>
      <c r="BF57">
        <v>0.30614999999999998</v>
      </c>
      <c r="BG57">
        <v>0.23125699999999999</v>
      </c>
      <c r="BH57">
        <v>8.9660000000000004E-2</v>
      </c>
    </row>
    <row r="58" spans="1:60" x14ac:dyDescent="0.25">
      <c r="A58" s="55"/>
      <c r="B58" s="55"/>
      <c r="C58" s="55"/>
      <c r="D58" s="26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0.40989300000000001</v>
      </c>
      <c r="AE58">
        <v>1.4449080000000001</v>
      </c>
      <c r="AF58">
        <v>2.584784</v>
      </c>
      <c r="AG58">
        <v>3.9931009999999998</v>
      </c>
      <c r="AH58">
        <v>5.4745629999999998</v>
      </c>
      <c r="AI58">
        <v>6.917446</v>
      </c>
      <c r="AJ58">
        <v>8.1403700000000008</v>
      </c>
      <c r="AK58">
        <v>9.0348799999999994</v>
      </c>
      <c r="AL58">
        <v>9.4550800000000006</v>
      </c>
      <c r="AM58">
        <v>9.3683049999999994</v>
      </c>
      <c r="AN58">
        <v>8.7873380000000001</v>
      </c>
      <c r="AO58">
        <v>7.7923939999999998</v>
      </c>
      <c r="AP58">
        <v>6.5065200000000001</v>
      </c>
      <c r="AQ58">
        <v>5.1134539999999999</v>
      </c>
      <c r="AR58">
        <v>3.7334619999999998</v>
      </c>
      <c r="AS58">
        <v>2.5428130000000002</v>
      </c>
      <c r="AT58">
        <v>1.5881529999999999</v>
      </c>
      <c r="AU58">
        <v>0.93572100000000002</v>
      </c>
      <c r="AV58">
        <v>0.55181999999999998</v>
      </c>
      <c r="AW58">
        <v>0.39451199999999997</v>
      </c>
      <c r="AX58">
        <v>0.39317600000000003</v>
      </c>
      <c r="AY58">
        <v>0.47416799999999998</v>
      </c>
      <c r="AZ58">
        <v>0.57211100000000004</v>
      </c>
      <c r="BA58">
        <v>0.64669299999999996</v>
      </c>
      <c r="BB58">
        <v>0.67199900000000001</v>
      </c>
      <c r="BC58">
        <v>0.64511399999999997</v>
      </c>
      <c r="BD58">
        <v>0.57584800000000003</v>
      </c>
      <c r="BE58">
        <v>0.48335499999999998</v>
      </c>
      <c r="BF58">
        <v>0.380938</v>
      </c>
      <c r="BG58">
        <v>0.279997</v>
      </c>
      <c r="BH58">
        <v>0.107084</v>
      </c>
    </row>
    <row r="59" spans="1:60" x14ac:dyDescent="0.25">
      <c r="A59" s="55"/>
      <c r="B59" s="55"/>
      <c r="C59" s="55"/>
      <c r="D59" s="26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0.42583300000000002</v>
      </c>
      <c r="AE59">
        <v>1.4848539999999999</v>
      </c>
      <c r="AF59">
        <v>2.6363370000000002</v>
      </c>
      <c r="AG59">
        <v>4.0629369999999998</v>
      </c>
      <c r="AH59">
        <v>5.5603949999999998</v>
      </c>
      <c r="AI59">
        <v>7.016032</v>
      </c>
      <c r="AJ59">
        <v>8.2467649999999999</v>
      </c>
      <c r="AK59">
        <v>9.1425210000000003</v>
      </c>
      <c r="AL59">
        <v>9.5567519999999995</v>
      </c>
      <c r="AM59">
        <v>9.4568739999999991</v>
      </c>
      <c r="AN59">
        <v>8.8568949999999997</v>
      </c>
      <c r="AO59">
        <v>7.8384749999999999</v>
      </c>
      <c r="AP59">
        <v>6.5263200000000001</v>
      </c>
      <c r="AQ59">
        <v>5.1062390000000004</v>
      </c>
      <c r="AR59">
        <v>3.6991459999999998</v>
      </c>
      <c r="AS59">
        <v>2.4834589999999999</v>
      </c>
      <c r="AT59">
        <v>1.5061739999999999</v>
      </c>
      <c r="AU59">
        <v>0.8357</v>
      </c>
      <c r="AV59">
        <v>0.43944899999999998</v>
      </c>
      <c r="AW59">
        <v>0.276974</v>
      </c>
      <c r="AX59">
        <v>0.27832499999999999</v>
      </c>
      <c r="AY59">
        <v>0.36981700000000001</v>
      </c>
      <c r="AZ59">
        <v>0.48430000000000001</v>
      </c>
      <c r="BA59">
        <v>0.57979499999999995</v>
      </c>
      <c r="BB59">
        <v>0.62701200000000001</v>
      </c>
      <c r="BC59">
        <v>0.62134699999999998</v>
      </c>
      <c r="BD59">
        <v>0.57032799999999995</v>
      </c>
      <c r="BE59">
        <v>0.492012</v>
      </c>
      <c r="BF59">
        <v>0.39893699999999999</v>
      </c>
      <c r="BG59">
        <v>0.30238300000000001</v>
      </c>
      <c r="BH59">
        <v>0.117613</v>
      </c>
    </row>
    <row r="60" spans="1:60" x14ac:dyDescent="0.25">
      <c r="A60" s="55"/>
      <c r="B60" s="55"/>
      <c r="C60" s="55"/>
      <c r="D60" s="26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0.23956</v>
      </c>
      <c r="AE60">
        <v>0.99617199999999995</v>
      </c>
      <c r="AF60">
        <v>2.062325</v>
      </c>
      <c r="AG60">
        <v>3.5037069999999999</v>
      </c>
      <c r="AH60">
        <v>5.1802950000000001</v>
      </c>
      <c r="AI60">
        <v>6.9489470000000004</v>
      </c>
      <c r="AJ60">
        <v>8.5533000000000001</v>
      </c>
      <c r="AK60">
        <v>9.8178319999999992</v>
      </c>
      <c r="AL60">
        <v>10.496259999999999</v>
      </c>
      <c r="AM60">
        <v>10.505834999999999</v>
      </c>
      <c r="AN60">
        <v>9.8396690000000007</v>
      </c>
      <c r="AO60">
        <v>8.60642</v>
      </c>
      <c r="AP60">
        <v>6.9898819999999997</v>
      </c>
      <c r="AQ60">
        <v>5.2603489999999997</v>
      </c>
      <c r="AR60">
        <v>3.5987130000000001</v>
      </c>
      <c r="AS60">
        <v>2.231474</v>
      </c>
      <c r="AT60">
        <v>1.2057789999999999</v>
      </c>
      <c r="AU60">
        <v>0.56289800000000001</v>
      </c>
      <c r="AV60">
        <v>0.22195699999999999</v>
      </c>
      <c r="AW60">
        <v>9.6057000000000003E-2</v>
      </c>
      <c r="AX60">
        <v>9.2012999999999998E-2</v>
      </c>
      <c r="AY60">
        <v>0.15698999999999999</v>
      </c>
      <c r="AZ60">
        <v>0.25209300000000001</v>
      </c>
      <c r="BA60">
        <v>0.34658600000000001</v>
      </c>
      <c r="BB60">
        <v>0.40920299999999998</v>
      </c>
      <c r="BC60">
        <v>0.42978100000000002</v>
      </c>
      <c r="BD60">
        <v>0.410109</v>
      </c>
      <c r="BE60">
        <v>0.36357899999999999</v>
      </c>
      <c r="BF60">
        <v>0.30063400000000001</v>
      </c>
      <c r="BG60">
        <v>0.23111100000000001</v>
      </c>
      <c r="BH60">
        <v>9.0469999999999995E-2</v>
      </c>
    </row>
    <row r="61" spans="1:60" x14ac:dyDescent="0.25">
      <c r="A61" s="55"/>
      <c r="B61" s="55"/>
      <c r="C61" s="55"/>
      <c r="D61" s="26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0.23352300000000001</v>
      </c>
      <c r="AE61">
        <v>0.97978900000000002</v>
      </c>
      <c r="AF61">
        <v>2.0395120000000002</v>
      </c>
      <c r="AG61">
        <v>3.4728629999999998</v>
      </c>
      <c r="AH61">
        <v>5.1436419999999998</v>
      </c>
      <c r="AI61">
        <v>6.909878</v>
      </c>
      <c r="AJ61">
        <v>8.5161110000000004</v>
      </c>
      <c r="AK61">
        <v>9.7873809999999999</v>
      </c>
      <c r="AL61">
        <v>10.476456000000001</v>
      </c>
      <c r="AM61">
        <v>10.499236</v>
      </c>
      <c r="AN61">
        <v>9.8463569999999994</v>
      </c>
      <c r="AO61">
        <v>8.6242800000000006</v>
      </c>
      <c r="AP61">
        <v>7.0147469999999998</v>
      </c>
      <c r="AQ61">
        <v>5.2867680000000004</v>
      </c>
      <c r="AR61">
        <v>3.6210939999999998</v>
      </c>
      <c r="AS61">
        <v>2.2454489999999998</v>
      </c>
      <c r="AT61">
        <v>1.2088639999999999</v>
      </c>
      <c r="AU61">
        <v>0.55580600000000002</v>
      </c>
      <c r="AV61">
        <v>0.20802100000000001</v>
      </c>
      <c r="AW61">
        <v>7.8697000000000003E-2</v>
      </c>
      <c r="AX61">
        <v>7.2794999999999999E-2</v>
      </c>
      <c r="AY61">
        <v>0.137517</v>
      </c>
      <c r="AZ61">
        <v>0.23680799999999999</v>
      </c>
      <c r="BA61">
        <v>0.34085100000000002</v>
      </c>
      <c r="BB61">
        <v>0.416431</v>
      </c>
      <c r="BC61">
        <v>0.45146599999999998</v>
      </c>
      <c r="BD61">
        <v>0.44484400000000002</v>
      </c>
      <c r="BE61">
        <v>0.40825099999999998</v>
      </c>
      <c r="BF61">
        <v>0.35041800000000001</v>
      </c>
      <c r="BG61">
        <v>0.28019100000000002</v>
      </c>
      <c r="BH61">
        <v>0.111954</v>
      </c>
    </row>
    <row r="62" spans="1:60" x14ac:dyDescent="0.25">
      <c r="A62" s="55"/>
      <c r="B62" s="55"/>
      <c r="C62" s="55"/>
      <c r="D62" s="26" t="s">
        <v>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0.30487999999999998</v>
      </c>
      <c r="AE62">
        <v>1.168674</v>
      </c>
      <c r="AF62">
        <v>2.262788</v>
      </c>
      <c r="AG62">
        <v>3.6891310000000002</v>
      </c>
      <c r="AH62">
        <v>5.2872789999999998</v>
      </c>
      <c r="AI62">
        <v>6.9270160000000001</v>
      </c>
      <c r="AJ62">
        <v>8.3820460000000008</v>
      </c>
      <c r="AK62">
        <v>9.5037040000000008</v>
      </c>
      <c r="AL62">
        <v>10.085027999999999</v>
      </c>
      <c r="AM62">
        <v>10.062491</v>
      </c>
      <c r="AN62">
        <v>9.4358079999999998</v>
      </c>
      <c r="AO62">
        <v>8.3012789999999992</v>
      </c>
      <c r="AP62">
        <v>6.8175879999999998</v>
      </c>
      <c r="AQ62">
        <v>5.2201069999999996</v>
      </c>
      <c r="AR62">
        <v>3.6655869999999999</v>
      </c>
      <c r="AS62">
        <v>2.3613659999999999</v>
      </c>
      <c r="AT62">
        <v>1.355321</v>
      </c>
      <c r="AU62">
        <v>0.70047599999999999</v>
      </c>
      <c r="AV62">
        <v>0.33610800000000002</v>
      </c>
      <c r="AW62">
        <v>0.194269</v>
      </c>
      <c r="AX62">
        <v>0.190946</v>
      </c>
      <c r="AY62">
        <v>0.26461000000000001</v>
      </c>
      <c r="AZ62">
        <v>0.36540699999999998</v>
      </c>
      <c r="BA62">
        <v>0.45824100000000001</v>
      </c>
      <c r="BB62">
        <v>0.51269900000000002</v>
      </c>
      <c r="BC62">
        <v>0.52065600000000001</v>
      </c>
      <c r="BD62">
        <v>0.48615999999999998</v>
      </c>
      <c r="BE62">
        <v>0.42461599999999999</v>
      </c>
      <c r="BF62">
        <v>0.34739799999999998</v>
      </c>
      <c r="BG62">
        <v>0.26497300000000001</v>
      </c>
      <c r="BH62">
        <v>0.103351</v>
      </c>
    </row>
    <row r="63" spans="1:60" x14ac:dyDescent="0.25">
      <c r="A63" s="55"/>
      <c r="B63" s="55"/>
      <c r="C63" s="55">
        <v>2</v>
      </c>
      <c r="D63" s="26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4.7565000000000003E-2</v>
      </c>
      <c r="AE63">
        <v>0.25555299999999997</v>
      </c>
      <c r="AF63">
        <v>1.087583</v>
      </c>
      <c r="AG63">
        <v>2.4310010000000002</v>
      </c>
      <c r="AH63">
        <v>4.430002</v>
      </c>
      <c r="AI63">
        <v>6.9229640000000003</v>
      </c>
      <c r="AJ63">
        <v>9.4669779999999992</v>
      </c>
      <c r="AK63">
        <v>11.668938000000001</v>
      </c>
      <c r="AL63">
        <v>12.945519000000001</v>
      </c>
      <c r="AM63">
        <v>13.035994000000001</v>
      </c>
      <c r="AN63">
        <v>11.911021</v>
      </c>
      <c r="AO63">
        <v>9.8387480000000007</v>
      </c>
      <c r="AP63">
        <v>7.2721710000000002</v>
      </c>
      <c r="AQ63">
        <v>4.7573619999999996</v>
      </c>
      <c r="AR63">
        <v>2.6892749999999999</v>
      </c>
      <c r="AS63">
        <v>1.0956250000000001</v>
      </c>
      <c r="AT63">
        <v>0.13220999999999999</v>
      </c>
      <c r="AU63">
        <v>1.149E-2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s="55"/>
      <c r="B64" s="55"/>
      <c r="C64" s="55"/>
      <c r="D64" s="26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5.2936999999999998E-2</v>
      </c>
      <c r="AE64">
        <v>0.26839299999999999</v>
      </c>
      <c r="AF64">
        <v>1.1167389999999999</v>
      </c>
      <c r="AG64">
        <v>2.4746459999999999</v>
      </c>
      <c r="AH64">
        <v>4.4885580000000003</v>
      </c>
      <c r="AI64">
        <v>6.9922800000000001</v>
      </c>
      <c r="AJ64">
        <v>9.5383890000000005</v>
      </c>
      <c r="AK64">
        <v>11.731175</v>
      </c>
      <c r="AL64">
        <v>12.987007999999999</v>
      </c>
      <c r="AM64">
        <v>13.047494</v>
      </c>
      <c r="AN64">
        <v>11.889455</v>
      </c>
      <c r="AO64">
        <v>9.7868659999999998</v>
      </c>
      <c r="AP64">
        <v>7.198715</v>
      </c>
      <c r="AQ64">
        <v>4.6775120000000001</v>
      </c>
      <c r="AR64">
        <v>2.6085370000000001</v>
      </c>
      <c r="AS64">
        <v>1.0330889999999999</v>
      </c>
      <c r="AT64">
        <v>0.108206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s="55"/>
      <c r="B65" s="55"/>
      <c r="C65" s="55"/>
      <c r="D65" s="26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5.8264000000000003E-2</v>
      </c>
      <c r="AE65">
        <v>0.282522</v>
      </c>
      <c r="AF65">
        <v>1.153195</v>
      </c>
      <c r="AG65">
        <v>2.5338029999999998</v>
      </c>
      <c r="AH65">
        <v>4.5717650000000001</v>
      </c>
      <c r="AI65">
        <v>7.0928399999999998</v>
      </c>
      <c r="AJ65">
        <v>9.6416760000000004</v>
      </c>
      <c r="AK65">
        <v>11.818106</v>
      </c>
      <c r="AL65">
        <v>13.039142999999999</v>
      </c>
      <c r="AM65">
        <v>13.052104</v>
      </c>
      <c r="AN65">
        <v>11.84549</v>
      </c>
      <c r="AO65">
        <v>9.7032319999999999</v>
      </c>
      <c r="AP65">
        <v>7.0925529999999997</v>
      </c>
      <c r="AQ65">
        <v>4.5719950000000003</v>
      </c>
      <c r="AR65">
        <v>2.5095559999999999</v>
      </c>
      <c r="AS65">
        <v>0.96091099999999996</v>
      </c>
      <c r="AT65">
        <v>7.2845999999999994E-2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s="55"/>
      <c r="B66" s="55"/>
      <c r="C66" s="55"/>
      <c r="D66" s="2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5.7841999999999998E-2</v>
      </c>
      <c r="AE66">
        <v>0.28156500000000001</v>
      </c>
      <c r="AF66">
        <v>1.151208</v>
      </c>
      <c r="AG66">
        <v>2.5311400000000002</v>
      </c>
      <c r="AH66">
        <v>4.5687249999999997</v>
      </c>
      <c r="AI66">
        <v>7.0901529999999999</v>
      </c>
      <c r="AJ66">
        <v>9.6403169999999996</v>
      </c>
      <c r="AK66">
        <v>11.818996</v>
      </c>
      <c r="AL66">
        <v>13.042554000000001</v>
      </c>
      <c r="AM66">
        <v>13.057364</v>
      </c>
      <c r="AN66">
        <v>11.851039999999999</v>
      </c>
      <c r="AO66">
        <v>9.7072749999999992</v>
      </c>
      <c r="AP66">
        <v>7.0939180000000004</v>
      </c>
      <c r="AQ66">
        <v>4.5711469999999998</v>
      </c>
      <c r="AR66">
        <v>2.5070700000000001</v>
      </c>
      <c r="AS66">
        <v>0.95834799999999998</v>
      </c>
      <c r="AT66">
        <v>7.1340000000000001E-2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s="55"/>
      <c r="B67" s="55"/>
      <c r="C67" s="55"/>
      <c r="D67" s="26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5.8630000000000002E-2</v>
      </c>
      <c r="AE67">
        <v>0.28322900000000001</v>
      </c>
      <c r="AF67">
        <v>1.154212</v>
      </c>
      <c r="AG67">
        <v>2.534481</v>
      </c>
      <c r="AH67">
        <v>4.5716510000000001</v>
      </c>
      <c r="AI67">
        <v>7.09171</v>
      </c>
      <c r="AJ67">
        <v>9.6397709999999996</v>
      </c>
      <c r="AK67">
        <v>11.816048</v>
      </c>
      <c r="AL67">
        <v>13.037616</v>
      </c>
      <c r="AM67">
        <v>13.051364</v>
      </c>
      <c r="AN67">
        <v>11.845293</v>
      </c>
      <c r="AO67">
        <v>9.7031320000000001</v>
      </c>
      <c r="AP67">
        <v>7.0924529999999999</v>
      </c>
      <c r="AQ67">
        <v>4.572775</v>
      </c>
      <c r="AR67">
        <v>2.5113259999999999</v>
      </c>
      <c r="AS67">
        <v>0.96253999999999995</v>
      </c>
      <c r="AT67">
        <v>7.3771000000000003E-2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 s="55"/>
      <c r="B68" s="55"/>
      <c r="C68" s="55"/>
      <c r="D68" s="26" t="s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5.5046999999999999E-2</v>
      </c>
      <c r="AE68">
        <v>0.274252</v>
      </c>
      <c r="AF68">
        <v>1.132587</v>
      </c>
      <c r="AG68">
        <v>2.5010140000000001</v>
      </c>
      <c r="AH68">
        <v>4.5261399999999998</v>
      </c>
      <c r="AI68">
        <v>7.0379889999999996</v>
      </c>
      <c r="AJ68">
        <v>9.585426</v>
      </c>
      <c r="AK68">
        <v>11.770652</v>
      </c>
      <c r="AL68">
        <v>13.010368</v>
      </c>
      <c r="AM68">
        <v>13.048864</v>
      </c>
      <c r="AN68">
        <v>11.868460000000001</v>
      </c>
      <c r="AO68">
        <v>9.7478510000000007</v>
      </c>
      <c r="AP68">
        <v>7.1499620000000004</v>
      </c>
      <c r="AQ68">
        <v>4.6301579999999998</v>
      </c>
      <c r="AR68">
        <v>2.565153</v>
      </c>
      <c r="AS68">
        <v>1.002103</v>
      </c>
      <c r="AT68">
        <v>9.3973000000000001E-2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s="55"/>
      <c r="B69" s="55"/>
      <c r="C69" s="55">
        <v>3</v>
      </c>
      <c r="D69" s="26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0.270924</v>
      </c>
      <c r="AE69">
        <v>1.0744069999999999</v>
      </c>
      <c r="AF69">
        <v>2.159478</v>
      </c>
      <c r="AG69">
        <v>3.6237170000000001</v>
      </c>
      <c r="AH69">
        <v>5.3030169999999996</v>
      </c>
      <c r="AI69">
        <v>7.0478399999999999</v>
      </c>
      <c r="AJ69">
        <v>8.6016399999999997</v>
      </c>
      <c r="AK69">
        <v>9.7910059999999994</v>
      </c>
      <c r="AL69">
        <v>10.384772999999999</v>
      </c>
      <c r="AM69">
        <v>10.313810999999999</v>
      </c>
      <c r="AN69">
        <v>9.5874939999999995</v>
      </c>
      <c r="AO69">
        <v>8.3226340000000008</v>
      </c>
      <c r="AP69">
        <v>6.7045199999999996</v>
      </c>
      <c r="AQ69">
        <v>4.9954859999999996</v>
      </c>
      <c r="AR69">
        <v>3.3643830000000001</v>
      </c>
      <c r="AS69">
        <v>2.025846</v>
      </c>
      <c r="AT69">
        <v>1.0205679999999999</v>
      </c>
      <c r="AU69">
        <v>0.386069</v>
      </c>
      <c r="AV69">
        <v>6.3307000000000002E-2</v>
      </c>
      <c r="AW69">
        <v>0</v>
      </c>
      <c r="AX69">
        <v>0</v>
      </c>
      <c r="AY69">
        <v>2.3161000000000001E-2</v>
      </c>
      <c r="AZ69">
        <v>0.17907300000000001</v>
      </c>
      <c r="BA69">
        <v>0.41266199999999997</v>
      </c>
      <c r="BB69">
        <v>0.58148100000000003</v>
      </c>
      <c r="BC69">
        <v>0.69796000000000002</v>
      </c>
      <c r="BD69">
        <v>0.75104300000000002</v>
      </c>
      <c r="BE69">
        <v>0.74953700000000001</v>
      </c>
      <c r="BF69">
        <v>0.70022099999999998</v>
      </c>
      <c r="BG69">
        <v>0.60987899999999995</v>
      </c>
      <c r="BH69">
        <v>0.25406299999999998</v>
      </c>
    </row>
    <row r="70" spans="1:60" x14ac:dyDescent="0.25">
      <c r="A70" s="55"/>
      <c r="B70" s="55"/>
      <c r="C70" s="55"/>
      <c r="D70" s="26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1.5577000000000001E-2</v>
      </c>
      <c r="L70">
        <v>0.12724099999999999</v>
      </c>
      <c r="M70">
        <v>0.18864600000000001</v>
      </c>
      <c r="N70">
        <v>0.27665699999999999</v>
      </c>
      <c r="O70">
        <v>0.35474800000000001</v>
      </c>
      <c r="P70">
        <v>0.43524099999999999</v>
      </c>
      <c r="Q70">
        <v>0.49876999999999999</v>
      </c>
      <c r="R70">
        <v>0.53387200000000001</v>
      </c>
      <c r="S70">
        <v>0.53083499999999995</v>
      </c>
      <c r="T70">
        <v>0.48382399999999998</v>
      </c>
      <c r="U70">
        <v>0.38877</v>
      </c>
      <c r="V70">
        <v>0.25474799999999997</v>
      </c>
      <c r="W70">
        <v>7.7637999999999999E-2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0.14394899999999999</v>
      </c>
      <c r="AE70">
        <v>0.62734500000000004</v>
      </c>
      <c r="AF70">
        <v>1.517169</v>
      </c>
      <c r="AG70">
        <v>2.8588200000000001</v>
      </c>
      <c r="AH70">
        <v>4.6080399999999999</v>
      </c>
      <c r="AI70">
        <v>6.626703</v>
      </c>
      <c r="AJ70">
        <v>8.596819</v>
      </c>
      <c r="AK70">
        <v>10.262962</v>
      </c>
      <c r="AL70">
        <v>11.246506999999999</v>
      </c>
      <c r="AM70">
        <v>11.383549</v>
      </c>
      <c r="AN70">
        <v>10.632932</v>
      </c>
      <c r="AO70">
        <v>9.1384670000000003</v>
      </c>
      <c r="AP70">
        <v>7.1682459999999999</v>
      </c>
      <c r="AQ70">
        <v>5.1088129999999996</v>
      </c>
      <c r="AR70">
        <v>3.2051880000000001</v>
      </c>
      <c r="AS70">
        <v>1.747679</v>
      </c>
      <c r="AT70">
        <v>0.76135299999999995</v>
      </c>
      <c r="AU70">
        <v>0.16620199999999999</v>
      </c>
      <c r="AV70">
        <v>3.2689999999999997E-2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s="55"/>
      <c r="B71" s="55"/>
      <c r="C71" s="55"/>
      <c r="D71" s="26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2.5954000000000001E-2</v>
      </c>
      <c r="K71">
        <v>7.6662999999999995E-2</v>
      </c>
      <c r="L71">
        <v>0.13614699999999999</v>
      </c>
      <c r="M71">
        <v>0.205039</v>
      </c>
      <c r="N71">
        <v>0.28382600000000002</v>
      </c>
      <c r="O71">
        <v>0.36748799999999998</v>
      </c>
      <c r="P71">
        <v>0.44655499999999998</v>
      </c>
      <c r="Q71">
        <v>0.51073800000000003</v>
      </c>
      <c r="R71">
        <v>0.54669199999999996</v>
      </c>
      <c r="S71">
        <v>0.54429499999999997</v>
      </c>
      <c r="T71">
        <v>0.49754999999999999</v>
      </c>
      <c r="U71">
        <v>0.40173799999999998</v>
      </c>
      <c r="V71">
        <v>0.266343</v>
      </c>
      <c r="W71">
        <v>8.2203999999999999E-2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0.18471199999999999</v>
      </c>
      <c r="AE71">
        <v>0.77384600000000003</v>
      </c>
      <c r="AF71">
        <v>1.810389</v>
      </c>
      <c r="AG71">
        <v>3.3119390000000002</v>
      </c>
      <c r="AH71">
        <v>5.1906210000000002</v>
      </c>
      <c r="AI71">
        <v>7.262321</v>
      </c>
      <c r="AJ71">
        <v>9.1781070000000007</v>
      </c>
      <c r="AK71">
        <v>10.673581</v>
      </c>
      <c r="AL71">
        <v>11.402841</v>
      </c>
      <c r="AM71">
        <v>11.250014999999999</v>
      </c>
      <c r="AN71">
        <v>10.241823999999999</v>
      </c>
      <c r="AO71">
        <v>8.5703720000000008</v>
      </c>
      <c r="AP71">
        <v>6.5326129999999996</v>
      </c>
      <c r="AQ71">
        <v>4.510122</v>
      </c>
      <c r="AR71">
        <v>2.7150340000000002</v>
      </c>
      <c r="AS71">
        <v>1.4018409999999999</v>
      </c>
      <c r="AT71">
        <v>0.55898000000000003</v>
      </c>
      <c r="AU71">
        <v>3.9608999999999998E-2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s="55"/>
      <c r="B72" s="55"/>
      <c r="C72" s="55"/>
      <c r="D72" s="26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2.6196000000000001E-2</v>
      </c>
      <c r="K72">
        <v>7.7364000000000002E-2</v>
      </c>
      <c r="L72">
        <v>0.13727800000000001</v>
      </c>
      <c r="M72">
        <v>0.20640600000000001</v>
      </c>
      <c r="N72">
        <v>0.28525299999999998</v>
      </c>
      <c r="O72">
        <v>0.36880800000000002</v>
      </c>
      <c r="P72">
        <v>0.44754100000000002</v>
      </c>
      <c r="Q72">
        <v>0.51117599999999996</v>
      </c>
      <c r="R72">
        <v>0.54641499999999998</v>
      </c>
      <c r="S72">
        <v>0.54313100000000003</v>
      </c>
      <c r="T72">
        <v>0.49554300000000001</v>
      </c>
      <c r="U72">
        <v>0.39898600000000001</v>
      </c>
      <c r="V72">
        <v>0.26242599999999999</v>
      </c>
      <c r="W72">
        <v>8.0272999999999997E-2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0.188941</v>
      </c>
      <c r="AE72">
        <v>0.78475799999999996</v>
      </c>
      <c r="AF72">
        <v>1.8275110000000001</v>
      </c>
      <c r="AG72">
        <v>3.3347799999999999</v>
      </c>
      <c r="AH72">
        <v>5.2164469999999996</v>
      </c>
      <c r="AI72">
        <v>7.2867829999999998</v>
      </c>
      <c r="AJ72">
        <v>9.1962589999999995</v>
      </c>
      <c r="AK72">
        <v>10.680681</v>
      </c>
      <c r="AL72">
        <v>11.396474</v>
      </c>
      <c r="AM72">
        <v>11.230365000000001</v>
      </c>
      <c r="AN72">
        <v>10.212175</v>
      </c>
      <c r="AO72">
        <v>8.5362259999999992</v>
      </c>
      <c r="AP72">
        <v>6.5003149999999996</v>
      </c>
      <c r="AQ72">
        <v>4.4830540000000001</v>
      </c>
      <c r="AR72">
        <v>2.7019869999999999</v>
      </c>
      <c r="AS72">
        <v>1.3936869999999999</v>
      </c>
      <c r="AT72">
        <v>0.54991299999999999</v>
      </c>
      <c r="AU72">
        <v>8.7040999999999993E-2</v>
      </c>
      <c r="AV72">
        <v>5.8050000000000003E-3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s="55"/>
      <c r="B73" s="55"/>
      <c r="C73" s="55"/>
      <c r="D73" s="26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2.5826999999999999E-2</v>
      </c>
      <c r="K73">
        <v>7.6368000000000005E-2</v>
      </c>
      <c r="L73">
        <v>0.13616200000000001</v>
      </c>
      <c r="M73">
        <v>0.20510100000000001</v>
      </c>
      <c r="N73">
        <v>0.28375800000000001</v>
      </c>
      <c r="O73">
        <v>0.367145</v>
      </c>
      <c r="P73">
        <v>0.44574799999999998</v>
      </c>
      <c r="Q73">
        <v>0.50931899999999997</v>
      </c>
      <c r="R73">
        <v>0.54458600000000001</v>
      </c>
      <c r="S73">
        <v>0.54144999999999999</v>
      </c>
      <c r="T73">
        <v>0.49412299999999998</v>
      </c>
      <c r="U73">
        <v>0.397949</v>
      </c>
      <c r="V73">
        <v>0.26189400000000002</v>
      </c>
      <c r="W73">
        <v>8.0158999999999994E-2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0.18876000000000001</v>
      </c>
      <c r="AE73">
        <v>0.78346700000000002</v>
      </c>
      <c r="AF73">
        <v>1.8242100000000001</v>
      </c>
      <c r="AG73">
        <v>3.329107</v>
      </c>
      <c r="AH73">
        <v>5.2085749999999997</v>
      </c>
      <c r="AI73">
        <v>7.2775910000000001</v>
      </c>
      <c r="AJ73">
        <v>9.1872150000000001</v>
      </c>
      <c r="AK73">
        <v>10.673545000000001</v>
      </c>
      <c r="AL73">
        <v>11.392798000000001</v>
      </c>
      <c r="AM73">
        <v>11.231294</v>
      </c>
      <c r="AN73">
        <v>10.218075000000001</v>
      </c>
      <c r="AO73">
        <v>8.5466739999999994</v>
      </c>
      <c r="AP73">
        <v>6.5139659999999999</v>
      </c>
      <c r="AQ73">
        <v>4.4976750000000001</v>
      </c>
      <c r="AR73">
        <v>2.714734</v>
      </c>
      <c r="AS73">
        <v>1.402069</v>
      </c>
      <c r="AT73">
        <v>0.55236200000000002</v>
      </c>
      <c r="AU73">
        <v>8.8293999999999997E-2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s="55"/>
      <c r="B74" s="55"/>
      <c r="C74" s="55"/>
      <c r="D74" s="26" t="s">
        <v>46</v>
      </c>
      <c r="E74">
        <v>0</v>
      </c>
      <c r="F74">
        <v>0</v>
      </c>
      <c r="G74">
        <v>0</v>
      </c>
      <c r="H74">
        <v>0</v>
      </c>
      <c r="I74">
        <v>0</v>
      </c>
      <c r="J74">
        <v>1.0723999999999999E-2</v>
      </c>
      <c r="K74">
        <v>5.6464E-2</v>
      </c>
      <c r="L74">
        <v>0.106628</v>
      </c>
      <c r="M74">
        <v>0.15853500000000001</v>
      </c>
      <c r="N74">
        <v>0.228685</v>
      </c>
      <c r="O74">
        <v>0.29154400000000003</v>
      </c>
      <c r="P74">
        <v>0.35596899999999998</v>
      </c>
      <c r="Q74">
        <v>0.40699000000000002</v>
      </c>
      <c r="R74">
        <v>0.43528800000000001</v>
      </c>
      <c r="S74">
        <v>0.43296600000000002</v>
      </c>
      <c r="T74">
        <v>0.39512599999999998</v>
      </c>
      <c r="U74">
        <v>0.31822800000000001</v>
      </c>
      <c r="V74">
        <v>0.20958199999999999</v>
      </c>
      <c r="W74">
        <v>6.4195000000000002E-2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0.19950000000000001</v>
      </c>
      <c r="AE74">
        <v>0.80248299999999995</v>
      </c>
      <c r="AF74">
        <v>1.8286340000000001</v>
      </c>
      <c r="AG74">
        <v>3.2907679999999999</v>
      </c>
      <c r="AH74">
        <v>5.1047190000000002</v>
      </c>
      <c r="AI74">
        <v>7.1004709999999998</v>
      </c>
      <c r="AJ74">
        <v>8.9527940000000008</v>
      </c>
      <c r="AK74">
        <v>10.417820000000001</v>
      </c>
      <c r="AL74">
        <v>11.166498000000001</v>
      </c>
      <c r="AM74">
        <v>11.083619000000001</v>
      </c>
      <c r="AN74">
        <v>10.179836999999999</v>
      </c>
      <c r="AO74">
        <v>8.6235959999999992</v>
      </c>
      <c r="AP74">
        <v>6.6841189999999999</v>
      </c>
      <c r="AQ74">
        <v>4.7172749999999999</v>
      </c>
      <c r="AR74">
        <v>2.941945</v>
      </c>
      <c r="AS74">
        <v>1.591091</v>
      </c>
      <c r="AT74">
        <v>0.67732300000000001</v>
      </c>
      <c r="AU74">
        <v>0.178227</v>
      </c>
      <c r="AV74">
        <v>5.8079999999999998E-3</v>
      </c>
      <c r="AW74">
        <v>0</v>
      </c>
      <c r="AX74">
        <v>0</v>
      </c>
      <c r="AY74">
        <v>4.3990000000000001E-3</v>
      </c>
      <c r="AZ74">
        <v>3.5728000000000003E-2</v>
      </c>
      <c r="BA74">
        <v>8.1699999999999995E-2</v>
      </c>
      <c r="BB74">
        <v>0.115221</v>
      </c>
      <c r="BC74">
        <v>0.13820399999999999</v>
      </c>
      <c r="BD74">
        <v>0.14910300000000001</v>
      </c>
      <c r="BE74">
        <v>0.147984</v>
      </c>
      <c r="BF74">
        <v>0.13855200000000001</v>
      </c>
      <c r="BG74">
        <v>0.122645</v>
      </c>
      <c r="BH74">
        <v>4.9014000000000002E-2</v>
      </c>
    </row>
    <row r="75" spans="1:60" x14ac:dyDescent="0.25">
      <c r="A75" s="55"/>
      <c r="B75" s="55" t="s">
        <v>3</v>
      </c>
      <c r="C75" s="55">
        <v>1</v>
      </c>
      <c r="D75" s="26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0.12825900000000001</v>
      </c>
      <c r="AD75">
        <v>0.65615699999999999</v>
      </c>
      <c r="AE75">
        <v>1.6382509999999999</v>
      </c>
      <c r="AF75">
        <v>3.1079599999999998</v>
      </c>
      <c r="AG75">
        <v>5.0032059999999996</v>
      </c>
      <c r="AH75">
        <v>7.1307689999999999</v>
      </c>
      <c r="AI75">
        <v>9.2225090000000005</v>
      </c>
      <c r="AJ75">
        <v>10.894278</v>
      </c>
      <c r="AK75">
        <v>11.889167</v>
      </c>
      <c r="AL75">
        <v>11.962493</v>
      </c>
      <c r="AM75">
        <v>11.106131</v>
      </c>
      <c r="AN75">
        <v>9.4928849999999994</v>
      </c>
      <c r="AO75">
        <v>7.3997349999999997</v>
      </c>
      <c r="AP75">
        <v>5.1738090000000003</v>
      </c>
      <c r="AQ75">
        <v>3.2355770000000001</v>
      </c>
      <c r="AR75">
        <v>1.5752619999999999</v>
      </c>
      <c r="AS75">
        <v>0.38355299999999998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s="55"/>
      <c r="B76" s="55"/>
      <c r="C76" s="55"/>
      <c r="D76" s="2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0.13847300000000001</v>
      </c>
      <c r="AD76">
        <v>0.67840900000000004</v>
      </c>
      <c r="AE76">
        <v>1.6739390000000001</v>
      </c>
      <c r="AF76">
        <v>3.1581350000000001</v>
      </c>
      <c r="AG76">
        <v>5.0645660000000001</v>
      </c>
      <c r="AH76">
        <v>7.1969669999999999</v>
      </c>
      <c r="AI76">
        <v>9.2844460000000009</v>
      </c>
      <c r="AJ76">
        <v>10.942327000000001</v>
      </c>
      <c r="AK76">
        <v>11.914579</v>
      </c>
      <c r="AL76">
        <v>11.961017999999999</v>
      </c>
      <c r="AM76">
        <v>11.077750999999999</v>
      </c>
      <c r="AN76">
        <v>9.4427240000000001</v>
      </c>
      <c r="AO76">
        <v>7.3361390000000002</v>
      </c>
      <c r="AP76">
        <v>5.1065969999999998</v>
      </c>
      <c r="AQ76">
        <v>3.1710210000000001</v>
      </c>
      <c r="AR76">
        <v>1.510114</v>
      </c>
      <c r="AS76">
        <v>0.34279500000000002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s="55"/>
      <c r="B77" s="55"/>
      <c r="C77" s="55"/>
      <c r="D77" s="26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0.14101900000000001</v>
      </c>
      <c r="AD77">
        <v>0.68495399999999995</v>
      </c>
      <c r="AE77">
        <v>1.6855579999999999</v>
      </c>
      <c r="AF77">
        <v>3.1755770000000001</v>
      </c>
      <c r="AG77">
        <v>5.0873340000000002</v>
      </c>
      <c r="AH77">
        <v>7.223452</v>
      </c>
      <c r="AI77">
        <v>9.3119479999999992</v>
      </c>
      <c r="AJ77">
        <v>10.967458000000001</v>
      </c>
      <c r="AK77">
        <v>11.93365</v>
      </c>
      <c r="AL77">
        <v>11.971045999999999</v>
      </c>
      <c r="AM77">
        <v>11.076582</v>
      </c>
      <c r="AN77">
        <v>9.4299839999999993</v>
      </c>
      <c r="AO77">
        <v>7.312729</v>
      </c>
      <c r="AP77">
        <v>5.0748699999999998</v>
      </c>
      <c r="AQ77">
        <v>3.1359180000000002</v>
      </c>
      <c r="AR77">
        <v>1.4709110000000001</v>
      </c>
      <c r="AS77">
        <v>0.31701099999999999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 s="55"/>
      <c r="B78" s="55"/>
      <c r="C78" s="55"/>
      <c r="D78" s="26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0.13728399999999999</v>
      </c>
      <c r="AD78">
        <v>0.67842599999999997</v>
      </c>
      <c r="AE78">
        <v>1.677189</v>
      </c>
      <c r="AF78">
        <v>3.1660940000000002</v>
      </c>
      <c r="AG78">
        <v>5.0785049999999998</v>
      </c>
      <c r="AH78">
        <v>7.2170209999999999</v>
      </c>
      <c r="AI78">
        <v>9.3093299999999992</v>
      </c>
      <c r="AJ78">
        <v>10.969066</v>
      </c>
      <c r="AK78">
        <v>11.938905</v>
      </c>
      <c r="AL78">
        <v>11.978270999999999</v>
      </c>
      <c r="AM78">
        <v>11.083966</v>
      </c>
      <c r="AN78">
        <v>9.4361759999999997</v>
      </c>
      <c r="AO78">
        <v>7.3175800000000004</v>
      </c>
      <c r="AP78">
        <v>5.0793249999999999</v>
      </c>
      <c r="AQ78">
        <v>3.139764</v>
      </c>
      <c r="AR78">
        <v>1.4742139999999999</v>
      </c>
      <c r="AS78">
        <v>0.318884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 s="55"/>
      <c r="B79" s="55"/>
      <c r="C79" s="55"/>
      <c r="D79" s="26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0.145205</v>
      </c>
      <c r="AD79">
        <v>0.69442300000000001</v>
      </c>
      <c r="AE79">
        <v>1.700917</v>
      </c>
      <c r="AF79">
        <v>3.1969850000000002</v>
      </c>
      <c r="AG79">
        <v>5.1129629999999997</v>
      </c>
      <c r="AH79">
        <v>7.2500669999999996</v>
      </c>
      <c r="AI79">
        <v>9.3351539999999993</v>
      </c>
      <c r="AJ79">
        <v>10.982888000000001</v>
      </c>
      <c r="AK79">
        <v>11.937616</v>
      </c>
      <c r="AL79">
        <v>11.962391</v>
      </c>
      <c r="AM79">
        <v>11.056657</v>
      </c>
      <c r="AN79">
        <v>9.4027539999999998</v>
      </c>
      <c r="AO79">
        <v>7.2842710000000004</v>
      </c>
      <c r="AP79">
        <v>5.051787</v>
      </c>
      <c r="AQ79">
        <v>3.1183230000000002</v>
      </c>
      <c r="AR79">
        <v>1.457389</v>
      </c>
      <c r="AS79">
        <v>0.31020799999999998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 s="55"/>
      <c r="B80" s="55"/>
      <c r="C80" s="55"/>
      <c r="D80" s="26" t="s">
        <v>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0.138048</v>
      </c>
      <c r="AD80">
        <v>0.67847400000000002</v>
      </c>
      <c r="AE80">
        <v>1.675171</v>
      </c>
      <c r="AF80">
        <v>3.1609500000000001</v>
      </c>
      <c r="AG80">
        <v>5.0693149999999996</v>
      </c>
      <c r="AH80">
        <v>7.2036550000000004</v>
      </c>
      <c r="AI80">
        <v>9.2926769999999994</v>
      </c>
      <c r="AJ80">
        <v>10.951204000000001</v>
      </c>
      <c r="AK80">
        <v>11.922783000000001</v>
      </c>
      <c r="AL80">
        <v>11.967044</v>
      </c>
      <c r="AM80">
        <v>11.080216999999999</v>
      </c>
      <c r="AN80">
        <v>9.4409050000000008</v>
      </c>
      <c r="AO80">
        <v>7.3300910000000004</v>
      </c>
      <c r="AP80">
        <v>5.0972770000000001</v>
      </c>
      <c r="AQ80">
        <v>3.1601210000000002</v>
      </c>
      <c r="AR80">
        <v>1.4975780000000001</v>
      </c>
      <c r="AS80">
        <v>0.33449000000000001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 s="55"/>
      <c r="B81" s="55"/>
      <c r="C81" s="55">
        <v>2</v>
      </c>
      <c r="D81" s="26">
        <v>1</v>
      </c>
      <c r="E81">
        <v>0</v>
      </c>
      <c r="F81">
        <v>1.5935999999999999E-2</v>
      </c>
      <c r="G81">
        <v>6.4183000000000004E-2</v>
      </c>
      <c r="H81">
        <v>9.0652999999999997E-2</v>
      </c>
      <c r="I81">
        <v>0.128971</v>
      </c>
      <c r="J81">
        <v>0.187166</v>
      </c>
      <c r="K81">
        <v>0.25375599999999998</v>
      </c>
      <c r="L81">
        <v>0.33780900000000003</v>
      </c>
      <c r="M81">
        <v>0.43051600000000001</v>
      </c>
      <c r="N81">
        <v>0.53124800000000005</v>
      </c>
      <c r="O81">
        <v>0.63164799999999999</v>
      </c>
      <c r="P81">
        <v>0.72712900000000003</v>
      </c>
      <c r="Q81">
        <v>0.80695099999999997</v>
      </c>
      <c r="R81">
        <v>0.85963100000000003</v>
      </c>
      <c r="S81">
        <v>0.87587199999999998</v>
      </c>
      <c r="T81">
        <v>0.84907500000000002</v>
      </c>
      <c r="U81">
        <v>0.77457299999999996</v>
      </c>
      <c r="V81">
        <v>0.65976900000000005</v>
      </c>
      <c r="W81">
        <v>0.51324899999999996</v>
      </c>
      <c r="X81">
        <v>0.36047099999999999</v>
      </c>
      <c r="Y81">
        <v>0.23274600000000001</v>
      </c>
      <c r="Z81">
        <v>0.17294899999999999</v>
      </c>
      <c r="AA81">
        <v>0.22693199999999999</v>
      </c>
      <c r="AB81">
        <v>0.44333600000000001</v>
      </c>
      <c r="AC81">
        <v>0.85084099999999996</v>
      </c>
      <c r="AD81">
        <v>1.485401</v>
      </c>
      <c r="AE81">
        <v>2.3220770000000002</v>
      </c>
      <c r="AF81">
        <v>3.3389280000000001</v>
      </c>
      <c r="AG81">
        <v>4.458342</v>
      </c>
      <c r="AH81">
        <v>5.5784330000000004</v>
      </c>
      <c r="AI81">
        <v>6.5950150000000001</v>
      </c>
      <c r="AJ81">
        <v>7.3706329999999998</v>
      </c>
      <c r="AK81">
        <v>7.8322779999999996</v>
      </c>
      <c r="AL81">
        <v>7.8987030000000003</v>
      </c>
      <c r="AM81">
        <v>7.5661069999999997</v>
      </c>
      <c r="AN81">
        <v>6.8776029999999997</v>
      </c>
      <c r="AO81">
        <v>5.913951</v>
      </c>
      <c r="AP81">
        <v>4.7830000000000004</v>
      </c>
      <c r="AQ81">
        <v>3.6292080000000002</v>
      </c>
      <c r="AR81">
        <v>2.536254</v>
      </c>
      <c r="AS81">
        <v>1.6284650000000001</v>
      </c>
      <c r="AT81">
        <v>0.92788099999999996</v>
      </c>
      <c r="AU81">
        <v>0.47327200000000003</v>
      </c>
      <c r="AV81">
        <v>0.23328699999999999</v>
      </c>
      <c r="AW81">
        <v>0.17375699999999999</v>
      </c>
      <c r="AX81">
        <v>0.241754</v>
      </c>
      <c r="AY81">
        <v>0.38468599999999997</v>
      </c>
      <c r="AZ81">
        <v>0.55059199999999997</v>
      </c>
      <c r="BA81">
        <v>0.70889500000000005</v>
      </c>
      <c r="BB81">
        <v>0.82953600000000005</v>
      </c>
      <c r="BC81">
        <v>0.90403100000000003</v>
      </c>
      <c r="BD81">
        <v>0.92673799999999995</v>
      </c>
      <c r="BE81">
        <v>0.90664299999999998</v>
      </c>
      <c r="BF81">
        <v>0.84458</v>
      </c>
      <c r="BG81">
        <v>0.74302500000000005</v>
      </c>
      <c r="BH81">
        <v>0.31152000000000002</v>
      </c>
    </row>
    <row r="82" spans="1:60" x14ac:dyDescent="0.25">
      <c r="A82" s="55"/>
      <c r="B82" s="55"/>
      <c r="C82" s="55"/>
      <c r="D82" s="26">
        <v>2</v>
      </c>
      <c r="E82">
        <v>0</v>
      </c>
      <c r="F82">
        <v>2.8843000000000001E-2</v>
      </c>
      <c r="G82">
        <v>9.3326999999999993E-2</v>
      </c>
      <c r="H82">
        <v>0.13317100000000001</v>
      </c>
      <c r="I82">
        <v>0.18524599999999999</v>
      </c>
      <c r="J82">
        <v>0.24972800000000001</v>
      </c>
      <c r="K82">
        <v>0.33017299999999999</v>
      </c>
      <c r="L82">
        <v>0.42473</v>
      </c>
      <c r="M82">
        <v>0.52778700000000001</v>
      </c>
      <c r="N82">
        <v>0.63797800000000005</v>
      </c>
      <c r="O82">
        <v>0.74598699999999996</v>
      </c>
      <c r="P82">
        <v>0.84714299999999998</v>
      </c>
      <c r="Q82">
        <v>0.93001699999999998</v>
      </c>
      <c r="R82">
        <v>0.98271699999999995</v>
      </c>
      <c r="S82">
        <v>0.99560300000000002</v>
      </c>
      <c r="T82">
        <v>0.96205499999999999</v>
      </c>
      <c r="U82">
        <v>0.87716700000000003</v>
      </c>
      <c r="V82">
        <v>0.749166</v>
      </c>
      <c r="W82">
        <v>0.58681899999999998</v>
      </c>
      <c r="X82">
        <v>0.41684500000000002</v>
      </c>
      <c r="Y82">
        <v>0.271594</v>
      </c>
      <c r="Z82">
        <v>0.19534399999999999</v>
      </c>
      <c r="AA82">
        <v>0.23554700000000001</v>
      </c>
      <c r="AB82">
        <v>0.44181300000000001</v>
      </c>
      <c r="AC82">
        <v>0.84405799999999997</v>
      </c>
      <c r="AD82">
        <v>1.478413</v>
      </c>
      <c r="AE82">
        <v>2.319528</v>
      </c>
      <c r="AF82">
        <v>3.3441869999999998</v>
      </c>
      <c r="AG82">
        <v>4.4726679999999996</v>
      </c>
      <c r="AH82">
        <v>5.6003769999999999</v>
      </c>
      <c r="AI82">
        <v>6.6202839999999998</v>
      </c>
      <c r="AJ82">
        <v>7.3924960000000004</v>
      </c>
      <c r="AK82">
        <v>7.8421820000000002</v>
      </c>
      <c r="AL82">
        <v>7.8882289999999999</v>
      </c>
      <c r="AM82">
        <v>7.5275460000000001</v>
      </c>
      <c r="AN82">
        <v>6.8063700000000003</v>
      </c>
      <c r="AO82">
        <v>5.8087090000000003</v>
      </c>
      <c r="AP82">
        <v>4.646185</v>
      </c>
      <c r="AQ82">
        <v>3.466936</v>
      </c>
      <c r="AR82">
        <v>2.3573750000000002</v>
      </c>
      <c r="AS82">
        <v>1.4418820000000001</v>
      </c>
      <c r="AT82">
        <v>0.74299999999999999</v>
      </c>
      <c r="AU82">
        <v>0.30904700000000002</v>
      </c>
      <c r="AV82">
        <v>5.6821999999999998E-2</v>
      </c>
      <c r="AW82">
        <v>4.5139999999999998E-3</v>
      </c>
      <c r="AX82">
        <v>0.14351</v>
      </c>
      <c r="AY82">
        <v>0.32156899999999999</v>
      </c>
      <c r="AZ82">
        <v>0.51071800000000001</v>
      </c>
      <c r="BA82">
        <v>0.69635999999999998</v>
      </c>
      <c r="BB82">
        <v>0.83425700000000003</v>
      </c>
      <c r="BC82">
        <v>0.91842599999999996</v>
      </c>
      <c r="BD82">
        <v>0.94281400000000004</v>
      </c>
      <c r="BE82">
        <v>0.91822899999999996</v>
      </c>
      <c r="BF82">
        <v>0.84823700000000002</v>
      </c>
      <c r="BG82">
        <v>0.73833099999999996</v>
      </c>
      <c r="BH82">
        <v>0.30793700000000002</v>
      </c>
    </row>
    <row r="83" spans="1:60" x14ac:dyDescent="0.25">
      <c r="A83" s="55"/>
      <c r="B83" s="55"/>
      <c r="C83" s="55"/>
      <c r="D83" s="26">
        <v>3</v>
      </c>
      <c r="E83">
        <v>2.9173999999999999E-2</v>
      </c>
      <c r="F83">
        <v>7.3150000000000007E-2</v>
      </c>
      <c r="G83">
        <v>0.10401299999999999</v>
      </c>
      <c r="H83">
        <v>0.15243999999999999</v>
      </c>
      <c r="I83">
        <v>0.20946600000000001</v>
      </c>
      <c r="J83">
        <v>0.27942800000000001</v>
      </c>
      <c r="K83">
        <v>0.36561900000000003</v>
      </c>
      <c r="L83">
        <v>0.46614</v>
      </c>
      <c r="M83">
        <v>0.57482200000000006</v>
      </c>
      <c r="N83">
        <v>0.69011299999999998</v>
      </c>
      <c r="O83">
        <v>0.80211200000000005</v>
      </c>
      <c r="P83">
        <v>0.90578800000000004</v>
      </c>
      <c r="Q83">
        <v>0.98910100000000001</v>
      </c>
      <c r="R83">
        <v>1.039604</v>
      </c>
      <c r="S83">
        <v>1.047188</v>
      </c>
      <c r="T83">
        <v>1.005182</v>
      </c>
      <c r="U83">
        <v>0.90836799999999995</v>
      </c>
      <c r="V83">
        <v>0.76597300000000001</v>
      </c>
      <c r="W83">
        <v>0.58718899999999996</v>
      </c>
      <c r="X83">
        <v>0.40054800000000002</v>
      </c>
      <c r="Y83">
        <v>0.240208</v>
      </c>
      <c r="Z83">
        <v>0.15293000000000001</v>
      </c>
      <c r="AA83">
        <v>0.18884200000000001</v>
      </c>
      <c r="AB83">
        <v>0.40007700000000002</v>
      </c>
      <c r="AC83">
        <v>0.81835500000000005</v>
      </c>
      <c r="AD83">
        <v>1.481573</v>
      </c>
      <c r="AE83">
        <v>2.3632840000000002</v>
      </c>
      <c r="AF83">
        <v>3.4390879999999999</v>
      </c>
      <c r="AG83">
        <v>4.6252789999999999</v>
      </c>
      <c r="AH83">
        <v>5.8119209999999999</v>
      </c>
      <c r="AI83">
        <v>6.8864840000000003</v>
      </c>
      <c r="AJ83">
        <v>7.7016499999999999</v>
      </c>
      <c r="AK83">
        <v>8.1785440000000005</v>
      </c>
      <c r="AL83">
        <v>8.2312189999999994</v>
      </c>
      <c r="AM83">
        <v>7.8558719999999997</v>
      </c>
      <c r="AN83">
        <v>7.1003420000000004</v>
      </c>
      <c r="AO83">
        <v>6.0521960000000004</v>
      </c>
      <c r="AP83">
        <v>4.828163</v>
      </c>
      <c r="AQ83">
        <v>3.5844040000000001</v>
      </c>
      <c r="AR83">
        <v>2.4082279999999998</v>
      </c>
      <c r="AS83">
        <v>1.4363220000000001</v>
      </c>
      <c r="AT83">
        <v>0.68894200000000005</v>
      </c>
      <c r="AU83">
        <v>0.18009900000000001</v>
      </c>
      <c r="AV83">
        <v>0</v>
      </c>
      <c r="AW83">
        <v>0</v>
      </c>
      <c r="AX83">
        <v>0</v>
      </c>
      <c r="AY83">
        <v>6.6358E-2</v>
      </c>
      <c r="AZ83">
        <v>0.21862999999999999</v>
      </c>
      <c r="BA83">
        <v>0.37397200000000003</v>
      </c>
      <c r="BB83">
        <v>0.48460199999999998</v>
      </c>
      <c r="BC83">
        <v>0.551315</v>
      </c>
      <c r="BD83">
        <v>0.57163799999999998</v>
      </c>
      <c r="BE83">
        <v>0.555759</v>
      </c>
      <c r="BF83">
        <v>0.51003299999999996</v>
      </c>
      <c r="BG83">
        <v>0.44060700000000003</v>
      </c>
      <c r="BH83">
        <v>0.18310599999999999</v>
      </c>
    </row>
    <row r="84" spans="1:60" x14ac:dyDescent="0.25">
      <c r="A84" s="55"/>
      <c r="B84" s="55"/>
      <c r="C84" s="55"/>
      <c r="D84" s="26">
        <v>4</v>
      </c>
      <c r="E84">
        <v>2.9083000000000001E-2</v>
      </c>
      <c r="F84">
        <v>7.3090000000000002E-2</v>
      </c>
      <c r="G84">
        <v>0.104048</v>
      </c>
      <c r="H84">
        <v>0.15254899999999999</v>
      </c>
      <c r="I84">
        <v>0.20963200000000001</v>
      </c>
      <c r="J84">
        <v>0.279642</v>
      </c>
      <c r="K84">
        <v>0.365896</v>
      </c>
      <c r="L84">
        <v>0.46648499999999998</v>
      </c>
      <c r="M84">
        <v>0.57524500000000001</v>
      </c>
      <c r="N84">
        <v>0.69062299999999999</v>
      </c>
      <c r="O84">
        <v>0.80271000000000003</v>
      </c>
      <c r="P84">
        <v>0.90646599999999999</v>
      </c>
      <c r="Q84">
        <v>0.98982899999999996</v>
      </c>
      <c r="R84">
        <v>1.0403210000000001</v>
      </c>
      <c r="S84">
        <v>1.047784</v>
      </c>
      <c r="T84">
        <v>1.0054920000000001</v>
      </c>
      <c r="U84">
        <v>0.90814300000000003</v>
      </c>
      <c r="V84">
        <v>0.76489499999999999</v>
      </c>
      <c r="W84">
        <v>0.58482199999999995</v>
      </c>
      <c r="X84">
        <v>0.396395</v>
      </c>
      <c r="Y84">
        <v>0.233685</v>
      </c>
      <c r="Z84">
        <v>0.143402</v>
      </c>
      <c r="AA84">
        <v>0.175729</v>
      </c>
      <c r="AB84">
        <v>0.38276199999999999</v>
      </c>
      <c r="AC84">
        <v>0.79647800000000002</v>
      </c>
      <c r="AD84">
        <v>1.45478</v>
      </c>
      <c r="AE84">
        <v>2.3315739999999998</v>
      </c>
      <c r="AF84">
        <v>3.4025500000000002</v>
      </c>
      <c r="AG84">
        <v>4.5842270000000003</v>
      </c>
      <c r="AH84">
        <v>5.7667719999999996</v>
      </c>
      <c r="AI84">
        <v>6.8375909999999998</v>
      </c>
      <c r="AJ84">
        <v>7.6493000000000002</v>
      </c>
      <c r="AK84">
        <v>8.1226219999999998</v>
      </c>
      <c r="AL84">
        <v>8.1714020000000005</v>
      </c>
      <c r="AM84">
        <v>7.7913870000000003</v>
      </c>
      <c r="AN84">
        <v>7.030481</v>
      </c>
      <c r="AO84">
        <v>5.9764749999999998</v>
      </c>
      <c r="AP84">
        <v>4.7468969999999997</v>
      </c>
      <c r="AQ84">
        <v>3.4998459999999998</v>
      </c>
      <c r="AR84">
        <v>2.32254</v>
      </c>
      <c r="AS84">
        <v>1.357332</v>
      </c>
      <c r="AT84">
        <v>0.62496200000000002</v>
      </c>
      <c r="AU84">
        <v>7.8357999999999997E-2</v>
      </c>
      <c r="AV84">
        <v>0</v>
      </c>
      <c r="AW84">
        <v>0</v>
      </c>
      <c r="AX84">
        <v>0</v>
      </c>
      <c r="AY84">
        <v>0.130164</v>
      </c>
      <c r="AZ84">
        <v>0.345638</v>
      </c>
      <c r="BA84">
        <v>0.51283999999999996</v>
      </c>
      <c r="BB84">
        <v>0.63792899999999997</v>
      </c>
      <c r="BC84">
        <v>0.70662599999999998</v>
      </c>
      <c r="BD84">
        <v>0.71918000000000004</v>
      </c>
      <c r="BE84">
        <v>0.69004600000000005</v>
      </c>
      <c r="BF84">
        <v>0.62620699999999996</v>
      </c>
      <c r="BG84">
        <v>0.53553399999999995</v>
      </c>
      <c r="BH84">
        <v>0.22153200000000001</v>
      </c>
    </row>
    <row r="85" spans="1:60" x14ac:dyDescent="0.25">
      <c r="A85" s="55"/>
      <c r="B85" s="55"/>
      <c r="C85" s="55"/>
      <c r="D85" s="26">
        <v>5</v>
      </c>
      <c r="E85">
        <v>2.9256999999999998E-2</v>
      </c>
      <c r="F85">
        <v>7.3859999999999995E-2</v>
      </c>
      <c r="G85">
        <v>0.105422</v>
      </c>
      <c r="H85">
        <v>0.15499299999999999</v>
      </c>
      <c r="I85">
        <v>0.213342</v>
      </c>
      <c r="J85">
        <v>0.28483599999999998</v>
      </c>
      <c r="K85">
        <v>0.37282100000000001</v>
      </c>
      <c r="L85">
        <v>0.475275</v>
      </c>
      <c r="M85">
        <v>0.58589599999999997</v>
      </c>
      <c r="N85">
        <v>0.70307799999999998</v>
      </c>
      <c r="O85">
        <v>0.81673300000000004</v>
      </c>
      <c r="P85">
        <v>0.921732</v>
      </c>
      <c r="Q85">
        <v>1.0058339999999999</v>
      </c>
      <c r="R85">
        <v>1.0564070000000001</v>
      </c>
      <c r="S85">
        <v>1.0631740000000001</v>
      </c>
      <c r="T85">
        <v>1.019387</v>
      </c>
      <c r="U85">
        <v>0.91970300000000005</v>
      </c>
      <c r="V85">
        <v>0.77354800000000001</v>
      </c>
      <c r="W85">
        <v>0.59018400000000004</v>
      </c>
      <c r="X85">
        <v>0.398588</v>
      </c>
      <c r="Y85">
        <v>0.233379</v>
      </c>
      <c r="Z85">
        <v>0.14196600000000001</v>
      </c>
      <c r="AA85">
        <v>0.17522699999999999</v>
      </c>
      <c r="AB85">
        <v>0.38596000000000003</v>
      </c>
      <c r="AC85">
        <v>0.80648600000000004</v>
      </c>
      <c r="AD85">
        <v>1.4751749999999999</v>
      </c>
      <c r="AE85">
        <v>2.3654540000000002</v>
      </c>
      <c r="AF85">
        <v>3.4526750000000002</v>
      </c>
      <c r="AG85">
        <v>4.6522389999999998</v>
      </c>
      <c r="AH85">
        <v>5.852951</v>
      </c>
      <c r="AI85">
        <v>6.9409520000000002</v>
      </c>
      <c r="AJ85">
        <v>7.767029</v>
      </c>
      <c r="AK85">
        <v>8.2511019999999995</v>
      </c>
      <c r="AL85">
        <v>8.3055880000000002</v>
      </c>
      <c r="AM85">
        <v>7.9258600000000001</v>
      </c>
      <c r="AN85">
        <v>7.1593390000000001</v>
      </c>
      <c r="AO85">
        <v>6.0939059999999996</v>
      </c>
      <c r="AP85">
        <v>4.8470709999999997</v>
      </c>
      <c r="AQ85">
        <v>3.57633</v>
      </c>
      <c r="AR85">
        <v>2.3727469999999999</v>
      </c>
      <c r="AS85">
        <v>1.3711359999999999</v>
      </c>
      <c r="AT85">
        <v>0.59473299999999996</v>
      </c>
      <c r="AU85">
        <v>7.0720000000000005E-2</v>
      </c>
      <c r="AV85">
        <v>0</v>
      </c>
      <c r="AW85">
        <v>0</v>
      </c>
      <c r="AX85">
        <v>0</v>
      </c>
      <c r="AY85">
        <v>0</v>
      </c>
      <c r="AZ85">
        <v>6.3435000000000005E-2</v>
      </c>
      <c r="BA85">
        <v>0.27922599999999997</v>
      </c>
      <c r="BB85">
        <v>0.41150799999999998</v>
      </c>
      <c r="BC85">
        <v>0.50727299999999997</v>
      </c>
      <c r="BD85">
        <v>0.55751700000000004</v>
      </c>
      <c r="BE85">
        <v>0.567272</v>
      </c>
      <c r="BF85">
        <v>0.54186400000000001</v>
      </c>
      <c r="BG85">
        <v>0.48502899999999999</v>
      </c>
      <c r="BH85">
        <v>0.20477799999999999</v>
      </c>
    </row>
    <row r="86" spans="1:60" x14ac:dyDescent="0.25">
      <c r="A86" s="55"/>
      <c r="B86" s="55"/>
      <c r="C86" s="55"/>
      <c r="D86" s="26" t="s">
        <v>46</v>
      </c>
      <c r="E86">
        <v>1.4669E-2</v>
      </c>
      <c r="F86">
        <v>5.6404999999999997E-2</v>
      </c>
      <c r="G86">
        <v>9.3438999999999994E-2</v>
      </c>
      <c r="H86">
        <v>0.13681599999999999</v>
      </c>
      <c r="I86">
        <v>0.18996399999999999</v>
      </c>
      <c r="J86">
        <v>0.25586799999999998</v>
      </c>
      <c r="K86">
        <v>0.33786500000000003</v>
      </c>
      <c r="L86">
        <v>0.43418499999999999</v>
      </c>
      <c r="M86">
        <v>0.53896900000000003</v>
      </c>
      <c r="N86">
        <v>0.65075300000000003</v>
      </c>
      <c r="O86">
        <v>0.75998500000000002</v>
      </c>
      <c r="P86">
        <v>0.86180800000000002</v>
      </c>
      <c r="Q86">
        <v>0.94450500000000004</v>
      </c>
      <c r="R86">
        <v>0.995892</v>
      </c>
      <c r="S86">
        <v>1.0060709999999999</v>
      </c>
      <c r="T86">
        <v>0.96836999999999995</v>
      </c>
      <c r="U86">
        <v>0.87770000000000004</v>
      </c>
      <c r="V86">
        <v>0.74275199999999997</v>
      </c>
      <c r="W86">
        <v>0.57250100000000004</v>
      </c>
      <c r="X86">
        <v>0.39458399999999999</v>
      </c>
      <c r="Y86">
        <v>0.24230499999999999</v>
      </c>
      <c r="Z86">
        <v>0.161274</v>
      </c>
      <c r="AA86">
        <v>0.20039499999999999</v>
      </c>
      <c r="AB86">
        <v>0.41072799999999998</v>
      </c>
      <c r="AC86">
        <v>0.82319699999999996</v>
      </c>
      <c r="AD86">
        <v>1.475058</v>
      </c>
      <c r="AE86">
        <v>2.3404280000000002</v>
      </c>
      <c r="AF86">
        <v>3.3956</v>
      </c>
      <c r="AG86">
        <v>4.5587460000000002</v>
      </c>
      <c r="AH86">
        <v>5.7223670000000002</v>
      </c>
      <c r="AI86">
        <v>6.7764139999999999</v>
      </c>
      <c r="AJ86">
        <v>7.5766239999999998</v>
      </c>
      <c r="AK86">
        <v>8.0457750000000008</v>
      </c>
      <c r="AL86">
        <v>8.0994519999999994</v>
      </c>
      <c r="AM86">
        <v>7.7337389999999999</v>
      </c>
      <c r="AN86">
        <v>6.9951429999999997</v>
      </c>
      <c r="AO86">
        <v>5.9692720000000001</v>
      </c>
      <c r="AP86">
        <v>4.7703819999999997</v>
      </c>
      <c r="AQ86">
        <v>3.5513569999999999</v>
      </c>
      <c r="AR86">
        <v>2.3993389999999999</v>
      </c>
      <c r="AS86">
        <v>1.446855</v>
      </c>
      <c r="AT86">
        <v>0.71566700000000005</v>
      </c>
      <c r="AU86">
        <v>0.23522000000000001</v>
      </c>
      <c r="AV86">
        <v>4.0115999999999999E-2</v>
      </c>
      <c r="AW86">
        <v>3.8738000000000002E-2</v>
      </c>
      <c r="AX86">
        <v>7.3997999999999994E-2</v>
      </c>
      <c r="AY86">
        <v>0.17913399999999999</v>
      </c>
      <c r="AZ86">
        <v>0.341449</v>
      </c>
      <c r="BA86">
        <v>0.51385999999999998</v>
      </c>
      <c r="BB86">
        <v>0.63915699999999998</v>
      </c>
      <c r="BC86">
        <v>0.71711999999999998</v>
      </c>
      <c r="BD86">
        <v>0.74316700000000002</v>
      </c>
      <c r="BE86">
        <v>0.72719299999999998</v>
      </c>
      <c r="BF86">
        <v>0.673813</v>
      </c>
      <c r="BG86">
        <v>0.58817699999999995</v>
      </c>
      <c r="BH86">
        <v>0.24563699999999999</v>
      </c>
    </row>
    <row r="87" spans="1:60" x14ac:dyDescent="0.25">
      <c r="A87" s="55"/>
      <c r="B87" s="55"/>
      <c r="C87" s="55">
        <v>3</v>
      </c>
      <c r="D87" s="26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0.39499699999999999</v>
      </c>
      <c r="AE87">
        <v>1.4149449999999999</v>
      </c>
      <c r="AF87">
        <v>2.6398069999999998</v>
      </c>
      <c r="AG87">
        <v>4.2795430000000003</v>
      </c>
      <c r="AH87">
        <v>6.0979270000000003</v>
      </c>
      <c r="AI87">
        <v>7.9285990000000002</v>
      </c>
      <c r="AJ87">
        <v>9.5001010000000008</v>
      </c>
      <c r="AK87">
        <v>10.630198</v>
      </c>
      <c r="AL87">
        <v>11.097518000000001</v>
      </c>
      <c r="AM87">
        <v>10.849262</v>
      </c>
      <c r="AN87">
        <v>9.9221550000000001</v>
      </c>
      <c r="AO87">
        <v>8.4610789999999998</v>
      </c>
      <c r="AP87">
        <v>6.6748010000000004</v>
      </c>
      <c r="AQ87">
        <v>4.8206810000000004</v>
      </c>
      <c r="AR87">
        <v>3.1579969999999999</v>
      </c>
      <c r="AS87">
        <v>1.7230970000000001</v>
      </c>
      <c r="AT87">
        <v>0.40729300000000002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25">
      <c r="A88" s="55"/>
      <c r="B88" s="55"/>
      <c r="C88" s="55"/>
      <c r="D88" s="26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2.1437000000000001E-2</v>
      </c>
      <c r="AD88">
        <v>0.46329300000000001</v>
      </c>
      <c r="AE88">
        <v>1.4633100000000001</v>
      </c>
      <c r="AF88">
        <v>2.734286</v>
      </c>
      <c r="AG88">
        <v>4.3902289999999997</v>
      </c>
      <c r="AH88">
        <v>6.2237520000000002</v>
      </c>
      <c r="AI88">
        <v>8.0604639999999996</v>
      </c>
      <c r="AJ88">
        <v>9.6246139999999993</v>
      </c>
      <c r="AK88">
        <v>10.734953000000001</v>
      </c>
      <c r="AL88">
        <v>11.172242000000001</v>
      </c>
      <c r="AM88">
        <v>10.887314999999999</v>
      </c>
      <c r="AN88">
        <v>9.9227329999999991</v>
      </c>
      <c r="AO88">
        <v>8.4288050000000005</v>
      </c>
      <c r="AP88">
        <v>6.6187560000000003</v>
      </c>
      <c r="AQ88">
        <v>4.7487329999999996</v>
      </c>
      <c r="AR88">
        <v>3.0866549999999999</v>
      </c>
      <c r="AS88">
        <v>1.3919509999999999</v>
      </c>
      <c r="AT88">
        <v>2.6471000000000001E-2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 s="55"/>
      <c r="B89" s="55"/>
      <c r="C89" s="55"/>
      <c r="D89" s="26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2.1618999999999999E-2</v>
      </c>
      <c r="AD89">
        <v>0.463144</v>
      </c>
      <c r="AE89">
        <v>1.4631110000000001</v>
      </c>
      <c r="AF89">
        <v>2.7353360000000002</v>
      </c>
      <c r="AG89">
        <v>4.393942</v>
      </c>
      <c r="AH89">
        <v>6.2317090000000004</v>
      </c>
      <c r="AI89">
        <v>8.0739520000000002</v>
      </c>
      <c r="AJ89">
        <v>9.6439649999999997</v>
      </c>
      <c r="AK89">
        <v>10.75944</v>
      </c>
      <c r="AL89">
        <v>11.199413</v>
      </c>
      <c r="AM89">
        <v>10.913677</v>
      </c>
      <c r="AN89">
        <v>9.9427470000000007</v>
      </c>
      <c r="AO89">
        <v>8.4385250000000003</v>
      </c>
      <c r="AP89">
        <v>6.6148870000000004</v>
      </c>
      <c r="AQ89">
        <v>4.7150550000000004</v>
      </c>
      <c r="AR89">
        <v>3.0667469999999999</v>
      </c>
      <c r="AS89">
        <v>1.32273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 s="55"/>
      <c r="B90" s="55"/>
      <c r="C90" s="55"/>
      <c r="D90" s="26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2.6869000000000001E-2</v>
      </c>
      <c r="AD90">
        <v>0.47360999999999998</v>
      </c>
      <c r="AE90">
        <v>1.481617</v>
      </c>
      <c r="AF90">
        <v>2.7592759999999998</v>
      </c>
      <c r="AG90">
        <v>4.4230710000000002</v>
      </c>
      <c r="AH90">
        <v>6.2636289999999999</v>
      </c>
      <c r="AI90">
        <v>8.1056460000000001</v>
      </c>
      <c r="AJ90">
        <v>9.6721559999999993</v>
      </c>
      <c r="AK90">
        <v>10.78068</v>
      </c>
      <c r="AL90">
        <v>11.211031999999999</v>
      </c>
      <c r="AM90">
        <v>10.913468999999999</v>
      </c>
      <c r="AN90">
        <v>9.9301870000000001</v>
      </c>
      <c r="AO90">
        <v>8.4136050000000004</v>
      </c>
      <c r="AP90">
        <v>6.5788330000000004</v>
      </c>
      <c r="AQ90">
        <v>4.6753580000000001</v>
      </c>
      <c r="AR90">
        <v>3.0118740000000002</v>
      </c>
      <c r="AS90">
        <v>1.2790870000000001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s="55"/>
      <c r="B91" s="55"/>
      <c r="C91" s="55"/>
      <c r="D91" s="26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2.2223E-2</v>
      </c>
      <c r="AD91">
        <v>0.464835</v>
      </c>
      <c r="AE91">
        <v>1.466753</v>
      </c>
      <c r="AF91">
        <v>2.7407650000000001</v>
      </c>
      <c r="AG91">
        <v>4.4013809999999998</v>
      </c>
      <c r="AH91">
        <v>6.2409270000000001</v>
      </c>
      <c r="AI91">
        <v>8.0845249999999993</v>
      </c>
      <c r="AJ91">
        <v>9.6552209999999992</v>
      </c>
      <c r="AK91">
        <v>10.770469</v>
      </c>
      <c r="AL91">
        <v>11.209042</v>
      </c>
      <c r="AM91">
        <v>10.920348000000001</v>
      </c>
      <c r="AN91">
        <v>9.9449930000000002</v>
      </c>
      <c r="AO91">
        <v>8.4346990000000002</v>
      </c>
      <c r="AP91">
        <v>6.6038730000000001</v>
      </c>
      <c r="AQ91">
        <v>4.6995430000000002</v>
      </c>
      <c r="AR91">
        <v>3.0402680000000002</v>
      </c>
      <c r="AS91">
        <v>1.3001339999999999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 s="55"/>
      <c r="B92" s="55"/>
      <c r="C92" s="55"/>
      <c r="D92" s="26" t="s">
        <v>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1.5909E-2</v>
      </c>
      <c r="AD92">
        <v>0.456986</v>
      </c>
      <c r="AE92">
        <v>1.454607</v>
      </c>
      <c r="AF92">
        <v>2.7228720000000002</v>
      </c>
      <c r="AG92">
        <v>4.3775570000000004</v>
      </c>
      <c r="AH92">
        <v>6.2114950000000002</v>
      </c>
      <c r="AI92">
        <v>8.0506980000000006</v>
      </c>
      <c r="AJ92">
        <v>9.6191910000000007</v>
      </c>
      <c r="AK92">
        <v>10.735151</v>
      </c>
      <c r="AL92">
        <v>11.177856999999999</v>
      </c>
      <c r="AM92">
        <v>10.896784999999999</v>
      </c>
      <c r="AN92">
        <v>9.9326240000000006</v>
      </c>
      <c r="AO92">
        <v>8.4353160000000003</v>
      </c>
      <c r="AP92">
        <v>6.6179059999999996</v>
      </c>
      <c r="AQ92">
        <v>4.7334009999999997</v>
      </c>
      <c r="AR92">
        <v>3.0690309999999998</v>
      </c>
      <c r="AS92">
        <v>1.4061269999999999</v>
      </c>
      <c r="AT92">
        <v>8.6487999999999995E-2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 s="55"/>
      <c r="B93" s="55" t="s">
        <v>47</v>
      </c>
      <c r="C93" s="55">
        <v>1</v>
      </c>
      <c r="D93" s="26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3.8948000000000003E-2</v>
      </c>
      <c r="K93">
        <v>0.109473</v>
      </c>
      <c r="L93">
        <v>0.15507699999999999</v>
      </c>
      <c r="M93">
        <v>0.20491999999999999</v>
      </c>
      <c r="N93">
        <v>0.256525</v>
      </c>
      <c r="O93">
        <v>0.30682599999999999</v>
      </c>
      <c r="P93">
        <v>0.34979900000000003</v>
      </c>
      <c r="Q93">
        <v>0.37995699999999999</v>
      </c>
      <c r="R93">
        <v>0.39053700000000002</v>
      </c>
      <c r="S93">
        <v>0.37786399999999998</v>
      </c>
      <c r="T93">
        <v>0.33932499999999999</v>
      </c>
      <c r="U93">
        <v>0.27429599999999998</v>
      </c>
      <c r="V93">
        <v>0.199851</v>
      </c>
      <c r="W93">
        <v>6.8956000000000003E-2</v>
      </c>
      <c r="X93">
        <v>0</v>
      </c>
      <c r="Y93">
        <v>0</v>
      </c>
      <c r="Z93">
        <v>0</v>
      </c>
      <c r="AA93">
        <v>0</v>
      </c>
      <c r="AB93">
        <v>4.274E-3</v>
      </c>
      <c r="AC93">
        <v>0.117437</v>
      </c>
      <c r="AD93">
        <v>0.40162999999999999</v>
      </c>
      <c r="AE93">
        <v>0.849271</v>
      </c>
      <c r="AF93">
        <v>1.450545</v>
      </c>
      <c r="AG93">
        <v>2.1663950000000001</v>
      </c>
      <c r="AH93">
        <v>2.9199199999999998</v>
      </c>
      <c r="AI93">
        <v>3.623691</v>
      </c>
      <c r="AJ93">
        <v>4.1647679999999996</v>
      </c>
      <c r="AK93">
        <v>4.4814350000000003</v>
      </c>
      <c r="AL93">
        <v>4.5223550000000001</v>
      </c>
      <c r="AM93">
        <v>4.3141290000000003</v>
      </c>
      <c r="AN93">
        <v>3.9341599999999999</v>
      </c>
      <c r="AO93">
        <v>3.4909490000000001</v>
      </c>
      <c r="AP93">
        <v>3.1072660000000001</v>
      </c>
      <c r="AQ93">
        <v>2.8954179999999998</v>
      </c>
      <c r="AR93">
        <v>2.9219750000000002</v>
      </c>
      <c r="AS93">
        <v>3.209168</v>
      </c>
      <c r="AT93">
        <v>3.7407490000000001</v>
      </c>
      <c r="AU93">
        <v>4.4157599999999997</v>
      </c>
      <c r="AV93">
        <v>5.1067859999999996</v>
      </c>
      <c r="AW93">
        <v>5.650067</v>
      </c>
      <c r="AX93">
        <v>5.90273</v>
      </c>
      <c r="AY93">
        <v>5.7724060000000001</v>
      </c>
      <c r="AZ93">
        <v>5.2589259999999998</v>
      </c>
      <c r="BA93">
        <v>4.4215780000000002</v>
      </c>
      <c r="BB93">
        <v>3.4082710000000001</v>
      </c>
      <c r="BC93">
        <v>2.3189139999999999</v>
      </c>
      <c r="BD93">
        <v>1.4727790000000001</v>
      </c>
      <c r="BE93">
        <v>0.50389499999999998</v>
      </c>
      <c r="BF93">
        <v>0</v>
      </c>
      <c r="BG93">
        <v>0</v>
      </c>
      <c r="BH93">
        <v>0</v>
      </c>
    </row>
    <row r="94" spans="1:60" x14ac:dyDescent="0.25">
      <c r="A94" s="55"/>
      <c r="B94" s="55"/>
      <c r="C94" s="55"/>
      <c r="D94" s="26">
        <v>2</v>
      </c>
      <c r="E94">
        <v>0</v>
      </c>
      <c r="F94">
        <v>0</v>
      </c>
      <c r="G94">
        <v>0</v>
      </c>
      <c r="H94">
        <v>0</v>
      </c>
      <c r="I94">
        <v>5.1795000000000001E-2</v>
      </c>
      <c r="J94">
        <v>8.7653999999999996E-2</v>
      </c>
      <c r="K94">
        <v>0.128279</v>
      </c>
      <c r="L94">
        <v>0.17280599999999999</v>
      </c>
      <c r="M94">
        <v>0.22330700000000001</v>
      </c>
      <c r="N94">
        <v>0.276202</v>
      </c>
      <c r="O94">
        <v>0.32536599999999999</v>
      </c>
      <c r="P94">
        <v>0.367867</v>
      </c>
      <c r="Q94">
        <v>0.39694200000000002</v>
      </c>
      <c r="R94">
        <v>0.40601799999999999</v>
      </c>
      <c r="S94">
        <v>0.39125199999999999</v>
      </c>
      <c r="T94">
        <v>0.350045</v>
      </c>
      <c r="U94">
        <v>0.28156799999999998</v>
      </c>
      <c r="V94">
        <v>0.20222399999999999</v>
      </c>
      <c r="W94">
        <v>6.8844000000000002E-2</v>
      </c>
      <c r="X94">
        <v>0</v>
      </c>
      <c r="Y94">
        <v>0</v>
      </c>
      <c r="Z94">
        <v>0</v>
      </c>
      <c r="AA94">
        <v>0</v>
      </c>
      <c r="AB94">
        <v>4.1669999999999997E-3</v>
      </c>
      <c r="AC94">
        <v>0.118502</v>
      </c>
      <c r="AD94">
        <v>0.41560999999999998</v>
      </c>
      <c r="AE94">
        <v>0.88459500000000002</v>
      </c>
      <c r="AF94">
        <v>1.514062</v>
      </c>
      <c r="AG94">
        <v>2.2638600000000002</v>
      </c>
      <c r="AH94">
        <v>3.0535739999999998</v>
      </c>
      <c r="AI94">
        <v>3.7921360000000002</v>
      </c>
      <c r="AJ94">
        <v>4.3614790000000001</v>
      </c>
      <c r="AK94">
        <v>4.6968329999999998</v>
      </c>
      <c r="AL94">
        <v>4.743271</v>
      </c>
      <c r="AM94">
        <v>4.526656</v>
      </c>
      <c r="AN94">
        <v>4.1251300000000004</v>
      </c>
      <c r="AO94">
        <v>3.6493039999999999</v>
      </c>
      <c r="AP94">
        <v>3.2247340000000002</v>
      </c>
      <c r="AQ94">
        <v>2.9672990000000001</v>
      </c>
      <c r="AR94">
        <v>2.943791</v>
      </c>
      <c r="AS94">
        <v>3.1787860000000001</v>
      </c>
      <c r="AT94">
        <v>3.6547939999999999</v>
      </c>
      <c r="AU94">
        <v>4.2747570000000001</v>
      </c>
      <c r="AV94">
        <v>4.9140139999999999</v>
      </c>
      <c r="AW94">
        <v>5.413977</v>
      </c>
      <c r="AX94">
        <v>5.6365860000000003</v>
      </c>
      <c r="AY94">
        <v>5.4935989999999997</v>
      </c>
      <c r="AZ94">
        <v>4.9879110000000004</v>
      </c>
      <c r="BA94">
        <v>4.1789909999999999</v>
      </c>
      <c r="BB94">
        <v>3.2109190000000001</v>
      </c>
      <c r="BC94">
        <v>2.1790430000000001</v>
      </c>
      <c r="BD94">
        <v>1.3855690000000001</v>
      </c>
      <c r="BE94">
        <v>0.475881</v>
      </c>
      <c r="BF94">
        <v>0</v>
      </c>
      <c r="BG94">
        <v>0</v>
      </c>
      <c r="BH94">
        <v>0</v>
      </c>
    </row>
    <row r="95" spans="1:60" x14ac:dyDescent="0.25">
      <c r="A95" s="55"/>
      <c r="B95" s="55"/>
      <c r="C95" s="55"/>
      <c r="D95" s="26">
        <v>3</v>
      </c>
      <c r="E95">
        <v>0</v>
      </c>
      <c r="F95">
        <v>0</v>
      </c>
      <c r="G95">
        <v>0</v>
      </c>
      <c r="H95">
        <v>0</v>
      </c>
      <c r="I95">
        <v>5.8418999999999999E-2</v>
      </c>
      <c r="J95">
        <v>9.7277000000000002E-2</v>
      </c>
      <c r="K95">
        <v>0.13771600000000001</v>
      </c>
      <c r="L95">
        <v>0.18246999999999999</v>
      </c>
      <c r="M95">
        <v>0.232734</v>
      </c>
      <c r="N95">
        <v>0.28501199999999999</v>
      </c>
      <c r="O95">
        <v>0.33322200000000002</v>
      </c>
      <c r="P95">
        <v>0.374392</v>
      </c>
      <c r="Q95">
        <v>0.40181499999999998</v>
      </c>
      <c r="R95">
        <v>0.40901300000000002</v>
      </c>
      <c r="S95">
        <v>0.39209500000000003</v>
      </c>
      <c r="T95">
        <v>0.348825</v>
      </c>
      <c r="U95">
        <v>0.27838299999999999</v>
      </c>
      <c r="V95">
        <v>0.196052</v>
      </c>
      <c r="W95">
        <v>6.5540000000000001E-2</v>
      </c>
      <c r="X95">
        <v>0</v>
      </c>
      <c r="Y95">
        <v>0</v>
      </c>
      <c r="Z95">
        <v>0</v>
      </c>
      <c r="AA95">
        <v>0</v>
      </c>
      <c r="AB95">
        <v>4.2329999999999998E-3</v>
      </c>
      <c r="AC95">
        <v>0.121181</v>
      </c>
      <c r="AD95">
        <v>0.42677300000000001</v>
      </c>
      <c r="AE95">
        <v>0.90830999999999995</v>
      </c>
      <c r="AF95">
        <v>1.553415</v>
      </c>
      <c r="AG95">
        <v>2.3209590000000002</v>
      </c>
      <c r="AH95">
        <v>3.1284930000000002</v>
      </c>
      <c r="AI95">
        <v>3.8828809999999998</v>
      </c>
      <c r="AJ95">
        <v>4.4634660000000004</v>
      </c>
      <c r="AK95">
        <v>4.8039319999999996</v>
      </c>
      <c r="AL95">
        <v>4.8480249999999998</v>
      </c>
      <c r="AM95">
        <v>4.6216309999999998</v>
      </c>
      <c r="AN95">
        <v>4.2040389999999999</v>
      </c>
      <c r="AO95">
        <v>3.707487</v>
      </c>
      <c r="AP95">
        <v>3.2594050000000001</v>
      </c>
      <c r="AQ95">
        <v>2.977706</v>
      </c>
      <c r="AR95">
        <v>2.9294069999999999</v>
      </c>
      <c r="AS95">
        <v>3.14046</v>
      </c>
      <c r="AT95">
        <v>3.593194</v>
      </c>
      <c r="AU95">
        <v>4.1928029999999996</v>
      </c>
      <c r="AV95">
        <v>4.8163070000000001</v>
      </c>
      <c r="AW95">
        <v>5.3074149999999998</v>
      </c>
      <c r="AX95">
        <v>5.5293340000000004</v>
      </c>
      <c r="AY95">
        <v>5.393624</v>
      </c>
      <c r="AZ95">
        <v>4.9009309999999999</v>
      </c>
      <c r="BA95">
        <v>4.1068559999999996</v>
      </c>
      <c r="BB95">
        <v>3.1521059999999999</v>
      </c>
      <c r="BC95">
        <v>2.1322299999999998</v>
      </c>
      <c r="BD95">
        <v>1.332822</v>
      </c>
      <c r="BE95">
        <v>0.44760699999999998</v>
      </c>
      <c r="BF95">
        <v>0</v>
      </c>
      <c r="BG95">
        <v>0</v>
      </c>
      <c r="BH95">
        <v>0</v>
      </c>
    </row>
    <row r="96" spans="1:60" x14ac:dyDescent="0.25">
      <c r="A96" s="55"/>
      <c r="B96" s="55"/>
      <c r="C96" s="55"/>
      <c r="D96" s="26">
        <v>4</v>
      </c>
      <c r="E96">
        <v>0</v>
      </c>
      <c r="F96">
        <v>0</v>
      </c>
      <c r="G96">
        <v>0</v>
      </c>
      <c r="H96">
        <v>0</v>
      </c>
      <c r="I96">
        <v>5.5945000000000002E-2</v>
      </c>
      <c r="J96">
        <v>9.3442999999999998E-2</v>
      </c>
      <c r="K96">
        <v>0.13320699999999999</v>
      </c>
      <c r="L96">
        <v>0.177311</v>
      </c>
      <c r="M96">
        <v>0.22702700000000001</v>
      </c>
      <c r="N96">
        <v>0.27888299999999999</v>
      </c>
      <c r="O96">
        <v>0.32683800000000002</v>
      </c>
      <c r="P96">
        <v>0.36791299999999999</v>
      </c>
      <c r="Q96">
        <v>0.39540900000000001</v>
      </c>
      <c r="R96">
        <v>0.40283799999999997</v>
      </c>
      <c r="S96">
        <v>0.38620199999999999</v>
      </c>
      <c r="T96">
        <v>0.34334399999999998</v>
      </c>
      <c r="U96">
        <v>0.27335999999999999</v>
      </c>
      <c r="V96">
        <v>0.19053500000000001</v>
      </c>
      <c r="W96">
        <v>6.3013E-2</v>
      </c>
      <c r="X96">
        <v>0</v>
      </c>
      <c r="Y96">
        <v>0</v>
      </c>
      <c r="Z96">
        <v>0</v>
      </c>
      <c r="AA96">
        <v>0</v>
      </c>
      <c r="AB96">
        <v>3.5769999999999999E-3</v>
      </c>
      <c r="AC96">
        <v>0.110815</v>
      </c>
      <c r="AD96">
        <v>0.41145700000000002</v>
      </c>
      <c r="AE96">
        <v>0.88899899999999998</v>
      </c>
      <c r="AF96">
        <v>1.5296160000000001</v>
      </c>
      <c r="AG96">
        <v>2.293412</v>
      </c>
      <c r="AH96">
        <v>3.0977060000000001</v>
      </c>
      <c r="AI96">
        <v>3.8491089999999999</v>
      </c>
      <c r="AJ96">
        <v>4.4264140000000003</v>
      </c>
      <c r="AK96">
        <v>4.7621979999999997</v>
      </c>
      <c r="AL96">
        <v>4.7993579999999998</v>
      </c>
      <c r="AM96">
        <v>4.5628409999999997</v>
      </c>
      <c r="AN96">
        <v>4.1321690000000002</v>
      </c>
      <c r="AO96">
        <v>3.6204459999999998</v>
      </c>
      <c r="AP96">
        <v>3.1568749999999999</v>
      </c>
      <c r="AQ96">
        <v>2.862006</v>
      </c>
      <c r="AR96">
        <v>2.80538</v>
      </c>
      <c r="AS96">
        <v>3.0167440000000001</v>
      </c>
      <c r="AT96">
        <v>3.4826929999999998</v>
      </c>
      <c r="AU96">
        <v>4.11191</v>
      </c>
      <c r="AV96">
        <v>4.782152</v>
      </c>
      <c r="AW96">
        <v>5.3327920000000004</v>
      </c>
      <c r="AX96">
        <v>5.61829</v>
      </c>
      <c r="AY96">
        <v>5.5397569999999998</v>
      </c>
      <c r="AZ96">
        <v>5.0867430000000002</v>
      </c>
      <c r="BA96">
        <v>4.3098330000000002</v>
      </c>
      <c r="BB96">
        <v>3.3492039999999998</v>
      </c>
      <c r="BC96">
        <v>2.3073350000000001</v>
      </c>
      <c r="BD96">
        <v>1.4675240000000001</v>
      </c>
      <c r="BE96">
        <v>0.55595799999999995</v>
      </c>
      <c r="BF96">
        <v>1.1416000000000001E-2</v>
      </c>
      <c r="BG96">
        <v>0</v>
      </c>
      <c r="BH96">
        <v>0</v>
      </c>
    </row>
    <row r="97" spans="1:60" x14ac:dyDescent="0.25">
      <c r="A97" s="55"/>
      <c r="B97" s="55"/>
      <c r="C97" s="55"/>
      <c r="D97" s="26">
        <v>5</v>
      </c>
      <c r="E97">
        <v>0</v>
      </c>
      <c r="F97">
        <v>0</v>
      </c>
      <c r="G97">
        <v>0</v>
      </c>
      <c r="H97">
        <v>0</v>
      </c>
      <c r="I97">
        <v>5.7799000000000003E-2</v>
      </c>
      <c r="J97">
        <v>9.6390000000000003E-2</v>
      </c>
      <c r="K97">
        <v>0.13691500000000001</v>
      </c>
      <c r="L97">
        <v>0.18176600000000001</v>
      </c>
      <c r="M97">
        <v>0.23220299999999999</v>
      </c>
      <c r="N97">
        <v>0.28469899999999998</v>
      </c>
      <c r="O97">
        <v>0.33313300000000001</v>
      </c>
      <c r="P97">
        <v>0.37449900000000003</v>
      </c>
      <c r="Q97">
        <v>0.40203</v>
      </c>
      <c r="R97">
        <v>0.409194</v>
      </c>
      <c r="S97">
        <v>0.39198300000000003</v>
      </c>
      <c r="T97">
        <v>0.34825499999999998</v>
      </c>
      <c r="U97">
        <v>0.27713199999999999</v>
      </c>
      <c r="V97">
        <v>0.19319800000000001</v>
      </c>
      <c r="W97">
        <v>6.3922999999999994E-2</v>
      </c>
      <c r="X97">
        <v>0</v>
      </c>
      <c r="Y97">
        <v>0</v>
      </c>
      <c r="Z97">
        <v>0</v>
      </c>
      <c r="AA97">
        <v>0</v>
      </c>
      <c r="AB97">
        <v>3.8289999999999999E-3</v>
      </c>
      <c r="AC97">
        <v>0.11559899999999999</v>
      </c>
      <c r="AD97">
        <v>0.42207299999999998</v>
      </c>
      <c r="AE97">
        <v>0.90751099999999996</v>
      </c>
      <c r="AF97">
        <v>1.558341</v>
      </c>
      <c r="AG97">
        <v>2.3339159999999999</v>
      </c>
      <c r="AH97">
        <v>3.1507860000000001</v>
      </c>
      <c r="AI97">
        <v>3.914828</v>
      </c>
      <c r="AJ97">
        <v>4.5037839999999996</v>
      </c>
      <c r="AK97">
        <v>4.8502020000000003</v>
      </c>
      <c r="AL97">
        <v>4.8965079999999999</v>
      </c>
      <c r="AM97">
        <v>4.6683009999999996</v>
      </c>
      <c r="AN97">
        <v>4.2452839999999998</v>
      </c>
      <c r="AO97">
        <v>3.7407840000000001</v>
      </c>
      <c r="AP97">
        <v>3.283709</v>
      </c>
      <c r="AQ97">
        <v>2.993627</v>
      </c>
      <c r="AR97">
        <v>2.9383819999999998</v>
      </c>
      <c r="AS97">
        <v>3.1446130000000001</v>
      </c>
      <c r="AT97">
        <v>3.5942949999999998</v>
      </c>
      <c r="AU97">
        <v>4.1918290000000002</v>
      </c>
      <c r="AV97">
        <v>4.8125210000000003</v>
      </c>
      <c r="AW97">
        <v>5.2981879999999997</v>
      </c>
      <c r="AX97">
        <v>5.5106770000000003</v>
      </c>
      <c r="AY97">
        <v>5.361504</v>
      </c>
      <c r="AZ97">
        <v>4.854355</v>
      </c>
      <c r="BA97">
        <v>4.0479570000000002</v>
      </c>
      <c r="BB97">
        <v>3.0880580000000002</v>
      </c>
      <c r="BC97">
        <v>2.0739909999999999</v>
      </c>
      <c r="BD97">
        <v>1.283787</v>
      </c>
      <c r="BE97">
        <v>0.42764000000000002</v>
      </c>
      <c r="BF97">
        <v>0</v>
      </c>
      <c r="BG97">
        <v>0</v>
      </c>
      <c r="BH97">
        <v>0</v>
      </c>
    </row>
    <row r="98" spans="1:60" x14ac:dyDescent="0.25">
      <c r="A98" s="55"/>
      <c r="B98" s="55"/>
      <c r="C98" s="55"/>
      <c r="D98" s="26" t="s">
        <v>46</v>
      </c>
      <c r="E98">
        <v>0</v>
      </c>
      <c r="F98">
        <v>0</v>
      </c>
      <c r="G98">
        <v>0</v>
      </c>
      <c r="H98">
        <v>0</v>
      </c>
      <c r="I98">
        <v>4.4401000000000003E-2</v>
      </c>
      <c r="J98">
        <v>8.1314999999999998E-2</v>
      </c>
      <c r="K98">
        <v>0.13162599999999999</v>
      </c>
      <c r="L98">
        <v>0.17336199999999999</v>
      </c>
      <c r="M98">
        <v>0.223692</v>
      </c>
      <c r="N98">
        <v>0.27651399999999998</v>
      </c>
      <c r="O98">
        <v>0.32499099999999997</v>
      </c>
      <c r="P98">
        <v>0.36690699999999998</v>
      </c>
      <c r="Q98">
        <v>0.395235</v>
      </c>
      <c r="R98">
        <v>0.40351599999999999</v>
      </c>
      <c r="S98">
        <v>0.38788099999999998</v>
      </c>
      <c r="T98">
        <v>0.34595900000000002</v>
      </c>
      <c r="U98">
        <v>0.27694800000000003</v>
      </c>
      <c r="V98">
        <v>0.19637199999999999</v>
      </c>
      <c r="W98">
        <v>6.6055000000000003E-2</v>
      </c>
      <c r="X98">
        <v>0</v>
      </c>
      <c r="Y98">
        <v>0</v>
      </c>
      <c r="Z98">
        <v>0</v>
      </c>
      <c r="AA98">
        <v>0</v>
      </c>
      <c r="AB98">
        <v>4.0159999999999996E-3</v>
      </c>
      <c r="AC98">
        <v>0.11670700000000001</v>
      </c>
      <c r="AD98">
        <v>0.41550900000000002</v>
      </c>
      <c r="AE98">
        <v>0.887737</v>
      </c>
      <c r="AF98">
        <v>1.521196</v>
      </c>
      <c r="AG98">
        <v>2.275709</v>
      </c>
      <c r="AH98">
        <v>3.0700959999999999</v>
      </c>
      <c r="AI98">
        <v>3.8125290000000001</v>
      </c>
      <c r="AJ98">
        <v>4.3839819999999996</v>
      </c>
      <c r="AK98">
        <v>4.7189199999999998</v>
      </c>
      <c r="AL98">
        <v>4.7619040000000004</v>
      </c>
      <c r="AM98">
        <v>4.5387120000000003</v>
      </c>
      <c r="AN98">
        <v>4.1281559999999997</v>
      </c>
      <c r="AO98">
        <v>3.641794</v>
      </c>
      <c r="AP98">
        <v>3.2063980000000001</v>
      </c>
      <c r="AQ98">
        <v>2.9392109999999998</v>
      </c>
      <c r="AR98">
        <v>2.9077869999999999</v>
      </c>
      <c r="AS98">
        <v>3.1379540000000001</v>
      </c>
      <c r="AT98">
        <v>3.6131449999999998</v>
      </c>
      <c r="AU98">
        <v>4.237412</v>
      </c>
      <c r="AV98">
        <v>4.8863539999999999</v>
      </c>
      <c r="AW98">
        <v>5.4004899999999996</v>
      </c>
      <c r="AX98">
        <v>5.6395270000000002</v>
      </c>
      <c r="AY98">
        <v>5.5121510000000002</v>
      </c>
      <c r="AZ98">
        <v>5.017855</v>
      </c>
      <c r="BA98">
        <v>4.212923</v>
      </c>
      <c r="BB98">
        <v>3.2415729999999998</v>
      </c>
      <c r="BC98">
        <v>2.203687</v>
      </c>
      <c r="BD98">
        <v>1.3839410000000001</v>
      </c>
      <c r="BE98">
        <v>0.48785099999999998</v>
      </c>
      <c r="BF98">
        <v>0</v>
      </c>
      <c r="BG98">
        <v>0</v>
      </c>
      <c r="BH98">
        <v>0</v>
      </c>
    </row>
    <row r="99" spans="1:60" x14ac:dyDescent="0.25">
      <c r="A99" s="55"/>
      <c r="B99" s="55"/>
      <c r="C99" s="55">
        <v>2</v>
      </c>
      <c r="D99" s="26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1.9774E-2</v>
      </c>
      <c r="K99">
        <v>6.6864999999999994E-2</v>
      </c>
      <c r="L99">
        <v>8.8834999999999997E-2</v>
      </c>
      <c r="M99">
        <v>0.118741</v>
      </c>
      <c r="N99">
        <v>0.15398800000000001</v>
      </c>
      <c r="O99">
        <v>0.18546099999999999</v>
      </c>
      <c r="P99">
        <v>0.21582299999999999</v>
      </c>
      <c r="Q99">
        <v>0.238839</v>
      </c>
      <c r="R99">
        <v>0.25017400000000001</v>
      </c>
      <c r="S99">
        <v>0.246611</v>
      </c>
      <c r="T99">
        <v>0.22518299999999999</v>
      </c>
      <c r="U99">
        <v>0.18437700000000001</v>
      </c>
      <c r="V99">
        <v>0.13370399999999999</v>
      </c>
      <c r="W99">
        <v>4.5804999999999998E-2</v>
      </c>
      <c r="X99">
        <v>0</v>
      </c>
      <c r="Y99">
        <v>0</v>
      </c>
      <c r="Z99">
        <v>0</v>
      </c>
      <c r="AA99">
        <v>0</v>
      </c>
      <c r="AB99">
        <v>1.2455000000000001E-2</v>
      </c>
      <c r="AC99">
        <v>0.23150899999999999</v>
      </c>
      <c r="AD99">
        <v>0.49546099999999998</v>
      </c>
      <c r="AE99">
        <v>0.82434399999999997</v>
      </c>
      <c r="AF99">
        <v>1.2161630000000001</v>
      </c>
      <c r="AG99">
        <v>1.62632</v>
      </c>
      <c r="AH99">
        <v>2.0145029999999999</v>
      </c>
      <c r="AI99">
        <v>2.34</v>
      </c>
      <c r="AJ99">
        <v>2.5598839999999998</v>
      </c>
      <c r="AK99">
        <v>2.6613389999999999</v>
      </c>
      <c r="AL99">
        <v>2.6451349999999998</v>
      </c>
      <c r="AM99">
        <v>2.5493009999999998</v>
      </c>
      <c r="AN99">
        <v>2.4379279999999999</v>
      </c>
      <c r="AO99">
        <v>2.3879049999999999</v>
      </c>
      <c r="AP99">
        <v>2.4818850000000001</v>
      </c>
      <c r="AQ99">
        <v>2.780932</v>
      </c>
      <c r="AR99">
        <v>3.3221250000000002</v>
      </c>
      <c r="AS99">
        <v>4.064324</v>
      </c>
      <c r="AT99">
        <v>4.9611090000000004</v>
      </c>
      <c r="AU99">
        <v>5.8655429999999997</v>
      </c>
      <c r="AV99">
        <v>6.652768</v>
      </c>
      <c r="AW99">
        <v>7.1784249999999998</v>
      </c>
      <c r="AX99">
        <v>7.3401519999999998</v>
      </c>
      <c r="AY99">
        <v>7.0855769999999998</v>
      </c>
      <c r="AZ99">
        <v>6.4417819999999999</v>
      </c>
      <c r="BA99">
        <v>5.4737790000000004</v>
      </c>
      <c r="BB99">
        <v>4.3211539999999999</v>
      </c>
      <c r="BC99">
        <v>3.0506169999999999</v>
      </c>
      <c r="BD99">
        <v>2.0602909999999999</v>
      </c>
      <c r="BE99">
        <v>0.74310900000000002</v>
      </c>
      <c r="BF99">
        <v>0</v>
      </c>
      <c r="BG99">
        <v>0</v>
      </c>
      <c r="BH99">
        <v>0</v>
      </c>
    </row>
    <row r="100" spans="1:60" x14ac:dyDescent="0.25">
      <c r="A100" s="55"/>
      <c r="B100" s="55"/>
      <c r="C100" s="55"/>
      <c r="D100" s="26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2.6904999999999998E-2</v>
      </c>
      <c r="K100">
        <v>7.5019000000000002E-2</v>
      </c>
      <c r="L100">
        <v>0.101883</v>
      </c>
      <c r="M100">
        <v>0.13244400000000001</v>
      </c>
      <c r="N100">
        <v>0.16470899999999999</v>
      </c>
      <c r="O100">
        <v>0.19678999999999999</v>
      </c>
      <c r="P100">
        <v>0.22520399999999999</v>
      </c>
      <c r="Q100">
        <v>0.24624699999999999</v>
      </c>
      <c r="R100">
        <v>0.25525500000000001</v>
      </c>
      <c r="S100">
        <v>0.24900800000000001</v>
      </c>
      <c r="T100">
        <v>0.225076</v>
      </c>
      <c r="U100">
        <v>0.18202299999999999</v>
      </c>
      <c r="V100">
        <v>0.12868399999999999</v>
      </c>
      <c r="W100">
        <v>4.3105999999999998E-2</v>
      </c>
      <c r="X100">
        <v>0</v>
      </c>
      <c r="Y100">
        <v>0</v>
      </c>
      <c r="Z100">
        <v>0</v>
      </c>
      <c r="AA100">
        <v>0</v>
      </c>
      <c r="AB100">
        <v>1.2617E-2</v>
      </c>
      <c r="AC100">
        <v>0.23377600000000001</v>
      </c>
      <c r="AD100">
        <v>0.49725799999999998</v>
      </c>
      <c r="AE100">
        <v>0.82291800000000004</v>
      </c>
      <c r="AF100">
        <v>1.208304</v>
      </c>
      <c r="AG100">
        <v>1.6081989999999999</v>
      </c>
      <c r="AH100">
        <v>1.9824740000000001</v>
      </c>
      <c r="AI100">
        <v>2.2908780000000002</v>
      </c>
      <c r="AJ100">
        <v>2.4922900000000001</v>
      </c>
      <c r="AK100">
        <v>2.5751979999999999</v>
      </c>
      <c r="AL100">
        <v>2.5435569999999998</v>
      </c>
      <c r="AM100">
        <v>2.437595</v>
      </c>
      <c r="AN100">
        <v>2.3242470000000002</v>
      </c>
      <c r="AO100">
        <v>2.2822650000000002</v>
      </c>
      <c r="AP100">
        <v>2.3955489999999999</v>
      </c>
      <c r="AQ100">
        <v>2.7243110000000001</v>
      </c>
      <c r="AR100">
        <v>3.304335</v>
      </c>
      <c r="AS100">
        <v>4.0893480000000002</v>
      </c>
      <c r="AT100">
        <v>5.0293080000000003</v>
      </c>
      <c r="AU100">
        <v>5.9701550000000001</v>
      </c>
      <c r="AV100">
        <v>6.7827310000000001</v>
      </c>
      <c r="AW100">
        <v>7.3188060000000004</v>
      </c>
      <c r="AX100">
        <v>7.474901</v>
      </c>
      <c r="AY100">
        <v>7.1998309999999996</v>
      </c>
      <c r="AZ100">
        <v>6.5259499999999999</v>
      </c>
      <c r="BA100">
        <v>5.5217219999999996</v>
      </c>
      <c r="BB100">
        <v>4.3349599999999997</v>
      </c>
      <c r="BC100">
        <v>3.039037</v>
      </c>
      <c r="BD100">
        <v>2.0137499999999999</v>
      </c>
      <c r="BE100">
        <v>0.71137600000000001</v>
      </c>
      <c r="BF100">
        <v>0</v>
      </c>
      <c r="BG100">
        <v>0</v>
      </c>
      <c r="BH100">
        <v>0</v>
      </c>
    </row>
    <row r="101" spans="1:60" x14ac:dyDescent="0.25">
      <c r="A101" s="55"/>
      <c r="B101" s="55"/>
      <c r="C101" s="55"/>
      <c r="D101" s="26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2.9160999999999999E-2</v>
      </c>
      <c r="K101">
        <v>8.1032999999999994E-2</v>
      </c>
      <c r="L101">
        <v>0.10800999999999999</v>
      </c>
      <c r="M101">
        <v>0.13889399999999999</v>
      </c>
      <c r="N101">
        <v>0.17122699999999999</v>
      </c>
      <c r="O101">
        <v>0.20302700000000001</v>
      </c>
      <c r="P101">
        <v>0.23082</v>
      </c>
      <c r="Q101">
        <v>0.25087399999999999</v>
      </c>
      <c r="R101">
        <v>0.25858700000000001</v>
      </c>
      <c r="S101">
        <v>0.25072699999999998</v>
      </c>
      <c r="T101">
        <v>0.22514200000000001</v>
      </c>
      <c r="U101">
        <v>0.18045700000000001</v>
      </c>
      <c r="V101">
        <v>0.124918</v>
      </c>
      <c r="W101">
        <v>4.1023999999999998E-2</v>
      </c>
      <c r="X101">
        <v>0</v>
      </c>
      <c r="Y101">
        <v>0</v>
      </c>
      <c r="Z101">
        <v>0</v>
      </c>
      <c r="AA101">
        <v>0</v>
      </c>
      <c r="AB101">
        <v>1.3004999999999999E-2</v>
      </c>
      <c r="AC101">
        <v>0.24016699999999999</v>
      </c>
      <c r="AD101">
        <v>0.50762600000000002</v>
      </c>
      <c r="AE101">
        <v>0.83639799999999997</v>
      </c>
      <c r="AF101">
        <v>1.2242459999999999</v>
      </c>
      <c r="AG101">
        <v>1.6249690000000001</v>
      </c>
      <c r="AH101">
        <v>1.998348</v>
      </c>
      <c r="AI101">
        <v>2.3041879999999999</v>
      </c>
      <c r="AJ101">
        <v>2.5019999999999998</v>
      </c>
      <c r="AK101">
        <v>2.5811540000000002</v>
      </c>
      <c r="AL101">
        <v>2.5471300000000001</v>
      </c>
      <c r="AM101">
        <v>2.4416190000000002</v>
      </c>
      <c r="AN101">
        <v>2.332884</v>
      </c>
      <c r="AO101">
        <v>2.3004069999999999</v>
      </c>
      <c r="AP101">
        <v>2.4280940000000002</v>
      </c>
      <c r="AQ101">
        <v>2.7746770000000001</v>
      </c>
      <c r="AR101">
        <v>3.3741159999999999</v>
      </c>
      <c r="AS101">
        <v>4.1764010000000003</v>
      </c>
      <c r="AT101">
        <v>5.1285990000000004</v>
      </c>
      <c r="AU101">
        <v>6.073016</v>
      </c>
      <c r="AV101">
        <v>6.8785249999999998</v>
      </c>
      <c r="AW101">
        <v>7.3965839999999998</v>
      </c>
      <c r="AX101">
        <v>7.5248720000000002</v>
      </c>
      <c r="AY101">
        <v>7.2132379999999996</v>
      </c>
      <c r="AZ101">
        <v>6.5047620000000004</v>
      </c>
      <c r="BA101">
        <v>5.4540810000000004</v>
      </c>
      <c r="BB101">
        <v>4.2311829999999997</v>
      </c>
      <c r="BC101">
        <v>2.959209</v>
      </c>
      <c r="BD101">
        <v>1.6838470000000001</v>
      </c>
      <c r="BE101">
        <v>0.45075300000000001</v>
      </c>
      <c r="BF101">
        <v>0</v>
      </c>
      <c r="BG101">
        <v>0</v>
      </c>
      <c r="BH101">
        <v>0</v>
      </c>
    </row>
    <row r="102" spans="1:60" x14ac:dyDescent="0.25">
      <c r="A102" s="55"/>
      <c r="B102" s="55"/>
      <c r="C102" s="55"/>
      <c r="D102" s="26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2.912E-2</v>
      </c>
      <c r="K102">
        <v>8.0925999999999998E-2</v>
      </c>
      <c r="L102">
        <v>0.107934</v>
      </c>
      <c r="M102">
        <v>0.13900699999999999</v>
      </c>
      <c r="N102">
        <v>0.171707</v>
      </c>
      <c r="O102">
        <v>0.20404700000000001</v>
      </c>
      <c r="P102">
        <v>0.23256299999999999</v>
      </c>
      <c r="Q102">
        <v>0.25348599999999999</v>
      </c>
      <c r="R102">
        <v>0.26211000000000001</v>
      </c>
      <c r="S102">
        <v>0.25515300000000002</v>
      </c>
      <c r="T102">
        <v>0.23020399999999999</v>
      </c>
      <c r="U102">
        <v>0.18576500000000001</v>
      </c>
      <c r="V102">
        <v>0.13055</v>
      </c>
      <c r="W102">
        <v>4.3468E-2</v>
      </c>
      <c r="X102">
        <v>0</v>
      </c>
      <c r="Y102">
        <v>0</v>
      </c>
      <c r="Z102">
        <v>0</v>
      </c>
      <c r="AA102">
        <v>0</v>
      </c>
      <c r="AB102">
        <v>1.217E-2</v>
      </c>
      <c r="AC102">
        <v>0.22803599999999999</v>
      </c>
      <c r="AD102">
        <v>0.49453599999999998</v>
      </c>
      <c r="AE102">
        <v>0.82627600000000001</v>
      </c>
      <c r="AF102">
        <v>1.219036</v>
      </c>
      <c r="AG102">
        <v>1.6286590000000001</v>
      </c>
      <c r="AH102">
        <v>2.0140920000000002</v>
      </c>
      <c r="AI102">
        <v>2.3345989999999999</v>
      </c>
      <c r="AJ102">
        <v>2.5479319999999999</v>
      </c>
      <c r="AK102">
        <v>2.6420940000000002</v>
      </c>
      <c r="AL102">
        <v>2.6197889999999999</v>
      </c>
      <c r="AM102">
        <v>2.5209299999999999</v>
      </c>
      <c r="AN102">
        <v>2.4117929999999999</v>
      </c>
      <c r="AO102">
        <v>2.3708459999999998</v>
      </c>
      <c r="AP102">
        <v>2.4816289999999999</v>
      </c>
      <c r="AQ102">
        <v>2.804138</v>
      </c>
      <c r="AR102">
        <v>3.373624</v>
      </c>
      <c r="AS102">
        <v>4.1439599999999999</v>
      </c>
      <c r="AT102">
        <v>5.0645689999999997</v>
      </c>
      <c r="AU102">
        <v>5.9824780000000004</v>
      </c>
      <c r="AV102">
        <v>6.7693659999999998</v>
      </c>
      <c r="AW102">
        <v>7.2795170000000002</v>
      </c>
      <c r="AX102">
        <v>7.4119580000000003</v>
      </c>
      <c r="AY102">
        <v>7.1168699999999996</v>
      </c>
      <c r="AZ102">
        <v>6.434043</v>
      </c>
      <c r="BA102">
        <v>5.4188239999999999</v>
      </c>
      <c r="BB102">
        <v>4.2332210000000003</v>
      </c>
      <c r="BC102">
        <v>2.9891209999999999</v>
      </c>
      <c r="BD102">
        <v>1.7812460000000001</v>
      </c>
      <c r="BE102">
        <v>0.51861100000000004</v>
      </c>
      <c r="BF102">
        <v>0</v>
      </c>
      <c r="BG102">
        <v>0</v>
      </c>
      <c r="BH102">
        <v>0</v>
      </c>
    </row>
    <row r="103" spans="1:60" x14ac:dyDescent="0.25">
      <c r="A103" s="55"/>
      <c r="B103" s="55"/>
      <c r="C103" s="55"/>
      <c r="D103" s="26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2.9838E-2</v>
      </c>
      <c r="K103">
        <v>8.2902000000000003E-2</v>
      </c>
      <c r="L103">
        <v>0.110425</v>
      </c>
      <c r="M103">
        <v>0.14197000000000001</v>
      </c>
      <c r="N103">
        <v>0.17502000000000001</v>
      </c>
      <c r="O103">
        <v>0.20755999999999999</v>
      </c>
      <c r="P103">
        <v>0.23605799999999999</v>
      </c>
      <c r="Q103">
        <v>0.256712</v>
      </c>
      <c r="R103">
        <v>0.26481700000000002</v>
      </c>
      <c r="S103">
        <v>0.25706600000000002</v>
      </c>
      <c r="T103">
        <v>0.231185</v>
      </c>
      <c r="U103">
        <v>0.18571799999999999</v>
      </c>
      <c r="V103">
        <v>0.129163</v>
      </c>
      <c r="W103">
        <v>4.2590999999999997E-2</v>
      </c>
      <c r="X103">
        <v>0</v>
      </c>
      <c r="Y103">
        <v>0</v>
      </c>
      <c r="Z103">
        <v>0</v>
      </c>
      <c r="AA103">
        <v>0</v>
      </c>
      <c r="AB103">
        <v>1.2574999999999999E-2</v>
      </c>
      <c r="AC103">
        <v>0.23450399999999999</v>
      </c>
      <c r="AD103">
        <v>0.50424599999999997</v>
      </c>
      <c r="AE103">
        <v>0.83820799999999995</v>
      </c>
      <c r="AF103">
        <v>1.2325390000000001</v>
      </c>
      <c r="AG103">
        <v>1.6419280000000001</v>
      </c>
      <c r="AH103">
        <v>2.0252189999999999</v>
      </c>
      <c r="AI103">
        <v>2.3415859999999999</v>
      </c>
      <c r="AJ103">
        <v>2.5492629999999998</v>
      </c>
      <c r="AK103">
        <v>2.6367780000000001</v>
      </c>
      <c r="AL103">
        <v>2.6081470000000002</v>
      </c>
      <c r="AM103">
        <v>2.504394</v>
      </c>
      <c r="AN103">
        <v>2.3932829999999998</v>
      </c>
      <c r="AO103">
        <v>2.3544420000000001</v>
      </c>
      <c r="AP103">
        <v>2.472378</v>
      </c>
      <c r="AQ103">
        <v>2.8071790000000001</v>
      </c>
      <c r="AR103">
        <v>3.39385</v>
      </c>
      <c r="AS103">
        <v>4.1840510000000002</v>
      </c>
      <c r="AT103">
        <v>5.1253080000000004</v>
      </c>
      <c r="AU103">
        <v>6.060581</v>
      </c>
      <c r="AV103">
        <v>6.8582219999999996</v>
      </c>
      <c r="AW103">
        <v>7.3691690000000003</v>
      </c>
      <c r="AX103">
        <v>7.4903139999999997</v>
      </c>
      <c r="AY103">
        <v>7.1705139999999998</v>
      </c>
      <c r="AZ103">
        <v>6.4535580000000001</v>
      </c>
      <c r="BA103">
        <v>5.3916820000000003</v>
      </c>
      <c r="BB103">
        <v>4.1581570000000001</v>
      </c>
      <c r="BC103">
        <v>2.883213</v>
      </c>
      <c r="BD103">
        <v>1.570028</v>
      </c>
      <c r="BE103">
        <v>0.38366</v>
      </c>
      <c r="BF103">
        <v>0</v>
      </c>
      <c r="BG103">
        <v>0</v>
      </c>
      <c r="BH103">
        <v>0</v>
      </c>
    </row>
    <row r="104" spans="1:60" x14ac:dyDescent="0.25">
      <c r="A104" s="55"/>
      <c r="B104" s="55"/>
      <c r="C104" s="55"/>
      <c r="D104" s="26" t="s">
        <v>46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2.7453000000000002E-2</v>
      </c>
      <c r="K104">
        <v>7.6508000000000007E-2</v>
      </c>
      <c r="L104">
        <v>0.103628</v>
      </c>
      <c r="M104">
        <v>0.134515</v>
      </c>
      <c r="N104">
        <v>0.167097</v>
      </c>
      <c r="O104">
        <v>0.199457</v>
      </c>
      <c r="P104">
        <v>0.22808100000000001</v>
      </c>
      <c r="Q104">
        <v>0.249227</v>
      </c>
      <c r="R104">
        <v>0.25819300000000001</v>
      </c>
      <c r="S104">
        <v>0.25171100000000002</v>
      </c>
      <c r="T104">
        <v>0.227358</v>
      </c>
      <c r="U104">
        <v>0.183668</v>
      </c>
      <c r="V104">
        <v>0.12940399999999999</v>
      </c>
      <c r="W104">
        <v>4.3199000000000001E-2</v>
      </c>
      <c r="X104">
        <v>0</v>
      </c>
      <c r="Y104">
        <v>0</v>
      </c>
      <c r="Z104">
        <v>0</v>
      </c>
      <c r="AA104">
        <v>0</v>
      </c>
      <c r="AB104">
        <v>1.2564000000000001E-2</v>
      </c>
      <c r="AC104">
        <v>0.233599</v>
      </c>
      <c r="AD104">
        <v>0.49982500000000002</v>
      </c>
      <c r="AE104">
        <v>0.82962899999999995</v>
      </c>
      <c r="AF104">
        <v>1.2200569999999999</v>
      </c>
      <c r="AG104">
        <v>1.626015</v>
      </c>
      <c r="AH104">
        <v>2.0069270000000001</v>
      </c>
      <c r="AI104">
        <v>2.3222499999999999</v>
      </c>
      <c r="AJ104">
        <v>2.5302739999999999</v>
      </c>
      <c r="AK104">
        <v>2.619313</v>
      </c>
      <c r="AL104">
        <v>2.5927519999999999</v>
      </c>
      <c r="AM104">
        <v>2.4907680000000001</v>
      </c>
      <c r="AN104">
        <v>2.3800270000000001</v>
      </c>
      <c r="AO104">
        <v>2.3391730000000002</v>
      </c>
      <c r="AP104">
        <v>2.4519069999999998</v>
      </c>
      <c r="AQ104">
        <v>2.7782469999999999</v>
      </c>
      <c r="AR104">
        <v>3.3536100000000002</v>
      </c>
      <c r="AS104">
        <v>4.1316170000000003</v>
      </c>
      <c r="AT104">
        <v>5.0617789999999996</v>
      </c>
      <c r="AU104">
        <v>5.9903550000000001</v>
      </c>
      <c r="AV104">
        <v>6.788322</v>
      </c>
      <c r="AW104">
        <v>7.3085000000000004</v>
      </c>
      <c r="AX104">
        <v>7.4484389999999996</v>
      </c>
      <c r="AY104">
        <v>7.1572060000000004</v>
      </c>
      <c r="AZ104">
        <v>6.4720190000000004</v>
      </c>
      <c r="BA104">
        <v>5.4520179999999998</v>
      </c>
      <c r="BB104">
        <v>4.2557349999999996</v>
      </c>
      <c r="BC104">
        <v>2.9842390000000001</v>
      </c>
      <c r="BD104">
        <v>1.8218319999999999</v>
      </c>
      <c r="BE104">
        <v>0.56150199999999995</v>
      </c>
      <c r="BF104">
        <v>0</v>
      </c>
      <c r="BG104">
        <v>0</v>
      </c>
      <c r="BH104">
        <v>0</v>
      </c>
    </row>
    <row r="105" spans="1:60" x14ac:dyDescent="0.25">
      <c r="A105" s="55"/>
      <c r="B105" s="55"/>
      <c r="C105" s="55">
        <v>3</v>
      </c>
      <c r="D105" s="26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4.8631000000000001E-2</v>
      </c>
      <c r="N105">
        <v>7.8473000000000001E-2</v>
      </c>
      <c r="O105">
        <v>9.1813000000000006E-2</v>
      </c>
      <c r="P105">
        <v>0.110762</v>
      </c>
      <c r="Q105">
        <v>0.12740399999999999</v>
      </c>
      <c r="R105">
        <v>0.140435</v>
      </c>
      <c r="S105">
        <v>0.1477</v>
      </c>
      <c r="T105">
        <v>0.14758099999999999</v>
      </c>
      <c r="U105">
        <v>0.13841700000000001</v>
      </c>
      <c r="V105">
        <v>0.11840199999999999</v>
      </c>
      <c r="W105">
        <v>9.529E-2</v>
      </c>
      <c r="X105">
        <v>5.5572999999999997E-2</v>
      </c>
      <c r="Y105">
        <v>0</v>
      </c>
      <c r="Z105">
        <v>0</v>
      </c>
      <c r="AA105">
        <v>0</v>
      </c>
      <c r="AB105">
        <v>5.2009999999999999E-3</v>
      </c>
      <c r="AC105">
        <v>0.10061199999999999</v>
      </c>
      <c r="AD105">
        <v>0.229321</v>
      </c>
      <c r="AE105">
        <v>0.415294</v>
      </c>
      <c r="AF105">
        <v>0.67203400000000002</v>
      </c>
      <c r="AG105">
        <v>0.99153599999999997</v>
      </c>
      <c r="AH105">
        <v>1.3674390000000001</v>
      </c>
      <c r="AI105">
        <v>1.795633</v>
      </c>
      <c r="AJ105">
        <v>2.2551199999999998</v>
      </c>
      <c r="AK105">
        <v>2.755671</v>
      </c>
      <c r="AL105">
        <v>3.2742550000000001</v>
      </c>
      <c r="AM105">
        <v>3.8296510000000001</v>
      </c>
      <c r="AN105">
        <v>4.412318</v>
      </c>
      <c r="AO105">
        <v>5.0243700000000002</v>
      </c>
      <c r="AP105">
        <v>5.6538769999999996</v>
      </c>
      <c r="AQ105">
        <v>6.2601610000000001</v>
      </c>
      <c r="AR105">
        <v>6.8080179999999997</v>
      </c>
      <c r="AS105">
        <v>7.2161270000000002</v>
      </c>
      <c r="AT105">
        <v>7.4301690000000002</v>
      </c>
      <c r="AU105">
        <v>7.3818700000000002</v>
      </c>
      <c r="AV105">
        <v>7.0438700000000001</v>
      </c>
      <c r="AW105">
        <v>6.419492</v>
      </c>
      <c r="AX105">
        <v>5.560098</v>
      </c>
      <c r="AY105">
        <v>4.5368620000000002</v>
      </c>
      <c r="AZ105">
        <v>3.4355950000000002</v>
      </c>
      <c r="BA105">
        <v>2.4116089999999999</v>
      </c>
      <c r="BB105">
        <v>1.3496779999999999</v>
      </c>
      <c r="BC105">
        <v>6.3639000000000001E-2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 s="55"/>
      <c r="B106" s="55"/>
      <c r="C106" s="55"/>
      <c r="D106" s="2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1.9448E-2</v>
      </c>
      <c r="K106">
        <v>5.8665000000000002E-2</v>
      </c>
      <c r="L106">
        <v>6.6778000000000004E-2</v>
      </c>
      <c r="M106">
        <v>8.2490999999999995E-2</v>
      </c>
      <c r="N106">
        <v>9.9235000000000004E-2</v>
      </c>
      <c r="O106">
        <v>0.11654100000000001</v>
      </c>
      <c r="P106">
        <v>0.133603</v>
      </c>
      <c r="Q106">
        <v>0.148731</v>
      </c>
      <c r="R106">
        <v>0.159856</v>
      </c>
      <c r="S106">
        <v>0.16489899999999999</v>
      </c>
      <c r="T106">
        <v>0.162581</v>
      </c>
      <c r="U106">
        <v>0.15146599999999999</v>
      </c>
      <c r="V106">
        <v>0.12954299999999999</v>
      </c>
      <c r="W106">
        <v>0.10766100000000001</v>
      </c>
      <c r="X106">
        <v>6.5819000000000003E-2</v>
      </c>
      <c r="Y106">
        <v>0</v>
      </c>
      <c r="Z106">
        <v>0</v>
      </c>
      <c r="AA106">
        <v>0</v>
      </c>
      <c r="AB106">
        <v>6.6080000000000002E-3</v>
      </c>
      <c r="AC106">
        <v>0.12049700000000001</v>
      </c>
      <c r="AD106">
        <v>0.24798899999999999</v>
      </c>
      <c r="AE106">
        <v>0.427867</v>
      </c>
      <c r="AF106">
        <v>0.67965399999999998</v>
      </c>
      <c r="AG106">
        <v>0.99348000000000003</v>
      </c>
      <c r="AH106">
        <v>1.3665480000000001</v>
      </c>
      <c r="AI106">
        <v>1.797234</v>
      </c>
      <c r="AJ106">
        <v>2.2662239999999998</v>
      </c>
      <c r="AK106">
        <v>2.7843059999999999</v>
      </c>
      <c r="AL106">
        <v>3.3261790000000002</v>
      </c>
      <c r="AM106">
        <v>3.907143</v>
      </c>
      <c r="AN106">
        <v>4.5111759999999999</v>
      </c>
      <c r="AO106">
        <v>5.1342420000000004</v>
      </c>
      <c r="AP106">
        <v>5.7586839999999997</v>
      </c>
      <c r="AQ106">
        <v>6.341418</v>
      </c>
      <c r="AR106">
        <v>6.8479669999999997</v>
      </c>
      <c r="AS106">
        <v>7.2040300000000004</v>
      </c>
      <c r="AT106">
        <v>7.3622990000000001</v>
      </c>
      <c r="AU106">
        <v>7.2663630000000001</v>
      </c>
      <c r="AV106">
        <v>6.8958599999999999</v>
      </c>
      <c r="AW106">
        <v>6.2588359999999996</v>
      </c>
      <c r="AX106">
        <v>5.4058650000000004</v>
      </c>
      <c r="AY106">
        <v>4.402965</v>
      </c>
      <c r="AZ106">
        <v>3.330508</v>
      </c>
      <c r="BA106">
        <v>2.331267</v>
      </c>
      <c r="BB106">
        <v>1.296554</v>
      </c>
      <c r="BC106">
        <v>6.0919000000000001E-2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s="55"/>
      <c r="B107" s="55"/>
      <c r="C107" s="55"/>
      <c r="D107" s="26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2.1558000000000001E-2</v>
      </c>
      <c r="K107">
        <v>6.4352000000000006E-2</v>
      </c>
      <c r="L107">
        <v>7.2013999999999995E-2</v>
      </c>
      <c r="M107">
        <v>8.7635000000000005E-2</v>
      </c>
      <c r="N107">
        <v>0.103367</v>
      </c>
      <c r="O107">
        <v>0.11962399999999999</v>
      </c>
      <c r="P107">
        <v>0.13500400000000001</v>
      </c>
      <c r="Q107">
        <v>0.148174</v>
      </c>
      <c r="R107">
        <v>0.15721499999999999</v>
      </c>
      <c r="S107">
        <v>0.16028400000000001</v>
      </c>
      <c r="T107">
        <v>0.156385</v>
      </c>
      <c r="U107">
        <v>0.14433000000000001</v>
      </c>
      <c r="V107">
        <v>0.12269099999999999</v>
      </c>
      <c r="W107">
        <v>0.101469</v>
      </c>
      <c r="X107">
        <v>6.2883999999999995E-2</v>
      </c>
      <c r="Y107">
        <v>0</v>
      </c>
      <c r="Z107">
        <v>0</v>
      </c>
      <c r="AA107">
        <v>1.1757999999999999E-2</v>
      </c>
      <c r="AB107">
        <v>6.1573000000000003E-2</v>
      </c>
      <c r="AC107">
        <v>0.130137</v>
      </c>
      <c r="AD107">
        <v>0.25076199999999998</v>
      </c>
      <c r="AE107">
        <v>0.42534100000000002</v>
      </c>
      <c r="AF107">
        <v>0.65907199999999999</v>
      </c>
      <c r="AG107">
        <v>0.95086700000000002</v>
      </c>
      <c r="AH107">
        <v>1.295722</v>
      </c>
      <c r="AI107">
        <v>1.693765</v>
      </c>
      <c r="AJ107">
        <v>2.1295120000000001</v>
      </c>
      <c r="AK107">
        <v>2.6160739999999998</v>
      </c>
      <c r="AL107">
        <v>3.133667</v>
      </c>
      <c r="AM107">
        <v>3.7009910000000001</v>
      </c>
      <c r="AN107">
        <v>4.3060349999999996</v>
      </c>
      <c r="AO107">
        <v>4.9468969999999999</v>
      </c>
      <c r="AP107">
        <v>5.6068040000000003</v>
      </c>
      <c r="AQ107">
        <v>6.2401419999999996</v>
      </c>
      <c r="AR107">
        <v>6.8097760000000003</v>
      </c>
      <c r="AS107">
        <v>7.2332850000000004</v>
      </c>
      <c r="AT107">
        <v>7.4586139999999999</v>
      </c>
      <c r="AU107">
        <v>7.4200549999999996</v>
      </c>
      <c r="AV107">
        <v>7.0929500000000001</v>
      </c>
      <c r="AW107">
        <v>6.4804950000000003</v>
      </c>
      <c r="AX107">
        <v>5.6320490000000003</v>
      </c>
      <c r="AY107">
        <v>4.6157719999999998</v>
      </c>
      <c r="AZ107">
        <v>3.5051990000000002</v>
      </c>
      <c r="BA107">
        <v>2.471257</v>
      </c>
      <c r="BB107">
        <v>1.3981170000000001</v>
      </c>
      <c r="BC107">
        <v>6.6325999999999996E-2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 s="55"/>
      <c r="B108" s="55"/>
      <c r="C108" s="55"/>
      <c r="D108" s="26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2.2755999999999998E-2</v>
      </c>
      <c r="K108">
        <v>6.7946000000000006E-2</v>
      </c>
      <c r="L108">
        <v>7.6079999999999995E-2</v>
      </c>
      <c r="M108">
        <v>9.2701000000000006E-2</v>
      </c>
      <c r="N108">
        <v>0.10957500000000001</v>
      </c>
      <c r="O108">
        <v>0.12709899999999999</v>
      </c>
      <c r="P108">
        <v>0.143848</v>
      </c>
      <c r="Q108">
        <v>0.15839500000000001</v>
      </c>
      <c r="R108">
        <v>0.168686</v>
      </c>
      <c r="S108">
        <v>0.172709</v>
      </c>
      <c r="T108">
        <v>0.16933000000000001</v>
      </c>
      <c r="U108">
        <v>0.157196</v>
      </c>
      <c r="V108">
        <v>0.13445799999999999</v>
      </c>
      <c r="W108">
        <v>0.112216</v>
      </c>
      <c r="X108">
        <v>6.9990999999999998E-2</v>
      </c>
      <c r="Y108">
        <v>0</v>
      </c>
      <c r="Z108">
        <v>0</v>
      </c>
      <c r="AA108">
        <v>1.1200999999999999E-2</v>
      </c>
      <c r="AB108">
        <v>5.9347999999999998E-2</v>
      </c>
      <c r="AC108">
        <v>0.12921199999999999</v>
      </c>
      <c r="AD108">
        <v>0.254631</v>
      </c>
      <c r="AE108">
        <v>0.43850099999999997</v>
      </c>
      <c r="AF108">
        <v>0.68705799999999995</v>
      </c>
      <c r="AG108">
        <v>0.99953099999999995</v>
      </c>
      <c r="AH108">
        <v>1.3706590000000001</v>
      </c>
      <c r="AI108">
        <v>1.8000339999999999</v>
      </c>
      <c r="AJ108">
        <v>2.2695379999999998</v>
      </c>
      <c r="AK108">
        <v>2.790845</v>
      </c>
      <c r="AL108">
        <v>3.3393470000000001</v>
      </c>
      <c r="AM108">
        <v>3.9307080000000001</v>
      </c>
      <c r="AN108">
        <v>4.5480999999999998</v>
      </c>
      <c r="AO108">
        <v>5.186064</v>
      </c>
      <c r="AP108">
        <v>5.8245459999999998</v>
      </c>
      <c r="AQ108">
        <v>6.4170749999999996</v>
      </c>
      <c r="AR108">
        <v>6.9260130000000002</v>
      </c>
      <c r="AS108">
        <v>7.2742909999999998</v>
      </c>
      <c r="AT108">
        <v>7.4128350000000003</v>
      </c>
      <c r="AU108">
        <v>7.2864560000000003</v>
      </c>
      <c r="AV108">
        <v>6.876957</v>
      </c>
      <c r="AW108">
        <v>6.1987819999999996</v>
      </c>
      <c r="AX108">
        <v>5.3079499999999999</v>
      </c>
      <c r="AY108">
        <v>4.2712000000000003</v>
      </c>
      <c r="AZ108">
        <v>3.2002790000000001</v>
      </c>
      <c r="BA108">
        <v>2.193317</v>
      </c>
      <c r="BB108">
        <v>1.1596550000000001</v>
      </c>
      <c r="BC108">
        <v>5.2884E-2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s="55"/>
      <c r="B109" s="55"/>
      <c r="C109" s="55"/>
      <c r="D109" s="26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2.2488000000000001E-2</v>
      </c>
      <c r="K109">
        <v>6.7184999999999995E-2</v>
      </c>
      <c r="L109">
        <v>7.5310000000000002E-2</v>
      </c>
      <c r="M109">
        <v>9.1928999999999997E-2</v>
      </c>
      <c r="N109">
        <v>0.108963</v>
      </c>
      <c r="O109">
        <v>0.126716</v>
      </c>
      <c r="P109">
        <v>0.14383299999999999</v>
      </c>
      <c r="Q109">
        <v>0.15884000000000001</v>
      </c>
      <c r="R109">
        <v>0.16964399999999999</v>
      </c>
      <c r="S109">
        <v>0.17415600000000001</v>
      </c>
      <c r="T109">
        <v>0.17118900000000001</v>
      </c>
      <c r="U109">
        <v>0.159307</v>
      </c>
      <c r="V109">
        <v>0.136348</v>
      </c>
      <c r="W109">
        <v>0.11422400000000001</v>
      </c>
      <c r="X109">
        <v>7.0582000000000006E-2</v>
      </c>
      <c r="Y109">
        <v>0</v>
      </c>
      <c r="Z109">
        <v>0</v>
      </c>
      <c r="AA109">
        <v>0</v>
      </c>
      <c r="AB109">
        <v>6.901E-3</v>
      </c>
      <c r="AC109">
        <v>0.124919</v>
      </c>
      <c r="AD109">
        <v>0.25337500000000002</v>
      </c>
      <c r="AE109">
        <v>0.43407499999999999</v>
      </c>
      <c r="AF109">
        <v>0.687697</v>
      </c>
      <c r="AG109">
        <v>1.003719</v>
      </c>
      <c r="AH109">
        <v>1.3796660000000001</v>
      </c>
      <c r="AI109">
        <v>1.8140259999999999</v>
      </c>
      <c r="AJ109">
        <v>2.2874430000000001</v>
      </c>
      <c r="AK109">
        <v>2.8109099999999998</v>
      </c>
      <c r="AL109">
        <v>3.3588399999999998</v>
      </c>
      <c r="AM109">
        <v>3.946488</v>
      </c>
      <c r="AN109">
        <v>4.5571900000000003</v>
      </c>
      <c r="AO109">
        <v>5.1861360000000003</v>
      </c>
      <c r="AP109">
        <v>5.8144239999999998</v>
      </c>
      <c r="AQ109">
        <v>6.3973519999999997</v>
      </c>
      <c r="AR109">
        <v>6.89879</v>
      </c>
      <c r="AS109">
        <v>7.2434229999999999</v>
      </c>
      <c r="AT109">
        <v>7.3830819999999999</v>
      </c>
      <c r="AU109">
        <v>7.2627439999999996</v>
      </c>
      <c r="AV109">
        <v>6.8632350000000004</v>
      </c>
      <c r="AW109">
        <v>6.1970780000000003</v>
      </c>
      <c r="AX109">
        <v>5.3174219999999996</v>
      </c>
      <c r="AY109">
        <v>4.287566</v>
      </c>
      <c r="AZ109">
        <v>3.2193580000000002</v>
      </c>
      <c r="BA109">
        <v>2.2229749999999999</v>
      </c>
      <c r="BB109">
        <v>1.1953830000000001</v>
      </c>
      <c r="BC109">
        <v>5.5070000000000001E-2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 s="55"/>
      <c r="B110" s="55"/>
      <c r="C110" s="55"/>
      <c r="D110" s="26" t="s">
        <v>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1.7298999999999998E-2</v>
      </c>
      <c r="K110">
        <v>5.1508999999999999E-2</v>
      </c>
      <c r="L110">
        <v>5.8002999999999999E-2</v>
      </c>
      <c r="M110">
        <v>8.0266000000000004E-2</v>
      </c>
      <c r="N110">
        <v>0.10072299999999999</v>
      </c>
      <c r="O110">
        <v>0.115971</v>
      </c>
      <c r="P110">
        <v>0.13350300000000001</v>
      </c>
      <c r="Q110">
        <v>0.14834</v>
      </c>
      <c r="R110">
        <v>0.159138</v>
      </c>
      <c r="S110">
        <v>0.163961</v>
      </c>
      <c r="T110">
        <v>0.161411</v>
      </c>
      <c r="U110">
        <v>0.150143</v>
      </c>
      <c r="V110">
        <v>0.12828899999999999</v>
      </c>
      <c r="W110">
        <v>0.106172</v>
      </c>
      <c r="X110">
        <v>6.497E-2</v>
      </c>
      <c r="Y110">
        <v>0</v>
      </c>
      <c r="Z110">
        <v>0</v>
      </c>
      <c r="AA110">
        <v>1.075E-3</v>
      </c>
      <c r="AB110">
        <v>3.1442999999999999E-2</v>
      </c>
      <c r="AC110">
        <v>0.121075</v>
      </c>
      <c r="AD110">
        <v>0.24721599999999999</v>
      </c>
      <c r="AE110">
        <v>0.42821500000000001</v>
      </c>
      <c r="AF110">
        <v>0.67710300000000001</v>
      </c>
      <c r="AG110">
        <v>0.98782700000000001</v>
      </c>
      <c r="AH110">
        <v>1.356007</v>
      </c>
      <c r="AI110">
        <v>1.780138</v>
      </c>
      <c r="AJ110">
        <v>2.2415669999999999</v>
      </c>
      <c r="AK110">
        <v>2.7515610000000001</v>
      </c>
      <c r="AL110">
        <v>3.2864580000000001</v>
      </c>
      <c r="AM110">
        <v>3.862997</v>
      </c>
      <c r="AN110">
        <v>4.4669639999999999</v>
      </c>
      <c r="AO110">
        <v>5.095542</v>
      </c>
      <c r="AP110">
        <v>5.7316669999999998</v>
      </c>
      <c r="AQ110">
        <v>6.3312299999999997</v>
      </c>
      <c r="AR110">
        <v>6.8581130000000003</v>
      </c>
      <c r="AS110">
        <v>7.2342310000000003</v>
      </c>
      <c r="AT110">
        <v>7.4093999999999998</v>
      </c>
      <c r="AU110">
        <v>7.3234969999999997</v>
      </c>
      <c r="AV110">
        <v>6.954574</v>
      </c>
      <c r="AW110">
        <v>6.3109359999999999</v>
      </c>
      <c r="AX110">
        <v>5.4446770000000004</v>
      </c>
      <c r="AY110">
        <v>4.4228730000000001</v>
      </c>
      <c r="AZ110">
        <v>3.3381880000000002</v>
      </c>
      <c r="BA110">
        <v>2.326085</v>
      </c>
      <c r="BB110">
        <v>1.2798780000000001</v>
      </c>
      <c r="BC110">
        <v>5.9767000000000001E-2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 s="55" t="s">
        <v>9</v>
      </c>
      <c r="B111" s="55" t="s">
        <v>2</v>
      </c>
      <c r="C111" s="55">
        <v>1</v>
      </c>
      <c r="D111" s="26">
        <v>1</v>
      </c>
      <c r="E111">
        <v>5.2179999999999997E-2</v>
      </c>
      <c r="F111">
        <v>0.118732</v>
      </c>
      <c r="G111">
        <v>0.25219900000000001</v>
      </c>
      <c r="H111">
        <v>0.37140800000000002</v>
      </c>
      <c r="I111">
        <v>0.51480000000000004</v>
      </c>
      <c r="J111">
        <v>0.67381800000000003</v>
      </c>
      <c r="K111">
        <v>0.84053199999999995</v>
      </c>
      <c r="L111">
        <v>1.018678</v>
      </c>
      <c r="M111">
        <v>1.1981569999999999</v>
      </c>
      <c r="N111">
        <v>1.3820760000000001</v>
      </c>
      <c r="O111">
        <v>1.560686</v>
      </c>
      <c r="P111">
        <v>1.734607</v>
      </c>
      <c r="Q111">
        <v>1.8977539999999999</v>
      </c>
      <c r="R111">
        <v>2.0468160000000002</v>
      </c>
      <c r="S111">
        <v>2.180024</v>
      </c>
      <c r="T111">
        <v>2.291547</v>
      </c>
      <c r="U111">
        <v>2.3825020000000001</v>
      </c>
      <c r="V111">
        <v>2.4470290000000001</v>
      </c>
      <c r="W111">
        <v>2.4861900000000001</v>
      </c>
      <c r="X111">
        <v>2.497852</v>
      </c>
      <c r="Y111">
        <v>2.4826039999999998</v>
      </c>
      <c r="Z111">
        <v>2.4412289999999999</v>
      </c>
      <c r="AA111">
        <v>2.3771610000000001</v>
      </c>
      <c r="AB111">
        <v>2.2925620000000002</v>
      </c>
      <c r="AC111">
        <v>2.1958160000000002</v>
      </c>
      <c r="AD111">
        <v>2.0907049999999998</v>
      </c>
      <c r="AE111">
        <v>1.9889920000000001</v>
      </c>
      <c r="AF111">
        <v>1.8976120000000001</v>
      </c>
      <c r="AG111">
        <v>1.8273919999999999</v>
      </c>
      <c r="AH111">
        <v>1.7877149999999999</v>
      </c>
      <c r="AI111">
        <v>1.787142</v>
      </c>
      <c r="AJ111">
        <v>1.8312250000000001</v>
      </c>
      <c r="AK111">
        <v>1.924809</v>
      </c>
      <c r="AL111">
        <v>2.062141</v>
      </c>
      <c r="AM111">
        <v>2.2386460000000001</v>
      </c>
      <c r="AN111">
        <v>2.4365359999999998</v>
      </c>
      <c r="AO111">
        <v>2.638665</v>
      </c>
      <c r="AP111">
        <v>2.8238859999999999</v>
      </c>
      <c r="AQ111">
        <v>2.9682499999999998</v>
      </c>
      <c r="AR111">
        <v>3.0569090000000001</v>
      </c>
      <c r="AS111">
        <v>3.0747789999999999</v>
      </c>
      <c r="AT111">
        <v>3.0170979999999998</v>
      </c>
      <c r="AU111">
        <v>2.888185</v>
      </c>
      <c r="AV111">
        <v>2.6980330000000001</v>
      </c>
      <c r="AW111">
        <v>2.46482</v>
      </c>
      <c r="AX111">
        <v>2.2100740000000001</v>
      </c>
      <c r="AY111">
        <v>1.949006</v>
      </c>
      <c r="AZ111">
        <v>1.7026140000000001</v>
      </c>
      <c r="BA111">
        <v>1.4711080000000001</v>
      </c>
      <c r="BB111">
        <v>1.267685</v>
      </c>
      <c r="BC111">
        <v>1.0855459999999999</v>
      </c>
      <c r="BD111">
        <v>0.92426799999999998</v>
      </c>
      <c r="BE111">
        <v>0.78183899999999995</v>
      </c>
      <c r="BF111">
        <v>0.64791900000000002</v>
      </c>
      <c r="BG111">
        <v>0.51402400000000004</v>
      </c>
      <c r="BH111">
        <v>0.20542299999999999</v>
      </c>
    </row>
    <row r="112" spans="1:60" x14ac:dyDescent="0.25">
      <c r="A112" s="55"/>
      <c r="B112" s="55"/>
      <c r="C112" s="55"/>
      <c r="D112" s="26">
        <v>2</v>
      </c>
      <c r="E112">
        <v>8.3991999999999997E-2</v>
      </c>
      <c r="F112">
        <v>0.17843999999999999</v>
      </c>
      <c r="G112">
        <v>0.34448499999999999</v>
      </c>
      <c r="H112">
        <v>0.49050899999999997</v>
      </c>
      <c r="I112">
        <v>0.66190700000000002</v>
      </c>
      <c r="J112">
        <v>0.84701400000000004</v>
      </c>
      <c r="K112">
        <v>1.035539</v>
      </c>
      <c r="L112">
        <v>1.2312559999999999</v>
      </c>
      <c r="M112">
        <v>1.4224810000000001</v>
      </c>
      <c r="N112">
        <v>1.6121449999999999</v>
      </c>
      <c r="O112">
        <v>1.789795</v>
      </c>
      <c r="P112">
        <v>1.9559439999999999</v>
      </c>
      <c r="Q112">
        <v>2.1048629999999999</v>
      </c>
      <c r="R112">
        <v>2.2342309999999999</v>
      </c>
      <c r="S112">
        <v>2.3429509999999998</v>
      </c>
      <c r="T112">
        <v>2.4268390000000002</v>
      </c>
      <c r="U112">
        <v>2.4870480000000001</v>
      </c>
      <c r="V112">
        <v>2.5200049999999998</v>
      </c>
      <c r="W112">
        <v>2.5265339999999998</v>
      </c>
      <c r="X112">
        <v>2.5059719999999999</v>
      </c>
      <c r="Y112">
        <v>2.4591129999999999</v>
      </c>
      <c r="Z112">
        <v>2.3873419999999999</v>
      </c>
      <c r="AA112">
        <v>2.2951739999999998</v>
      </c>
      <c r="AB112">
        <v>2.1850540000000001</v>
      </c>
      <c r="AC112">
        <v>2.0674190000000001</v>
      </c>
      <c r="AD112">
        <v>1.9469240000000001</v>
      </c>
      <c r="AE112">
        <v>1.83775</v>
      </c>
      <c r="AF112">
        <v>1.7484729999999999</v>
      </c>
      <c r="AG112">
        <v>1.691727</v>
      </c>
      <c r="AH112">
        <v>1.677824</v>
      </c>
      <c r="AI112">
        <v>1.715975</v>
      </c>
      <c r="AJ112">
        <v>1.809361</v>
      </c>
      <c r="AK112">
        <v>1.961778</v>
      </c>
      <c r="AL112">
        <v>2.1602329999999998</v>
      </c>
      <c r="AM112">
        <v>2.3950179999999999</v>
      </c>
      <c r="AN112">
        <v>2.6387420000000001</v>
      </c>
      <c r="AO112">
        <v>2.8667720000000001</v>
      </c>
      <c r="AP112">
        <v>3.0511339999999998</v>
      </c>
      <c r="AQ112">
        <v>3.165368</v>
      </c>
      <c r="AR112">
        <v>3.1954129999999998</v>
      </c>
      <c r="AS112">
        <v>3.1345290000000001</v>
      </c>
      <c r="AT112">
        <v>2.98488</v>
      </c>
      <c r="AU112">
        <v>2.7647550000000001</v>
      </c>
      <c r="AV112">
        <v>2.4924940000000002</v>
      </c>
      <c r="AW112">
        <v>2.1950449999999999</v>
      </c>
      <c r="AX112">
        <v>1.8988689999999999</v>
      </c>
      <c r="AY112">
        <v>1.620333</v>
      </c>
      <c r="AZ112">
        <v>1.378587</v>
      </c>
      <c r="BA112">
        <v>1.1695059999999999</v>
      </c>
      <c r="BB112">
        <v>0.99927200000000005</v>
      </c>
      <c r="BC112">
        <v>0.85518899999999998</v>
      </c>
      <c r="BD112">
        <v>0.73119199999999995</v>
      </c>
      <c r="BE112">
        <v>0.621977</v>
      </c>
      <c r="BF112">
        <v>0.51778199999999996</v>
      </c>
      <c r="BG112">
        <v>0.41211799999999998</v>
      </c>
      <c r="BH112">
        <v>0.16492799999999999</v>
      </c>
    </row>
    <row r="113" spans="1:60" x14ac:dyDescent="0.25">
      <c r="A113" s="55"/>
      <c r="B113" s="55"/>
      <c r="C113" s="55"/>
      <c r="D113" s="26">
        <v>3</v>
      </c>
      <c r="E113">
        <v>9.4233999999999998E-2</v>
      </c>
      <c r="F113">
        <v>0.194741</v>
      </c>
      <c r="G113">
        <v>0.36009999999999998</v>
      </c>
      <c r="H113">
        <v>0.50444500000000003</v>
      </c>
      <c r="I113">
        <v>0.67158099999999998</v>
      </c>
      <c r="J113">
        <v>0.84941999999999995</v>
      </c>
      <c r="K113">
        <v>1.0275620000000001</v>
      </c>
      <c r="L113">
        <v>1.20936</v>
      </c>
      <c r="M113">
        <v>1.3836569999999999</v>
      </c>
      <c r="N113">
        <v>1.552902</v>
      </c>
      <c r="O113">
        <v>1.7075130000000001</v>
      </c>
      <c r="P113">
        <v>1.8478490000000001</v>
      </c>
      <c r="Q113">
        <v>1.969069</v>
      </c>
      <c r="R113">
        <v>2.0696789999999998</v>
      </c>
      <c r="S113">
        <v>2.1491259999999999</v>
      </c>
      <c r="T113">
        <v>2.2048459999999999</v>
      </c>
      <c r="U113">
        <v>2.2380360000000001</v>
      </c>
      <c r="V113">
        <v>2.2474050000000001</v>
      </c>
      <c r="W113">
        <v>2.2340879999999999</v>
      </c>
      <c r="X113">
        <v>2.1991399999999999</v>
      </c>
      <c r="Y113">
        <v>2.1442549999999998</v>
      </c>
      <c r="Z113">
        <v>2.0718920000000001</v>
      </c>
      <c r="AA113">
        <v>1.987069</v>
      </c>
      <c r="AB113">
        <v>1.892652</v>
      </c>
      <c r="AC113">
        <v>1.7980879999999999</v>
      </c>
      <c r="AD113">
        <v>1.7077960000000001</v>
      </c>
      <c r="AE113">
        <v>1.633426</v>
      </c>
      <c r="AF113">
        <v>1.582247</v>
      </c>
      <c r="AG113">
        <v>1.5641989999999999</v>
      </c>
      <c r="AH113">
        <v>1.5869759999999999</v>
      </c>
      <c r="AI113">
        <v>1.6575359999999999</v>
      </c>
      <c r="AJ113">
        <v>1.775779</v>
      </c>
      <c r="AK113">
        <v>1.9440379999999999</v>
      </c>
      <c r="AL113">
        <v>2.1471170000000002</v>
      </c>
      <c r="AM113">
        <v>2.3754719999999998</v>
      </c>
      <c r="AN113">
        <v>2.6036630000000001</v>
      </c>
      <c r="AO113">
        <v>2.8111090000000001</v>
      </c>
      <c r="AP113">
        <v>2.9758089999999999</v>
      </c>
      <c r="AQ113">
        <v>3.0787249999999999</v>
      </c>
      <c r="AR113">
        <v>3.1122040000000002</v>
      </c>
      <c r="AS113">
        <v>3.0738219999999998</v>
      </c>
      <c r="AT113">
        <v>2.9684140000000001</v>
      </c>
      <c r="AU113">
        <v>2.8117100000000002</v>
      </c>
      <c r="AV113">
        <v>2.618763</v>
      </c>
      <c r="AW113">
        <v>2.4096630000000001</v>
      </c>
      <c r="AX113">
        <v>2.2027320000000001</v>
      </c>
      <c r="AY113">
        <v>2.0073379999999998</v>
      </c>
      <c r="AZ113">
        <v>1.833388</v>
      </c>
      <c r="BA113">
        <v>1.6735990000000001</v>
      </c>
      <c r="BB113">
        <v>1.5289550000000001</v>
      </c>
      <c r="BC113">
        <v>1.3868720000000001</v>
      </c>
      <c r="BD113">
        <v>1.2412449999999999</v>
      </c>
      <c r="BE113">
        <v>1.0923879999999999</v>
      </c>
      <c r="BF113">
        <v>0.93099100000000001</v>
      </c>
      <c r="BG113">
        <v>0.75234699999999999</v>
      </c>
      <c r="BH113">
        <v>0.30296499999999998</v>
      </c>
    </row>
    <row r="114" spans="1:60" x14ac:dyDescent="0.25">
      <c r="A114" s="55"/>
      <c r="B114" s="55"/>
      <c r="C114" s="55"/>
      <c r="D114" s="26">
        <v>4</v>
      </c>
      <c r="E114">
        <v>0.101158</v>
      </c>
      <c r="F114">
        <v>0.20824899999999999</v>
      </c>
      <c r="G114">
        <v>0.38267899999999999</v>
      </c>
      <c r="H114">
        <v>0.53474299999999997</v>
      </c>
      <c r="I114">
        <v>0.710364</v>
      </c>
      <c r="J114">
        <v>0.89669100000000002</v>
      </c>
      <c r="K114">
        <v>1.0827310000000001</v>
      </c>
      <c r="L114">
        <v>1.271973</v>
      </c>
      <c r="M114">
        <v>1.4527810000000001</v>
      </c>
      <c r="N114">
        <v>1.627705</v>
      </c>
      <c r="O114">
        <v>1.786851</v>
      </c>
      <c r="P114">
        <v>1.9306410000000001</v>
      </c>
      <c r="Q114">
        <v>2.0542099999999999</v>
      </c>
      <c r="R114">
        <v>2.156199</v>
      </c>
      <c r="S114">
        <v>2.2361629999999999</v>
      </c>
      <c r="T114">
        <v>2.2916219999999998</v>
      </c>
      <c r="U114">
        <v>2.3238180000000002</v>
      </c>
      <c r="V114">
        <v>2.3315070000000002</v>
      </c>
      <c r="W114">
        <v>2.3157589999999999</v>
      </c>
      <c r="X114">
        <v>2.2776420000000002</v>
      </c>
      <c r="Y114">
        <v>2.218807</v>
      </c>
      <c r="Z114">
        <v>2.1417700000000002</v>
      </c>
      <c r="AA114">
        <v>2.0518350000000001</v>
      </c>
      <c r="AB114">
        <v>1.9521310000000001</v>
      </c>
      <c r="AC114">
        <v>1.8528659999999999</v>
      </c>
      <c r="AD114">
        <v>1.759117</v>
      </c>
      <c r="AE114">
        <v>1.6836679999999999</v>
      </c>
      <c r="AF114">
        <v>1.6348849999999999</v>
      </c>
      <c r="AG114">
        <v>1.623969</v>
      </c>
      <c r="AH114">
        <v>1.6597569999999999</v>
      </c>
      <c r="AI114">
        <v>1.750534</v>
      </c>
      <c r="AJ114">
        <v>1.8961440000000001</v>
      </c>
      <c r="AK114">
        <v>2.0997089999999998</v>
      </c>
      <c r="AL114">
        <v>2.3430979999999999</v>
      </c>
      <c r="AM114">
        <v>2.6147969999999998</v>
      </c>
      <c r="AN114">
        <v>2.8836849999999998</v>
      </c>
      <c r="AO114">
        <v>3.1238670000000002</v>
      </c>
      <c r="AP114">
        <v>3.3071410000000001</v>
      </c>
      <c r="AQ114">
        <v>3.4090530000000001</v>
      </c>
      <c r="AR114">
        <v>3.4181490000000001</v>
      </c>
      <c r="AS114">
        <v>3.3317450000000002</v>
      </c>
      <c r="AT114">
        <v>3.1540710000000001</v>
      </c>
      <c r="AU114">
        <v>2.9061439999999998</v>
      </c>
      <c r="AV114">
        <v>2.6064980000000002</v>
      </c>
      <c r="AW114">
        <v>2.2823630000000001</v>
      </c>
      <c r="AX114">
        <v>1.960026</v>
      </c>
      <c r="AY114">
        <v>1.655424</v>
      </c>
      <c r="AZ114">
        <v>1.389265</v>
      </c>
      <c r="BA114">
        <v>1.1583730000000001</v>
      </c>
      <c r="BB114">
        <v>0.972082</v>
      </c>
      <c r="BC114">
        <v>0.81934099999999999</v>
      </c>
      <c r="BD114">
        <v>0.69538900000000003</v>
      </c>
      <c r="BE114">
        <v>0.59348800000000002</v>
      </c>
      <c r="BF114">
        <v>0.50158700000000001</v>
      </c>
      <c r="BG114">
        <v>0.40950900000000001</v>
      </c>
      <c r="BH114">
        <v>0.16622500000000001</v>
      </c>
    </row>
    <row r="115" spans="1:60" x14ac:dyDescent="0.25">
      <c r="A115" s="55"/>
      <c r="B115" s="55"/>
      <c r="C115" s="55"/>
      <c r="D115" s="26">
        <v>5</v>
      </c>
      <c r="E115">
        <v>8.6668999999999996E-2</v>
      </c>
      <c r="F115">
        <v>0.25930799999999998</v>
      </c>
      <c r="G115">
        <v>0.39444499999999999</v>
      </c>
      <c r="H115">
        <v>0.57204299999999997</v>
      </c>
      <c r="I115">
        <v>0.759216</v>
      </c>
      <c r="J115">
        <v>0.95420499999999997</v>
      </c>
      <c r="K115">
        <v>1.1522749999999999</v>
      </c>
      <c r="L115">
        <v>1.351804</v>
      </c>
      <c r="M115">
        <v>1.5424610000000001</v>
      </c>
      <c r="N115">
        <v>1.7266630000000001</v>
      </c>
      <c r="O115">
        <v>1.893948</v>
      </c>
      <c r="P115">
        <v>2.0449250000000001</v>
      </c>
      <c r="Q115">
        <v>2.174544</v>
      </c>
      <c r="R115">
        <v>2.281488</v>
      </c>
      <c r="S115">
        <v>2.365335</v>
      </c>
      <c r="T115">
        <v>2.423492</v>
      </c>
      <c r="U115">
        <v>2.4572099999999999</v>
      </c>
      <c r="V115">
        <v>2.4650509999999999</v>
      </c>
      <c r="W115">
        <v>2.4479630000000001</v>
      </c>
      <c r="X115">
        <v>2.4068830000000001</v>
      </c>
      <c r="Y115">
        <v>2.3433440000000001</v>
      </c>
      <c r="Z115">
        <v>2.2598539999999998</v>
      </c>
      <c r="AA115">
        <v>2.162026</v>
      </c>
      <c r="AB115">
        <v>2.05321</v>
      </c>
      <c r="AC115">
        <v>1.9445669999999999</v>
      </c>
      <c r="AD115">
        <v>1.8417190000000001</v>
      </c>
      <c r="AE115">
        <v>1.758737</v>
      </c>
      <c r="AF115">
        <v>1.7047669999999999</v>
      </c>
      <c r="AG115">
        <v>1.6919379999999999</v>
      </c>
      <c r="AH115">
        <v>1.729603</v>
      </c>
      <c r="AI115">
        <v>1.82622</v>
      </c>
      <c r="AJ115">
        <v>1.9809300000000001</v>
      </c>
      <c r="AK115">
        <v>2.1959939999999998</v>
      </c>
      <c r="AL115">
        <v>2.4508320000000001</v>
      </c>
      <c r="AM115">
        <v>2.7314430000000001</v>
      </c>
      <c r="AN115">
        <v>3.0031300000000001</v>
      </c>
      <c r="AO115">
        <v>3.236713</v>
      </c>
      <c r="AP115">
        <v>3.4008159999999998</v>
      </c>
      <c r="AQ115">
        <v>3.4697200000000001</v>
      </c>
      <c r="AR115">
        <v>3.4314</v>
      </c>
      <c r="AS115">
        <v>3.2878210000000001</v>
      </c>
      <c r="AT115">
        <v>3.0464769999999999</v>
      </c>
      <c r="AU115">
        <v>2.7370169999999998</v>
      </c>
      <c r="AV115">
        <v>2.3829379999999998</v>
      </c>
      <c r="AW115">
        <v>2.016562</v>
      </c>
      <c r="AX115">
        <v>1.666371</v>
      </c>
      <c r="AY115">
        <v>1.347688</v>
      </c>
      <c r="AZ115">
        <v>1.079126</v>
      </c>
      <c r="BA115">
        <v>0.85442899999999999</v>
      </c>
      <c r="BB115">
        <v>0.67977799999999999</v>
      </c>
      <c r="BC115">
        <v>0.54223500000000002</v>
      </c>
      <c r="BD115">
        <v>0.43608799999999998</v>
      </c>
      <c r="BE115">
        <v>0.35345199999999999</v>
      </c>
      <c r="BF115">
        <v>0.28439199999999998</v>
      </c>
      <c r="BG115">
        <v>0.22112200000000001</v>
      </c>
      <c r="BH115">
        <v>8.7610999999999994E-2</v>
      </c>
    </row>
    <row r="116" spans="1:60" x14ac:dyDescent="0.25">
      <c r="A116" s="55"/>
      <c r="B116" s="55"/>
      <c r="C116" s="55"/>
      <c r="D116" s="26" t="s">
        <v>46</v>
      </c>
      <c r="E116">
        <v>8.8127999999999998E-2</v>
      </c>
      <c r="F116">
        <v>0.18482000000000001</v>
      </c>
      <c r="G116">
        <v>0.349831</v>
      </c>
      <c r="H116">
        <v>0.49452800000000002</v>
      </c>
      <c r="I116">
        <v>0.66335599999999995</v>
      </c>
      <c r="J116">
        <v>0.84453599999999995</v>
      </c>
      <c r="K116">
        <v>1.027806</v>
      </c>
      <c r="L116">
        <v>1.216777</v>
      </c>
      <c r="M116">
        <v>1.4000840000000001</v>
      </c>
      <c r="N116">
        <v>1.580481</v>
      </c>
      <c r="O116">
        <v>1.7479579999999999</v>
      </c>
      <c r="P116">
        <v>1.903</v>
      </c>
      <c r="Q116">
        <v>2.0403009999999999</v>
      </c>
      <c r="R116">
        <v>2.157899</v>
      </c>
      <c r="S116">
        <v>2.254937</v>
      </c>
      <c r="T116">
        <v>2.3278859999999999</v>
      </c>
      <c r="U116">
        <v>2.377936</v>
      </c>
      <c r="V116">
        <v>2.4024070000000002</v>
      </c>
      <c r="W116">
        <v>2.402307</v>
      </c>
      <c r="X116">
        <v>2.3776890000000002</v>
      </c>
      <c r="Y116">
        <v>2.3298040000000002</v>
      </c>
      <c r="Z116">
        <v>2.2605819999999999</v>
      </c>
      <c r="AA116">
        <v>2.1748020000000001</v>
      </c>
      <c r="AB116">
        <v>2.0752549999999998</v>
      </c>
      <c r="AC116">
        <v>1.971868</v>
      </c>
      <c r="AD116">
        <v>1.8693550000000001</v>
      </c>
      <c r="AE116">
        <v>1.780608</v>
      </c>
      <c r="AF116">
        <v>1.713687</v>
      </c>
      <c r="AG116">
        <v>1.679942</v>
      </c>
      <c r="AH116">
        <v>1.688488</v>
      </c>
      <c r="AI116">
        <v>1.747622</v>
      </c>
      <c r="AJ116">
        <v>1.858868</v>
      </c>
      <c r="AK116">
        <v>2.025496</v>
      </c>
      <c r="AL116">
        <v>2.2329699999999999</v>
      </c>
      <c r="AM116">
        <v>2.4714179999999999</v>
      </c>
      <c r="AN116">
        <v>2.7135410000000002</v>
      </c>
      <c r="AO116">
        <v>2.935845</v>
      </c>
      <c r="AP116">
        <v>3.1121780000000001</v>
      </c>
      <c r="AQ116">
        <v>3.2186119999999998</v>
      </c>
      <c r="AR116">
        <v>3.2431329999999998</v>
      </c>
      <c r="AS116">
        <v>3.1807539999999999</v>
      </c>
      <c r="AT116">
        <v>3.034268</v>
      </c>
      <c r="AU116">
        <v>2.821491</v>
      </c>
      <c r="AV116">
        <v>2.5595150000000002</v>
      </c>
      <c r="AW116">
        <v>2.2733059999999998</v>
      </c>
      <c r="AX116">
        <v>1.9870909999999999</v>
      </c>
      <c r="AY116">
        <v>1.7153160000000001</v>
      </c>
      <c r="AZ116">
        <v>1.475865</v>
      </c>
      <c r="BA116">
        <v>1.2646120000000001</v>
      </c>
      <c r="BB116">
        <v>1.088738</v>
      </c>
      <c r="BC116">
        <v>0.937029</v>
      </c>
      <c r="BD116">
        <v>0.80486999999999997</v>
      </c>
      <c r="BE116">
        <v>0.68792799999999998</v>
      </c>
      <c r="BF116">
        <v>0.57592299999999996</v>
      </c>
      <c r="BG116">
        <v>0.46132299999999998</v>
      </c>
      <c r="BH116">
        <v>0.185228</v>
      </c>
    </row>
    <row r="117" spans="1:60" x14ac:dyDescent="0.25">
      <c r="A117" s="55"/>
      <c r="B117" s="55"/>
      <c r="C117" s="55">
        <v>2</v>
      </c>
      <c r="D117" s="26">
        <v>1</v>
      </c>
      <c r="E117">
        <v>5.4409999999999997E-3</v>
      </c>
      <c r="F117">
        <v>6.4801999999999998E-2</v>
      </c>
      <c r="G117">
        <v>0.123956</v>
      </c>
      <c r="H117">
        <v>0.22076100000000001</v>
      </c>
      <c r="I117">
        <v>0.32756800000000003</v>
      </c>
      <c r="J117">
        <v>0.44827</v>
      </c>
      <c r="K117">
        <v>0.59222200000000003</v>
      </c>
      <c r="L117">
        <v>0.75546899999999995</v>
      </c>
      <c r="M117">
        <v>0.934693</v>
      </c>
      <c r="N117">
        <v>1.1344689999999999</v>
      </c>
      <c r="O117">
        <v>1.3459559999999999</v>
      </c>
      <c r="P117">
        <v>1.5711010000000001</v>
      </c>
      <c r="Q117">
        <v>1.8023709999999999</v>
      </c>
      <c r="R117">
        <v>2.0330910000000002</v>
      </c>
      <c r="S117">
        <v>2.2585670000000002</v>
      </c>
      <c r="T117">
        <v>2.4660299999999999</v>
      </c>
      <c r="U117">
        <v>2.6545899999999998</v>
      </c>
      <c r="V117">
        <v>2.8082090000000002</v>
      </c>
      <c r="W117">
        <v>2.9258419999999998</v>
      </c>
      <c r="X117">
        <v>2.9990100000000002</v>
      </c>
      <c r="Y117">
        <v>3.026205</v>
      </c>
      <c r="Z117">
        <v>3.0066480000000002</v>
      </c>
      <c r="AA117">
        <v>2.9442889999999999</v>
      </c>
      <c r="AB117">
        <v>2.8429890000000002</v>
      </c>
      <c r="AC117">
        <v>2.7145950000000001</v>
      </c>
      <c r="AD117">
        <v>2.5649109999999999</v>
      </c>
      <c r="AE117">
        <v>2.4094120000000001</v>
      </c>
      <c r="AF117">
        <v>2.254969</v>
      </c>
      <c r="AG117">
        <v>2.1124339999999999</v>
      </c>
      <c r="AH117">
        <v>1.989377</v>
      </c>
      <c r="AI117">
        <v>1.889988</v>
      </c>
      <c r="AJ117">
        <v>1.819728</v>
      </c>
      <c r="AK117">
        <v>1.777531</v>
      </c>
      <c r="AL117">
        <v>1.763962</v>
      </c>
      <c r="AM117">
        <v>1.7747040000000001</v>
      </c>
      <c r="AN117">
        <v>1.805285</v>
      </c>
      <c r="AO117">
        <v>1.850784</v>
      </c>
      <c r="AP117">
        <v>1.9066000000000001</v>
      </c>
      <c r="AQ117">
        <v>1.9671050000000001</v>
      </c>
      <c r="AR117">
        <v>2.029293</v>
      </c>
      <c r="AS117">
        <v>2.0860560000000001</v>
      </c>
      <c r="AT117">
        <v>2.134074</v>
      </c>
      <c r="AU117">
        <v>2.1668690000000002</v>
      </c>
      <c r="AV117">
        <v>2.1818439999999999</v>
      </c>
      <c r="AW117">
        <v>2.1770109999999998</v>
      </c>
      <c r="AX117">
        <v>2.1525750000000001</v>
      </c>
      <c r="AY117">
        <v>2.1082879999999999</v>
      </c>
      <c r="AZ117">
        <v>2.0452699999999999</v>
      </c>
      <c r="BA117">
        <v>1.9597690000000001</v>
      </c>
      <c r="BB117">
        <v>1.8533230000000001</v>
      </c>
      <c r="BC117">
        <v>1.721117</v>
      </c>
      <c r="BD117">
        <v>1.562781</v>
      </c>
      <c r="BE117">
        <v>1.3870960000000001</v>
      </c>
      <c r="BF117">
        <v>1.1882330000000001</v>
      </c>
      <c r="BG117">
        <v>0.96374400000000005</v>
      </c>
      <c r="BH117">
        <v>0.38872200000000001</v>
      </c>
    </row>
    <row r="118" spans="1:60" x14ac:dyDescent="0.25">
      <c r="A118" s="55"/>
      <c r="B118" s="55"/>
      <c r="C118" s="55"/>
      <c r="D118" s="26">
        <v>2</v>
      </c>
      <c r="E118">
        <v>3.3449E-2</v>
      </c>
      <c r="F118">
        <v>8.5181999999999994E-2</v>
      </c>
      <c r="G118">
        <v>0.20585500000000001</v>
      </c>
      <c r="H118">
        <v>0.31641399999999997</v>
      </c>
      <c r="I118">
        <v>0.45452399999999998</v>
      </c>
      <c r="J118">
        <v>0.61470999999999998</v>
      </c>
      <c r="K118">
        <v>0.79120400000000002</v>
      </c>
      <c r="L118">
        <v>0.98914899999999994</v>
      </c>
      <c r="M118">
        <v>1.1983429999999999</v>
      </c>
      <c r="N118">
        <v>1.4228160000000001</v>
      </c>
      <c r="O118">
        <v>1.650833</v>
      </c>
      <c r="P118">
        <v>1.8824669999999999</v>
      </c>
      <c r="Q118">
        <v>2.1079460000000001</v>
      </c>
      <c r="R118">
        <v>2.3192590000000002</v>
      </c>
      <c r="S118">
        <v>2.51058</v>
      </c>
      <c r="T118">
        <v>2.6702240000000002</v>
      </c>
      <c r="U118">
        <v>2.796484</v>
      </c>
      <c r="V118">
        <v>2.8785500000000002</v>
      </c>
      <c r="W118">
        <v>2.9164029999999999</v>
      </c>
      <c r="X118">
        <v>2.9077850000000001</v>
      </c>
      <c r="Y118">
        <v>2.8555459999999999</v>
      </c>
      <c r="Z118">
        <v>2.7644929999999999</v>
      </c>
      <c r="AA118">
        <v>2.6444540000000001</v>
      </c>
      <c r="AB118">
        <v>2.50237</v>
      </c>
      <c r="AC118">
        <v>2.3543440000000002</v>
      </c>
      <c r="AD118">
        <v>2.2068949999999998</v>
      </c>
      <c r="AE118">
        <v>2.075129</v>
      </c>
      <c r="AF118">
        <v>1.9641059999999999</v>
      </c>
      <c r="AG118">
        <v>1.8812040000000001</v>
      </c>
      <c r="AH118">
        <v>1.829412</v>
      </c>
      <c r="AI118">
        <v>1.8090489999999999</v>
      </c>
      <c r="AJ118">
        <v>1.818368</v>
      </c>
      <c r="AK118">
        <v>1.8539209999999999</v>
      </c>
      <c r="AL118">
        <v>1.908301</v>
      </c>
      <c r="AM118">
        <v>1.975368</v>
      </c>
      <c r="AN118">
        <v>2.0460150000000001</v>
      </c>
      <c r="AO118">
        <v>2.113788</v>
      </c>
      <c r="AP118">
        <v>2.1730480000000001</v>
      </c>
      <c r="AQ118">
        <v>2.219182</v>
      </c>
      <c r="AR118">
        <v>2.2507990000000002</v>
      </c>
      <c r="AS118">
        <v>2.2649490000000001</v>
      </c>
      <c r="AT118">
        <v>2.2602920000000002</v>
      </c>
      <c r="AU118">
        <v>2.2351570000000001</v>
      </c>
      <c r="AV118">
        <v>2.1887210000000001</v>
      </c>
      <c r="AW118">
        <v>2.1222539999999999</v>
      </c>
      <c r="AX118">
        <v>2.0389539999999999</v>
      </c>
      <c r="AY118">
        <v>1.9404920000000001</v>
      </c>
      <c r="AZ118">
        <v>1.8317540000000001</v>
      </c>
      <c r="BA118">
        <v>1.709552</v>
      </c>
      <c r="BB118">
        <v>1.5785830000000001</v>
      </c>
      <c r="BC118">
        <v>1.434364</v>
      </c>
      <c r="BD118">
        <v>1.277998</v>
      </c>
      <c r="BE118">
        <v>1.1160639999999999</v>
      </c>
      <c r="BF118">
        <v>0.94318199999999996</v>
      </c>
      <c r="BG118">
        <v>0.75629100000000005</v>
      </c>
      <c r="BH118">
        <v>0.30342400000000003</v>
      </c>
    </row>
    <row r="119" spans="1:60" x14ac:dyDescent="0.25">
      <c r="A119" s="55"/>
      <c r="B119" s="55"/>
      <c r="C119" s="55"/>
      <c r="D119" s="26">
        <v>3</v>
      </c>
      <c r="E119">
        <v>4.9154999999999997E-2</v>
      </c>
      <c r="F119">
        <v>0.11697399999999999</v>
      </c>
      <c r="G119">
        <v>0.26283200000000001</v>
      </c>
      <c r="H119">
        <v>0.39582200000000001</v>
      </c>
      <c r="I119">
        <v>0.55989299999999997</v>
      </c>
      <c r="J119">
        <v>0.74715500000000001</v>
      </c>
      <c r="K119">
        <v>0.94940999999999998</v>
      </c>
      <c r="L119">
        <v>1.1712039999999999</v>
      </c>
      <c r="M119">
        <v>1.3997219999999999</v>
      </c>
      <c r="N119">
        <v>1.638139</v>
      </c>
      <c r="O119">
        <v>1.872811</v>
      </c>
      <c r="P119">
        <v>2.1028630000000001</v>
      </c>
      <c r="Q119">
        <v>2.3176610000000002</v>
      </c>
      <c r="R119">
        <v>2.5093809999999999</v>
      </c>
      <c r="S119">
        <v>2.6725439999999998</v>
      </c>
      <c r="T119">
        <v>2.7974770000000002</v>
      </c>
      <c r="U119">
        <v>2.883092</v>
      </c>
      <c r="V119">
        <v>2.9231199999999999</v>
      </c>
      <c r="W119">
        <v>2.9190689999999999</v>
      </c>
      <c r="X119">
        <v>2.8728449999999999</v>
      </c>
      <c r="Y119">
        <v>2.7899910000000001</v>
      </c>
      <c r="Z119">
        <v>2.6782159999999999</v>
      </c>
      <c r="AA119">
        <v>2.5495380000000001</v>
      </c>
      <c r="AB119">
        <v>2.4121109999999999</v>
      </c>
      <c r="AC119">
        <v>2.282152</v>
      </c>
      <c r="AD119">
        <v>2.1661800000000002</v>
      </c>
      <c r="AE119">
        <v>2.0768110000000002</v>
      </c>
      <c r="AF119">
        <v>2.0175190000000001</v>
      </c>
      <c r="AG119">
        <v>1.992108</v>
      </c>
      <c r="AH119">
        <v>1.9994130000000001</v>
      </c>
      <c r="AI119">
        <v>2.0355699999999999</v>
      </c>
      <c r="AJ119">
        <v>2.0918359999999998</v>
      </c>
      <c r="AK119">
        <v>2.160123</v>
      </c>
      <c r="AL119">
        <v>2.2256960000000001</v>
      </c>
      <c r="AM119">
        <v>2.2783250000000002</v>
      </c>
      <c r="AN119">
        <v>2.306953</v>
      </c>
      <c r="AO119">
        <v>2.3066179999999998</v>
      </c>
      <c r="AP119">
        <v>2.276545</v>
      </c>
      <c r="AQ119">
        <v>2.2227939999999999</v>
      </c>
      <c r="AR119">
        <v>2.1523119999999998</v>
      </c>
      <c r="AS119">
        <v>2.0763889999999998</v>
      </c>
      <c r="AT119">
        <v>1.999495</v>
      </c>
      <c r="AU119">
        <v>1.9274800000000001</v>
      </c>
      <c r="AV119">
        <v>1.858115</v>
      </c>
      <c r="AW119">
        <v>1.7889250000000001</v>
      </c>
      <c r="AX119">
        <v>1.7157629999999999</v>
      </c>
      <c r="AY119">
        <v>1.6323730000000001</v>
      </c>
      <c r="AZ119">
        <v>1.537066</v>
      </c>
      <c r="BA119">
        <v>1.424501</v>
      </c>
      <c r="BB119">
        <v>1.2997620000000001</v>
      </c>
      <c r="BC119">
        <v>1.1618710000000001</v>
      </c>
      <c r="BD119">
        <v>1.0157369999999999</v>
      </c>
      <c r="BE119">
        <v>0.86915500000000001</v>
      </c>
      <c r="BF119">
        <v>0.71985900000000003</v>
      </c>
      <c r="BG119">
        <v>0.566388</v>
      </c>
      <c r="BH119">
        <v>0.22514000000000001</v>
      </c>
    </row>
    <row r="120" spans="1:60" x14ac:dyDescent="0.25">
      <c r="A120" s="55"/>
      <c r="B120" s="55"/>
      <c r="C120" s="55"/>
      <c r="D120" s="26">
        <v>4</v>
      </c>
      <c r="E120">
        <v>5.364E-2</v>
      </c>
      <c r="F120">
        <v>0.12686800000000001</v>
      </c>
      <c r="G120">
        <v>0.28309699999999999</v>
      </c>
      <c r="H120">
        <v>0.42563800000000002</v>
      </c>
      <c r="I120">
        <v>0.60132300000000005</v>
      </c>
      <c r="J120">
        <v>0.80149899999999996</v>
      </c>
      <c r="K120">
        <v>1.017139</v>
      </c>
      <c r="L120">
        <v>1.2527950000000001</v>
      </c>
      <c r="M120">
        <v>1.4945489999999999</v>
      </c>
      <c r="N120">
        <v>1.7454689999999999</v>
      </c>
      <c r="O120">
        <v>1.9909140000000001</v>
      </c>
      <c r="P120">
        <v>2.2297169999999999</v>
      </c>
      <c r="Q120">
        <v>2.4505699999999999</v>
      </c>
      <c r="R120">
        <v>2.645324</v>
      </c>
      <c r="S120">
        <v>2.8083230000000001</v>
      </c>
      <c r="T120">
        <v>2.929961</v>
      </c>
      <c r="U120">
        <v>3.0092490000000001</v>
      </c>
      <c r="V120">
        <v>3.0407899999999999</v>
      </c>
      <c r="W120">
        <v>3.0265629999999999</v>
      </c>
      <c r="X120">
        <v>2.969598</v>
      </c>
      <c r="Y120">
        <v>2.8763380000000001</v>
      </c>
      <c r="Z120">
        <v>2.7554530000000002</v>
      </c>
      <c r="AA120">
        <v>2.6197949999999999</v>
      </c>
      <c r="AB120">
        <v>2.4778359999999999</v>
      </c>
      <c r="AC120">
        <v>2.3460489999999998</v>
      </c>
      <c r="AD120">
        <v>2.230613</v>
      </c>
      <c r="AE120">
        <v>2.1434869999999999</v>
      </c>
      <c r="AF120">
        <v>2.0871940000000002</v>
      </c>
      <c r="AG120">
        <v>2.0643099999999999</v>
      </c>
      <c r="AH120">
        <v>2.0723560000000001</v>
      </c>
      <c r="AI120">
        <v>2.106249</v>
      </c>
      <c r="AJ120">
        <v>2.156657</v>
      </c>
      <c r="AK120">
        <v>2.2152310000000002</v>
      </c>
      <c r="AL120">
        <v>2.2684690000000001</v>
      </c>
      <c r="AM120">
        <v>2.3075209999999999</v>
      </c>
      <c r="AN120">
        <v>2.3236889999999999</v>
      </c>
      <c r="AO120">
        <v>2.3137629999999998</v>
      </c>
      <c r="AP120">
        <v>2.2782439999999999</v>
      </c>
      <c r="AQ120">
        <v>2.2233040000000002</v>
      </c>
      <c r="AR120">
        <v>2.1545459999999999</v>
      </c>
      <c r="AS120">
        <v>2.0807989999999998</v>
      </c>
      <c r="AT120">
        <v>2.003447</v>
      </c>
      <c r="AU120">
        <v>1.924995</v>
      </c>
      <c r="AV120">
        <v>1.8404879999999999</v>
      </c>
      <c r="AW120">
        <v>1.7459039999999999</v>
      </c>
      <c r="AX120">
        <v>1.63713</v>
      </c>
      <c r="AY120">
        <v>1.508567</v>
      </c>
      <c r="AZ120">
        <v>1.3625609999999999</v>
      </c>
      <c r="BA120">
        <v>1.196064</v>
      </c>
      <c r="BB120">
        <v>1.0213749999999999</v>
      </c>
      <c r="BC120">
        <v>0.84187699999999999</v>
      </c>
      <c r="BD120">
        <v>0.66955299999999995</v>
      </c>
      <c r="BE120">
        <v>0.51372300000000004</v>
      </c>
      <c r="BF120">
        <v>0.37639600000000001</v>
      </c>
      <c r="BG120">
        <v>0.25803500000000001</v>
      </c>
      <c r="BH120">
        <v>9.4955999999999999E-2</v>
      </c>
    </row>
    <row r="121" spans="1:60" x14ac:dyDescent="0.25">
      <c r="A121" s="55"/>
      <c r="B121" s="55"/>
      <c r="C121" s="55"/>
      <c r="D121" s="26">
        <v>5</v>
      </c>
      <c r="E121">
        <v>5.5169999999999997E-2</v>
      </c>
      <c r="F121">
        <v>0.13006400000000001</v>
      </c>
      <c r="G121">
        <v>0.28911599999999998</v>
      </c>
      <c r="H121">
        <v>0.43410199999999999</v>
      </c>
      <c r="I121">
        <v>0.612452</v>
      </c>
      <c r="J121">
        <v>0.81514799999999998</v>
      </c>
      <c r="K121">
        <v>1.03287</v>
      </c>
      <c r="L121">
        <v>1.270119</v>
      </c>
      <c r="M121">
        <v>1.512837</v>
      </c>
      <c r="N121">
        <v>1.764103</v>
      </c>
      <c r="O121">
        <v>2.0092629999999998</v>
      </c>
      <c r="P121">
        <v>2.2472219999999998</v>
      </c>
      <c r="Q121">
        <v>2.4668369999999999</v>
      </c>
      <c r="R121">
        <v>2.6601979999999998</v>
      </c>
      <c r="S121">
        <v>2.8217970000000001</v>
      </c>
      <c r="T121">
        <v>2.9421550000000001</v>
      </c>
      <c r="U121">
        <v>3.0202429999999998</v>
      </c>
      <c r="V121">
        <v>3.050548</v>
      </c>
      <c r="W121">
        <v>3.0347369999999998</v>
      </c>
      <c r="X121">
        <v>2.9754930000000002</v>
      </c>
      <c r="Y121">
        <v>2.878803</v>
      </c>
      <c r="Z121">
        <v>2.7529539999999999</v>
      </c>
      <c r="AA121">
        <v>2.610738</v>
      </c>
      <c r="AB121">
        <v>2.46061</v>
      </c>
      <c r="AC121">
        <v>2.3198560000000001</v>
      </c>
      <c r="AD121">
        <v>2.1953450000000001</v>
      </c>
      <c r="AE121">
        <v>2.1007579999999999</v>
      </c>
      <c r="AF121">
        <v>2.040149</v>
      </c>
      <c r="AG121">
        <v>2.018005</v>
      </c>
      <c r="AH121">
        <v>2.0334159999999999</v>
      </c>
      <c r="AI121">
        <v>2.082452</v>
      </c>
      <c r="AJ121">
        <v>2.1549999999999998</v>
      </c>
      <c r="AK121">
        <v>2.2417509999999998</v>
      </c>
      <c r="AL121">
        <v>2.324592</v>
      </c>
      <c r="AM121">
        <v>2.3905289999999999</v>
      </c>
      <c r="AN121">
        <v>2.4246439999999998</v>
      </c>
      <c r="AO121">
        <v>2.4189560000000001</v>
      </c>
      <c r="AP121">
        <v>2.3701919999999999</v>
      </c>
      <c r="AQ121">
        <v>2.2842410000000002</v>
      </c>
      <c r="AR121">
        <v>2.1684299999999999</v>
      </c>
      <c r="AS121">
        <v>2.038923</v>
      </c>
      <c r="AT121">
        <v>1.903119</v>
      </c>
      <c r="AU121">
        <v>1.7741910000000001</v>
      </c>
      <c r="AV121">
        <v>1.653939</v>
      </c>
      <c r="AW121">
        <v>1.544559</v>
      </c>
      <c r="AX121">
        <v>1.444361</v>
      </c>
      <c r="AY121">
        <v>1.34701</v>
      </c>
      <c r="AZ121">
        <v>1.249133</v>
      </c>
      <c r="BA121">
        <v>1.1427210000000001</v>
      </c>
      <c r="BB121">
        <v>1.0301039999999999</v>
      </c>
      <c r="BC121">
        <v>0.90873700000000002</v>
      </c>
      <c r="BD121">
        <v>0.78270200000000001</v>
      </c>
      <c r="BE121">
        <v>0.65834300000000001</v>
      </c>
      <c r="BF121">
        <v>0.53448099999999998</v>
      </c>
      <c r="BG121">
        <v>0.41064099999999998</v>
      </c>
      <c r="BH121">
        <v>0.16114100000000001</v>
      </c>
    </row>
    <row r="122" spans="1:60" x14ac:dyDescent="0.25">
      <c r="A122" s="55"/>
      <c r="B122" s="55"/>
      <c r="C122" s="55"/>
      <c r="D122" s="26" t="s">
        <v>46</v>
      </c>
      <c r="E122">
        <v>4.1258000000000003E-2</v>
      </c>
      <c r="F122">
        <v>0.101282</v>
      </c>
      <c r="G122">
        <v>0.23565</v>
      </c>
      <c r="H122">
        <v>0.35857499999999998</v>
      </c>
      <c r="I122">
        <v>0.51105299999999998</v>
      </c>
      <c r="J122">
        <v>0.68628100000000003</v>
      </c>
      <c r="K122">
        <v>0.87717199999999995</v>
      </c>
      <c r="L122">
        <v>1.088587</v>
      </c>
      <c r="M122">
        <v>1.308967</v>
      </c>
      <c r="N122">
        <v>1.5420069999999999</v>
      </c>
      <c r="O122">
        <v>1.775026</v>
      </c>
      <c r="P122">
        <v>2.0077630000000002</v>
      </c>
      <c r="Q122">
        <v>2.2301489999999999</v>
      </c>
      <c r="R122">
        <v>2.4344640000000002</v>
      </c>
      <c r="S122">
        <v>2.6152739999999999</v>
      </c>
      <c r="T122">
        <v>2.7619440000000002</v>
      </c>
      <c r="U122">
        <v>2.873332</v>
      </c>
      <c r="V122">
        <v>2.9406500000000002</v>
      </c>
      <c r="W122">
        <v>2.9647220000000001</v>
      </c>
      <c r="X122">
        <v>2.9449420000000002</v>
      </c>
      <c r="Y122">
        <v>2.885186</v>
      </c>
      <c r="Z122">
        <v>2.791207</v>
      </c>
      <c r="AA122">
        <v>2.6733060000000002</v>
      </c>
      <c r="AB122">
        <v>2.5386679999999999</v>
      </c>
      <c r="AC122">
        <v>2.4028839999999998</v>
      </c>
      <c r="AD122">
        <v>2.272332</v>
      </c>
      <c r="AE122">
        <v>2.1607759999999998</v>
      </c>
      <c r="AF122">
        <v>2.0726049999999998</v>
      </c>
      <c r="AG122">
        <v>2.0136259999999999</v>
      </c>
      <c r="AH122">
        <v>1.9850239999999999</v>
      </c>
      <c r="AI122">
        <v>1.9851110000000001</v>
      </c>
      <c r="AJ122">
        <v>2.008966</v>
      </c>
      <c r="AK122">
        <v>2.0505260000000001</v>
      </c>
      <c r="AL122">
        <v>2.099126</v>
      </c>
      <c r="AM122">
        <v>2.1462500000000002</v>
      </c>
      <c r="AN122">
        <v>2.1822370000000002</v>
      </c>
      <c r="AO122">
        <v>2.201584</v>
      </c>
      <c r="AP122">
        <v>2.2015419999999999</v>
      </c>
      <c r="AQ122">
        <v>2.1837070000000001</v>
      </c>
      <c r="AR122">
        <v>2.1511930000000001</v>
      </c>
      <c r="AS122">
        <v>2.1092780000000002</v>
      </c>
      <c r="AT122">
        <v>2.0596930000000002</v>
      </c>
      <c r="AU122">
        <v>2.0051350000000001</v>
      </c>
      <c r="AV122">
        <v>1.9438409999999999</v>
      </c>
      <c r="AW122">
        <v>1.874806</v>
      </c>
      <c r="AX122">
        <v>1.7967120000000001</v>
      </c>
      <c r="AY122">
        <v>1.7061930000000001</v>
      </c>
      <c r="AZ122">
        <v>1.603904</v>
      </c>
      <c r="BA122">
        <v>1.4851749999999999</v>
      </c>
      <c r="BB122">
        <v>1.3552070000000001</v>
      </c>
      <c r="BC122">
        <v>1.2121249999999999</v>
      </c>
      <c r="BD122">
        <v>1.0602879999999999</v>
      </c>
      <c r="BE122">
        <v>0.90746099999999996</v>
      </c>
      <c r="BF122">
        <v>0.75112599999999996</v>
      </c>
      <c r="BG122">
        <v>0.589893</v>
      </c>
      <c r="BH122">
        <v>0.234208</v>
      </c>
    </row>
    <row r="123" spans="1:60" x14ac:dyDescent="0.25">
      <c r="A123" s="55"/>
      <c r="B123" s="55"/>
      <c r="C123" s="55">
        <v>3</v>
      </c>
      <c r="D123" s="26">
        <v>1</v>
      </c>
      <c r="E123">
        <v>0</v>
      </c>
      <c r="F123">
        <v>4.0738999999999997E-2</v>
      </c>
      <c r="G123">
        <v>0.132935</v>
      </c>
      <c r="H123">
        <v>0.198598</v>
      </c>
      <c r="I123">
        <v>0.26810800000000001</v>
      </c>
      <c r="J123">
        <v>0.33912100000000001</v>
      </c>
      <c r="K123">
        <v>0.41767700000000002</v>
      </c>
      <c r="L123">
        <v>0.49991099999999999</v>
      </c>
      <c r="M123">
        <v>0.58460900000000005</v>
      </c>
      <c r="N123">
        <v>0.67390000000000005</v>
      </c>
      <c r="O123">
        <v>0.76404000000000005</v>
      </c>
      <c r="P123">
        <v>0.85651500000000003</v>
      </c>
      <c r="Q123">
        <v>0.94914799999999999</v>
      </c>
      <c r="R123">
        <v>1.0407900000000001</v>
      </c>
      <c r="S123">
        <v>1.131227</v>
      </c>
      <c r="T123">
        <v>1.217071</v>
      </c>
      <c r="U123">
        <v>1.2999810000000001</v>
      </c>
      <c r="V123">
        <v>1.3750249999999999</v>
      </c>
      <c r="W123">
        <v>1.443632</v>
      </c>
      <c r="X123">
        <v>1.5029090000000001</v>
      </c>
      <c r="Y123">
        <v>1.5527789999999999</v>
      </c>
      <c r="Z123">
        <v>1.5926910000000001</v>
      </c>
      <c r="AA123">
        <v>1.622514</v>
      </c>
      <c r="AB123">
        <v>1.64388</v>
      </c>
      <c r="AC123">
        <v>1.657969</v>
      </c>
      <c r="AD123">
        <v>1.6682060000000001</v>
      </c>
      <c r="AE123">
        <v>1.6780269999999999</v>
      </c>
      <c r="AF123">
        <v>1.6921379999999999</v>
      </c>
      <c r="AG123">
        <v>1.7153719999999999</v>
      </c>
      <c r="AH123">
        <v>1.7526120000000001</v>
      </c>
      <c r="AI123">
        <v>1.8093300000000001</v>
      </c>
      <c r="AJ123">
        <v>1.887467</v>
      </c>
      <c r="AK123">
        <v>1.9924310000000001</v>
      </c>
      <c r="AL123">
        <v>2.1205630000000002</v>
      </c>
      <c r="AM123">
        <v>2.2742339999999999</v>
      </c>
      <c r="AN123">
        <v>2.4470610000000002</v>
      </c>
      <c r="AO123">
        <v>2.635672</v>
      </c>
      <c r="AP123">
        <v>2.8347159999999998</v>
      </c>
      <c r="AQ123">
        <v>3.0338210000000001</v>
      </c>
      <c r="AR123">
        <v>3.2294019999999999</v>
      </c>
      <c r="AS123">
        <v>3.4043640000000002</v>
      </c>
      <c r="AT123">
        <v>3.5529980000000001</v>
      </c>
      <c r="AU123">
        <v>3.657702</v>
      </c>
      <c r="AV123">
        <v>3.7099250000000001</v>
      </c>
      <c r="AW123">
        <v>3.7007789999999998</v>
      </c>
      <c r="AX123">
        <v>3.6282209999999999</v>
      </c>
      <c r="AY123">
        <v>3.4927109999999999</v>
      </c>
      <c r="AZ123">
        <v>3.3056909999999999</v>
      </c>
      <c r="BA123">
        <v>3.0699640000000001</v>
      </c>
      <c r="BB123">
        <v>2.8058529999999999</v>
      </c>
      <c r="BC123">
        <v>2.516975</v>
      </c>
      <c r="BD123">
        <v>2.215643</v>
      </c>
      <c r="BE123">
        <v>1.9174370000000001</v>
      </c>
      <c r="BF123">
        <v>1.615548</v>
      </c>
      <c r="BG123">
        <v>1.3037559999999999</v>
      </c>
      <c r="BH123">
        <v>0.52561000000000002</v>
      </c>
    </row>
    <row r="124" spans="1:60" x14ac:dyDescent="0.25">
      <c r="A124" s="55"/>
      <c r="B124" s="55"/>
      <c r="C124" s="55"/>
      <c r="D124" s="26">
        <v>2</v>
      </c>
      <c r="E124">
        <v>4.5241000000000003E-2</v>
      </c>
      <c r="F124">
        <v>9.7818000000000002E-2</v>
      </c>
      <c r="G124">
        <v>0.19096199999999999</v>
      </c>
      <c r="H124">
        <v>0.26465899999999998</v>
      </c>
      <c r="I124">
        <v>0.34954099999999999</v>
      </c>
      <c r="J124">
        <v>0.44041999999999998</v>
      </c>
      <c r="K124">
        <v>0.53314499999999998</v>
      </c>
      <c r="L124">
        <v>0.63143499999999997</v>
      </c>
      <c r="M124">
        <v>0.73060400000000003</v>
      </c>
      <c r="N124">
        <v>0.83347599999999999</v>
      </c>
      <c r="O124">
        <v>0.93569100000000005</v>
      </c>
      <c r="P124">
        <v>1.0386580000000001</v>
      </c>
      <c r="Q124">
        <v>1.1398680000000001</v>
      </c>
      <c r="R124">
        <v>1.2380139999999999</v>
      </c>
      <c r="S124">
        <v>1.3327910000000001</v>
      </c>
      <c r="T124">
        <v>1.4206479999999999</v>
      </c>
      <c r="U124">
        <v>1.503247</v>
      </c>
      <c r="V124">
        <v>1.575707</v>
      </c>
      <c r="W124">
        <v>1.6394820000000001</v>
      </c>
      <c r="X124">
        <v>1.691908</v>
      </c>
      <c r="Y124">
        <v>1.7330719999999999</v>
      </c>
      <c r="Z124">
        <v>1.7626649999999999</v>
      </c>
      <c r="AA124">
        <v>1.7810649999999999</v>
      </c>
      <c r="AB124">
        <v>1.7901009999999999</v>
      </c>
      <c r="AC124">
        <v>1.792028</v>
      </c>
      <c r="AD124">
        <v>1.7907470000000001</v>
      </c>
      <c r="AE124">
        <v>1.7911699999999999</v>
      </c>
      <c r="AF124">
        <v>1.7989599999999999</v>
      </c>
      <c r="AG124">
        <v>1.820244</v>
      </c>
      <c r="AH124">
        <v>1.8608579999999999</v>
      </c>
      <c r="AI124">
        <v>1.927036</v>
      </c>
      <c r="AJ124">
        <v>2.020473</v>
      </c>
      <c r="AK124">
        <v>2.146595</v>
      </c>
      <c r="AL124">
        <v>2.2995009999999998</v>
      </c>
      <c r="AM124">
        <v>2.4799129999999998</v>
      </c>
      <c r="AN124">
        <v>2.6775799999999998</v>
      </c>
      <c r="AO124">
        <v>2.8853789999999999</v>
      </c>
      <c r="AP124">
        <v>3.0933329999999999</v>
      </c>
      <c r="AQ124">
        <v>3.2864249999999999</v>
      </c>
      <c r="AR124">
        <v>3.4565139999999999</v>
      </c>
      <c r="AS124">
        <v>3.5845639999999999</v>
      </c>
      <c r="AT124">
        <v>3.6619510000000002</v>
      </c>
      <c r="AU124">
        <v>3.6742840000000001</v>
      </c>
      <c r="AV124">
        <v>3.6155810000000002</v>
      </c>
      <c r="AW124">
        <v>3.4842019999999998</v>
      </c>
      <c r="AX124">
        <v>3.2869350000000002</v>
      </c>
      <c r="AY124">
        <v>3.031603</v>
      </c>
      <c r="AZ124">
        <v>2.7412879999999999</v>
      </c>
      <c r="BA124">
        <v>2.4226019999999999</v>
      </c>
      <c r="BB124">
        <v>2.104409</v>
      </c>
      <c r="BC124">
        <v>1.7910680000000001</v>
      </c>
      <c r="BD124">
        <v>1.4968570000000001</v>
      </c>
      <c r="BE124">
        <v>1.2311650000000001</v>
      </c>
      <c r="BF124">
        <v>0.98773599999999995</v>
      </c>
      <c r="BG124">
        <v>0.759741</v>
      </c>
      <c r="BH124">
        <v>0.29904500000000001</v>
      </c>
    </row>
    <row r="125" spans="1:60" x14ac:dyDescent="0.25">
      <c r="A125" s="55"/>
      <c r="B125" s="55"/>
      <c r="C125" s="55"/>
      <c r="D125" s="26">
        <v>3</v>
      </c>
      <c r="E125">
        <v>5.4619000000000001E-2</v>
      </c>
      <c r="F125">
        <v>0.11464299999999999</v>
      </c>
      <c r="G125">
        <v>0.21453800000000001</v>
      </c>
      <c r="H125">
        <v>0.294014</v>
      </c>
      <c r="I125">
        <v>0.38500699999999999</v>
      </c>
      <c r="J125">
        <v>0.48193000000000003</v>
      </c>
      <c r="K125">
        <v>0.58032399999999995</v>
      </c>
      <c r="L125">
        <v>0.68405000000000005</v>
      </c>
      <c r="M125">
        <v>0.78807899999999997</v>
      </c>
      <c r="N125">
        <v>0.89525999999999994</v>
      </c>
      <c r="O125">
        <v>1.0009209999999999</v>
      </c>
      <c r="P125">
        <v>1.1063810000000001</v>
      </c>
      <c r="Q125">
        <v>1.2088810000000001</v>
      </c>
      <c r="R125">
        <v>1.3068930000000001</v>
      </c>
      <c r="S125">
        <v>1.3998649999999999</v>
      </c>
      <c r="T125">
        <v>1.4841219999999999</v>
      </c>
      <c r="U125">
        <v>1.5610269999999999</v>
      </c>
      <c r="V125">
        <v>1.625909</v>
      </c>
      <c r="W125">
        <v>1.680118</v>
      </c>
      <c r="X125">
        <v>1.7215750000000001</v>
      </c>
      <c r="Y125">
        <v>1.7509060000000001</v>
      </c>
      <c r="Z125">
        <v>1.768753</v>
      </c>
      <c r="AA125">
        <v>1.7768390000000001</v>
      </c>
      <c r="AB125">
        <v>1.7781469999999999</v>
      </c>
      <c r="AC125">
        <v>1.7765770000000001</v>
      </c>
      <c r="AD125">
        <v>1.777244</v>
      </c>
      <c r="AE125">
        <v>1.7859700000000001</v>
      </c>
      <c r="AF125">
        <v>1.8088200000000001</v>
      </c>
      <c r="AG125">
        <v>1.8513500000000001</v>
      </c>
      <c r="AH125">
        <v>1.917753</v>
      </c>
      <c r="AI125">
        <v>2.0119859999999998</v>
      </c>
      <c r="AJ125">
        <v>2.131583</v>
      </c>
      <c r="AK125">
        <v>2.2788900000000001</v>
      </c>
      <c r="AL125">
        <v>2.4432010000000002</v>
      </c>
      <c r="AM125">
        <v>2.6224789999999998</v>
      </c>
      <c r="AN125">
        <v>2.8045870000000002</v>
      </c>
      <c r="AO125">
        <v>2.982475</v>
      </c>
      <c r="AP125">
        <v>3.1478640000000002</v>
      </c>
      <c r="AQ125">
        <v>3.2904399999999998</v>
      </c>
      <c r="AR125">
        <v>3.4058329999999999</v>
      </c>
      <c r="AS125">
        <v>3.4823629999999999</v>
      </c>
      <c r="AT125">
        <v>3.5147240000000002</v>
      </c>
      <c r="AU125">
        <v>3.4938150000000001</v>
      </c>
      <c r="AV125">
        <v>3.4146390000000002</v>
      </c>
      <c r="AW125">
        <v>3.2759109999999998</v>
      </c>
      <c r="AX125">
        <v>3.0827499999999999</v>
      </c>
      <c r="AY125">
        <v>2.8405909999999999</v>
      </c>
      <c r="AZ125">
        <v>2.5694110000000001</v>
      </c>
      <c r="BA125">
        <v>2.2743630000000001</v>
      </c>
      <c r="BB125">
        <v>1.98187</v>
      </c>
      <c r="BC125">
        <v>1.696089</v>
      </c>
      <c r="BD125">
        <v>1.4302159999999999</v>
      </c>
      <c r="BE125">
        <v>1.1923299999999999</v>
      </c>
      <c r="BF125">
        <v>0.97496799999999995</v>
      </c>
      <c r="BG125">
        <v>0.76912999999999998</v>
      </c>
      <c r="BH125">
        <v>0.30697999999999998</v>
      </c>
    </row>
    <row r="126" spans="1:60" x14ac:dyDescent="0.25">
      <c r="A126" s="55"/>
      <c r="B126" s="55"/>
      <c r="C126" s="55"/>
      <c r="D126" s="26">
        <v>4</v>
      </c>
      <c r="E126">
        <v>5.9049999999999998E-2</v>
      </c>
      <c r="F126">
        <v>0.123628</v>
      </c>
      <c r="G126">
        <v>0.23050100000000001</v>
      </c>
      <c r="H126">
        <v>0.31562800000000002</v>
      </c>
      <c r="I126">
        <v>0.412966</v>
      </c>
      <c r="J126">
        <v>0.51645600000000003</v>
      </c>
      <c r="K126">
        <v>0.62126300000000001</v>
      </c>
      <c r="L126">
        <v>0.73145899999999997</v>
      </c>
      <c r="M126">
        <v>0.84169400000000005</v>
      </c>
      <c r="N126">
        <v>0.95500399999999996</v>
      </c>
      <c r="O126">
        <v>1.0664800000000001</v>
      </c>
      <c r="P126">
        <v>1.1775819999999999</v>
      </c>
      <c r="Q126">
        <v>1.2855129999999999</v>
      </c>
      <c r="R126">
        <v>1.3888320000000001</v>
      </c>
      <c r="S126">
        <v>1.4871129999999999</v>
      </c>
      <c r="T126">
        <v>1.5766070000000001</v>
      </c>
      <c r="U126">
        <v>1.658882</v>
      </c>
      <c r="V126">
        <v>1.7289890000000001</v>
      </c>
      <c r="W126">
        <v>1.788327</v>
      </c>
      <c r="X126">
        <v>1.8344339999999999</v>
      </c>
      <c r="Y126">
        <v>1.867642</v>
      </c>
      <c r="Z126">
        <v>1.888139</v>
      </c>
      <c r="AA126">
        <v>1.8972070000000001</v>
      </c>
      <c r="AB126">
        <v>1.8974960000000001</v>
      </c>
      <c r="AC126">
        <v>1.8928210000000001</v>
      </c>
      <c r="AD126">
        <v>1.888379</v>
      </c>
      <c r="AE126">
        <v>1.8907799999999999</v>
      </c>
      <c r="AF126">
        <v>1.9070590000000001</v>
      </c>
      <c r="AG126">
        <v>1.944339</v>
      </c>
      <c r="AH126">
        <v>2.008591</v>
      </c>
      <c r="AI126">
        <v>2.1056249999999999</v>
      </c>
      <c r="AJ126">
        <v>2.234165</v>
      </c>
      <c r="AK126">
        <v>2.3975050000000002</v>
      </c>
      <c r="AL126">
        <v>2.583704</v>
      </c>
      <c r="AM126">
        <v>2.7893189999999999</v>
      </c>
      <c r="AN126">
        <v>2.9985080000000002</v>
      </c>
      <c r="AO126">
        <v>3.2006420000000002</v>
      </c>
      <c r="AP126">
        <v>3.383413</v>
      </c>
      <c r="AQ126">
        <v>3.5328590000000002</v>
      </c>
      <c r="AR126">
        <v>3.642334</v>
      </c>
      <c r="AS126">
        <v>3.6994590000000001</v>
      </c>
      <c r="AT126">
        <v>3.698499</v>
      </c>
      <c r="AU126">
        <v>3.6323660000000002</v>
      </c>
      <c r="AV126">
        <v>3.496575</v>
      </c>
      <c r="AW126">
        <v>3.2912520000000001</v>
      </c>
      <c r="AX126">
        <v>3.022659</v>
      </c>
      <c r="AY126">
        <v>2.6954069999999999</v>
      </c>
      <c r="AZ126">
        <v>2.333205</v>
      </c>
      <c r="BA126">
        <v>1.939648</v>
      </c>
      <c r="BB126">
        <v>1.5505979999999999</v>
      </c>
      <c r="BC126">
        <v>1.177025</v>
      </c>
      <c r="BD126">
        <v>0.82521699999999998</v>
      </c>
      <c r="BE126">
        <v>0.56102799999999997</v>
      </c>
      <c r="BF126">
        <v>0.31455</v>
      </c>
      <c r="BG126">
        <v>1.1579000000000001E-2</v>
      </c>
      <c r="BH126">
        <v>0</v>
      </c>
    </row>
    <row r="127" spans="1:60" x14ac:dyDescent="0.25">
      <c r="A127" s="55"/>
      <c r="B127" s="55"/>
      <c r="C127" s="55"/>
      <c r="D127" s="26">
        <v>5</v>
      </c>
      <c r="E127">
        <v>5.9094000000000001E-2</v>
      </c>
      <c r="F127">
        <v>0.12364</v>
      </c>
      <c r="G127">
        <v>0.230322</v>
      </c>
      <c r="H127">
        <v>0.31539299999999998</v>
      </c>
      <c r="I127">
        <v>0.41275200000000001</v>
      </c>
      <c r="J127">
        <v>0.51637900000000003</v>
      </c>
      <c r="K127">
        <v>0.62144699999999997</v>
      </c>
      <c r="L127">
        <v>0.73200900000000002</v>
      </c>
      <c r="M127">
        <v>0.84267300000000001</v>
      </c>
      <c r="N127">
        <v>0.95645100000000005</v>
      </c>
      <c r="O127">
        <v>1.0683689999999999</v>
      </c>
      <c r="P127">
        <v>1.1798360000000001</v>
      </c>
      <c r="Q127">
        <v>1.2879640000000001</v>
      </c>
      <c r="R127">
        <v>1.3912089999999999</v>
      </c>
      <c r="S127">
        <v>1.4890460000000001</v>
      </c>
      <c r="T127">
        <v>1.577663</v>
      </c>
      <c r="U127">
        <v>1.658539</v>
      </c>
      <c r="V127">
        <v>1.7267779999999999</v>
      </c>
      <c r="W127">
        <v>1.7837609999999999</v>
      </c>
      <c r="X127">
        <v>1.827186</v>
      </c>
      <c r="Y127">
        <v>1.857526</v>
      </c>
      <c r="Z127">
        <v>1.875183</v>
      </c>
      <c r="AA127">
        <v>1.8816919999999999</v>
      </c>
      <c r="AB127">
        <v>1.879829</v>
      </c>
      <c r="AC127">
        <v>1.8735790000000001</v>
      </c>
      <c r="AD127">
        <v>1.868044</v>
      </c>
      <c r="AE127">
        <v>1.869661</v>
      </c>
      <c r="AF127">
        <v>1.885089</v>
      </c>
      <c r="AG127">
        <v>1.921033</v>
      </c>
      <c r="AH127">
        <v>1.9830730000000001</v>
      </c>
      <c r="AI127">
        <v>2.0767329999999999</v>
      </c>
      <c r="AJ127">
        <v>2.2008830000000001</v>
      </c>
      <c r="AK127">
        <v>2.359</v>
      </c>
      <c r="AL127">
        <v>2.539981</v>
      </c>
      <c r="AM127">
        <v>2.7410009999999998</v>
      </c>
      <c r="AN127">
        <v>2.947012</v>
      </c>
      <c r="AO127">
        <v>3.1477469999999999</v>
      </c>
      <c r="AP127">
        <v>3.3309289999999998</v>
      </c>
      <c r="AQ127">
        <v>3.4820769999999999</v>
      </c>
      <c r="AR127">
        <v>3.5937229999999998</v>
      </c>
      <c r="AS127">
        <v>3.6523919999999999</v>
      </c>
      <c r="AT127">
        <v>3.6514350000000002</v>
      </c>
      <c r="AU127">
        <v>3.5833050000000002</v>
      </c>
      <c r="AV127">
        <v>3.4442840000000001</v>
      </c>
      <c r="AW127">
        <v>3.2365889999999999</v>
      </c>
      <c r="AX127">
        <v>2.9696380000000002</v>
      </c>
      <c r="AY127">
        <v>2.651932</v>
      </c>
      <c r="AZ127">
        <v>2.3091179999999998</v>
      </c>
      <c r="BA127">
        <v>1.9468989999999999</v>
      </c>
      <c r="BB127">
        <v>1.5967899999999999</v>
      </c>
      <c r="BC127">
        <v>1.263269</v>
      </c>
      <c r="BD127">
        <v>0.96378399999999997</v>
      </c>
      <c r="BE127">
        <v>0.70671099999999998</v>
      </c>
      <c r="BF127">
        <v>0.49011300000000002</v>
      </c>
      <c r="BG127">
        <v>0.31088300000000002</v>
      </c>
      <c r="BH127">
        <v>0.108554</v>
      </c>
    </row>
    <row r="128" spans="1:60" x14ac:dyDescent="0.25">
      <c r="A128" s="55"/>
      <c r="B128" s="55"/>
      <c r="C128" s="55"/>
      <c r="D128" s="26" t="s">
        <v>46</v>
      </c>
      <c r="E128">
        <v>4.3299999999999998E-2</v>
      </c>
      <c r="F128">
        <v>9.8581000000000002E-2</v>
      </c>
      <c r="G128">
        <v>0.203015</v>
      </c>
      <c r="H128">
        <v>0.277665</v>
      </c>
      <c r="I128">
        <v>0.36550500000000002</v>
      </c>
      <c r="J128">
        <v>0.45974399999999999</v>
      </c>
      <c r="K128">
        <v>0.55525899999999995</v>
      </c>
      <c r="L128">
        <v>0.65647100000000003</v>
      </c>
      <c r="M128">
        <v>0.75830200000000003</v>
      </c>
      <c r="N128">
        <v>0.86364600000000002</v>
      </c>
      <c r="O128">
        <v>0.968001</v>
      </c>
      <c r="P128">
        <v>1.0727500000000001</v>
      </c>
      <c r="Q128">
        <v>1.1752769999999999</v>
      </c>
      <c r="R128">
        <v>1.274187</v>
      </c>
      <c r="S128">
        <v>1.369073</v>
      </c>
      <c r="T128">
        <v>1.456299</v>
      </c>
      <c r="U128">
        <v>1.5374110000000001</v>
      </c>
      <c r="V128">
        <v>1.6075440000000001</v>
      </c>
      <c r="W128">
        <v>1.668099</v>
      </c>
      <c r="X128">
        <v>1.7165980000000001</v>
      </c>
      <c r="Y128">
        <v>1.753331</v>
      </c>
      <c r="Z128">
        <v>1.7783739999999999</v>
      </c>
      <c r="AA128">
        <v>1.792689</v>
      </c>
      <c r="AB128">
        <v>1.7986519999999999</v>
      </c>
      <c r="AC128">
        <v>1.799299</v>
      </c>
      <c r="AD128">
        <v>1.799183</v>
      </c>
      <c r="AE128">
        <v>1.8037570000000001</v>
      </c>
      <c r="AF128">
        <v>1.8190519999999999</v>
      </c>
      <c r="AG128">
        <v>1.851145</v>
      </c>
      <c r="AH128">
        <v>1.9053310000000001</v>
      </c>
      <c r="AI128">
        <v>1.987012</v>
      </c>
      <c r="AJ128">
        <v>2.0959310000000002</v>
      </c>
      <c r="AK128">
        <v>2.2360730000000002</v>
      </c>
      <c r="AL128">
        <v>2.3987509999999999</v>
      </c>
      <c r="AM128">
        <v>2.5829070000000001</v>
      </c>
      <c r="AN128">
        <v>2.7765810000000002</v>
      </c>
      <c r="AO128">
        <v>2.9720599999999999</v>
      </c>
      <c r="AP128">
        <v>3.1596860000000002</v>
      </c>
      <c r="AQ128">
        <v>3.326616</v>
      </c>
      <c r="AR128">
        <v>3.466799</v>
      </c>
      <c r="AS128">
        <v>3.5655139999999999</v>
      </c>
      <c r="AT128">
        <v>3.6163569999999998</v>
      </c>
      <c r="AU128">
        <v>3.608212</v>
      </c>
      <c r="AV128">
        <v>3.5355479999999999</v>
      </c>
      <c r="AW128">
        <v>3.3964970000000001</v>
      </c>
      <c r="AX128">
        <v>3.1961979999999999</v>
      </c>
      <c r="AY128">
        <v>2.9400400000000002</v>
      </c>
      <c r="AZ128">
        <v>2.6487850000000002</v>
      </c>
      <c r="BA128">
        <v>2.3273389999999998</v>
      </c>
      <c r="BB128">
        <v>2.0041980000000001</v>
      </c>
      <c r="BC128">
        <v>1.6844980000000001</v>
      </c>
      <c r="BD128">
        <v>1.3835660000000001</v>
      </c>
      <c r="BE128">
        <v>1.115408</v>
      </c>
      <c r="BF128">
        <v>0.87192999999999998</v>
      </c>
      <c r="BG128">
        <v>0.63481500000000002</v>
      </c>
      <c r="BH128">
        <v>0.24114099999999999</v>
      </c>
    </row>
    <row r="129" spans="1:60" x14ac:dyDescent="0.25">
      <c r="A129" s="55"/>
      <c r="B129" s="55" t="s">
        <v>3</v>
      </c>
      <c r="C129" s="55">
        <v>1</v>
      </c>
      <c r="D129" s="26">
        <v>1</v>
      </c>
      <c r="E129">
        <v>0</v>
      </c>
      <c r="F129">
        <v>0</v>
      </c>
      <c r="G129">
        <v>7.4970000000000002E-3</v>
      </c>
      <c r="H129">
        <v>8.1198000000000006E-2</v>
      </c>
      <c r="I129">
        <v>0.11382100000000001</v>
      </c>
      <c r="J129">
        <v>0.160464</v>
      </c>
      <c r="K129">
        <v>0.20506199999999999</v>
      </c>
      <c r="L129">
        <v>0.260324</v>
      </c>
      <c r="M129">
        <v>0.32150400000000001</v>
      </c>
      <c r="N129">
        <v>0.39230199999999998</v>
      </c>
      <c r="O129">
        <v>0.47120800000000002</v>
      </c>
      <c r="P129">
        <v>0.56027899999999997</v>
      </c>
      <c r="Q129">
        <v>0.65868400000000005</v>
      </c>
      <c r="R129">
        <v>0.76582899999999998</v>
      </c>
      <c r="S129">
        <v>0.88217999999999996</v>
      </c>
      <c r="T129">
        <v>1.003657</v>
      </c>
      <c r="U129">
        <v>1.1329940000000001</v>
      </c>
      <c r="V129">
        <v>1.262337</v>
      </c>
      <c r="W129">
        <v>1.393705</v>
      </c>
      <c r="X129">
        <v>1.5211680000000001</v>
      </c>
      <c r="Y129">
        <v>1.6432979999999999</v>
      </c>
      <c r="Z129">
        <v>1.7573380000000001</v>
      </c>
      <c r="AA129">
        <v>1.8598669999999999</v>
      </c>
      <c r="AB129">
        <v>1.9519580000000001</v>
      </c>
      <c r="AC129">
        <v>2.0302920000000002</v>
      </c>
      <c r="AD129">
        <v>2.098646</v>
      </c>
      <c r="AE129">
        <v>2.1570459999999998</v>
      </c>
      <c r="AF129">
        <v>2.2104270000000001</v>
      </c>
      <c r="AG129">
        <v>2.262591</v>
      </c>
      <c r="AH129">
        <v>2.3186429999999998</v>
      </c>
      <c r="AI129">
        <v>2.3849900000000002</v>
      </c>
      <c r="AJ129">
        <v>2.464836</v>
      </c>
      <c r="AK129">
        <v>2.5654300000000001</v>
      </c>
      <c r="AL129">
        <v>2.6852299999999998</v>
      </c>
      <c r="AM129">
        <v>2.8277809999999999</v>
      </c>
      <c r="AN129">
        <v>2.9868899999999998</v>
      </c>
      <c r="AO129">
        <v>3.1573869999999999</v>
      </c>
      <c r="AP129">
        <v>3.3302800000000001</v>
      </c>
      <c r="AQ129">
        <v>3.4909150000000002</v>
      </c>
      <c r="AR129">
        <v>3.62982</v>
      </c>
      <c r="AS129">
        <v>3.7288429999999999</v>
      </c>
      <c r="AT129">
        <v>3.778772</v>
      </c>
      <c r="AU129">
        <v>3.767388</v>
      </c>
      <c r="AV129">
        <v>3.6894610000000001</v>
      </c>
      <c r="AW129">
        <v>3.544289</v>
      </c>
      <c r="AX129">
        <v>3.338498</v>
      </c>
      <c r="AY129">
        <v>3.0786859999999998</v>
      </c>
      <c r="AZ129">
        <v>2.78613</v>
      </c>
      <c r="BA129">
        <v>2.465379</v>
      </c>
      <c r="BB129">
        <v>2.1438510000000002</v>
      </c>
      <c r="BC129">
        <v>1.825172</v>
      </c>
      <c r="BD129">
        <v>1.5241560000000001</v>
      </c>
      <c r="BE129">
        <v>1.2512760000000001</v>
      </c>
      <c r="BF129">
        <v>1.0011429999999999</v>
      </c>
      <c r="BG129">
        <v>0.767513</v>
      </c>
      <c r="BH129">
        <v>0.301564</v>
      </c>
    </row>
    <row r="130" spans="1:60" x14ac:dyDescent="0.25">
      <c r="A130" s="55"/>
      <c r="B130" s="55"/>
      <c r="C130" s="55"/>
      <c r="D130" s="26">
        <v>2</v>
      </c>
      <c r="E130">
        <v>0</v>
      </c>
      <c r="F130">
        <v>0</v>
      </c>
      <c r="G130">
        <v>8.0009999999999994E-3</v>
      </c>
      <c r="H130">
        <v>8.6636000000000005E-2</v>
      </c>
      <c r="I130">
        <v>0.121126</v>
      </c>
      <c r="J130">
        <v>0.17052800000000001</v>
      </c>
      <c r="K130">
        <v>0.218001</v>
      </c>
      <c r="L130">
        <v>0.27685500000000002</v>
      </c>
      <c r="M130">
        <v>0.34204000000000001</v>
      </c>
      <c r="N130">
        <v>0.41741299999999998</v>
      </c>
      <c r="O130">
        <v>0.50128300000000003</v>
      </c>
      <c r="P130">
        <v>0.59574300000000002</v>
      </c>
      <c r="Q130">
        <v>0.69978099999999999</v>
      </c>
      <c r="R130">
        <v>0.812635</v>
      </c>
      <c r="S130">
        <v>0.93468899999999999</v>
      </c>
      <c r="T130">
        <v>1.061599</v>
      </c>
      <c r="U130">
        <v>1.1961809999999999</v>
      </c>
      <c r="V130">
        <v>1.3302970000000001</v>
      </c>
      <c r="W130">
        <v>1.4661280000000001</v>
      </c>
      <c r="X130">
        <v>1.597672</v>
      </c>
      <c r="Y130">
        <v>1.723638</v>
      </c>
      <c r="Z130">
        <v>1.841364</v>
      </c>
      <c r="AA130">
        <v>1.9474320000000001</v>
      </c>
      <c r="AB130">
        <v>2.0429620000000002</v>
      </c>
      <c r="AC130">
        <v>2.1243470000000002</v>
      </c>
      <c r="AD130">
        <v>2.1951309999999999</v>
      </c>
      <c r="AE130">
        <v>2.2547630000000001</v>
      </c>
      <c r="AF130">
        <v>2.307687</v>
      </c>
      <c r="AG130">
        <v>2.3572250000000001</v>
      </c>
      <c r="AH130">
        <v>2.4082849999999998</v>
      </c>
      <c r="AI130">
        <v>2.4673449999999999</v>
      </c>
      <c r="AJ130">
        <v>2.5383749999999998</v>
      </c>
      <c r="AK130">
        <v>2.6291389999999999</v>
      </c>
      <c r="AL130">
        <v>2.7394720000000001</v>
      </c>
      <c r="AM130">
        <v>2.873532</v>
      </c>
      <c r="AN130">
        <v>3.026087</v>
      </c>
      <c r="AO130">
        <v>3.1924589999999999</v>
      </c>
      <c r="AP130">
        <v>3.3640490000000001</v>
      </c>
      <c r="AQ130">
        <v>3.5261939999999998</v>
      </c>
      <c r="AR130">
        <v>3.6689419999999999</v>
      </c>
      <c r="AS130">
        <v>3.7728440000000001</v>
      </c>
      <c r="AT130">
        <v>3.8270569999999999</v>
      </c>
      <c r="AU130">
        <v>3.8168839999999999</v>
      </c>
      <c r="AV130">
        <v>3.7346300000000001</v>
      </c>
      <c r="AW130">
        <v>3.577026</v>
      </c>
      <c r="AX130">
        <v>3.348643</v>
      </c>
      <c r="AY130">
        <v>3.0540370000000001</v>
      </c>
      <c r="AZ130">
        <v>2.7155010000000002</v>
      </c>
      <c r="BA130">
        <v>2.3375509999999999</v>
      </c>
      <c r="BB130">
        <v>1.9531860000000001</v>
      </c>
      <c r="BC130">
        <v>1.569461</v>
      </c>
      <c r="BD130">
        <v>1.209848</v>
      </c>
      <c r="BE130">
        <v>0.89026499999999997</v>
      </c>
      <c r="BF130">
        <v>0.61395599999999995</v>
      </c>
      <c r="BG130">
        <v>0.38249</v>
      </c>
      <c r="BH130">
        <v>0.13158700000000001</v>
      </c>
    </row>
    <row r="131" spans="1:60" x14ac:dyDescent="0.25">
      <c r="A131" s="55"/>
      <c r="B131" s="55"/>
      <c r="C131" s="55"/>
      <c r="D131" s="26">
        <v>3</v>
      </c>
      <c r="E131">
        <v>0</v>
      </c>
      <c r="F131">
        <v>0</v>
      </c>
      <c r="G131">
        <v>8.5129999999999997E-3</v>
      </c>
      <c r="H131">
        <v>9.2141000000000001E-2</v>
      </c>
      <c r="I131">
        <v>0.128276</v>
      </c>
      <c r="J131">
        <v>0.17997299999999999</v>
      </c>
      <c r="K131">
        <v>0.22978799999999999</v>
      </c>
      <c r="L131">
        <v>0.29157100000000002</v>
      </c>
      <c r="M131">
        <v>0.36011399999999999</v>
      </c>
      <c r="N131">
        <v>0.43948900000000002</v>
      </c>
      <c r="O131">
        <v>0.52793400000000001</v>
      </c>
      <c r="P131">
        <v>0.62766999999999995</v>
      </c>
      <c r="Q131">
        <v>0.73763199999999995</v>
      </c>
      <c r="R131">
        <v>0.85699199999999998</v>
      </c>
      <c r="S131">
        <v>0.98611099999999996</v>
      </c>
      <c r="T131">
        <v>1.120323</v>
      </c>
      <c r="U131">
        <v>1.2625</v>
      </c>
      <c r="V131">
        <v>1.403886</v>
      </c>
      <c r="W131">
        <v>1.546597</v>
      </c>
      <c r="X131">
        <v>1.6841060000000001</v>
      </c>
      <c r="Y131">
        <v>1.8148310000000001</v>
      </c>
      <c r="Z131">
        <v>1.9357519999999999</v>
      </c>
      <c r="AA131">
        <v>2.0431810000000001</v>
      </c>
      <c r="AB131">
        <v>2.1381100000000002</v>
      </c>
      <c r="AC131">
        <v>2.2169910000000002</v>
      </c>
      <c r="AD131">
        <v>2.283512</v>
      </c>
      <c r="AE131">
        <v>2.337736</v>
      </c>
      <c r="AF131">
        <v>2.3847330000000002</v>
      </c>
      <c r="AG131">
        <v>2.4288289999999999</v>
      </c>
      <c r="AH131">
        <v>2.4760209999999998</v>
      </c>
      <c r="AI131">
        <v>2.5338159999999998</v>
      </c>
      <c r="AJ131">
        <v>2.6068799999999999</v>
      </c>
      <c r="AK131">
        <v>2.7032250000000002</v>
      </c>
      <c r="AL131">
        <v>2.8217829999999999</v>
      </c>
      <c r="AM131">
        <v>2.9651990000000001</v>
      </c>
      <c r="AN131">
        <v>3.1254620000000002</v>
      </c>
      <c r="AO131">
        <v>3.2948979999999999</v>
      </c>
      <c r="AP131">
        <v>3.4615320000000001</v>
      </c>
      <c r="AQ131">
        <v>3.6080209999999999</v>
      </c>
      <c r="AR131">
        <v>3.7221839999999999</v>
      </c>
      <c r="AS131">
        <v>3.7856209999999999</v>
      </c>
      <c r="AT131">
        <v>3.787906</v>
      </c>
      <c r="AU131">
        <v>3.7196609999999999</v>
      </c>
      <c r="AV131">
        <v>3.577385</v>
      </c>
      <c r="AW131">
        <v>3.3644059999999998</v>
      </c>
      <c r="AX131">
        <v>3.0916250000000001</v>
      </c>
      <c r="AY131">
        <v>2.7686480000000002</v>
      </c>
      <c r="AZ131">
        <v>2.421745</v>
      </c>
      <c r="BA131">
        <v>2.0563669999999998</v>
      </c>
      <c r="BB131">
        <v>1.70363</v>
      </c>
      <c r="BC131">
        <v>1.367154</v>
      </c>
      <c r="BD131">
        <v>1.0635079999999999</v>
      </c>
      <c r="BE131">
        <v>0.80092099999999999</v>
      </c>
      <c r="BF131">
        <v>0.57674300000000001</v>
      </c>
      <c r="BG131">
        <v>0.387519</v>
      </c>
      <c r="BH131">
        <v>0.140847</v>
      </c>
    </row>
    <row r="132" spans="1:60" x14ac:dyDescent="0.25">
      <c r="A132" s="55"/>
      <c r="B132" s="55"/>
      <c r="C132" s="55"/>
      <c r="D132" s="26">
        <v>4</v>
      </c>
      <c r="E132">
        <v>0</v>
      </c>
      <c r="F132">
        <v>0</v>
      </c>
      <c r="G132">
        <v>8.3890000000000006E-3</v>
      </c>
      <c r="H132">
        <v>9.0794E-2</v>
      </c>
      <c r="I132">
        <v>0.126308</v>
      </c>
      <c r="J132">
        <v>0.177119</v>
      </c>
      <c r="K132">
        <v>0.22612199999999999</v>
      </c>
      <c r="L132">
        <v>0.28690399999999999</v>
      </c>
      <c r="M132">
        <v>0.35434300000000002</v>
      </c>
      <c r="N132">
        <v>0.43242999999999998</v>
      </c>
      <c r="O132">
        <v>0.51941300000000001</v>
      </c>
      <c r="P132">
        <v>0.61745300000000003</v>
      </c>
      <c r="Q132">
        <v>0.72546999999999995</v>
      </c>
      <c r="R132">
        <v>0.84261200000000003</v>
      </c>
      <c r="S132">
        <v>0.96919100000000002</v>
      </c>
      <c r="T132">
        <v>1.1006020000000001</v>
      </c>
      <c r="U132">
        <v>1.2396210000000001</v>
      </c>
      <c r="V132">
        <v>1.3776600000000001</v>
      </c>
      <c r="W132">
        <v>1.51677</v>
      </c>
      <c r="X132">
        <v>1.650582</v>
      </c>
      <c r="Y132">
        <v>1.777571</v>
      </c>
      <c r="Z132">
        <v>1.894838</v>
      </c>
      <c r="AA132">
        <v>1.9988760000000001</v>
      </c>
      <c r="AB132">
        <v>2.0907420000000001</v>
      </c>
      <c r="AC132">
        <v>2.1671260000000001</v>
      </c>
      <c r="AD132">
        <v>2.2317369999999999</v>
      </c>
      <c r="AE132">
        <v>2.284732</v>
      </c>
      <c r="AF132">
        <v>2.3310550000000001</v>
      </c>
      <c r="AG132">
        <v>2.3748140000000002</v>
      </c>
      <c r="AH132">
        <v>2.4216060000000001</v>
      </c>
      <c r="AI132">
        <v>2.478367</v>
      </c>
      <c r="AJ132">
        <v>2.5491730000000001</v>
      </c>
      <c r="AK132">
        <v>2.6413180000000001</v>
      </c>
      <c r="AL132">
        <v>2.753441</v>
      </c>
      <c r="AM132">
        <v>2.8879329999999999</v>
      </c>
      <c r="AN132">
        <v>3.037433</v>
      </c>
      <c r="AO132">
        <v>3.1952479999999999</v>
      </c>
      <c r="AP132">
        <v>3.3509850000000001</v>
      </c>
      <c r="AQ132">
        <v>3.4894340000000001</v>
      </c>
      <c r="AR132">
        <v>3.6003020000000001</v>
      </c>
      <c r="AS132">
        <v>3.6671079999999998</v>
      </c>
      <c r="AT132">
        <v>3.6810689999999999</v>
      </c>
      <c r="AU132">
        <v>3.6335009999999999</v>
      </c>
      <c r="AV132">
        <v>3.5215169999999998</v>
      </c>
      <c r="AW132">
        <v>3.3478300000000001</v>
      </c>
      <c r="AX132">
        <v>3.121626</v>
      </c>
      <c r="AY132">
        <v>2.850657</v>
      </c>
      <c r="AZ132">
        <v>2.5559699999999999</v>
      </c>
      <c r="BA132">
        <v>2.2400880000000001</v>
      </c>
      <c r="BB132">
        <v>1.9272359999999999</v>
      </c>
      <c r="BC132">
        <v>1.617945</v>
      </c>
      <c r="BD132">
        <v>1.3250219999999999</v>
      </c>
      <c r="BE132">
        <v>1.0581989999999999</v>
      </c>
      <c r="BF132">
        <v>0.81478799999999996</v>
      </c>
      <c r="BG132">
        <v>0.59290699999999996</v>
      </c>
      <c r="BH132">
        <v>0.226025</v>
      </c>
    </row>
    <row r="133" spans="1:60" x14ac:dyDescent="0.25">
      <c r="A133" s="55"/>
      <c r="B133" s="55"/>
      <c r="C133" s="55"/>
      <c r="D133" s="26">
        <v>5</v>
      </c>
      <c r="E133">
        <v>0</v>
      </c>
      <c r="F133">
        <v>0</v>
      </c>
      <c r="G133">
        <v>8.7399999999999995E-3</v>
      </c>
      <c r="H133">
        <v>9.4589999999999994E-2</v>
      </c>
      <c r="I133">
        <v>0.13143199999999999</v>
      </c>
      <c r="J133">
        <v>0.18421899999999999</v>
      </c>
      <c r="K133">
        <v>0.235315</v>
      </c>
      <c r="L133">
        <v>0.29877300000000001</v>
      </c>
      <c r="M133">
        <v>0.36927900000000002</v>
      </c>
      <c r="N133">
        <v>0.45096900000000001</v>
      </c>
      <c r="O133">
        <v>0.54197499999999998</v>
      </c>
      <c r="P133">
        <v>0.644509</v>
      </c>
      <c r="Q133">
        <v>0.75737100000000002</v>
      </c>
      <c r="R133">
        <v>0.87957200000000002</v>
      </c>
      <c r="S133">
        <v>1.011344</v>
      </c>
      <c r="T133">
        <v>1.1478120000000001</v>
      </c>
      <c r="U133">
        <v>1.291779</v>
      </c>
      <c r="V133">
        <v>1.4342980000000001</v>
      </c>
      <c r="W133">
        <v>1.5774870000000001</v>
      </c>
      <c r="X133">
        <v>1.714831</v>
      </c>
      <c r="Y133">
        <v>1.844884</v>
      </c>
      <c r="Z133">
        <v>1.9648570000000001</v>
      </c>
      <c r="AA133">
        <v>2.0714049999999999</v>
      </c>
      <c r="AB133">
        <v>2.165886</v>
      </c>
      <c r="AC133">
        <v>2.2451409999999998</v>
      </c>
      <c r="AD133">
        <v>2.3131819999999998</v>
      </c>
      <c r="AE133">
        <v>2.3701180000000002</v>
      </c>
      <c r="AF133">
        <v>2.4208210000000001</v>
      </c>
      <c r="AG133">
        <v>2.4689459999999999</v>
      </c>
      <c r="AH133">
        <v>2.5193810000000001</v>
      </c>
      <c r="AI133">
        <v>2.5781079999999998</v>
      </c>
      <c r="AJ133">
        <v>2.6481059999999998</v>
      </c>
      <c r="AK133">
        <v>2.7355610000000001</v>
      </c>
      <c r="AL133">
        <v>2.8385030000000002</v>
      </c>
      <c r="AM133">
        <v>2.9587639999999999</v>
      </c>
      <c r="AN133">
        <v>3.0895589999999999</v>
      </c>
      <c r="AO133">
        <v>3.2250179999999999</v>
      </c>
      <c r="AP133">
        <v>3.356134</v>
      </c>
      <c r="AQ133">
        <v>3.4699439999999999</v>
      </c>
      <c r="AR133">
        <v>3.5573540000000001</v>
      </c>
      <c r="AS133">
        <v>3.604177</v>
      </c>
      <c r="AT133">
        <v>3.6018659999999998</v>
      </c>
      <c r="AU133">
        <v>3.5424579999999999</v>
      </c>
      <c r="AV133">
        <v>3.4220480000000002</v>
      </c>
      <c r="AW133">
        <v>3.2421039999999999</v>
      </c>
      <c r="AX133">
        <v>3.010119</v>
      </c>
      <c r="AY133">
        <v>2.7321680000000002</v>
      </c>
      <c r="AZ133">
        <v>2.4289010000000002</v>
      </c>
      <c r="BA133">
        <v>2.1033240000000002</v>
      </c>
      <c r="BB133">
        <v>1.7819529999999999</v>
      </c>
      <c r="BC133">
        <v>1.4676260000000001</v>
      </c>
      <c r="BD133">
        <v>1.175781</v>
      </c>
      <c r="BE133">
        <v>0.91630100000000003</v>
      </c>
      <c r="BF133">
        <v>0.68718800000000002</v>
      </c>
      <c r="BG133">
        <v>0.48581999999999997</v>
      </c>
      <c r="BH133">
        <v>0.182198</v>
      </c>
    </row>
    <row r="134" spans="1:60" x14ac:dyDescent="0.25">
      <c r="A134" s="55"/>
      <c r="B134" s="55"/>
      <c r="C134" s="55"/>
      <c r="D134" s="26" t="s">
        <v>46</v>
      </c>
      <c r="E134">
        <v>0</v>
      </c>
      <c r="F134">
        <v>0</v>
      </c>
      <c r="G134">
        <v>8.2290000000000002E-3</v>
      </c>
      <c r="H134">
        <v>8.9083999999999997E-2</v>
      </c>
      <c r="I134">
        <v>0.124209</v>
      </c>
      <c r="J134">
        <v>0.174483</v>
      </c>
      <c r="K134">
        <v>0.222885</v>
      </c>
      <c r="L134">
        <v>0.28292099999999998</v>
      </c>
      <c r="M134">
        <v>0.34949999999999998</v>
      </c>
      <c r="N134">
        <v>0.42657499999999998</v>
      </c>
      <c r="O134">
        <v>0.51242799999999999</v>
      </c>
      <c r="P134">
        <v>0.60920799999999997</v>
      </c>
      <c r="Q134">
        <v>0.71587800000000001</v>
      </c>
      <c r="R134">
        <v>0.83163200000000004</v>
      </c>
      <c r="S134">
        <v>0.95682100000000003</v>
      </c>
      <c r="T134">
        <v>1.08693</v>
      </c>
      <c r="U134">
        <v>1.2247589999999999</v>
      </c>
      <c r="V134">
        <v>1.3618520000000001</v>
      </c>
      <c r="W134">
        <v>1.500305</v>
      </c>
      <c r="X134">
        <v>1.63385</v>
      </c>
      <c r="Y134">
        <v>1.7610319999999999</v>
      </c>
      <c r="Z134">
        <v>1.8790249999999999</v>
      </c>
      <c r="AA134">
        <v>1.984354</v>
      </c>
      <c r="AB134">
        <v>2.0781399999999999</v>
      </c>
      <c r="AC134">
        <v>2.1569919999999998</v>
      </c>
      <c r="AD134">
        <v>2.2246579999999998</v>
      </c>
      <c r="AE134">
        <v>2.2810969999999999</v>
      </c>
      <c r="AF134">
        <v>2.3311609999999998</v>
      </c>
      <c r="AG134">
        <v>2.3786939999999999</v>
      </c>
      <c r="AH134">
        <v>2.4289939999999999</v>
      </c>
      <c r="AI134">
        <v>2.4887220000000001</v>
      </c>
      <c r="AJ134">
        <v>2.5616599999999998</v>
      </c>
      <c r="AK134">
        <v>2.6551070000000001</v>
      </c>
      <c r="AL134">
        <v>2.7678440000000002</v>
      </c>
      <c r="AM134">
        <v>2.9027850000000002</v>
      </c>
      <c r="AN134">
        <v>3.0532140000000001</v>
      </c>
      <c r="AO134">
        <v>3.213114</v>
      </c>
      <c r="AP134">
        <v>3.3726910000000001</v>
      </c>
      <c r="AQ134">
        <v>3.5169790000000001</v>
      </c>
      <c r="AR134">
        <v>3.635777</v>
      </c>
      <c r="AS134">
        <v>3.711754</v>
      </c>
      <c r="AT134">
        <v>3.7353429999999999</v>
      </c>
      <c r="AU134">
        <v>3.6959559999999998</v>
      </c>
      <c r="AV134">
        <v>3.5889479999999998</v>
      </c>
      <c r="AW134">
        <v>3.415025</v>
      </c>
      <c r="AX134">
        <v>3.1819410000000001</v>
      </c>
      <c r="AY134">
        <v>2.8966129999999999</v>
      </c>
      <c r="AZ134">
        <v>2.5813510000000002</v>
      </c>
      <c r="BA134">
        <v>2.240164</v>
      </c>
      <c r="BB134">
        <v>1.901516</v>
      </c>
      <c r="BC134">
        <v>1.568945</v>
      </c>
      <c r="BD134">
        <v>1.259082</v>
      </c>
      <c r="BE134">
        <v>0.98277700000000001</v>
      </c>
      <c r="BF134">
        <v>0.73814299999999999</v>
      </c>
      <c r="BG134">
        <v>0.52266299999999999</v>
      </c>
      <c r="BH134">
        <v>0.19619</v>
      </c>
    </row>
    <row r="135" spans="1:60" x14ac:dyDescent="0.25">
      <c r="A135" s="55"/>
      <c r="B135" s="55"/>
      <c r="C135" s="55">
        <v>2</v>
      </c>
      <c r="D135" s="26">
        <v>1</v>
      </c>
      <c r="E135">
        <v>0</v>
      </c>
      <c r="F135">
        <v>2.9583000000000002E-2</v>
      </c>
      <c r="G135">
        <v>9.9848000000000006E-2</v>
      </c>
      <c r="H135">
        <v>0.17560999999999999</v>
      </c>
      <c r="I135">
        <v>0.255579</v>
      </c>
      <c r="J135">
        <v>0.34387800000000002</v>
      </c>
      <c r="K135">
        <v>0.45099699999999998</v>
      </c>
      <c r="L135">
        <v>0.57516699999999998</v>
      </c>
      <c r="M135">
        <v>0.71627200000000002</v>
      </c>
      <c r="N135">
        <v>0.87981399999999998</v>
      </c>
      <c r="O135">
        <v>1.0605439999999999</v>
      </c>
      <c r="P135">
        <v>1.262143</v>
      </c>
      <c r="Q135">
        <v>1.4802120000000001</v>
      </c>
      <c r="R135">
        <v>1.7104330000000001</v>
      </c>
      <c r="S135">
        <v>1.9505189999999999</v>
      </c>
      <c r="T135">
        <v>2.1889829999999999</v>
      </c>
      <c r="U135">
        <v>2.427575</v>
      </c>
      <c r="V135">
        <v>2.6483050000000001</v>
      </c>
      <c r="W135">
        <v>2.8518159999999999</v>
      </c>
      <c r="X135">
        <v>3.0262410000000002</v>
      </c>
      <c r="Y135">
        <v>3.1682269999999999</v>
      </c>
      <c r="Z135">
        <v>3.2734369999999999</v>
      </c>
      <c r="AA135">
        <v>3.3395769999999998</v>
      </c>
      <c r="AB135">
        <v>3.36869</v>
      </c>
      <c r="AC135">
        <v>3.3632019999999998</v>
      </c>
      <c r="AD135">
        <v>3.3283969999999998</v>
      </c>
      <c r="AE135">
        <v>3.2719499999999999</v>
      </c>
      <c r="AF135">
        <v>3.2001059999999999</v>
      </c>
      <c r="AG135">
        <v>3.120314</v>
      </c>
      <c r="AH135">
        <v>3.0385970000000002</v>
      </c>
      <c r="AI135">
        <v>2.957722</v>
      </c>
      <c r="AJ135">
        <v>2.8811490000000002</v>
      </c>
      <c r="AK135">
        <v>2.8052299999999999</v>
      </c>
      <c r="AL135">
        <v>2.7297739999999999</v>
      </c>
      <c r="AM135">
        <v>2.647024</v>
      </c>
      <c r="AN135">
        <v>2.5534129999999999</v>
      </c>
      <c r="AO135">
        <v>2.4442219999999999</v>
      </c>
      <c r="AP135">
        <v>2.3172869999999999</v>
      </c>
      <c r="AQ135">
        <v>2.1763460000000001</v>
      </c>
      <c r="AR135">
        <v>2.0220280000000002</v>
      </c>
      <c r="AS135">
        <v>1.865696</v>
      </c>
      <c r="AT135">
        <v>1.7081459999999999</v>
      </c>
      <c r="AU135">
        <v>1.5598209999999999</v>
      </c>
      <c r="AV135">
        <v>1.42191</v>
      </c>
      <c r="AW135">
        <v>1.299533</v>
      </c>
      <c r="AX135">
        <v>1.196191</v>
      </c>
      <c r="AY135">
        <v>1.112935</v>
      </c>
      <c r="AZ135">
        <v>1.0520449999999999</v>
      </c>
      <c r="BA135">
        <v>1.0090749999999999</v>
      </c>
      <c r="BB135">
        <v>0.98060700000000001</v>
      </c>
      <c r="BC135">
        <v>0.95733100000000004</v>
      </c>
      <c r="BD135">
        <v>0.92897399999999997</v>
      </c>
      <c r="BE135">
        <v>0.89065099999999997</v>
      </c>
      <c r="BF135">
        <v>0.82973600000000003</v>
      </c>
      <c r="BG135">
        <v>0.73666900000000002</v>
      </c>
      <c r="BH135">
        <v>0.310473</v>
      </c>
    </row>
    <row r="136" spans="1:60" x14ac:dyDescent="0.25">
      <c r="A136" s="55"/>
      <c r="B136" s="55"/>
      <c r="C136" s="55"/>
      <c r="D136" s="26">
        <v>2</v>
      </c>
      <c r="E136">
        <v>0</v>
      </c>
      <c r="F136">
        <v>4.9707000000000001E-2</v>
      </c>
      <c r="G136">
        <v>0.16470799999999999</v>
      </c>
      <c r="H136">
        <v>0.26608700000000002</v>
      </c>
      <c r="I136">
        <v>0.37588500000000002</v>
      </c>
      <c r="J136">
        <v>0.49671500000000002</v>
      </c>
      <c r="K136">
        <v>0.64112400000000003</v>
      </c>
      <c r="L136">
        <v>0.80606299999999997</v>
      </c>
      <c r="M136">
        <v>0.99002900000000005</v>
      </c>
      <c r="N136">
        <v>1.1990190000000001</v>
      </c>
      <c r="O136">
        <v>1.4251659999999999</v>
      </c>
      <c r="P136">
        <v>1.6719059999999999</v>
      </c>
      <c r="Q136">
        <v>1.932393</v>
      </c>
      <c r="R136">
        <v>2.200097</v>
      </c>
      <c r="S136">
        <v>2.47098</v>
      </c>
      <c r="T136">
        <v>2.7310400000000001</v>
      </c>
      <c r="U136">
        <v>2.9809589999999999</v>
      </c>
      <c r="V136">
        <v>3.201025</v>
      </c>
      <c r="W136">
        <v>3.3913009999999999</v>
      </c>
      <c r="X136">
        <v>3.5400719999999999</v>
      </c>
      <c r="Y136">
        <v>3.6446139999999998</v>
      </c>
      <c r="Z136">
        <v>3.7018140000000002</v>
      </c>
      <c r="AA136">
        <v>3.712046</v>
      </c>
      <c r="AB136">
        <v>3.6781630000000001</v>
      </c>
      <c r="AC136">
        <v>3.6071939999999998</v>
      </c>
      <c r="AD136">
        <v>3.5046339999999998</v>
      </c>
      <c r="AE136">
        <v>3.382609</v>
      </c>
      <c r="AF136">
        <v>3.2477529999999999</v>
      </c>
      <c r="AG136">
        <v>3.1096940000000002</v>
      </c>
      <c r="AH136">
        <v>2.9754659999999999</v>
      </c>
      <c r="AI136">
        <v>2.8477049999999999</v>
      </c>
      <c r="AJ136">
        <v>2.7310289999999999</v>
      </c>
      <c r="AK136">
        <v>2.6200779999999999</v>
      </c>
      <c r="AL136">
        <v>2.5153859999999999</v>
      </c>
      <c r="AM136">
        <v>2.407111</v>
      </c>
      <c r="AN136">
        <v>2.2910910000000002</v>
      </c>
      <c r="AO136">
        <v>2.1610860000000001</v>
      </c>
      <c r="AP136">
        <v>2.0137</v>
      </c>
      <c r="AQ136">
        <v>1.8521380000000001</v>
      </c>
      <c r="AR136">
        <v>1.676437</v>
      </c>
      <c r="AS136">
        <v>1.499555</v>
      </c>
      <c r="AT136">
        <v>1.323259</v>
      </c>
      <c r="AU136">
        <v>1.160857</v>
      </c>
      <c r="AV136">
        <v>1.0148980000000001</v>
      </c>
      <c r="AW136">
        <v>0.89101699999999995</v>
      </c>
      <c r="AX136">
        <v>0.79141799999999995</v>
      </c>
      <c r="AY136">
        <v>0.71449600000000002</v>
      </c>
      <c r="AZ136">
        <v>0.65906200000000004</v>
      </c>
      <c r="BA136">
        <v>0.61817699999999998</v>
      </c>
      <c r="BB136">
        <v>0.58714100000000002</v>
      </c>
      <c r="BC136">
        <v>0.55777500000000002</v>
      </c>
      <c r="BD136">
        <v>0.52415900000000004</v>
      </c>
      <c r="BE136">
        <v>0.48472900000000002</v>
      </c>
      <c r="BF136">
        <v>0.43459599999999998</v>
      </c>
      <c r="BG136">
        <v>0.37118600000000002</v>
      </c>
      <c r="BH136">
        <v>0.15365100000000001</v>
      </c>
    </row>
    <row r="137" spans="1:60" x14ac:dyDescent="0.25">
      <c r="A137" s="55"/>
      <c r="B137" s="55"/>
      <c r="C137" s="55"/>
      <c r="D137" s="26">
        <v>3</v>
      </c>
      <c r="E137">
        <v>3.3944000000000002E-2</v>
      </c>
      <c r="F137">
        <v>8.9299000000000003E-2</v>
      </c>
      <c r="G137">
        <v>0.217335</v>
      </c>
      <c r="H137">
        <v>0.31873899999999999</v>
      </c>
      <c r="I137">
        <v>0.442855</v>
      </c>
      <c r="J137">
        <v>0.58602500000000002</v>
      </c>
      <c r="K137">
        <v>0.74507699999999999</v>
      </c>
      <c r="L137">
        <v>0.92847299999999999</v>
      </c>
      <c r="M137">
        <v>1.129348</v>
      </c>
      <c r="N137">
        <v>1.354358</v>
      </c>
      <c r="O137">
        <v>1.594641</v>
      </c>
      <c r="P137">
        <v>1.8530949999999999</v>
      </c>
      <c r="Q137">
        <v>2.121991</v>
      </c>
      <c r="R137">
        <v>2.3940540000000001</v>
      </c>
      <c r="S137">
        <v>2.6645850000000002</v>
      </c>
      <c r="T137">
        <v>2.9191579999999999</v>
      </c>
      <c r="U137">
        <v>3.1578529999999998</v>
      </c>
      <c r="V137">
        <v>3.3614099999999998</v>
      </c>
      <c r="W137">
        <v>3.529604</v>
      </c>
      <c r="X137">
        <v>3.6517499999999998</v>
      </c>
      <c r="Y137">
        <v>3.725816</v>
      </c>
      <c r="Z137">
        <v>3.7498480000000001</v>
      </c>
      <c r="AA137">
        <v>3.7260559999999998</v>
      </c>
      <c r="AB137">
        <v>3.6579130000000002</v>
      </c>
      <c r="AC137">
        <v>3.5550130000000002</v>
      </c>
      <c r="AD137">
        <v>3.4230309999999999</v>
      </c>
      <c r="AE137">
        <v>3.2760549999999999</v>
      </c>
      <c r="AF137">
        <v>3.1206469999999999</v>
      </c>
      <c r="AG137">
        <v>2.9667309999999998</v>
      </c>
      <c r="AH137">
        <v>2.820681</v>
      </c>
      <c r="AI137">
        <v>2.683729</v>
      </c>
      <c r="AJ137">
        <v>2.5590660000000001</v>
      </c>
      <c r="AK137">
        <v>2.4393739999999999</v>
      </c>
      <c r="AL137">
        <v>2.3243299999999998</v>
      </c>
      <c r="AM137">
        <v>2.2036250000000002</v>
      </c>
      <c r="AN137">
        <v>2.074608</v>
      </c>
      <c r="AO137">
        <v>1.9333990000000001</v>
      </c>
      <c r="AP137">
        <v>1.7800689999999999</v>
      </c>
      <c r="AQ137">
        <v>1.6215189999999999</v>
      </c>
      <c r="AR137">
        <v>1.4607810000000001</v>
      </c>
      <c r="AS137">
        <v>1.3113189999999999</v>
      </c>
      <c r="AT137">
        <v>1.174901</v>
      </c>
      <c r="AU137">
        <v>1.060478</v>
      </c>
      <c r="AV137">
        <v>0.96664600000000001</v>
      </c>
      <c r="AW137">
        <v>0.89315299999999997</v>
      </c>
      <c r="AX137">
        <v>0.83663799999999999</v>
      </c>
      <c r="AY137">
        <v>0.79144800000000004</v>
      </c>
      <c r="AZ137">
        <v>0.75313099999999999</v>
      </c>
      <c r="BA137">
        <v>0.71489800000000003</v>
      </c>
      <c r="BB137">
        <v>0.67369599999999996</v>
      </c>
      <c r="BC137">
        <v>0.62493200000000004</v>
      </c>
      <c r="BD137">
        <v>0.56738900000000003</v>
      </c>
      <c r="BE137">
        <v>0.50391399999999997</v>
      </c>
      <c r="BF137">
        <v>0.433031</v>
      </c>
      <c r="BG137">
        <v>0.35464400000000001</v>
      </c>
      <c r="BH137">
        <v>0.143898</v>
      </c>
    </row>
    <row r="138" spans="1:60" x14ac:dyDescent="0.25">
      <c r="A138" s="55"/>
      <c r="B138" s="55"/>
      <c r="C138" s="55"/>
      <c r="D138" s="26">
        <v>4</v>
      </c>
      <c r="E138">
        <v>3.6281000000000001E-2</v>
      </c>
      <c r="F138">
        <v>9.4450000000000006E-2</v>
      </c>
      <c r="G138">
        <v>0.22770199999999999</v>
      </c>
      <c r="H138">
        <v>0.33345200000000003</v>
      </c>
      <c r="I138">
        <v>0.46294400000000002</v>
      </c>
      <c r="J138">
        <v>0.61241199999999996</v>
      </c>
      <c r="K138">
        <v>0.77854400000000001</v>
      </c>
      <c r="L138">
        <v>0.97010300000000005</v>
      </c>
      <c r="M138">
        <v>1.1798310000000001</v>
      </c>
      <c r="N138">
        <v>1.4145700000000001</v>
      </c>
      <c r="O138">
        <v>1.664955</v>
      </c>
      <c r="P138">
        <v>1.933862</v>
      </c>
      <c r="Q138">
        <v>2.2130480000000001</v>
      </c>
      <c r="R138">
        <v>2.4947189999999999</v>
      </c>
      <c r="S138">
        <v>2.773755</v>
      </c>
      <c r="T138">
        <v>3.035053</v>
      </c>
      <c r="U138">
        <v>3.2784260000000001</v>
      </c>
      <c r="V138">
        <v>3.4840179999999998</v>
      </c>
      <c r="W138">
        <v>3.6514709999999999</v>
      </c>
      <c r="X138">
        <v>3.7700580000000001</v>
      </c>
      <c r="Y138">
        <v>3.8379660000000002</v>
      </c>
      <c r="Z138">
        <v>3.8536839999999999</v>
      </c>
      <c r="AA138">
        <v>3.820246</v>
      </c>
      <c r="AB138">
        <v>3.741708</v>
      </c>
      <c r="AC138">
        <v>3.6288649999999998</v>
      </c>
      <c r="AD138">
        <v>3.4878339999999999</v>
      </c>
      <c r="AE138">
        <v>3.333542</v>
      </c>
      <c r="AF138">
        <v>3.1725819999999998</v>
      </c>
      <c r="AG138">
        <v>3.0148419999999998</v>
      </c>
      <c r="AH138">
        <v>2.86619</v>
      </c>
      <c r="AI138">
        <v>2.7270300000000001</v>
      </c>
      <c r="AJ138">
        <v>2.5996769999999998</v>
      </c>
      <c r="AK138">
        <v>2.4757259999999999</v>
      </c>
      <c r="AL138">
        <v>2.3541289999999999</v>
      </c>
      <c r="AM138">
        <v>2.2236470000000002</v>
      </c>
      <c r="AN138">
        <v>2.0813290000000002</v>
      </c>
      <c r="AO138">
        <v>1.9231009999999999</v>
      </c>
      <c r="AP138">
        <v>1.74926</v>
      </c>
      <c r="AQ138">
        <v>1.56792</v>
      </c>
      <c r="AR138">
        <v>1.3827860000000001</v>
      </c>
      <c r="AS138">
        <v>1.2095940000000001</v>
      </c>
      <c r="AT138">
        <v>1.050621</v>
      </c>
      <c r="AU138">
        <v>0.916547</v>
      </c>
      <c r="AV138">
        <v>0.80620599999999998</v>
      </c>
      <c r="AW138">
        <v>0.72013400000000005</v>
      </c>
      <c r="AX138">
        <v>0.65561599999999998</v>
      </c>
      <c r="AY138">
        <v>0.60772499999999996</v>
      </c>
      <c r="AZ138">
        <v>0.57269700000000001</v>
      </c>
      <c r="BA138">
        <v>0.54420100000000005</v>
      </c>
      <c r="BB138">
        <v>0.51837299999999997</v>
      </c>
      <c r="BC138">
        <v>0.48954599999999998</v>
      </c>
      <c r="BD138">
        <v>0.45425700000000002</v>
      </c>
      <c r="BE138">
        <v>0.412883</v>
      </c>
      <c r="BF138">
        <v>0.36275000000000002</v>
      </c>
      <c r="BG138">
        <v>0.30303999999999998</v>
      </c>
      <c r="BH138">
        <v>0.124096</v>
      </c>
    </row>
    <row r="139" spans="1:60" x14ac:dyDescent="0.25">
      <c r="A139" s="55"/>
      <c r="B139" s="55"/>
      <c r="C139" s="55"/>
      <c r="D139" s="26">
        <v>5</v>
      </c>
      <c r="E139">
        <v>3.7307E-2</v>
      </c>
      <c r="F139">
        <v>9.6682000000000004E-2</v>
      </c>
      <c r="G139">
        <v>0.23208799999999999</v>
      </c>
      <c r="H139">
        <v>0.33955200000000002</v>
      </c>
      <c r="I139">
        <v>0.47112199999999999</v>
      </c>
      <c r="J139">
        <v>0.62300500000000003</v>
      </c>
      <c r="K139">
        <v>0.79187399999999997</v>
      </c>
      <c r="L139">
        <v>0.986676</v>
      </c>
      <c r="M139">
        <v>1.200053</v>
      </c>
      <c r="N139">
        <v>1.4389829999999999</v>
      </c>
      <c r="O139">
        <v>1.6939379999999999</v>
      </c>
      <c r="P139">
        <v>1.9678389999999999</v>
      </c>
      <c r="Q139">
        <v>2.2522630000000001</v>
      </c>
      <c r="R139">
        <v>2.539212</v>
      </c>
      <c r="S139">
        <v>2.8233809999999999</v>
      </c>
      <c r="T139">
        <v>3.089283</v>
      </c>
      <c r="U139">
        <v>3.336589</v>
      </c>
      <c r="V139">
        <v>3.5449350000000002</v>
      </c>
      <c r="W139">
        <v>3.7137790000000002</v>
      </c>
      <c r="X139">
        <v>3.8321040000000002</v>
      </c>
      <c r="Y139">
        <v>3.8979490000000001</v>
      </c>
      <c r="Z139">
        <v>3.909732</v>
      </c>
      <c r="AA139">
        <v>3.8706740000000002</v>
      </c>
      <c r="AB139">
        <v>3.784932</v>
      </c>
      <c r="AC139">
        <v>3.6639520000000001</v>
      </c>
      <c r="AD139">
        <v>3.5141010000000001</v>
      </c>
      <c r="AE139">
        <v>3.3512040000000001</v>
      </c>
      <c r="AF139">
        <v>3.1823260000000002</v>
      </c>
      <c r="AG139">
        <v>3.0181490000000002</v>
      </c>
      <c r="AH139">
        <v>2.865246</v>
      </c>
      <c r="AI139">
        <v>2.7246939999999999</v>
      </c>
      <c r="AJ139">
        <v>2.599351</v>
      </c>
      <c r="AK139">
        <v>2.4812340000000002</v>
      </c>
      <c r="AL139">
        <v>2.369014</v>
      </c>
      <c r="AM139">
        <v>2.2511830000000002</v>
      </c>
      <c r="AN139">
        <v>2.1236299999999999</v>
      </c>
      <c r="AO139">
        <v>1.981101</v>
      </c>
      <c r="AP139">
        <v>1.8222750000000001</v>
      </c>
      <c r="AQ139">
        <v>1.6531039999999999</v>
      </c>
      <c r="AR139">
        <v>1.47559</v>
      </c>
      <c r="AS139">
        <v>1.3034380000000001</v>
      </c>
      <c r="AT139">
        <v>1.1374850000000001</v>
      </c>
      <c r="AU139">
        <v>0.987788</v>
      </c>
      <c r="AV139">
        <v>0.85309400000000002</v>
      </c>
      <c r="AW139">
        <v>0.73506899999999997</v>
      </c>
      <c r="AX139">
        <v>0.63312999999999997</v>
      </c>
      <c r="AY139">
        <v>0.54442100000000004</v>
      </c>
      <c r="AZ139">
        <v>0.46917999999999999</v>
      </c>
      <c r="BA139">
        <v>0.40253899999999998</v>
      </c>
      <c r="BB139">
        <v>0.34477600000000003</v>
      </c>
      <c r="BC139">
        <v>0.29153099999999998</v>
      </c>
      <c r="BD139">
        <v>0.24185699999999999</v>
      </c>
      <c r="BE139">
        <v>0.196349</v>
      </c>
      <c r="BF139">
        <v>0.153257</v>
      </c>
      <c r="BG139">
        <v>0.112332</v>
      </c>
      <c r="BH139">
        <v>4.3644000000000002E-2</v>
      </c>
    </row>
    <row r="140" spans="1:60" x14ac:dyDescent="0.25">
      <c r="A140" s="55"/>
      <c r="B140" s="55"/>
      <c r="C140" s="55"/>
      <c r="D140" s="26" t="s">
        <v>46</v>
      </c>
      <c r="E140">
        <v>2.0628000000000001E-2</v>
      </c>
      <c r="F140">
        <v>6.8349999999999994E-2</v>
      </c>
      <c r="G140">
        <v>0.194711</v>
      </c>
      <c r="H140">
        <v>0.28618500000000002</v>
      </c>
      <c r="I140">
        <v>0.40066499999999999</v>
      </c>
      <c r="J140">
        <v>0.53367399999999998</v>
      </c>
      <c r="K140">
        <v>0.68181199999999997</v>
      </c>
      <c r="L140">
        <v>0.85398499999999999</v>
      </c>
      <c r="M140">
        <v>1.0439000000000001</v>
      </c>
      <c r="N140">
        <v>1.258227</v>
      </c>
      <c r="O140">
        <v>1.4888650000000001</v>
      </c>
      <c r="P140">
        <v>1.738893</v>
      </c>
      <c r="Q140">
        <v>2.0012110000000001</v>
      </c>
      <c r="R140">
        <v>2.269021</v>
      </c>
      <c r="S140">
        <v>2.53803</v>
      </c>
      <c r="T140">
        <v>2.7941319999999998</v>
      </c>
      <c r="U140">
        <v>3.0377200000000002</v>
      </c>
      <c r="V140">
        <v>3.2493560000000001</v>
      </c>
      <c r="W140">
        <v>3.4289550000000002</v>
      </c>
      <c r="X140">
        <v>3.565315</v>
      </c>
      <c r="Y140">
        <v>3.6560619999999999</v>
      </c>
      <c r="Z140">
        <v>3.6987009999999998</v>
      </c>
      <c r="AA140">
        <v>3.69455</v>
      </c>
      <c r="AB140">
        <v>3.6469279999999999</v>
      </c>
      <c r="AC140">
        <v>3.5641090000000002</v>
      </c>
      <c r="AD140">
        <v>3.4518800000000001</v>
      </c>
      <c r="AE140">
        <v>3.3231839999999999</v>
      </c>
      <c r="AF140">
        <v>3.1846410000000001</v>
      </c>
      <c r="AG140">
        <v>3.0457700000000001</v>
      </c>
      <c r="AH140">
        <v>2.912947</v>
      </c>
      <c r="AI140">
        <v>2.7877900000000002</v>
      </c>
      <c r="AJ140">
        <v>2.6735890000000002</v>
      </c>
      <c r="AK140">
        <v>2.563793</v>
      </c>
      <c r="AL140">
        <v>2.457929</v>
      </c>
      <c r="AM140">
        <v>2.3458589999999999</v>
      </c>
      <c r="AN140">
        <v>2.2240959999999999</v>
      </c>
      <c r="AO140">
        <v>2.0878049999999999</v>
      </c>
      <c r="AP140">
        <v>1.935686</v>
      </c>
      <c r="AQ140">
        <v>1.773326</v>
      </c>
      <c r="AR140">
        <v>1.6026069999999999</v>
      </c>
      <c r="AS140">
        <v>1.4369799999999999</v>
      </c>
      <c r="AT140">
        <v>1.277935</v>
      </c>
      <c r="AU140">
        <v>1.136158</v>
      </c>
      <c r="AV140">
        <v>1.0116289999999999</v>
      </c>
      <c r="AW140">
        <v>0.90688100000000005</v>
      </c>
      <c r="AX140">
        <v>0.82171700000000003</v>
      </c>
      <c r="AY140">
        <v>0.753332</v>
      </c>
      <c r="AZ140">
        <v>0.70034200000000002</v>
      </c>
      <c r="BA140">
        <v>0.65687300000000004</v>
      </c>
      <c r="BB140">
        <v>0.619977</v>
      </c>
      <c r="BC140">
        <v>0.58323400000000003</v>
      </c>
      <c r="BD140">
        <v>0.54232800000000003</v>
      </c>
      <c r="BE140">
        <v>0.49664700000000001</v>
      </c>
      <c r="BF140">
        <v>0.44165700000000002</v>
      </c>
      <c r="BG140">
        <v>0.37474400000000002</v>
      </c>
      <c r="BH140">
        <v>0.15467900000000001</v>
      </c>
    </row>
    <row r="141" spans="1:60" x14ac:dyDescent="0.25">
      <c r="A141" s="55"/>
      <c r="B141" s="55"/>
      <c r="C141" s="55">
        <v>3</v>
      </c>
      <c r="D141" s="26">
        <v>1</v>
      </c>
      <c r="E141">
        <v>0</v>
      </c>
      <c r="F141">
        <v>4.6566999999999997E-2</v>
      </c>
      <c r="G141">
        <v>0.153501</v>
      </c>
      <c r="H141">
        <v>0.241647</v>
      </c>
      <c r="I141">
        <v>0.33371000000000001</v>
      </c>
      <c r="J141">
        <v>0.42873800000000001</v>
      </c>
      <c r="K141">
        <v>0.53572299999999995</v>
      </c>
      <c r="L141">
        <v>0.64983999999999997</v>
      </c>
      <c r="M141">
        <v>0.77004700000000004</v>
      </c>
      <c r="N141">
        <v>0.9</v>
      </c>
      <c r="O141">
        <v>1.034896</v>
      </c>
      <c r="P141">
        <v>1.177557</v>
      </c>
      <c r="Q141">
        <v>1.3253680000000001</v>
      </c>
      <c r="R141">
        <v>1.47706</v>
      </c>
      <c r="S141">
        <v>1.6329210000000001</v>
      </c>
      <c r="T141">
        <v>1.7875190000000001</v>
      </c>
      <c r="U141">
        <v>1.9443550000000001</v>
      </c>
      <c r="V141">
        <v>2.0943200000000002</v>
      </c>
      <c r="W141">
        <v>2.2402160000000002</v>
      </c>
      <c r="X141">
        <v>2.375756</v>
      </c>
      <c r="Y141">
        <v>2.4998640000000001</v>
      </c>
      <c r="Z141">
        <v>2.6098349999999999</v>
      </c>
      <c r="AA141">
        <v>2.7024309999999998</v>
      </c>
      <c r="AB141">
        <v>2.7782770000000001</v>
      </c>
      <c r="AC141">
        <v>2.8342939999999999</v>
      </c>
      <c r="AD141">
        <v>2.8727990000000001</v>
      </c>
      <c r="AE141">
        <v>2.8937050000000002</v>
      </c>
      <c r="AF141">
        <v>2.8998919999999999</v>
      </c>
      <c r="AG141">
        <v>2.8939680000000001</v>
      </c>
      <c r="AH141">
        <v>2.8795549999999999</v>
      </c>
      <c r="AI141">
        <v>2.8600400000000001</v>
      </c>
      <c r="AJ141">
        <v>2.8390590000000002</v>
      </c>
      <c r="AK141">
        <v>2.8178990000000002</v>
      </c>
      <c r="AL141">
        <v>2.7977210000000001</v>
      </c>
      <c r="AM141">
        <v>2.7757990000000001</v>
      </c>
      <c r="AN141">
        <v>2.7488160000000001</v>
      </c>
      <c r="AO141">
        <v>2.7119490000000002</v>
      </c>
      <c r="AP141">
        <v>2.6600959999999998</v>
      </c>
      <c r="AQ141">
        <v>2.590284</v>
      </c>
      <c r="AR141">
        <v>2.4983080000000002</v>
      </c>
      <c r="AS141">
        <v>2.387702</v>
      </c>
      <c r="AT141">
        <v>2.2573690000000002</v>
      </c>
      <c r="AU141">
        <v>2.116946</v>
      </c>
      <c r="AV141">
        <v>1.9714879999999999</v>
      </c>
      <c r="AW141">
        <v>1.8307279999999999</v>
      </c>
      <c r="AX141">
        <v>1.7028620000000001</v>
      </c>
      <c r="AY141">
        <v>1.590989</v>
      </c>
      <c r="AZ141">
        <v>1.4978279999999999</v>
      </c>
      <c r="BA141">
        <v>1.4157770000000001</v>
      </c>
      <c r="BB141">
        <v>1.340873</v>
      </c>
      <c r="BC141">
        <v>1.261741</v>
      </c>
      <c r="BD141">
        <v>1.170669</v>
      </c>
      <c r="BE141">
        <v>1.0679749999999999</v>
      </c>
      <c r="BF141">
        <v>0.94538800000000001</v>
      </c>
      <c r="BG141">
        <v>0.79847000000000001</v>
      </c>
      <c r="BH141">
        <v>0.32886199999999999</v>
      </c>
    </row>
    <row r="142" spans="1:60" x14ac:dyDescent="0.25">
      <c r="A142" s="55"/>
      <c r="B142" s="55"/>
      <c r="C142" s="55"/>
      <c r="D142" s="26">
        <v>2</v>
      </c>
      <c r="E142">
        <v>4.3672000000000002E-2</v>
      </c>
      <c r="F142">
        <v>0.105102</v>
      </c>
      <c r="G142">
        <v>0.23378399999999999</v>
      </c>
      <c r="H142">
        <v>0.33412199999999997</v>
      </c>
      <c r="I142">
        <v>0.45163900000000001</v>
      </c>
      <c r="J142">
        <v>0.57971300000000003</v>
      </c>
      <c r="K142">
        <v>0.71322200000000002</v>
      </c>
      <c r="L142">
        <v>0.85841100000000004</v>
      </c>
      <c r="M142">
        <v>1.0092460000000001</v>
      </c>
      <c r="N142">
        <v>1.1708430000000001</v>
      </c>
      <c r="O142">
        <v>1.337178</v>
      </c>
      <c r="P142">
        <v>1.511261</v>
      </c>
      <c r="Q142">
        <v>1.689643</v>
      </c>
      <c r="R142">
        <v>1.870401</v>
      </c>
      <c r="S142">
        <v>2.0533709999999998</v>
      </c>
      <c r="T142">
        <v>2.2316929999999999</v>
      </c>
      <c r="U142">
        <v>2.4087390000000002</v>
      </c>
      <c r="V142">
        <v>2.5734900000000001</v>
      </c>
      <c r="W142">
        <v>2.7283539999999999</v>
      </c>
      <c r="X142">
        <v>2.8658790000000001</v>
      </c>
      <c r="Y142">
        <v>2.9844409999999999</v>
      </c>
      <c r="Z142">
        <v>3.080927</v>
      </c>
      <c r="AA142">
        <v>3.1526109999999998</v>
      </c>
      <c r="AB142">
        <v>3.200285</v>
      </c>
      <c r="AC142">
        <v>3.2231450000000001</v>
      </c>
      <c r="AD142">
        <v>3.2241140000000001</v>
      </c>
      <c r="AE142">
        <v>3.206188</v>
      </c>
      <c r="AF142">
        <v>3.1729949999999998</v>
      </c>
      <c r="AG142">
        <v>3.1284800000000001</v>
      </c>
      <c r="AH142">
        <v>3.0761569999999998</v>
      </c>
      <c r="AI142">
        <v>3.0173380000000001</v>
      </c>
      <c r="AJ142">
        <v>2.9541210000000002</v>
      </c>
      <c r="AK142">
        <v>2.8831180000000001</v>
      </c>
      <c r="AL142">
        <v>2.8046250000000001</v>
      </c>
      <c r="AM142">
        <v>2.7124630000000001</v>
      </c>
      <c r="AN142">
        <v>2.6053980000000001</v>
      </c>
      <c r="AO142">
        <v>2.4811749999999999</v>
      </c>
      <c r="AP142">
        <v>2.3400669999999999</v>
      </c>
      <c r="AQ142">
        <v>2.1877360000000001</v>
      </c>
      <c r="AR142">
        <v>2.0250279999999998</v>
      </c>
      <c r="AS142">
        <v>1.8630420000000001</v>
      </c>
      <c r="AT142">
        <v>1.701084</v>
      </c>
      <c r="AU142">
        <v>1.5482629999999999</v>
      </c>
      <c r="AV142">
        <v>1.404234</v>
      </c>
      <c r="AW142">
        <v>1.272713</v>
      </c>
      <c r="AX142">
        <v>1.155729</v>
      </c>
      <c r="AY142">
        <v>1.0521739999999999</v>
      </c>
      <c r="AZ142">
        <v>0.96328400000000003</v>
      </c>
      <c r="BA142">
        <v>0.88315900000000003</v>
      </c>
      <c r="BB142">
        <v>0.81121299999999996</v>
      </c>
      <c r="BC142">
        <v>0.74056900000000003</v>
      </c>
      <c r="BD142">
        <v>0.66807099999999997</v>
      </c>
      <c r="BE142">
        <v>0.593974</v>
      </c>
      <c r="BF142">
        <v>0.51377099999999998</v>
      </c>
      <c r="BG142">
        <v>0.42510399999999998</v>
      </c>
      <c r="BH142">
        <v>0.17344200000000001</v>
      </c>
    </row>
    <row r="143" spans="1:60" x14ac:dyDescent="0.25">
      <c r="A143" s="55"/>
      <c r="B143" s="55"/>
      <c r="C143" s="55"/>
      <c r="D143" s="26">
        <v>3</v>
      </c>
      <c r="E143">
        <v>5.5628999999999998E-2</v>
      </c>
      <c r="F143">
        <v>0.128053</v>
      </c>
      <c r="G143">
        <v>0.27080799999999999</v>
      </c>
      <c r="H143">
        <v>0.38275199999999998</v>
      </c>
      <c r="I143">
        <v>0.51343300000000003</v>
      </c>
      <c r="J143">
        <v>0.65557900000000002</v>
      </c>
      <c r="K143">
        <v>0.80353699999999995</v>
      </c>
      <c r="L143">
        <v>0.96413099999999996</v>
      </c>
      <c r="M143">
        <v>1.1305799999999999</v>
      </c>
      <c r="N143">
        <v>1.308368</v>
      </c>
      <c r="O143">
        <v>1.490677</v>
      </c>
      <c r="P143">
        <v>1.6805699999999999</v>
      </c>
      <c r="Q143">
        <v>1.8739509999999999</v>
      </c>
      <c r="R143">
        <v>2.0683240000000001</v>
      </c>
      <c r="S143">
        <v>2.2630330000000001</v>
      </c>
      <c r="T143">
        <v>2.4503509999999999</v>
      </c>
      <c r="U143">
        <v>2.6332930000000001</v>
      </c>
      <c r="V143">
        <v>2.7999770000000002</v>
      </c>
      <c r="W143">
        <v>2.9524889999999999</v>
      </c>
      <c r="X143">
        <v>3.0831590000000002</v>
      </c>
      <c r="Y143">
        <v>3.1904140000000001</v>
      </c>
      <c r="Z143">
        <v>3.2715010000000002</v>
      </c>
      <c r="AA143">
        <v>3.3247339999999999</v>
      </c>
      <c r="AB143">
        <v>3.351521</v>
      </c>
      <c r="AC143">
        <v>3.3530709999999999</v>
      </c>
      <c r="AD143">
        <v>3.3329759999999999</v>
      </c>
      <c r="AE143">
        <v>3.2961480000000001</v>
      </c>
      <c r="AF143">
        <v>3.246604</v>
      </c>
      <c r="AG143">
        <v>3.1888390000000002</v>
      </c>
      <c r="AH143">
        <v>3.1260539999999999</v>
      </c>
      <c r="AI143">
        <v>3.0584989999999999</v>
      </c>
      <c r="AJ143">
        <v>2.9870559999999999</v>
      </c>
      <c r="AK143">
        <v>2.9062619999999999</v>
      </c>
      <c r="AL143">
        <v>2.8149160000000002</v>
      </c>
      <c r="AM143">
        <v>2.7046950000000001</v>
      </c>
      <c r="AN143">
        <v>2.5736439999999998</v>
      </c>
      <c r="AO143">
        <v>2.4192879999999999</v>
      </c>
      <c r="AP143">
        <v>2.2428520000000001</v>
      </c>
      <c r="AQ143">
        <v>2.0529090000000001</v>
      </c>
      <c r="AR143">
        <v>1.852374</v>
      </c>
      <c r="AS143">
        <v>1.6566890000000001</v>
      </c>
      <c r="AT143">
        <v>1.466464</v>
      </c>
      <c r="AU143">
        <v>1.2930600000000001</v>
      </c>
      <c r="AV143">
        <v>1.135713</v>
      </c>
      <c r="AW143">
        <v>0.99771500000000002</v>
      </c>
      <c r="AX143">
        <v>0.88</v>
      </c>
      <c r="AY143">
        <v>0.78037000000000001</v>
      </c>
      <c r="AZ143">
        <v>0.69878899999999999</v>
      </c>
      <c r="BA143">
        <v>0.62866999999999995</v>
      </c>
      <c r="BB143">
        <v>0.56838500000000003</v>
      </c>
      <c r="BC143">
        <v>0.51127</v>
      </c>
      <c r="BD143">
        <v>0.45463900000000002</v>
      </c>
      <c r="BE143">
        <v>0.39836300000000002</v>
      </c>
      <c r="BF143">
        <v>0.33931</v>
      </c>
      <c r="BG143">
        <v>0.27592299999999997</v>
      </c>
      <c r="BH143">
        <v>0.111591</v>
      </c>
    </row>
    <row r="144" spans="1:60" x14ac:dyDescent="0.25">
      <c r="A144" s="55"/>
      <c r="B144" s="55"/>
      <c r="C144" s="55"/>
      <c r="D144" s="26">
        <v>4</v>
      </c>
      <c r="E144">
        <v>5.8457000000000002E-2</v>
      </c>
      <c r="F144">
        <v>0.13405700000000001</v>
      </c>
      <c r="G144">
        <v>0.28226400000000001</v>
      </c>
      <c r="H144">
        <v>0.39864699999999997</v>
      </c>
      <c r="I144">
        <v>0.53451800000000005</v>
      </c>
      <c r="J144">
        <v>0.68232899999999996</v>
      </c>
      <c r="K144">
        <v>0.83620000000000005</v>
      </c>
      <c r="L144">
        <v>1.003199</v>
      </c>
      <c r="M144">
        <v>1.1762619999999999</v>
      </c>
      <c r="N144">
        <v>1.3610789999999999</v>
      </c>
      <c r="O144">
        <v>1.5505469999999999</v>
      </c>
      <c r="P144">
        <v>1.7478320000000001</v>
      </c>
      <c r="Q144">
        <v>1.9486650000000001</v>
      </c>
      <c r="R144">
        <v>2.1504340000000002</v>
      </c>
      <c r="S144">
        <v>2.3524470000000002</v>
      </c>
      <c r="T144">
        <v>2.5466760000000002</v>
      </c>
      <c r="U144">
        <v>2.7362350000000002</v>
      </c>
      <c r="V144">
        <v>2.9087990000000001</v>
      </c>
      <c r="W144">
        <v>3.0664940000000001</v>
      </c>
      <c r="X144">
        <v>3.2013319999999998</v>
      </c>
      <c r="Y144">
        <v>3.3115950000000001</v>
      </c>
      <c r="Z144">
        <v>3.3942920000000001</v>
      </c>
      <c r="AA144">
        <v>3.447511</v>
      </c>
      <c r="AB144">
        <v>3.4724119999999998</v>
      </c>
      <c r="AC144">
        <v>3.4700899999999999</v>
      </c>
      <c r="AD144">
        <v>3.4438610000000001</v>
      </c>
      <c r="AE144">
        <v>3.3987829999999999</v>
      </c>
      <c r="AF144">
        <v>3.3387950000000002</v>
      </c>
      <c r="AG144">
        <v>3.268662</v>
      </c>
      <c r="AH144">
        <v>3.1919240000000002</v>
      </c>
      <c r="AI144">
        <v>3.1089769999999999</v>
      </c>
      <c r="AJ144">
        <v>3.021442</v>
      </c>
      <c r="AK144">
        <v>2.923556</v>
      </c>
      <c r="AL144">
        <v>2.8150200000000001</v>
      </c>
      <c r="AM144">
        <v>2.6870799999999999</v>
      </c>
      <c r="AN144">
        <v>2.5381740000000002</v>
      </c>
      <c r="AO144">
        <v>2.365558</v>
      </c>
      <c r="AP144">
        <v>2.1702520000000001</v>
      </c>
      <c r="AQ144">
        <v>1.961101</v>
      </c>
      <c r="AR144">
        <v>1.7408349999999999</v>
      </c>
      <c r="AS144">
        <v>1.5263530000000001</v>
      </c>
      <c r="AT144">
        <v>1.3188219999999999</v>
      </c>
      <c r="AU144">
        <v>1.1316870000000001</v>
      </c>
      <c r="AV144">
        <v>0.96534699999999996</v>
      </c>
      <c r="AW144">
        <v>0.82426200000000005</v>
      </c>
      <c r="AX144">
        <v>0.70959399999999995</v>
      </c>
      <c r="AY144">
        <v>0.61867099999999997</v>
      </c>
      <c r="AZ144">
        <v>0.54980099999999998</v>
      </c>
      <c r="BA144">
        <v>0.49504700000000001</v>
      </c>
      <c r="BB144">
        <v>0.45030999999999999</v>
      </c>
      <c r="BC144">
        <v>0.40785300000000002</v>
      </c>
      <c r="BD144">
        <v>0.36404700000000001</v>
      </c>
      <c r="BE144">
        <v>0.31858999999999998</v>
      </c>
      <c r="BF144">
        <v>0.269507</v>
      </c>
      <c r="BG144">
        <v>0.21665499999999999</v>
      </c>
      <c r="BH144">
        <v>8.7062E-2</v>
      </c>
    </row>
    <row r="145" spans="1:60" x14ac:dyDescent="0.25">
      <c r="A145" s="55"/>
      <c r="B145" s="55"/>
      <c r="C145" s="55"/>
      <c r="D145" s="26">
        <v>5</v>
      </c>
      <c r="E145">
        <v>5.8880000000000002E-2</v>
      </c>
      <c r="F145">
        <v>0.13485</v>
      </c>
      <c r="G145">
        <v>0.283468</v>
      </c>
      <c r="H145">
        <v>0.40014899999999998</v>
      </c>
      <c r="I145">
        <v>0.53632299999999999</v>
      </c>
      <c r="J145">
        <v>0.68444300000000002</v>
      </c>
      <c r="K145">
        <v>0.83864899999999998</v>
      </c>
      <c r="L145">
        <v>1.006067</v>
      </c>
      <c r="M145">
        <v>1.1796549999999999</v>
      </c>
      <c r="N145">
        <v>1.3651409999999999</v>
      </c>
      <c r="O145">
        <v>1.5554159999999999</v>
      </c>
      <c r="P145">
        <v>1.753668</v>
      </c>
      <c r="Q145">
        <v>1.9556</v>
      </c>
      <c r="R145">
        <v>2.1585450000000002</v>
      </c>
      <c r="S145">
        <v>2.3617370000000002</v>
      </c>
      <c r="T145">
        <v>2.5570210000000002</v>
      </c>
      <c r="U145">
        <v>2.7474180000000001</v>
      </c>
      <c r="V145">
        <v>2.9204240000000001</v>
      </c>
      <c r="W145">
        <v>3.0780789999999998</v>
      </c>
      <c r="X145">
        <v>3.2123300000000001</v>
      </c>
      <c r="Y145">
        <v>3.321469</v>
      </c>
      <c r="Z145">
        <v>3.4026100000000001</v>
      </c>
      <c r="AA145">
        <v>3.454072</v>
      </c>
      <c r="AB145">
        <v>3.477258</v>
      </c>
      <c r="AC145">
        <v>3.473633</v>
      </c>
      <c r="AD145">
        <v>3.446787</v>
      </c>
      <c r="AE145">
        <v>3.4020229999999998</v>
      </c>
      <c r="AF145">
        <v>3.3433579999999998</v>
      </c>
      <c r="AG145">
        <v>3.2754720000000002</v>
      </c>
      <c r="AH145">
        <v>3.2016269999999998</v>
      </c>
      <c r="AI145">
        <v>3.1218599999999999</v>
      </c>
      <c r="AJ145">
        <v>3.03728</v>
      </c>
      <c r="AK145">
        <v>2.9418229999999999</v>
      </c>
      <c r="AL145">
        <v>2.8348040000000001</v>
      </c>
      <c r="AM145">
        <v>2.7074500000000001</v>
      </c>
      <c r="AN145">
        <v>2.558389</v>
      </c>
      <c r="AO145">
        <v>2.3853629999999999</v>
      </c>
      <c r="AP145">
        <v>2.190026</v>
      </c>
      <c r="AQ145">
        <v>1.981738</v>
      </c>
      <c r="AR145">
        <v>1.7633490000000001</v>
      </c>
      <c r="AS145">
        <v>1.5512999999999999</v>
      </c>
      <c r="AT145">
        <v>1.345982</v>
      </c>
      <c r="AU145">
        <v>1.159575</v>
      </c>
      <c r="AV145">
        <v>0.99138700000000002</v>
      </c>
      <c r="AW145">
        <v>0.84502699999999997</v>
      </c>
      <c r="AX145">
        <v>0.72131999999999996</v>
      </c>
      <c r="AY145">
        <v>0.61754799999999999</v>
      </c>
      <c r="AZ145">
        <v>0.53323500000000001</v>
      </c>
      <c r="BA145">
        <v>0.461314</v>
      </c>
      <c r="BB145">
        <v>0.40015600000000001</v>
      </c>
      <c r="BC145">
        <v>0.34349800000000003</v>
      </c>
      <c r="BD145">
        <v>0.28984700000000002</v>
      </c>
      <c r="BE145">
        <v>0.23951600000000001</v>
      </c>
      <c r="BF145">
        <v>0.19111900000000001</v>
      </c>
      <c r="BG145">
        <v>0.14449899999999999</v>
      </c>
      <c r="BH145">
        <v>5.6425999999999997E-2</v>
      </c>
    </row>
    <row r="146" spans="1:60" x14ac:dyDescent="0.25">
      <c r="A146" s="55"/>
      <c r="B146" s="55"/>
      <c r="C146" s="55"/>
      <c r="D146" s="26" t="s">
        <v>46</v>
      </c>
      <c r="E146">
        <v>4.2888999999999997E-2</v>
      </c>
      <c r="F146">
        <v>0.107798</v>
      </c>
      <c r="G146">
        <v>0.24843899999999999</v>
      </c>
      <c r="H146">
        <v>0.35132400000000003</v>
      </c>
      <c r="I146">
        <v>0.47354099999999999</v>
      </c>
      <c r="J146">
        <v>0.60705200000000004</v>
      </c>
      <c r="K146">
        <v>0.74585500000000005</v>
      </c>
      <c r="L146">
        <v>0.89696699999999996</v>
      </c>
      <c r="M146">
        <v>1.0538829999999999</v>
      </c>
      <c r="N146">
        <v>1.221889</v>
      </c>
      <c r="O146">
        <v>1.394652</v>
      </c>
      <c r="P146">
        <v>1.5751790000000001</v>
      </c>
      <c r="Q146">
        <v>1.759741</v>
      </c>
      <c r="R146">
        <v>1.946137</v>
      </c>
      <c r="S146">
        <v>2.1339670000000002</v>
      </c>
      <c r="T146">
        <v>2.3159860000000001</v>
      </c>
      <c r="U146">
        <v>2.4953989999999999</v>
      </c>
      <c r="V146">
        <v>2.6608320000000001</v>
      </c>
      <c r="W146">
        <v>2.814575</v>
      </c>
      <c r="X146">
        <v>2.9491360000000002</v>
      </c>
      <c r="Y146">
        <v>3.0629729999999999</v>
      </c>
      <c r="Z146">
        <v>3.1531980000000002</v>
      </c>
      <c r="AA146">
        <v>3.2175639999999999</v>
      </c>
      <c r="AB146">
        <v>3.2571509999999999</v>
      </c>
      <c r="AC146">
        <v>3.2719420000000001</v>
      </c>
      <c r="AD146">
        <v>3.2650890000000001</v>
      </c>
      <c r="AE146">
        <v>3.2402359999999999</v>
      </c>
      <c r="AF146">
        <v>3.201082</v>
      </c>
      <c r="AG146">
        <v>3.151729</v>
      </c>
      <c r="AH146">
        <v>3.0956049999999999</v>
      </c>
      <c r="AI146">
        <v>3.0337809999999998</v>
      </c>
      <c r="AJ146">
        <v>2.9681190000000002</v>
      </c>
      <c r="AK146">
        <v>2.8947319999999999</v>
      </c>
      <c r="AL146">
        <v>2.8134679999999999</v>
      </c>
      <c r="AM146">
        <v>2.717368</v>
      </c>
      <c r="AN146">
        <v>2.6045449999999999</v>
      </c>
      <c r="AO146">
        <v>2.472092</v>
      </c>
      <c r="AP146">
        <v>2.3198349999999999</v>
      </c>
      <c r="AQ146">
        <v>2.153689</v>
      </c>
      <c r="AR146">
        <v>1.9746919999999999</v>
      </c>
      <c r="AS146">
        <v>1.795552</v>
      </c>
      <c r="AT146">
        <v>1.6163449999999999</v>
      </c>
      <c r="AU146">
        <v>1.448226</v>
      </c>
      <c r="AV146">
        <v>1.291914</v>
      </c>
      <c r="AW146">
        <v>1.152363</v>
      </c>
      <c r="AX146">
        <v>1.0321880000000001</v>
      </c>
      <c r="AY146">
        <v>0.93025999999999998</v>
      </c>
      <c r="AZ146">
        <v>0.84692299999999998</v>
      </c>
      <c r="BA146">
        <v>0.77515800000000001</v>
      </c>
      <c r="BB146">
        <v>0.712588</v>
      </c>
      <c r="BC146">
        <v>0.65143499999999999</v>
      </c>
      <c r="BD146">
        <v>0.58798099999999998</v>
      </c>
      <c r="BE146">
        <v>0.52229400000000004</v>
      </c>
      <c r="BF146">
        <v>0.45056299999999999</v>
      </c>
      <c r="BG146">
        <v>0.37107200000000001</v>
      </c>
      <c r="BH146">
        <v>0.151007</v>
      </c>
    </row>
    <row r="147" spans="1:60" x14ac:dyDescent="0.25">
      <c r="A147" s="55"/>
      <c r="B147" s="55" t="s">
        <v>47</v>
      </c>
      <c r="C147" s="55">
        <v>1</v>
      </c>
      <c r="D147" s="26">
        <v>1</v>
      </c>
      <c r="E147">
        <v>8.6959999999999996E-2</v>
      </c>
      <c r="F147">
        <v>0.279667</v>
      </c>
      <c r="G147">
        <v>0.44801999999999997</v>
      </c>
      <c r="H147">
        <v>0.65056599999999998</v>
      </c>
      <c r="I147">
        <v>0.86476299999999995</v>
      </c>
      <c r="J147">
        <v>1.0889599999999999</v>
      </c>
      <c r="K147">
        <v>1.317313</v>
      </c>
      <c r="L147">
        <v>1.5482180000000001</v>
      </c>
      <c r="M147">
        <v>1.7686900000000001</v>
      </c>
      <c r="N147">
        <v>1.980712</v>
      </c>
      <c r="O147">
        <v>2.1714479999999998</v>
      </c>
      <c r="P147">
        <v>2.3402780000000001</v>
      </c>
      <c r="Q147">
        <v>2.4793509999999999</v>
      </c>
      <c r="R147">
        <v>2.584892</v>
      </c>
      <c r="S147">
        <v>2.654544</v>
      </c>
      <c r="T147">
        <v>2.6852100000000001</v>
      </c>
      <c r="U147">
        <v>2.6768740000000002</v>
      </c>
      <c r="V147">
        <v>2.631453</v>
      </c>
      <c r="W147">
        <v>2.5502910000000001</v>
      </c>
      <c r="X147">
        <v>2.4387089999999998</v>
      </c>
      <c r="Y147">
        <v>2.3010579999999998</v>
      </c>
      <c r="Z147">
        <v>2.1427480000000001</v>
      </c>
      <c r="AA147">
        <v>1.9719789999999999</v>
      </c>
      <c r="AB147">
        <v>1.790197</v>
      </c>
      <c r="AC147">
        <v>1.609021</v>
      </c>
      <c r="AD147">
        <v>1.4274</v>
      </c>
      <c r="AE147">
        <v>1.256651</v>
      </c>
      <c r="AF147">
        <v>1.0989040000000001</v>
      </c>
      <c r="AG147">
        <v>0.96330400000000005</v>
      </c>
      <c r="AH147">
        <v>0.85857099999999997</v>
      </c>
      <c r="AI147">
        <v>0.79435199999999995</v>
      </c>
      <c r="AJ147">
        <v>0.78271400000000002</v>
      </c>
      <c r="AK147">
        <v>0.83470800000000001</v>
      </c>
      <c r="AL147">
        <v>0.95704100000000003</v>
      </c>
      <c r="AM147">
        <v>1.1571750000000001</v>
      </c>
      <c r="AN147">
        <v>1.4295819999999999</v>
      </c>
      <c r="AO147">
        <v>1.7665500000000001</v>
      </c>
      <c r="AP147">
        <v>2.152666</v>
      </c>
      <c r="AQ147">
        <v>2.5566140000000002</v>
      </c>
      <c r="AR147">
        <v>2.958135</v>
      </c>
      <c r="AS147">
        <v>3.3097949999999998</v>
      </c>
      <c r="AT147">
        <v>3.589693</v>
      </c>
      <c r="AU147">
        <v>3.757863</v>
      </c>
      <c r="AV147">
        <v>3.7979379999999998</v>
      </c>
      <c r="AW147">
        <v>3.6983890000000001</v>
      </c>
      <c r="AX147">
        <v>3.465538</v>
      </c>
      <c r="AY147">
        <v>3.1126939999999998</v>
      </c>
      <c r="AZ147">
        <v>2.6804860000000001</v>
      </c>
      <c r="BA147">
        <v>2.1891750000000001</v>
      </c>
      <c r="BB147">
        <v>1.6954100000000001</v>
      </c>
      <c r="BC147">
        <v>1.219881</v>
      </c>
      <c r="BD147">
        <v>0.79647900000000005</v>
      </c>
      <c r="BE147">
        <v>0.450015</v>
      </c>
      <c r="BF147">
        <v>0.17516499999999999</v>
      </c>
      <c r="BG147">
        <v>5.1859999999999996E-3</v>
      </c>
      <c r="BH147">
        <v>0</v>
      </c>
    </row>
    <row r="148" spans="1:60" x14ac:dyDescent="0.25">
      <c r="A148" s="55"/>
      <c r="B148" s="55"/>
      <c r="C148" s="55"/>
      <c r="D148" s="26">
        <v>2</v>
      </c>
      <c r="E148">
        <v>0.12542200000000001</v>
      </c>
      <c r="F148">
        <v>0.368618</v>
      </c>
      <c r="G148">
        <v>0.54453799999999997</v>
      </c>
      <c r="H148">
        <v>0.76987000000000005</v>
      </c>
      <c r="I148">
        <v>1.0003880000000001</v>
      </c>
      <c r="J148">
        <v>1.2348460000000001</v>
      </c>
      <c r="K148">
        <v>1.4672320000000001</v>
      </c>
      <c r="L148">
        <v>1.693654</v>
      </c>
      <c r="M148">
        <v>1.900927</v>
      </c>
      <c r="N148">
        <v>2.090052</v>
      </c>
      <c r="O148">
        <v>2.2487050000000002</v>
      </c>
      <c r="P148">
        <v>2.3759329999999999</v>
      </c>
      <c r="Q148">
        <v>2.4654120000000002</v>
      </c>
      <c r="R148">
        <v>2.5156640000000001</v>
      </c>
      <c r="S148">
        <v>2.5261429999999998</v>
      </c>
      <c r="T148">
        <v>2.4978769999999999</v>
      </c>
      <c r="U148">
        <v>2.4317869999999999</v>
      </c>
      <c r="V148">
        <v>2.3355070000000002</v>
      </c>
      <c r="W148">
        <v>2.2113459999999998</v>
      </c>
      <c r="X148">
        <v>2.0680540000000001</v>
      </c>
      <c r="Y148">
        <v>1.91106</v>
      </c>
      <c r="Z148">
        <v>1.7465820000000001</v>
      </c>
      <c r="AA148">
        <v>1.582282</v>
      </c>
      <c r="AB148">
        <v>1.41856</v>
      </c>
      <c r="AC148">
        <v>1.2642880000000001</v>
      </c>
      <c r="AD148">
        <v>1.116719</v>
      </c>
      <c r="AE148">
        <v>0.98335799999999995</v>
      </c>
      <c r="AF148">
        <v>0.86446400000000001</v>
      </c>
      <c r="AG148">
        <v>0.76639100000000004</v>
      </c>
      <c r="AH148">
        <v>0.69589500000000004</v>
      </c>
      <c r="AI148">
        <v>0.661825</v>
      </c>
      <c r="AJ148">
        <v>0.67515599999999998</v>
      </c>
      <c r="AK148">
        <v>0.74820900000000001</v>
      </c>
      <c r="AL148">
        <v>0.88811099999999998</v>
      </c>
      <c r="AM148">
        <v>1.1051580000000001</v>
      </c>
      <c r="AN148">
        <v>1.396301</v>
      </c>
      <c r="AO148">
        <v>1.7571060000000001</v>
      </c>
      <c r="AP148">
        <v>2.175319</v>
      </c>
      <c r="AQ148">
        <v>2.6211609999999999</v>
      </c>
      <c r="AR148">
        <v>3.0762770000000002</v>
      </c>
      <c r="AS148">
        <v>3.4902329999999999</v>
      </c>
      <c r="AT148">
        <v>3.8404410000000002</v>
      </c>
      <c r="AU148">
        <v>4.0801829999999999</v>
      </c>
      <c r="AV148">
        <v>4.1884220000000001</v>
      </c>
      <c r="AW148">
        <v>4.1457660000000001</v>
      </c>
      <c r="AX148">
        <v>3.9506320000000001</v>
      </c>
      <c r="AY148">
        <v>3.6085759999999998</v>
      </c>
      <c r="AZ148">
        <v>3.1545719999999999</v>
      </c>
      <c r="BA148">
        <v>2.6055320000000002</v>
      </c>
      <c r="BB148">
        <v>2.023479</v>
      </c>
      <c r="BC148">
        <v>1.4365349999999999</v>
      </c>
      <c r="BD148">
        <v>0.88125799999999999</v>
      </c>
      <c r="BE148">
        <v>0.26817099999999999</v>
      </c>
      <c r="BF148">
        <v>0</v>
      </c>
      <c r="BG148">
        <v>0</v>
      </c>
      <c r="BH148">
        <v>0</v>
      </c>
    </row>
    <row r="149" spans="1:60" x14ac:dyDescent="0.25">
      <c r="A149" s="55"/>
      <c r="B149" s="55"/>
      <c r="C149" s="55"/>
      <c r="D149" s="26">
        <v>3</v>
      </c>
      <c r="E149">
        <v>0.13897899999999999</v>
      </c>
      <c r="F149">
        <v>0.39322400000000002</v>
      </c>
      <c r="G149">
        <v>0.55850299999999997</v>
      </c>
      <c r="H149">
        <v>0.77789299999999995</v>
      </c>
      <c r="I149">
        <v>0.99719100000000005</v>
      </c>
      <c r="J149">
        <v>1.215619</v>
      </c>
      <c r="K149">
        <v>1.427924</v>
      </c>
      <c r="L149">
        <v>1.6295280000000001</v>
      </c>
      <c r="M149">
        <v>1.808902</v>
      </c>
      <c r="N149">
        <v>1.9668319999999999</v>
      </c>
      <c r="O149">
        <v>2.092924</v>
      </c>
      <c r="P149">
        <v>2.186655</v>
      </c>
      <c r="Q149">
        <v>2.2437420000000001</v>
      </c>
      <c r="R149">
        <v>2.2646259999999998</v>
      </c>
      <c r="S149">
        <v>2.250162</v>
      </c>
      <c r="T149">
        <v>2.2033119999999999</v>
      </c>
      <c r="U149">
        <v>2.1255459999999999</v>
      </c>
      <c r="V149">
        <v>2.0255130000000001</v>
      </c>
      <c r="W149">
        <v>1.9053169999999999</v>
      </c>
      <c r="X149">
        <v>1.7730870000000001</v>
      </c>
      <c r="Y149">
        <v>1.633024</v>
      </c>
      <c r="Z149">
        <v>1.489789</v>
      </c>
      <c r="AA149">
        <v>1.348997</v>
      </c>
      <c r="AB149">
        <v>1.2100820000000001</v>
      </c>
      <c r="AC149">
        <v>1.079912</v>
      </c>
      <c r="AD149">
        <v>0.95601999999999998</v>
      </c>
      <c r="AE149">
        <v>0.84528499999999995</v>
      </c>
      <c r="AF149">
        <v>0.74917599999999995</v>
      </c>
      <c r="AG149">
        <v>0.67478700000000003</v>
      </c>
      <c r="AH149">
        <v>0.62982199999999999</v>
      </c>
      <c r="AI149">
        <v>0.62417199999999995</v>
      </c>
      <c r="AJ149">
        <v>0.66808900000000004</v>
      </c>
      <c r="AK149">
        <v>0.77427100000000004</v>
      </c>
      <c r="AL149">
        <v>0.94689000000000001</v>
      </c>
      <c r="AM149">
        <v>1.194744</v>
      </c>
      <c r="AN149">
        <v>1.5108520000000001</v>
      </c>
      <c r="AO149">
        <v>1.887667</v>
      </c>
      <c r="AP149">
        <v>2.3096779999999999</v>
      </c>
      <c r="AQ149">
        <v>2.7453110000000001</v>
      </c>
      <c r="AR149">
        <v>3.1760250000000001</v>
      </c>
      <c r="AS149">
        <v>3.5550630000000001</v>
      </c>
      <c r="AT149">
        <v>3.864134</v>
      </c>
      <c r="AU149">
        <v>4.0658399999999997</v>
      </c>
      <c r="AV149">
        <v>4.1477729999999999</v>
      </c>
      <c r="AW149">
        <v>4.1000259999999997</v>
      </c>
      <c r="AX149">
        <v>3.9279540000000002</v>
      </c>
      <c r="AY149">
        <v>3.641588</v>
      </c>
      <c r="AZ149">
        <v>3.2722410000000002</v>
      </c>
      <c r="BA149">
        <v>2.833526</v>
      </c>
      <c r="BB149">
        <v>2.3717440000000001</v>
      </c>
      <c r="BC149">
        <v>1.9029469999999999</v>
      </c>
      <c r="BD149">
        <v>1.461187</v>
      </c>
      <c r="BE149">
        <v>1.0694619999999999</v>
      </c>
      <c r="BF149">
        <v>0.733788</v>
      </c>
      <c r="BG149">
        <v>0.45593499999999998</v>
      </c>
      <c r="BH149">
        <v>0.15672</v>
      </c>
    </row>
    <row r="150" spans="1:60" x14ac:dyDescent="0.25">
      <c r="A150" s="55"/>
      <c r="B150" s="55"/>
      <c r="C150" s="55"/>
      <c r="D150" s="26">
        <v>4</v>
      </c>
      <c r="E150">
        <v>0.15109</v>
      </c>
      <c r="F150">
        <v>0.42605300000000002</v>
      </c>
      <c r="G150">
        <v>0.60302999999999995</v>
      </c>
      <c r="H150">
        <v>0.83894199999999997</v>
      </c>
      <c r="I150">
        <v>1.07429</v>
      </c>
      <c r="J150">
        <v>1.3081929999999999</v>
      </c>
      <c r="K150">
        <v>1.53495</v>
      </c>
      <c r="L150">
        <v>1.7494320000000001</v>
      </c>
      <c r="M150">
        <v>1.9392929999999999</v>
      </c>
      <c r="N150">
        <v>2.105267</v>
      </c>
      <c r="O150">
        <v>2.2363309999999998</v>
      </c>
      <c r="P150">
        <v>2.3319160000000001</v>
      </c>
      <c r="Q150">
        <v>2.3876629999999999</v>
      </c>
      <c r="R150">
        <v>2.4043709999999998</v>
      </c>
      <c r="S150">
        <v>2.3832610000000001</v>
      </c>
      <c r="T150">
        <v>2.3280400000000001</v>
      </c>
      <c r="U150">
        <v>2.24057</v>
      </c>
      <c r="V150">
        <v>2.1307939999999999</v>
      </c>
      <c r="W150">
        <v>2.0012690000000002</v>
      </c>
      <c r="X150">
        <v>1.8610359999999999</v>
      </c>
      <c r="Y150">
        <v>1.714707</v>
      </c>
      <c r="Z150">
        <v>1.5671900000000001</v>
      </c>
      <c r="AA150">
        <v>1.42401</v>
      </c>
      <c r="AB150">
        <v>1.2841260000000001</v>
      </c>
      <c r="AC150">
        <v>1.153734</v>
      </c>
      <c r="AD150">
        <v>1.029425</v>
      </c>
      <c r="AE150">
        <v>0.91712300000000002</v>
      </c>
      <c r="AF150">
        <v>0.81747899999999996</v>
      </c>
      <c r="AG150">
        <v>0.73715299999999995</v>
      </c>
      <c r="AH150">
        <v>0.68401800000000001</v>
      </c>
      <c r="AI150">
        <v>0.66873099999999996</v>
      </c>
      <c r="AJ150">
        <v>0.70341699999999996</v>
      </c>
      <c r="AK150">
        <v>0.80272299999999996</v>
      </c>
      <c r="AL150">
        <v>0.97371799999999997</v>
      </c>
      <c r="AM150">
        <v>1.227662</v>
      </c>
      <c r="AN150">
        <v>1.5593079999999999</v>
      </c>
      <c r="AO150">
        <v>1.9616530000000001</v>
      </c>
      <c r="AP150">
        <v>2.418272</v>
      </c>
      <c r="AQ150">
        <v>2.8938380000000001</v>
      </c>
      <c r="AR150">
        <v>3.3658399999999999</v>
      </c>
      <c r="AS150">
        <v>3.7797019999999999</v>
      </c>
      <c r="AT150">
        <v>4.110913</v>
      </c>
      <c r="AU150">
        <v>4.3136640000000002</v>
      </c>
      <c r="AV150">
        <v>4.369313</v>
      </c>
      <c r="AW150">
        <v>4.2634509999999999</v>
      </c>
      <c r="AX150">
        <v>4.0007510000000002</v>
      </c>
      <c r="AY150">
        <v>3.5922999999999998</v>
      </c>
      <c r="AZ150">
        <v>3.082846</v>
      </c>
      <c r="BA150">
        <v>2.4892189999999998</v>
      </c>
      <c r="BB150">
        <v>1.8825970000000001</v>
      </c>
      <c r="BC150">
        <v>1.301744</v>
      </c>
      <c r="BD150">
        <v>0.70503700000000002</v>
      </c>
      <c r="BE150">
        <v>0.168543</v>
      </c>
      <c r="BF150">
        <v>0</v>
      </c>
      <c r="BG150">
        <v>0</v>
      </c>
      <c r="BH150">
        <v>0</v>
      </c>
    </row>
    <row r="151" spans="1:60" x14ac:dyDescent="0.25">
      <c r="A151" s="55"/>
      <c r="B151" s="55"/>
      <c r="C151" s="55"/>
      <c r="D151" s="26">
        <v>5</v>
      </c>
      <c r="E151">
        <v>0.150202</v>
      </c>
      <c r="F151">
        <v>0.42260700000000001</v>
      </c>
      <c r="G151">
        <v>0.59672800000000004</v>
      </c>
      <c r="H151">
        <v>0.82942800000000005</v>
      </c>
      <c r="I151">
        <v>1.0612429999999999</v>
      </c>
      <c r="J151">
        <v>1.2913520000000001</v>
      </c>
      <c r="K151">
        <v>1.5141880000000001</v>
      </c>
      <c r="L151">
        <v>1.724647</v>
      </c>
      <c r="M151">
        <v>1.9106399999999999</v>
      </c>
      <c r="N151">
        <v>2.0728749999999998</v>
      </c>
      <c r="O151">
        <v>2.2005590000000002</v>
      </c>
      <c r="P151">
        <v>2.2931400000000002</v>
      </c>
      <c r="Q151">
        <v>2.3463940000000001</v>
      </c>
      <c r="R151">
        <v>2.3611659999999999</v>
      </c>
      <c r="S151">
        <v>2.3386809999999998</v>
      </c>
      <c r="T151">
        <v>2.282664</v>
      </c>
      <c r="U151">
        <v>2.1949230000000002</v>
      </c>
      <c r="V151">
        <v>2.0853429999999999</v>
      </c>
      <c r="W151">
        <v>1.9564410000000001</v>
      </c>
      <c r="X151">
        <v>1.8172379999999999</v>
      </c>
      <c r="Y151">
        <v>1.672388</v>
      </c>
      <c r="Z151">
        <v>1.526923</v>
      </c>
      <c r="AA151">
        <v>1.3865289999999999</v>
      </c>
      <c r="AB151">
        <v>1.250499</v>
      </c>
      <c r="AC151">
        <v>1.1251450000000001</v>
      </c>
      <c r="AD151">
        <v>1.007414</v>
      </c>
      <c r="AE151">
        <v>0.90296500000000002</v>
      </c>
      <c r="AF151">
        <v>0.81218100000000004</v>
      </c>
      <c r="AG151">
        <v>0.74078200000000005</v>
      </c>
      <c r="AH151">
        <v>0.69527399999999995</v>
      </c>
      <c r="AI151">
        <v>0.68459300000000001</v>
      </c>
      <c r="AJ151">
        <v>0.71892800000000001</v>
      </c>
      <c r="AK151">
        <v>0.811137</v>
      </c>
      <c r="AL151">
        <v>0.96745599999999998</v>
      </c>
      <c r="AM151">
        <v>1.198774</v>
      </c>
      <c r="AN151">
        <v>1.501719</v>
      </c>
      <c r="AO151">
        <v>1.8720129999999999</v>
      </c>
      <c r="AP151">
        <v>2.2974139999999998</v>
      </c>
      <c r="AQ151">
        <v>2.7482280000000001</v>
      </c>
      <c r="AR151">
        <v>3.2066439999999998</v>
      </c>
      <c r="AS151">
        <v>3.6228639999999999</v>
      </c>
      <c r="AT151">
        <v>3.9753080000000001</v>
      </c>
      <c r="AU151">
        <v>4.2178180000000003</v>
      </c>
      <c r="AV151">
        <v>4.3294170000000003</v>
      </c>
      <c r="AW151">
        <v>4.2896910000000004</v>
      </c>
      <c r="AX151">
        <v>4.0956799999999998</v>
      </c>
      <c r="AY151">
        <v>3.7518989999999999</v>
      </c>
      <c r="AZ151">
        <v>3.2899039999999999</v>
      </c>
      <c r="BA151">
        <v>2.734572</v>
      </c>
      <c r="BB151">
        <v>2.1414179999999998</v>
      </c>
      <c r="BC151">
        <v>1.5170539999999999</v>
      </c>
      <c r="BD151">
        <v>1.0595749999999999</v>
      </c>
      <c r="BE151">
        <v>0.39733499999999999</v>
      </c>
      <c r="BF151">
        <v>0</v>
      </c>
      <c r="BG151">
        <v>0</v>
      </c>
      <c r="BH151">
        <v>0</v>
      </c>
    </row>
    <row r="152" spans="1:60" x14ac:dyDescent="0.25">
      <c r="A152" s="55"/>
      <c r="B152" s="55"/>
      <c r="C152" s="55"/>
      <c r="D152" s="26" t="s">
        <v>46</v>
      </c>
      <c r="E152">
        <v>0.130524</v>
      </c>
      <c r="F152">
        <v>0.378023</v>
      </c>
      <c r="G152">
        <v>0.55015800000000004</v>
      </c>
      <c r="H152">
        <v>0.77333700000000005</v>
      </c>
      <c r="I152">
        <v>0.99957700000000005</v>
      </c>
      <c r="J152">
        <v>1.227803</v>
      </c>
      <c r="K152">
        <v>1.452339</v>
      </c>
      <c r="L152">
        <v>1.669125</v>
      </c>
      <c r="M152">
        <v>1.8657319999999999</v>
      </c>
      <c r="N152">
        <v>2.0432030000000001</v>
      </c>
      <c r="O152">
        <v>2.1900650000000002</v>
      </c>
      <c r="P152">
        <v>2.3056719999999999</v>
      </c>
      <c r="Q152">
        <v>2.3846159999999998</v>
      </c>
      <c r="R152">
        <v>2.4262619999999999</v>
      </c>
      <c r="S152">
        <v>2.4306909999999999</v>
      </c>
      <c r="T152">
        <v>2.3995639999999998</v>
      </c>
      <c r="U152">
        <v>2.3340930000000002</v>
      </c>
      <c r="V152">
        <v>2.2418809999999998</v>
      </c>
      <c r="W152">
        <v>2.1250939999999998</v>
      </c>
      <c r="X152">
        <v>1.9917849999999999</v>
      </c>
      <c r="Y152">
        <v>1.8466039999999999</v>
      </c>
      <c r="Z152">
        <v>1.6947970000000001</v>
      </c>
      <c r="AA152">
        <v>1.5429010000000001</v>
      </c>
      <c r="AB152">
        <v>1.390825</v>
      </c>
      <c r="AC152">
        <v>1.246542</v>
      </c>
      <c r="AD152">
        <v>1.107507</v>
      </c>
      <c r="AE152">
        <v>0.98117600000000005</v>
      </c>
      <c r="AF152">
        <v>0.86852799999999997</v>
      </c>
      <c r="AG152">
        <v>0.77655799999999997</v>
      </c>
      <c r="AH152">
        <v>0.71277699999999999</v>
      </c>
      <c r="AI152">
        <v>0.68677999999999995</v>
      </c>
      <c r="AJ152">
        <v>0.70969099999999996</v>
      </c>
      <c r="AK152">
        <v>0.79422400000000004</v>
      </c>
      <c r="AL152">
        <v>0.94664300000000001</v>
      </c>
      <c r="AM152">
        <v>1.17669</v>
      </c>
      <c r="AN152">
        <v>1.47953</v>
      </c>
      <c r="AO152">
        <v>1.8489690000000001</v>
      </c>
      <c r="AP152">
        <v>2.2706409999999999</v>
      </c>
      <c r="AQ152">
        <v>2.7130070000000002</v>
      </c>
      <c r="AR152">
        <v>3.1565699999999999</v>
      </c>
      <c r="AS152">
        <v>3.5515289999999999</v>
      </c>
      <c r="AT152">
        <v>3.8761060000000001</v>
      </c>
      <c r="AU152">
        <v>4.087091</v>
      </c>
      <c r="AV152">
        <v>4.1665809999999999</v>
      </c>
      <c r="AW152">
        <v>4.0994700000000002</v>
      </c>
      <c r="AX152">
        <v>3.8880970000000001</v>
      </c>
      <c r="AY152">
        <v>3.5412349999999999</v>
      </c>
      <c r="AZ152">
        <v>3.0961880000000002</v>
      </c>
      <c r="BA152">
        <v>2.5697589999999999</v>
      </c>
      <c r="BB152">
        <v>2.0221499999999999</v>
      </c>
      <c r="BC152">
        <v>1.4805440000000001</v>
      </c>
      <c r="BD152">
        <v>0.96315600000000001</v>
      </c>
      <c r="BE152">
        <v>0.495647</v>
      </c>
      <c r="BF152">
        <v>0.171344</v>
      </c>
      <c r="BG152">
        <v>8.8695999999999997E-2</v>
      </c>
      <c r="BH152">
        <v>3.1902E-2</v>
      </c>
    </row>
    <row r="153" spans="1:60" x14ac:dyDescent="0.25">
      <c r="A153" s="55"/>
      <c r="B153" s="55"/>
      <c r="C153" s="55">
        <v>2</v>
      </c>
      <c r="D153" s="26">
        <v>1</v>
      </c>
      <c r="E153">
        <v>5.4566000000000003E-2</v>
      </c>
      <c r="F153">
        <v>0.121534</v>
      </c>
      <c r="G153">
        <v>0.24793399999999999</v>
      </c>
      <c r="H153">
        <v>0.35085699999999997</v>
      </c>
      <c r="I153">
        <v>0.470277</v>
      </c>
      <c r="J153">
        <v>0.59709100000000004</v>
      </c>
      <c r="K153">
        <v>0.72304999999999997</v>
      </c>
      <c r="L153">
        <v>0.85022600000000004</v>
      </c>
      <c r="M153">
        <v>0.96986099999999997</v>
      </c>
      <c r="N153">
        <v>1.0829359999999999</v>
      </c>
      <c r="O153">
        <v>1.1824319999999999</v>
      </c>
      <c r="P153">
        <v>1.26786</v>
      </c>
      <c r="Q153">
        <v>1.335251</v>
      </c>
      <c r="R153">
        <v>1.3832180000000001</v>
      </c>
      <c r="S153">
        <v>1.4111830000000001</v>
      </c>
      <c r="T153">
        <v>1.418609</v>
      </c>
      <c r="U153">
        <v>1.406207</v>
      </c>
      <c r="V153">
        <v>1.3764449999999999</v>
      </c>
      <c r="W153">
        <v>1.330552</v>
      </c>
      <c r="X153">
        <v>1.2717350000000001</v>
      </c>
      <c r="Y153">
        <v>1.201964</v>
      </c>
      <c r="Z153">
        <v>1.1230640000000001</v>
      </c>
      <c r="AA153">
        <v>1.03756</v>
      </c>
      <c r="AB153">
        <v>0.94419200000000003</v>
      </c>
      <c r="AC153">
        <v>0.84693399999999996</v>
      </c>
      <c r="AD153">
        <v>0.74357399999999996</v>
      </c>
      <c r="AE153">
        <v>0.64007800000000004</v>
      </c>
      <c r="AF153">
        <v>0.53916399999999998</v>
      </c>
      <c r="AG153">
        <v>0.45008100000000001</v>
      </c>
      <c r="AH153">
        <v>0.38478600000000002</v>
      </c>
      <c r="AI153">
        <v>0.35920800000000003</v>
      </c>
      <c r="AJ153">
        <v>0.39216499999999999</v>
      </c>
      <c r="AK153">
        <v>0.50594499999999998</v>
      </c>
      <c r="AL153">
        <v>0.71511199999999997</v>
      </c>
      <c r="AM153">
        <v>1.039925</v>
      </c>
      <c r="AN153">
        <v>1.4805790000000001</v>
      </c>
      <c r="AO153">
        <v>2.0346609999999998</v>
      </c>
      <c r="AP153">
        <v>2.6873629999999999</v>
      </c>
      <c r="AQ153">
        <v>3.3954460000000002</v>
      </c>
      <c r="AR153">
        <v>4.1327540000000003</v>
      </c>
      <c r="AS153">
        <v>4.8198850000000002</v>
      </c>
      <c r="AT153">
        <v>5.4215150000000003</v>
      </c>
      <c r="AU153">
        <v>5.8596940000000002</v>
      </c>
      <c r="AV153">
        <v>6.0983400000000003</v>
      </c>
      <c r="AW153">
        <v>6.1026069999999999</v>
      </c>
      <c r="AX153">
        <v>5.8674030000000004</v>
      </c>
      <c r="AY153">
        <v>5.4031019999999996</v>
      </c>
      <c r="AZ153">
        <v>4.7640169999999999</v>
      </c>
      <c r="BA153">
        <v>3.9864350000000002</v>
      </c>
      <c r="BB153">
        <v>3.162388</v>
      </c>
      <c r="BC153">
        <v>2.3258359999999998</v>
      </c>
      <c r="BD153">
        <v>1.6102559999999999</v>
      </c>
      <c r="BE153">
        <v>0.88205900000000004</v>
      </c>
      <c r="BF153">
        <v>0.19008800000000001</v>
      </c>
      <c r="BG153">
        <v>0</v>
      </c>
      <c r="BH153">
        <v>0</v>
      </c>
    </row>
    <row r="154" spans="1:60" x14ac:dyDescent="0.25">
      <c r="A154" s="55"/>
      <c r="B154" s="55"/>
      <c r="C154" s="55"/>
      <c r="D154" s="26">
        <v>2</v>
      </c>
      <c r="E154">
        <v>7.4857999999999994E-2</v>
      </c>
      <c r="F154">
        <v>0.154638</v>
      </c>
      <c r="G154">
        <v>0.28323599999999999</v>
      </c>
      <c r="H154">
        <v>0.38758599999999999</v>
      </c>
      <c r="I154">
        <v>0.50502000000000002</v>
      </c>
      <c r="J154">
        <v>0.62553999999999998</v>
      </c>
      <c r="K154">
        <v>0.74058299999999999</v>
      </c>
      <c r="L154">
        <v>0.85177700000000001</v>
      </c>
      <c r="M154">
        <v>0.95114799999999999</v>
      </c>
      <c r="N154">
        <v>1.039371</v>
      </c>
      <c r="O154">
        <v>1.1107750000000001</v>
      </c>
      <c r="P154">
        <v>1.1650940000000001</v>
      </c>
      <c r="Q154">
        <v>1.200072</v>
      </c>
      <c r="R154">
        <v>1.2161569999999999</v>
      </c>
      <c r="S154">
        <v>1.214153</v>
      </c>
      <c r="T154">
        <v>1.195789</v>
      </c>
      <c r="U154">
        <v>1.162409</v>
      </c>
      <c r="V154">
        <v>1.118546</v>
      </c>
      <c r="W154">
        <v>1.0656319999999999</v>
      </c>
      <c r="X154">
        <v>1.0074110000000001</v>
      </c>
      <c r="Y154">
        <v>0.94551099999999999</v>
      </c>
      <c r="Z154">
        <v>0.88118700000000005</v>
      </c>
      <c r="AA154">
        <v>0.81569100000000005</v>
      </c>
      <c r="AB154">
        <v>0.74707299999999999</v>
      </c>
      <c r="AC154">
        <v>0.67706100000000002</v>
      </c>
      <c r="AD154">
        <v>0.60288299999999995</v>
      </c>
      <c r="AE154">
        <v>0.52810900000000005</v>
      </c>
      <c r="AF154">
        <v>0.45476499999999997</v>
      </c>
      <c r="AG154">
        <v>0.39066899999999999</v>
      </c>
      <c r="AH154">
        <v>0.34697</v>
      </c>
      <c r="AI154">
        <v>0.33947699999999997</v>
      </c>
      <c r="AJ154">
        <v>0.38667800000000002</v>
      </c>
      <c r="AK154">
        <v>0.51183900000000004</v>
      </c>
      <c r="AL154">
        <v>0.72996099999999997</v>
      </c>
      <c r="AM154">
        <v>1.062891</v>
      </c>
      <c r="AN154">
        <v>1.5121290000000001</v>
      </c>
      <c r="AO154">
        <v>2.0770490000000001</v>
      </c>
      <c r="AP154">
        <v>2.7448169999999998</v>
      </c>
      <c r="AQ154">
        <v>3.4738000000000002</v>
      </c>
      <c r="AR154">
        <v>4.2400869999999999</v>
      </c>
      <c r="AS154">
        <v>4.9641770000000003</v>
      </c>
      <c r="AT154">
        <v>5.6120400000000004</v>
      </c>
      <c r="AU154">
        <v>6.1026660000000001</v>
      </c>
      <c r="AV154">
        <v>6.3969370000000003</v>
      </c>
      <c r="AW154">
        <v>6.4532129999999999</v>
      </c>
      <c r="AX154">
        <v>6.2583200000000003</v>
      </c>
      <c r="AY154">
        <v>5.8143909999999996</v>
      </c>
      <c r="AZ154">
        <v>5.1674860000000002</v>
      </c>
      <c r="BA154">
        <v>4.3527940000000003</v>
      </c>
      <c r="BB154">
        <v>3.4618920000000002</v>
      </c>
      <c r="BC154">
        <v>2.5252370000000002</v>
      </c>
      <c r="BD154">
        <v>1.734442</v>
      </c>
      <c r="BE154">
        <v>0.61796200000000001</v>
      </c>
      <c r="BF154">
        <v>0</v>
      </c>
      <c r="BG154">
        <v>0</v>
      </c>
      <c r="BH154">
        <v>0</v>
      </c>
    </row>
    <row r="155" spans="1:60" x14ac:dyDescent="0.25">
      <c r="A155" s="55"/>
      <c r="B155" s="55"/>
      <c r="C155" s="55"/>
      <c r="D155" s="26">
        <v>3</v>
      </c>
      <c r="E155">
        <v>9.3071000000000001E-2</v>
      </c>
      <c r="F155">
        <v>0.18597900000000001</v>
      </c>
      <c r="G155">
        <v>0.32257200000000003</v>
      </c>
      <c r="H155">
        <v>0.43314799999999998</v>
      </c>
      <c r="I155">
        <v>0.555145</v>
      </c>
      <c r="J155">
        <v>0.67764100000000005</v>
      </c>
      <c r="K155">
        <v>0.79163899999999998</v>
      </c>
      <c r="L155">
        <v>0.89880499999999997</v>
      </c>
      <c r="M155">
        <v>0.99148599999999998</v>
      </c>
      <c r="N155">
        <v>1.0704450000000001</v>
      </c>
      <c r="O155">
        <v>1.1306989999999999</v>
      </c>
      <c r="P155">
        <v>1.172328</v>
      </c>
      <c r="Q155">
        <v>1.194126</v>
      </c>
      <c r="R155">
        <v>1.197684</v>
      </c>
      <c r="S155">
        <v>1.184652</v>
      </c>
      <c r="T155">
        <v>1.157799</v>
      </c>
      <c r="U155">
        <v>1.118824</v>
      </c>
      <c r="V155">
        <v>1.0727359999999999</v>
      </c>
      <c r="W155">
        <v>1.020796</v>
      </c>
      <c r="X155">
        <v>0.96633599999999997</v>
      </c>
      <c r="Y155">
        <v>0.910215</v>
      </c>
      <c r="Z155">
        <v>0.85279000000000005</v>
      </c>
      <c r="AA155">
        <v>0.79433900000000002</v>
      </c>
      <c r="AB155">
        <v>0.73240899999999998</v>
      </c>
      <c r="AC155">
        <v>0.66817199999999999</v>
      </c>
      <c r="AD155">
        <v>0.59922399999999998</v>
      </c>
      <c r="AE155">
        <v>0.52968999999999999</v>
      </c>
      <c r="AF155">
        <v>0.462899</v>
      </c>
      <c r="AG155">
        <v>0.408028</v>
      </c>
      <c r="AH155">
        <v>0.377525</v>
      </c>
      <c r="AI155">
        <v>0.388291</v>
      </c>
      <c r="AJ155">
        <v>0.45825700000000003</v>
      </c>
      <c r="AK155">
        <v>0.61051</v>
      </c>
      <c r="AL155">
        <v>0.85683399999999998</v>
      </c>
      <c r="AM155">
        <v>1.2167870000000001</v>
      </c>
      <c r="AN155">
        <v>1.6874960000000001</v>
      </c>
      <c r="AO155">
        <v>2.2647750000000002</v>
      </c>
      <c r="AP155">
        <v>2.9321640000000002</v>
      </c>
      <c r="AQ155">
        <v>3.6457730000000002</v>
      </c>
      <c r="AR155">
        <v>4.380172</v>
      </c>
      <c r="AS155">
        <v>5.0577930000000002</v>
      </c>
      <c r="AT155">
        <v>5.6454719999999998</v>
      </c>
      <c r="AU155">
        <v>6.0682919999999996</v>
      </c>
      <c r="AV155">
        <v>6.2919289999999997</v>
      </c>
      <c r="AW155">
        <v>6.282648</v>
      </c>
      <c r="AX155">
        <v>6.0354190000000001</v>
      </c>
      <c r="AY155">
        <v>5.5597190000000003</v>
      </c>
      <c r="AZ155">
        <v>4.9075059999999997</v>
      </c>
      <c r="BA155">
        <v>4.1170260000000001</v>
      </c>
      <c r="BB155">
        <v>3.2763300000000002</v>
      </c>
      <c r="BC155">
        <v>2.4081939999999999</v>
      </c>
      <c r="BD155">
        <v>1.7071730000000001</v>
      </c>
      <c r="BE155">
        <v>0.63023600000000002</v>
      </c>
      <c r="BF155">
        <v>0</v>
      </c>
      <c r="BG155">
        <v>0</v>
      </c>
      <c r="BH155">
        <v>0</v>
      </c>
    </row>
    <row r="156" spans="1:60" x14ac:dyDescent="0.25">
      <c r="A156" s="55"/>
      <c r="B156" s="55"/>
      <c r="C156" s="55"/>
      <c r="D156" s="26">
        <v>4</v>
      </c>
      <c r="E156">
        <v>9.9657999999999997E-2</v>
      </c>
      <c r="F156">
        <v>0.19809099999999999</v>
      </c>
      <c r="G156">
        <v>0.34044999999999997</v>
      </c>
      <c r="H156">
        <v>0.45563300000000001</v>
      </c>
      <c r="I156">
        <v>0.58225099999999996</v>
      </c>
      <c r="J156">
        <v>0.70889899999999995</v>
      </c>
      <c r="K156">
        <v>0.82625999999999999</v>
      </c>
      <c r="L156">
        <v>0.93610800000000005</v>
      </c>
      <c r="M156">
        <v>1.030661</v>
      </c>
      <c r="N156">
        <v>1.1107590000000001</v>
      </c>
      <c r="O156">
        <v>1.171403</v>
      </c>
      <c r="P156">
        <v>1.2127650000000001</v>
      </c>
      <c r="Q156">
        <v>1.233779</v>
      </c>
      <c r="R156">
        <v>1.236245</v>
      </c>
      <c r="S156">
        <v>1.2219530000000001</v>
      </c>
      <c r="T156">
        <v>1.1938169999999999</v>
      </c>
      <c r="U156">
        <v>1.1535530000000001</v>
      </c>
      <c r="V156">
        <v>1.1061879999999999</v>
      </c>
      <c r="W156">
        <v>1.052829</v>
      </c>
      <c r="X156">
        <v>0.99664600000000003</v>
      </c>
      <c r="Y156">
        <v>0.93821299999999996</v>
      </c>
      <c r="Z156">
        <v>0.87760099999999996</v>
      </c>
      <c r="AA156">
        <v>0.81493899999999997</v>
      </c>
      <c r="AB156">
        <v>0.74761100000000003</v>
      </c>
      <c r="AC156">
        <v>0.67716100000000001</v>
      </c>
      <c r="AD156">
        <v>0.60148299999999999</v>
      </c>
      <c r="AE156">
        <v>0.52578100000000005</v>
      </c>
      <c r="AF156">
        <v>0.45437699999999998</v>
      </c>
      <c r="AG156">
        <v>0.397787</v>
      </c>
      <c r="AH156">
        <v>0.36962400000000001</v>
      </c>
      <c r="AI156">
        <v>0.38768799999999998</v>
      </c>
      <c r="AJ156">
        <v>0.46973500000000001</v>
      </c>
      <c r="AK156">
        <v>0.63850099999999999</v>
      </c>
      <c r="AL156">
        <v>0.90323200000000003</v>
      </c>
      <c r="AM156">
        <v>1.2810900000000001</v>
      </c>
      <c r="AN156">
        <v>1.7652129999999999</v>
      </c>
      <c r="AO156">
        <v>2.3478919999999999</v>
      </c>
      <c r="AP156">
        <v>3.0091890000000001</v>
      </c>
      <c r="AQ156">
        <v>3.703328</v>
      </c>
      <c r="AR156">
        <v>4.4040900000000001</v>
      </c>
      <c r="AS156">
        <v>5.0372380000000003</v>
      </c>
      <c r="AT156">
        <v>5.5723440000000002</v>
      </c>
      <c r="AU156">
        <v>5.9421540000000004</v>
      </c>
      <c r="AV156">
        <v>6.1179600000000001</v>
      </c>
      <c r="AW156">
        <v>6.0727460000000004</v>
      </c>
      <c r="AX156">
        <v>5.8060910000000003</v>
      </c>
      <c r="AY156">
        <v>5.3295060000000003</v>
      </c>
      <c r="AZ156">
        <v>4.6957100000000001</v>
      </c>
      <c r="BA156">
        <v>3.9364729999999999</v>
      </c>
      <c r="BB156">
        <v>3.1381860000000001</v>
      </c>
      <c r="BC156">
        <v>2.3312059999999999</v>
      </c>
      <c r="BD156">
        <v>1.6330979999999999</v>
      </c>
      <c r="BE156">
        <v>0.93827000000000005</v>
      </c>
      <c r="BF156">
        <v>0.26150899999999999</v>
      </c>
      <c r="BG156">
        <v>5.0239999999999998E-3</v>
      </c>
      <c r="BH156">
        <v>0</v>
      </c>
    </row>
    <row r="157" spans="1:60" x14ac:dyDescent="0.25">
      <c r="A157" s="55"/>
      <c r="B157" s="55"/>
      <c r="C157" s="55"/>
      <c r="D157" s="26">
        <v>5</v>
      </c>
      <c r="E157">
        <v>9.8111000000000004E-2</v>
      </c>
      <c r="F157">
        <v>0.19470899999999999</v>
      </c>
      <c r="G157">
        <v>0.33371200000000001</v>
      </c>
      <c r="H157">
        <v>0.44613599999999998</v>
      </c>
      <c r="I157">
        <v>0.56953500000000001</v>
      </c>
      <c r="J157">
        <v>0.69272299999999998</v>
      </c>
      <c r="K157">
        <v>0.80659000000000003</v>
      </c>
      <c r="L157">
        <v>0.91284799999999999</v>
      </c>
      <c r="M157">
        <v>1.0039400000000001</v>
      </c>
      <c r="N157">
        <v>1.080667</v>
      </c>
      <c r="O157">
        <v>1.138226</v>
      </c>
      <c r="P157">
        <v>1.1767909999999999</v>
      </c>
      <c r="Q157">
        <v>1.1954210000000001</v>
      </c>
      <c r="R157">
        <v>1.1959820000000001</v>
      </c>
      <c r="S157">
        <v>1.1803250000000001</v>
      </c>
      <c r="T157">
        <v>1.151462</v>
      </c>
      <c r="U157">
        <v>1.1111660000000001</v>
      </c>
      <c r="V157">
        <v>1.0645439999999999</v>
      </c>
      <c r="W157">
        <v>1.0128060000000001</v>
      </c>
      <c r="X157">
        <v>0.95917300000000005</v>
      </c>
      <c r="Y157">
        <v>0.90429099999999996</v>
      </c>
      <c r="Z157">
        <v>0.84824200000000005</v>
      </c>
      <c r="AA157">
        <v>0.79097099999999998</v>
      </c>
      <c r="AB157">
        <v>0.72972300000000001</v>
      </c>
      <c r="AC157">
        <v>0.66535900000000003</v>
      </c>
      <c r="AD157">
        <v>0.595248</v>
      </c>
      <c r="AE157">
        <v>0.52345399999999997</v>
      </c>
      <c r="AF157">
        <v>0.45333400000000001</v>
      </c>
      <c r="AG157">
        <v>0.39429799999999998</v>
      </c>
      <c r="AH157">
        <v>0.35917199999999999</v>
      </c>
      <c r="AI157">
        <v>0.36524499999999999</v>
      </c>
      <c r="AJ157">
        <v>0.43097400000000002</v>
      </c>
      <c r="AK157">
        <v>0.57955900000000005</v>
      </c>
      <c r="AL157">
        <v>0.82287900000000003</v>
      </c>
      <c r="AM157">
        <v>1.1798150000000001</v>
      </c>
      <c r="AN157">
        <v>1.646439</v>
      </c>
      <c r="AO157">
        <v>2.217006</v>
      </c>
      <c r="AP157">
        <v>2.8732530000000001</v>
      </c>
      <c r="AQ157">
        <v>3.5701550000000002</v>
      </c>
      <c r="AR157">
        <v>4.2816359999999998</v>
      </c>
      <c r="AS157">
        <v>4.93248</v>
      </c>
      <c r="AT157">
        <v>5.4920090000000004</v>
      </c>
      <c r="AU157">
        <v>5.8913970000000004</v>
      </c>
      <c r="AV157">
        <v>6.1014520000000001</v>
      </c>
      <c r="AW157">
        <v>6.0938850000000002</v>
      </c>
      <c r="AX157">
        <v>5.8667290000000003</v>
      </c>
      <c r="AY157">
        <v>5.430161</v>
      </c>
      <c r="AZ157">
        <v>4.8355090000000001</v>
      </c>
      <c r="BA157">
        <v>4.1088019999999998</v>
      </c>
      <c r="BB157">
        <v>3.337593</v>
      </c>
      <c r="BC157">
        <v>2.5647959999999999</v>
      </c>
      <c r="BD157">
        <v>1.813971</v>
      </c>
      <c r="BE157">
        <v>1.2445729999999999</v>
      </c>
      <c r="BF157">
        <v>0.70467500000000005</v>
      </c>
      <c r="BG157">
        <v>2.6046E-2</v>
      </c>
      <c r="BH157">
        <v>0</v>
      </c>
    </row>
    <row r="158" spans="1:60" x14ac:dyDescent="0.25">
      <c r="A158" s="55"/>
      <c r="B158" s="55"/>
      <c r="C158" s="55"/>
      <c r="D158" s="26" t="s">
        <v>46</v>
      </c>
      <c r="E158">
        <v>8.4053000000000003E-2</v>
      </c>
      <c r="F158">
        <v>0.17099</v>
      </c>
      <c r="G158">
        <v>0.30558000000000002</v>
      </c>
      <c r="H158">
        <v>0.41467199999999999</v>
      </c>
      <c r="I158">
        <v>0.53644499999999995</v>
      </c>
      <c r="J158">
        <v>0.66037900000000005</v>
      </c>
      <c r="K158">
        <v>0.77762399999999998</v>
      </c>
      <c r="L158">
        <v>0.88995299999999999</v>
      </c>
      <c r="M158">
        <v>0.98941900000000005</v>
      </c>
      <c r="N158">
        <v>1.076835</v>
      </c>
      <c r="O158">
        <v>1.1467069999999999</v>
      </c>
      <c r="P158">
        <v>1.198968</v>
      </c>
      <c r="Q158">
        <v>1.23173</v>
      </c>
      <c r="R158">
        <v>1.2458579999999999</v>
      </c>
      <c r="S158">
        <v>1.2424539999999999</v>
      </c>
      <c r="T158">
        <v>1.2234959999999999</v>
      </c>
      <c r="U158">
        <v>1.1904330000000001</v>
      </c>
      <c r="V158">
        <v>1.1476930000000001</v>
      </c>
      <c r="W158">
        <v>1.0965240000000001</v>
      </c>
      <c r="X158">
        <v>1.0402610000000001</v>
      </c>
      <c r="Y158">
        <v>0.98004000000000002</v>
      </c>
      <c r="Z158">
        <v>0.91657699999999998</v>
      </c>
      <c r="AA158">
        <v>0.85070100000000004</v>
      </c>
      <c r="AB158">
        <v>0.78020199999999995</v>
      </c>
      <c r="AC158">
        <v>0.70693799999999996</v>
      </c>
      <c r="AD158">
        <v>0.62848300000000001</v>
      </c>
      <c r="AE158">
        <v>0.54942299999999999</v>
      </c>
      <c r="AF158">
        <v>0.472908</v>
      </c>
      <c r="AG158">
        <v>0.40817300000000001</v>
      </c>
      <c r="AH158">
        <v>0.36761500000000003</v>
      </c>
      <c r="AI158">
        <v>0.36798199999999998</v>
      </c>
      <c r="AJ158">
        <v>0.427562</v>
      </c>
      <c r="AK158">
        <v>0.56927099999999997</v>
      </c>
      <c r="AL158">
        <v>0.80560299999999996</v>
      </c>
      <c r="AM158">
        <v>1.156101</v>
      </c>
      <c r="AN158">
        <v>1.618371</v>
      </c>
      <c r="AO158">
        <v>2.1882769999999998</v>
      </c>
      <c r="AP158">
        <v>2.8493569999999999</v>
      </c>
      <c r="AQ158">
        <v>3.5577000000000001</v>
      </c>
      <c r="AR158">
        <v>4.2877479999999997</v>
      </c>
      <c r="AS158">
        <v>4.9623150000000003</v>
      </c>
      <c r="AT158">
        <v>5.5486760000000004</v>
      </c>
      <c r="AU158">
        <v>5.9728450000000004</v>
      </c>
      <c r="AV158">
        <v>6.2013160000000003</v>
      </c>
      <c r="AW158">
        <v>6.2010310000000004</v>
      </c>
      <c r="AX158">
        <v>5.9668169999999998</v>
      </c>
      <c r="AY158">
        <v>5.5072150000000004</v>
      </c>
      <c r="AZ158">
        <v>4.8745310000000002</v>
      </c>
      <c r="BA158">
        <v>4.0995929999999996</v>
      </c>
      <c r="BB158">
        <v>3.2744520000000001</v>
      </c>
      <c r="BC158">
        <v>2.4392830000000001</v>
      </c>
      <c r="BD158">
        <v>1.672693</v>
      </c>
      <c r="BE158">
        <v>0.90251199999999998</v>
      </c>
      <c r="BF158">
        <v>0.21761800000000001</v>
      </c>
      <c r="BG158">
        <v>0</v>
      </c>
      <c r="BH158">
        <v>0</v>
      </c>
    </row>
    <row r="159" spans="1:60" x14ac:dyDescent="0.25">
      <c r="A159" s="55"/>
      <c r="B159" s="55"/>
      <c r="C159" s="55">
        <v>3</v>
      </c>
      <c r="D159" s="26">
        <v>1</v>
      </c>
      <c r="E159">
        <v>9.4333E-2</v>
      </c>
      <c r="F159">
        <v>0.20586199999999999</v>
      </c>
      <c r="G159">
        <v>0.408941</v>
      </c>
      <c r="H159">
        <v>0.57573700000000005</v>
      </c>
      <c r="I159">
        <v>0.77065899999999998</v>
      </c>
      <c r="J159">
        <v>0.98017399999999999</v>
      </c>
      <c r="K159">
        <v>1.1917610000000001</v>
      </c>
      <c r="L159">
        <v>1.4094640000000001</v>
      </c>
      <c r="M159">
        <v>1.618859</v>
      </c>
      <c r="N159">
        <v>1.8219890000000001</v>
      </c>
      <c r="O159">
        <v>2.006513</v>
      </c>
      <c r="P159">
        <v>2.1714769999999999</v>
      </c>
      <c r="Q159">
        <v>2.3089219999999999</v>
      </c>
      <c r="R159">
        <v>2.414704</v>
      </c>
      <c r="S159">
        <v>2.4863369999999998</v>
      </c>
      <c r="T159">
        <v>2.520616</v>
      </c>
      <c r="U159">
        <v>2.517763</v>
      </c>
      <c r="V159">
        <v>2.4797440000000002</v>
      </c>
      <c r="W159">
        <v>2.408379</v>
      </c>
      <c r="X159">
        <v>2.3089550000000001</v>
      </c>
      <c r="Y159">
        <v>2.1859329999999999</v>
      </c>
      <c r="Z159">
        <v>2.0444089999999999</v>
      </c>
      <c r="AA159">
        <v>1.891626</v>
      </c>
      <c r="AB159">
        <v>1.7285090000000001</v>
      </c>
      <c r="AC159">
        <v>1.564967</v>
      </c>
      <c r="AD159">
        <v>1.3994740000000001</v>
      </c>
      <c r="AE159">
        <v>1.2418549999999999</v>
      </c>
      <c r="AF159">
        <v>1.093793</v>
      </c>
      <c r="AG159">
        <v>0.96369499999999997</v>
      </c>
      <c r="AH159">
        <v>0.86000399999999999</v>
      </c>
      <c r="AI159">
        <v>0.79235199999999995</v>
      </c>
      <c r="AJ159">
        <v>0.77339199999999997</v>
      </c>
      <c r="AK159">
        <v>0.81475600000000004</v>
      </c>
      <c r="AL159">
        <v>0.92487900000000001</v>
      </c>
      <c r="AM159">
        <v>1.1125590000000001</v>
      </c>
      <c r="AN159">
        <v>1.3746339999999999</v>
      </c>
      <c r="AO159">
        <v>1.7056450000000001</v>
      </c>
      <c r="AP159">
        <v>2.0927880000000001</v>
      </c>
      <c r="AQ159">
        <v>2.5069689999999998</v>
      </c>
      <c r="AR159">
        <v>2.9301550000000001</v>
      </c>
      <c r="AS159">
        <v>3.3149790000000001</v>
      </c>
      <c r="AT159">
        <v>3.640396</v>
      </c>
      <c r="AU159">
        <v>3.8632279999999999</v>
      </c>
      <c r="AV159">
        <v>3.9642810000000002</v>
      </c>
      <c r="AW159">
        <v>3.9262839999999999</v>
      </c>
      <c r="AX159">
        <v>3.7490939999999999</v>
      </c>
      <c r="AY159">
        <v>3.4401640000000002</v>
      </c>
      <c r="AZ159">
        <v>3.0340259999999999</v>
      </c>
      <c r="BA159">
        <v>2.5487500000000001</v>
      </c>
      <c r="BB159">
        <v>2.0410870000000001</v>
      </c>
      <c r="BC159">
        <v>1.5355559999999999</v>
      </c>
      <c r="BD159">
        <v>1.0683050000000001</v>
      </c>
      <c r="BE159">
        <v>0.68169900000000005</v>
      </c>
      <c r="BF159">
        <v>0.35994900000000002</v>
      </c>
      <c r="BG159">
        <v>0.100242</v>
      </c>
      <c r="BH159">
        <v>2.8376999999999999E-2</v>
      </c>
    </row>
    <row r="160" spans="1:60" x14ac:dyDescent="0.25">
      <c r="A160" s="55"/>
      <c r="B160" s="55"/>
      <c r="C160" s="55"/>
      <c r="D160" s="26">
        <v>2</v>
      </c>
      <c r="E160">
        <v>0.117619</v>
      </c>
      <c r="F160">
        <v>0.346891</v>
      </c>
      <c r="G160">
        <v>0.51424800000000004</v>
      </c>
      <c r="H160">
        <v>0.72802900000000004</v>
      </c>
      <c r="I160">
        <v>0.94705300000000003</v>
      </c>
      <c r="J160">
        <v>1.1699040000000001</v>
      </c>
      <c r="K160">
        <v>1.390666</v>
      </c>
      <c r="L160">
        <v>1.6055729999999999</v>
      </c>
      <c r="M160">
        <v>1.802052</v>
      </c>
      <c r="N160">
        <v>1.9810859999999999</v>
      </c>
      <c r="O160">
        <v>2.1310769999999999</v>
      </c>
      <c r="P160">
        <v>2.2512639999999999</v>
      </c>
      <c r="Q160">
        <v>2.3359269999999999</v>
      </c>
      <c r="R160">
        <v>2.3841260000000002</v>
      </c>
      <c r="S160">
        <v>2.3958659999999998</v>
      </c>
      <c r="T160">
        <v>2.3725580000000002</v>
      </c>
      <c r="U160">
        <v>2.3157230000000002</v>
      </c>
      <c r="V160">
        <v>2.2327680000000001</v>
      </c>
      <c r="W160">
        <v>2.1262840000000001</v>
      </c>
      <c r="X160">
        <v>2.0041350000000002</v>
      </c>
      <c r="Y160">
        <v>1.871043</v>
      </c>
      <c r="Z160">
        <v>1.7320450000000001</v>
      </c>
      <c r="AA160">
        <v>1.5931759999999999</v>
      </c>
      <c r="AB160">
        <v>1.454313</v>
      </c>
      <c r="AC160">
        <v>1.3226770000000001</v>
      </c>
      <c r="AD160">
        <v>1.1959580000000001</v>
      </c>
      <c r="AE160">
        <v>1.0810900000000001</v>
      </c>
      <c r="AF160">
        <v>0.97924800000000001</v>
      </c>
      <c r="AG160">
        <v>0.897227</v>
      </c>
      <c r="AH160">
        <v>0.84238199999999996</v>
      </c>
      <c r="AI160">
        <v>0.82408700000000001</v>
      </c>
      <c r="AJ160">
        <v>0.852765</v>
      </c>
      <c r="AK160">
        <v>0.94053399999999998</v>
      </c>
      <c r="AL160">
        <v>1.0924529999999999</v>
      </c>
      <c r="AM160">
        <v>1.3168489999999999</v>
      </c>
      <c r="AN160">
        <v>1.6074299999999999</v>
      </c>
      <c r="AO160">
        <v>1.956688</v>
      </c>
      <c r="AP160">
        <v>2.3492570000000002</v>
      </c>
      <c r="AQ160">
        <v>2.7541479999999998</v>
      </c>
      <c r="AR160">
        <v>3.1518549999999999</v>
      </c>
      <c r="AS160">
        <v>3.4963229999999998</v>
      </c>
      <c r="AT160">
        <v>3.7671969999999999</v>
      </c>
      <c r="AU160">
        <v>3.9272559999999999</v>
      </c>
      <c r="AV160">
        <v>3.962717</v>
      </c>
      <c r="AW160">
        <v>3.8644530000000001</v>
      </c>
      <c r="AX160">
        <v>3.639907</v>
      </c>
      <c r="AY160">
        <v>3.3019959999999999</v>
      </c>
      <c r="AZ160">
        <v>2.888439</v>
      </c>
      <c r="BA160">
        <v>2.4163739999999998</v>
      </c>
      <c r="BB160">
        <v>1.938015</v>
      </c>
      <c r="BC160">
        <v>1.4717549999999999</v>
      </c>
      <c r="BD160">
        <v>1.0465180000000001</v>
      </c>
      <c r="BE160">
        <v>0.69528599999999996</v>
      </c>
      <c r="BF160">
        <v>0.40147699999999997</v>
      </c>
      <c r="BG160">
        <v>0.160497</v>
      </c>
      <c r="BH160">
        <v>5.3712999999999997E-2</v>
      </c>
    </row>
    <row r="161" spans="1:60" x14ac:dyDescent="0.25">
      <c r="A161" s="55"/>
      <c r="B161" s="55"/>
      <c r="C161" s="55"/>
      <c r="D161" s="26">
        <v>3</v>
      </c>
      <c r="E161">
        <v>0.14322499999999999</v>
      </c>
      <c r="F161">
        <v>0.40525</v>
      </c>
      <c r="G161">
        <v>0.57562899999999995</v>
      </c>
      <c r="H161">
        <v>0.80182100000000001</v>
      </c>
      <c r="I161">
        <v>1.0278959999999999</v>
      </c>
      <c r="J161">
        <v>1.2528809999999999</v>
      </c>
      <c r="K161">
        <v>1.4711920000000001</v>
      </c>
      <c r="L161">
        <v>1.6779679999999999</v>
      </c>
      <c r="M161">
        <v>1.8613280000000001</v>
      </c>
      <c r="N161">
        <v>2.0221010000000001</v>
      </c>
      <c r="O161">
        <v>2.1497660000000001</v>
      </c>
      <c r="P161">
        <v>2.243951</v>
      </c>
      <c r="Q161">
        <v>2.3006570000000002</v>
      </c>
      <c r="R161">
        <v>2.3209610000000001</v>
      </c>
      <c r="S161">
        <v>2.3064269999999998</v>
      </c>
      <c r="T161">
        <v>2.2607569999999999</v>
      </c>
      <c r="U161">
        <v>2.1862940000000002</v>
      </c>
      <c r="V161">
        <v>2.0923419999999999</v>
      </c>
      <c r="W161">
        <v>1.981695</v>
      </c>
      <c r="X161">
        <v>1.8624750000000001</v>
      </c>
      <c r="Y161">
        <v>1.738807</v>
      </c>
      <c r="Z161">
        <v>1.6148560000000001</v>
      </c>
      <c r="AA161">
        <v>1.4951639999999999</v>
      </c>
      <c r="AB161">
        <v>1.378755</v>
      </c>
      <c r="AC161">
        <v>1.270678</v>
      </c>
      <c r="AD161">
        <v>1.168056</v>
      </c>
      <c r="AE161">
        <v>1.075801</v>
      </c>
      <c r="AF161">
        <v>0.99453499999999995</v>
      </c>
      <c r="AG161">
        <v>0.92989100000000002</v>
      </c>
      <c r="AH161">
        <v>0.88856500000000005</v>
      </c>
      <c r="AI161">
        <v>0.87973800000000002</v>
      </c>
      <c r="AJ161">
        <v>0.91374200000000005</v>
      </c>
      <c r="AK161">
        <v>1.003331</v>
      </c>
      <c r="AL161">
        <v>1.1543030000000001</v>
      </c>
      <c r="AM161">
        <v>1.376042</v>
      </c>
      <c r="AN161">
        <v>1.6634629999999999</v>
      </c>
      <c r="AO161">
        <v>2.0103049999999998</v>
      </c>
      <c r="AP161">
        <v>2.4025439999999998</v>
      </c>
      <c r="AQ161">
        <v>2.8103440000000002</v>
      </c>
      <c r="AR161">
        <v>3.2150639999999999</v>
      </c>
      <c r="AS161">
        <v>3.5703330000000002</v>
      </c>
      <c r="AT161">
        <v>3.8549910000000001</v>
      </c>
      <c r="AU161">
        <v>4.0287259999999998</v>
      </c>
      <c r="AV161">
        <v>4.0743010000000002</v>
      </c>
      <c r="AW161">
        <v>3.9784929999999998</v>
      </c>
      <c r="AX161">
        <v>3.7454749999999999</v>
      </c>
      <c r="AY161">
        <v>3.3860399999999999</v>
      </c>
      <c r="AZ161">
        <v>2.9396140000000002</v>
      </c>
      <c r="BA161">
        <v>2.4252940000000001</v>
      </c>
      <c r="BB161">
        <v>1.9023749999999999</v>
      </c>
      <c r="BC161">
        <v>1.394854</v>
      </c>
      <c r="BD161">
        <v>0.93342000000000003</v>
      </c>
      <c r="BE161">
        <v>0.56687699999999996</v>
      </c>
      <c r="BF161">
        <v>0.26188099999999997</v>
      </c>
      <c r="BG161">
        <v>8.7270000000000004E-3</v>
      </c>
      <c r="BH161">
        <v>0</v>
      </c>
    </row>
    <row r="162" spans="1:60" x14ac:dyDescent="0.25">
      <c r="A162" s="55"/>
      <c r="B162" s="55"/>
      <c r="C162" s="55"/>
      <c r="D162" s="26">
        <v>4</v>
      </c>
      <c r="E162">
        <v>0.14983199999999999</v>
      </c>
      <c r="F162">
        <v>0.422097</v>
      </c>
      <c r="G162">
        <v>0.59667300000000001</v>
      </c>
      <c r="H162">
        <v>0.82939600000000002</v>
      </c>
      <c r="I162">
        <v>1.06108</v>
      </c>
      <c r="J162">
        <v>1.290761</v>
      </c>
      <c r="K162">
        <v>1.512815</v>
      </c>
      <c r="L162">
        <v>1.7221759999999999</v>
      </c>
      <c r="M162">
        <v>1.9069240000000001</v>
      </c>
      <c r="N162">
        <v>2.0679500000000002</v>
      </c>
      <c r="O162">
        <v>2.1947739999999998</v>
      </c>
      <c r="P162">
        <v>2.2871679999999999</v>
      </c>
      <c r="Q162">
        <v>2.341418</v>
      </c>
      <c r="R162">
        <v>2.359016</v>
      </c>
      <c r="S162">
        <v>2.3418589999999999</v>
      </c>
      <c r="T162">
        <v>2.2940200000000002</v>
      </c>
      <c r="U162">
        <v>2.2180360000000001</v>
      </c>
      <c r="V162">
        <v>2.1234060000000001</v>
      </c>
      <c r="W162">
        <v>2.012883</v>
      </c>
      <c r="X162">
        <v>1.8944099999999999</v>
      </c>
      <c r="Y162">
        <v>1.7717529999999999</v>
      </c>
      <c r="Z162">
        <v>1.6485799999999999</v>
      </c>
      <c r="AA162">
        <v>1.528878</v>
      </c>
      <c r="AB162">
        <v>1.4111089999999999</v>
      </c>
      <c r="AC162">
        <v>1.2999400000000001</v>
      </c>
      <c r="AD162">
        <v>1.1921630000000001</v>
      </c>
      <c r="AE162">
        <v>1.0930420000000001</v>
      </c>
      <c r="AF162">
        <v>1.0037929999999999</v>
      </c>
      <c r="AG162">
        <v>0.93140800000000001</v>
      </c>
      <c r="AH162">
        <v>0.88442900000000002</v>
      </c>
      <c r="AI162">
        <v>0.87421800000000005</v>
      </c>
      <c r="AJ162">
        <v>0.91310400000000003</v>
      </c>
      <c r="AK162">
        <v>1.015622</v>
      </c>
      <c r="AL162">
        <v>1.1876070000000001</v>
      </c>
      <c r="AM162">
        <v>1.4381109999999999</v>
      </c>
      <c r="AN162">
        <v>1.7590809999999999</v>
      </c>
      <c r="AO162">
        <v>2.1408719999999999</v>
      </c>
      <c r="AP162">
        <v>2.5649890000000002</v>
      </c>
      <c r="AQ162">
        <v>2.9963129999999998</v>
      </c>
      <c r="AR162">
        <v>3.412147</v>
      </c>
      <c r="AS162">
        <v>3.7623099999999998</v>
      </c>
      <c r="AT162">
        <v>4.0235209999999997</v>
      </c>
      <c r="AU162">
        <v>4.1564909999999999</v>
      </c>
      <c r="AV162">
        <v>4.1463539999999997</v>
      </c>
      <c r="AW162">
        <v>3.9850449999999999</v>
      </c>
      <c r="AX162">
        <v>3.6827969999999999</v>
      </c>
      <c r="AY162">
        <v>3.254769</v>
      </c>
      <c r="AZ162">
        <v>2.7487520000000001</v>
      </c>
      <c r="BA162">
        <v>2.1799019999999998</v>
      </c>
      <c r="BB162">
        <v>1.6172580000000001</v>
      </c>
      <c r="BC162">
        <v>1.0999429999999999</v>
      </c>
      <c r="BD162">
        <v>0.54627599999999998</v>
      </c>
      <c r="BE162">
        <v>0.102728</v>
      </c>
      <c r="BF162">
        <v>0</v>
      </c>
      <c r="BG162">
        <v>0</v>
      </c>
      <c r="BH162">
        <v>0</v>
      </c>
    </row>
    <row r="163" spans="1:60" x14ac:dyDescent="0.25">
      <c r="A163" s="55"/>
      <c r="B163" s="55"/>
      <c r="C163" s="55"/>
      <c r="D163" s="26">
        <v>5</v>
      </c>
      <c r="E163">
        <v>0.14307500000000001</v>
      </c>
      <c r="F163">
        <v>0.40208700000000003</v>
      </c>
      <c r="G163">
        <v>0.56693700000000002</v>
      </c>
      <c r="H163">
        <v>0.78734199999999999</v>
      </c>
      <c r="I163">
        <v>1.006435</v>
      </c>
      <c r="J163">
        <v>1.2233259999999999</v>
      </c>
      <c r="K163">
        <v>1.4327270000000001</v>
      </c>
      <c r="L163">
        <v>1.6297790000000001</v>
      </c>
      <c r="M163">
        <v>1.803272</v>
      </c>
      <c r="N163">
        <v>1.954027</v>
      </c>
      <c r="O163">
        <v>2.0722070000000001</v>
      </c>
      <c r="P163">
        <v>2.1576019999999998</v>
      </c>
      <c r="Q163">
        <v>2.2067909999999999</v>
      </c>
      <c r="R163">
        <v>2.2212640000000001</v>
      </c>
      <c r="S163">
        <v>2.2028629999999998</v>
      </c>
      <c r="T163">
        <v>2.1555599999999999</v>
      </c>
      <c r="U163">
        <v>2.0817549999999998</v>
      </c>
      <c r="V163">
        <v>1.990591</v>
      </c>
      <c r="W163">
        <v>1.884698</v>
      </c>
      <c r="X163">
        <v>1.771725</v>
      </c>
      <c r="Y163">
        <v>1.655324</v>
      </c>
      <c r="Z163">
        <v>1.5391079999999999</v>
      </c>
      <c r="AA163">
        <v>1.4269780000000001</v>
      </c>
      <c r="AB163">
        <v>1.3176669999999999</v>
      </c>
      <c r="AC163">
        <v>1.215641</v>
      </c>
      <c r="AD163">
        <v>1.118047</v>
      </c>
      <c r="AE163">
        <v>1.0296700000000001</v>
      </c>
      <c r="AF163">
        <v>0.95154300000000003</v>
      </c>
      <c r="AG163">
        <v>0.88981399999999999</v>
      </c>
      <c r="AH163">
        <v>0.85192000000000001</v>
      </c>
      <c r="AI163">
        <v>0.84783299999999995</v>
      </c>
      <c r="AJ163">
        <v>0.88812400000000002</v>
      </c>
      <c r="AK163">
        <v>0.98562899999999998</v>
      </c>
      <c r="AL163">
        <v>1.14499</v>
      </c>
      <c r="AM163">
        <v>1.374396</v>
      </c>
      <c r="AN163">
        <v>1.6668750000000001</v>
      </c>
      <c r="AO163">
        <v>2.0146639999999998</v>
      </c>
      <c r="AP163">
        <v>2.402571</v>
      </c>
      <c r="AQ163">
        <v>2.8007879999999998</v>
      </c>
      <c r="AR163">
        <v>3.1915140000000002</v>
      </c>
      <c r="AS163">
        <v>3.531342</v>
      </c>
      <c r="AT163">
        <v>3.8024559999999998</v>
      </c>
      <c r="AU163">
        <v>3.9700160000000002</v>
      </c>
      <c r="AV163">
        <v>4.0214629999999998</v>
      </c>
      <c r="AW163">
        <v>3.9469959999999999</v>
      </c>
      <c r="AX163">
        <v>3.7512159999999999</v>
      </c>
      <c r="AY163">
        <v>3.4429569999999998</v>
      </c>
      <c r="AZ163">
        <v>3.0543800000000001</v>
      </c>
      <c r="BA163">
        <v>2.6003240000000001</v>
      </c>
      <c r="BB163">
        <v>2.1305459999999998</v>
      </c>
      <c r="BC163">
        <v>1.6636470000000001</v>
      </c>
      <c r="BD163">
        <v>1.235193</v>
      </c>
      <c r="BE163">
        <v>0.86577800000000005</v>
      </c>
      <c r="BF163">
        <v>0.55979299999999999</v>
      </c>
      <c r="BG163">
        <v>0.316112</v>
      </c>
      <c r="BH163">
        <v>0.100623</v>
      </c>
    </row>
    <row r="164" spans="1:60" x14ac:dyDescent="0.25">
      <c r="A164" s="55"/>
      <c r="B164" s="55"/>
      <c r="C164" s="55"/>
      <c r="D164" s="26" t="s">
        <v>46</v>
      </c>
      <c r="E164">
        <v>0.12532099999999999</v>
      </c>
      <c r="F164">
        <v>0.36337199999999997</v>
      </c>
      <c r="G164">
        <v>0.52947100000000002</v>
      </c>
      <c r="H164">
        <v>0.74463199999999996</v>
      </c>
      <c r="I164">
        <v>0.96292800000000001</v>
      </c>
      <c r="J164">
        <v>1.183209</v>
      </c>
      <c r="K164">
        <v>1.399883</v>
      </c>
      <c r="L164">
        <v>1.6089800000000001</v>
      </c>
      <c r="M164">
        <v>1.798481</v>
      </c>
      <c r="N164">
        <v>1.969438</v>
      </c>
      <c r="O164">
        <v>2.1108760000000002</v>
      </c>
      <c r="P164">
        <v>2.2223090000000001</v>
      </c>
      <c r="Q164">
        <v>2.2987660000000001</v>
      </c>
      <c r="R164">
        <v>2.3400439999999998</v>
      </c>
      <c r="S164">
        <v>2.3467060000000002</v>
      </c>
      <c r="T164">
        <v>2.3207439999999999</v>
      </c>
      <c r="U164">
        <v>2.26396</v>
      </c>
      <c r="V164">
        <v>2.1838190000000002</v>
      </c>
      <c r="W164">
        <v>2.082837</v>
      </c>
      <c r="X164">
        <v>1.9683889999999999</v>
      </c>
      <c r="Y164">
        <v>1.8446199999999999</v>
      </c>
      <c r="Z164">
        <v>1.7158439999999999</v>
      </c>
      <c r="AA164">
        <v>1.587205</v>
      </c>
      <c r="AB164">
        <v>1.4581059999999999</v>
      </c>
      <c r="AC164">
        <v>1.334811</v>
      </c>
      <c r="AD164">
        <v>1.214764</v>
      </c>
      <c r="AE164">
        <v>1.1043099999999999</v>
      </c>
      <c r="AF164">
        <v>1.004596</v>
      </c>
      <c r="AG164">
        <v>0.92241499999999998</v>
      </c>
      <c r="AH164">
        <v>0.86546400000000001</v>
      </c>
      <c r="AI164">
        <v>0.84364499999999998</v>
      </c>
      <c r="AJ164">
        <v>0.86822100000000002</v>
      </c>
      <c r="AK164">
        <v>0.95196599999999998</v>
      </c>
      <c r="AL164">
        <v>1.100835</v>
      </c>
      <c r="AM164">
        <v>1.3235790000000001</v>
      </c>
      <c r="AN164">
        <v>1.6142840000000001</v>
      </c>
      <c r="AO164">
        <v>1.965622</v>
      </c>
      <c r="AP164">
        <v>2.3624200000000002</v>
      </c>
      <c r="AQ164">
        <v>2.7737059999999998</v>
      </c>
      <c r="AR164">
        <v>3.1801439999999999</v>
      </c>
      <c r="AS164">
        <v>3.5350579999999998</v>
      </c>
      <c r="AT164">
        <v>3.8177159999999999</v>
      </c>
      <c r="AU164">
        <v>3.9891480000000001</v>
      </c>
      <c r="AV164">
        <v>4.0338260000000004</v>
      </c>
      <c r="AW164">
        <v>3.9402529999999998</v>
      </c>
      <c r="AX164">
        <v>3.7136900000000002</v>
      </c>
      <c r="AY164">
        <v>3.365157</v>
      </c>
      <c r="AZ164">
        <v>2.933039</v>
      </c>
      <c r="BA164">
        <v>2.4340470000000001</v>
      </c>
      <c r="BB164">
        <v>1.925759</v>
      </c>
      <c r="BC164">
        <v>1.4335519999999999</v>
      </c>
      <c r="BD164">
        <v>0.964364</v>
      </c>
      <c r="BE164">
        <v>0.58466399999999996</v>
      </c>
      <c r="BF164">
        <v>0.31583099999999997</v>
      </c>
      <c r="BG164">
        <v>0.115712</v>
      </c>
      <c r="BH164">
        <v>3.7463000000000003E-2</v>
      </c>
    </row>
    <row r="165" spans="1:60" x14ac:dyDescent="0.25">
      <c r="A165" s="55" t="s">
        <v>44</v>
      </c>
      <c r="B165" s="55" t="s">
        <v>2</v>
      </c>
      <c r="C165" s="55">
        <v>1</v>
      </c>
      <c r="D165" s="26">
        <v>1</v>
      </c>
      <c r="E165">
        <v>0</v>
      </c>
      <c r="F165">
        <v>1.8457000000000001E-2</v>
      </c>
      <c r="G165">
        <v>6.6865999999999995E-2</v>
      </c>
      <c r="H165">
        <v>8.1058000000000005E-2</v>
      </c>
      <c r="I165">
        <v>9.6387E-2</v>
      </c>
      <c r="J165">
        <v>0.107473</v>
      </c>
      <c r="K165">
        <v>0.117351</v>
      </c>
      <c r="L165">
        <v>0.128021</v>
      </c>
      <c r="M165">
        <v>0.14224500000000001</v>
      </c>
      <c r="N165">
        <v>0.16308300000000001</v>
      </c>
      <c r="O165">
        <v>0.192026</v>
      </c>
      <c r="P165">
        <v>0.231762</v>
      </c>
      <c r="Q165">
        <v>0.28367300000000001</v>
      </c>
      <c r="R165">
        <v>0.34769800000000001</v>
      </c>
      <c r="S165">
        <v>0.42248999999999998</v>
      </c>
      <c r="T165">
        <v>0.50203299999999995</v>
      </c>
      <c r="U165">
        <v>0.58252800000000005</v>
      </c>
      <c r="V165">
        <v>0.65013900000000002</v>
      </c>
      <c r="W165">
        <v>0.69628199999999996</v>
      </c>
      <c r="X165">
        <v>0.70823000000000003</v>
      </c>
      <c r="Y165">
        <v>0.67581800000000003</v>
      </c>
      <c r="Z165">
        <v>0.59115499999999999</v>
      </c>
      <c r="AA165">
        <v>0.46210800000000002</v>
      </c>
      <c r="AB165">
        <v>0.285219</v>
      </c>
      <c r="AC165">
        <v>0.10084700000000001</v>
      </c>
      <c r="AD165">
        <v>6.0099999999999997E-3</v>
      </c>
      <c r="AE165">
        <v>0</v>
      </c>
      <c r="AF165">
        <v>0</v>
      </c>
      <c r="AG165">
        <v>5.0332000000000002E-2</v>
      </c>
      <c r="AH165">
        <v>0.36008400000000002</v>
      </c>
      <c r="AI165">
        <v>0.96428700000000001</v>
      </c>
      <c r="AJ165">
        <v>1.866682</v>
      </c>
      <c r="AK165">
        <v>3.0962329999999998</v>
      </c>
      <c r="AL165">
        <v>4.5233749999999997</v>
      </c>
      <c r="AM165">
        <v>6.0479620000000001</v>
      </c>
      <c r="AN165">
        <v>7.4545960000000004</v>
      </c>
      <c r="AO165">
        <v>8.570017</v>
      </c>
      <c r="AP165">
        <v>9.2293109999999992</v>
      </c>
      <c r="AQ165">
        <v>9.3366229999999995</v>
      </c>
      <c r="AR165">
        <v>8.8883790000000005</v>
      </c>
      <c r="AS165">
        <v>7.9842069999999996</v>
      </c>
      <c r="AT165">
        <v>6.7408450000000002</v>
      </c>
      <c r="AU165">
        <v>5.3737750000000002</v>
      </c>
      <c r="AV165">
        <v>4.0227510000000004</v>
      </c>
      <c r="AW165">
        <v>2.8270740000000001</v>
      </c>
      <c r="AX165">
        <v>1.8666510000000001</v>
      </c>
      <c r="AY165">
        <v>1.1530180000000001</v>
      </c>
      <c r="AZ165">
        <v>0.680871</v>
      </c>
      <c r="BA165">
        <v>0.38911299999999999</v>
      </c>
      <c r="BB165">
        <v>0.23533299999999999</v>
      </c>
      <c r="BC165">
        <v>0.16089200000000001</v>
      </c>
      <c r="BD165">
        <v>0.13181100000000001</v>
      </c>
      <c r="BE165">
        <v>0.12107900000000001</v>
      </c>
      <c r="BF165">
        <v>0.115518</v>
      </c>
      <c r="BG165">
        <v>0.107143</v>
      </c>
      <c r="BH165">
        <v>4.3077999999999998E-2</v>
      </c>
    </row>
    <row r="166" spans="1:60" x14ac:dyDescent="0.25">
      <c r="A166" s="55"/>
      <c r="B166" s="55"/>
      <c r="C166" s="55"/>
      <c r="D166" s="26">
        <v>2</v>
      </c>
      <c r="E166">
        <v>0</v>
      </c>
      <c r="F166">
        <v>2.7767E-2</v>
      </c>
      <c r="G166">
        <v>8.8045999999999999E-2</v>
      </c>
      <c r="H166">
        <v>0.111081</v>
      </c>
      <c r="I166">
        <v>0.13264500000000001</v>
      </c>
      <c r="J166">
        <v>0.14984900000000001</v>
      </c>
      <c r="K166">
        <v>0.166377</v>
      </c>
      <c r="L166">
        <v>0.183194</v>
      </c>
      <c r="M166">
        <v>0.202985</v>
      </c>
      <c r="N166">
        <v>0.22874</v>
      </c>
      <c r="O166">
        <v>0.26155099999999998</v>
      </c>
      <c r="P166">
        <v>0.304008</v>
      </c>
      <c r="Q166">
        <v>0.35721700000000001</v>
      </c>
      <c r="R166">
        <v>0.42095399999999999</v>
      </c>
      <c r="S166">
        <v>0.49371300000000001</v>
      </c>
      <c r="T166">
        <v>0.56948900000000002</v>
      </c>
      <c r="U166">
        <v>0.64433700000000005</v>
      </c>
      <c r="V166">
        <v>0.70481700000000003</v>
      </c>
      <c r="W166">
        <v>0.74238400000000004</v>
      </c>
      <c r="X166">
        <v>0.74492700000000001</v>
      </c>
      <c r="Y166">
        <v>0.70278300000000005</v>
      </c>
      <c r="Z166">
        <v>0.60879499999999998</v>
      </c>
      <c r="AA166">
        <v>0.47177599999999997</v>
      </c>
      <c r="AB166">
        <v>0.28880299999999998</v>
      </c>
      <c r="AC166">
        <v>0.10116600000000001</v>
      </c>
      <c r="AD166">
        <v>5.9940000000000002E-3</v>
      </c>
      <c r="AE166">
        <v>0</v>
      </c>
      <c r="AF166">
        <v>0</v>
      </c>
      <c r="AG166">
        <v>6.0449999999999997E-2</v>
      </c>
      <c r="AH166">
        <v>0.37903199999999998</v>
      </c>
      <c r="AI166">
        <v>0.99286099999999999</v>
      </c>
      <c r="AJ166">
        <v>1.902714</v>
      </c>
      <c r="AK166">
        <v>3.135113</v>
      </c>
      <c r="AL166">
        <v>4.5581069999999997</v>
      </c>
      <c r="AM166">
        <v>6.0702569999999998</v>
      </c>
      <c r="AN166">
        <v>7.4567110000000003</v>
      </c>
      <c r="AO166">
        <v>8.546049</v>
      </c>
      <c r="AP166">
        <v>9.1764899999999994</v>
      </c>
      <c r="AQ166">
        <v>9.2565469999999994</v>
      </c>
      <c r="AR166">
        <v>8.7855019999999993</v>
      </c>
      <c r="AS166">
        <v>7.8661919999999999</v>
      </c>
      <c r="AT166">
        <v>6.6159340000000002</v>
      </c>
      <c r="AU166">
        <v>5.2501810000000004</v>
      </c>
      <c r="AV166">
        <v>3.907152</v>
      </c>
      <c r="AW166">
        <v>2.7240419999999999</v>
      </c>
      <c r="AX166">
        <v>1.778254</v>
      </c>
      <c r="AY166">
        <v>1.079323</v>
      </c>
      <c r="AZ166">
        <v>0.62016800000000005</v>
      </c>
      <c r="BA166">
        <v>0.33960600000000002</v>
      </c>
      <c r="BB166">
        <v>0.194859</v>
      </c>
      <c r="BC166">
        <v>0.128079</v>
      </c>
      <c r="BD166">
        <v>0.106367</v>
      </c>
      <c r="BE166">
        <v>0.102785</v>
      </c>
      <c r="BF166">
        <v>0.105444</v>
      </c>
      <c r="BG166">
        <v>0.105554</v>
      </c>
      <c r="BH166">
        <v>4.2833000000000003E-2</v>
      </c>
    </row>
    <row r="167" spans="1:60" x14ac:dyDescent="0.25">
      <c r="A167" s="55"/>
      <c r="B167" s="55"/>
      <c r="C167" s="55"/>
      <c r="D167" s="26">
        <v>3</v>
      </c>
      <c r="E167">
        <v>0</v>
      </c>
      <c r="F167">
        <v>3.1047000000000002E-2</v>
      </c>
      <c r="G167">
        <v>9.8352999999999996E-2</v>
      </c>
      <c r="H167">
        <v>0.12334299999999999</v>
      </c>
      <c r="I167">
        <v>0.14721300000000001</v>
      </c>
      <c r="J167">
        <v>0.16649900000000001</v>
      </c>
      <c r="K167">
        <v>0.18494099999999999</v>
      </c>
      <c r="L167">
        <v>0.203427</v>
      </c>
      <c r="M167">
        <v>0.224606</v>
      </c>
      <c r="N167">
        <v>0.25149500000000002</v>
      </c>
      <c r="O167">
        <v>0.28512300000000002</v>
      </c>
      <c r="P167">
        <v>0.32808999999999999</v>
      </c>
      <c r="Q167">
        <v>0.38147999999999999</v>
      </c>
      <c r="R167">
        <v>0.445048</v>
      </c>
      <c r="S167">
        <v>0.51722599999999996</v>
      </c>
      <c r="T167">
        <v>0.59194599999999997</v>
      </c>
      <c r="U167">
        <v>0.66511100000000001</v>
      </c>
      <c r="V167">
        <v>0.72321299999999999</v>
      </c>
      <c r="W167">
        <v>0.75749500000000003</v>
      </c>
      <c r="X167">
        <v>0.75589399999999995</v>
      </c>
      <c r="Y167">
        <v>0.70869499999999996</v>
      </c>
      <c r="Z167">
        <v>0.60865800000000003</v>
      </c>
      <c r="AA167">
        <v>0.46623199999999998</v>
      </c>
      <c r="AB167">
        <v>0.27595599999999998</v>
      </c>
      <c r="AC167">
        <v>8.3023E-2</v>
      </c>
      <c r="AD167">
        <v>3.5729999999999998E-3</v>
      </c>
      <c r="AE167">
        <v>0</v>
      </c>
      <c r="AF167">
        <v>0</v>
      </c>
      <c r="AG167">
        <v>5.4662000000000002E-2</v>
      </c>
      <c r="AH167">
        <v>0.38132300000000002</v>
      </c>
      <c r="AI167">
        <v>1.009552</v>
      </c>
      <c r="AJ167">
        <v>1.9382330000000001</v>
      </c>
      <c r="AK167">
        <v>3.1930900000000002</v>
      </c>
      <c r="AL167">
        <v>4.6379039999999998</v>
      </c>
      <c r="AM167">
        <v>6.168164</v>
      </c>
      <c r="AN167">
        <v>7.5650009999999996</v>
      </c>
      <c r="AO167">
        <v>8.6544480000000004</v>
      </c>
      <c r="AP167">
        <v>9.2731460000000006</v>
      </c>
      <c r="AQ167">
        <v>9.3303069999999995</v>
      </c>
      <c r="AR167">
        <v>8.8265399999999996</v>
      </c>
      <c r="AS167">
        <v>7.869122</v>
      </c>
      <c r="AT167">
        <v>6.5781720000000004</v>
      </c>
      <c r="AU167">
        <v>5.1747560000000004</v>
      </c>
      <c r="AV167">
        <v>3.8001770000000001</v>
      </c>
      <c r="AW167">
        <v>2.595005</v>
      </c>
      <c r="AX167">
        <v>1.638485</v>
      </c>
      <c r="AY167">
        <v>0.94072199999999995</v>
      </c>
      <c r="AZ167">
        <v>0.49352299999999999</v>
      </c>
      <c r="BA167">
        <v>0.23349800000000001</v>
      </c>
      <c r="BB167">
        <v>0.112951</v>
      </c>
      <c r="BC167">
        <v>6.9977999999999999E-2</v>
      </c>
      <c r="BD167">
        <v>6.9658999999999999E-2</v>
      </c>
      <c r="BE167">
        <v>8.6480000000000001E-2</v>
      </c>
      <c r="BF167">
        <v>0.106728</v>
      </c>
      <c r="BG167">
        <v>0.118036</v>
      </c>
      <c r="BH167">
        <v>5.2649000000000001E-2</v>
      </c>
    </row>
    <row r="168" spans="1:60" x14ac:dyDescent="0.25">
      <c r="A168" s="55"/>
      <c r="B168" s="55"/>
      <c r="C168" s="55"/>
      <c r="D168" s="26">
        <v>4</v>
      </c>
      <c r="E168">
        <v>2.9103E-2</v>
      </c>
      <c r="F168">
        <v>7.1379999999999999E-2</v>
      </c>
      <c r="G168">
        <v>9.8539000000000002E-2</v>
      </c>
      <c r="H168">
        <v>0.12977900000000001</v>
      </c>
      <c r="I168">
        <v>0.15539900000000001</v>
      </c>
      <c r="J168">
        <v>0.176563</v>
      </c>
      <c r="K168">
        <v>0.19678200000000001</v>
      </c>
      <c r="L168">
        <v>0.21711800000000001</v>
      </c>
      <c r="M168">
        <v>0.24009800000000001</v>
      </c>
      <c r="N168">
        <v>0.26879900000000001</v>
      </c>
      <c r="O168">
        <v>0.304178</v>
      </c>
      <c r="P168">
        <v>0.34886699999999998</v>
      </c>
      <c r="Q168">
        <v>0.403918</v>
      </c>
      <c r="R168">
        <v>0.46907100000000002</v>
      </c>
      <c r="S168">
        <v>0.54274199999999995</v>
      </c>
      <c r="T168">
        <v>0.61878299999999997</v>
      </c>
      <c r="U168">
        <v>0.69307799999999997</v>
      </c>
      <c r="V168">
        <v>0.75197700000000001</v>
      </c>
      <c r="W168">
        <v>0.78668000000000005</v>
      </c>
      <c r="X168">
        <v>0.78497300000000003</v>
      </c>
      <c r="Y168">
        <v>0.73708700000000005</v>
      </c>
      <c r="Z168">
        <v>0.63591799999999998</v>
      </c>
      <c r="AA168">
        <v>0.49097600000000002</v>
      </c>
      <c r="AB168">
        <v>0.299321</v>
      </c>
      <c r="AC168">
        <v>0.104034</v>
      </c>
      <c r="AD168">
        <v>6.1029999999999999E-3</v>
      </c>
      <c r="AE168">
        <v>0</v>
      </c>
      <c r="AF168">
        <v>0</v>
      </c>
      <c r="AG168">
        <v>6.4751000000000003E-2</v>
      </c>
      <c r="AH168">
        <v>0.39331500000000003</v>
      </c>
      <c r="AI168">
        <v>1.023887</v>
      </c>
      <c r="AJ168">
        <v>1.956072</v>
      </c>
      <c r="AK168">
        <v>3.2159</v>
      </c>
      <c r="AL168">
        <v>4.6673349999999996</v>
      </c>
      <c r="AM168">
        <v>6.2056100000000001</v>
      </c>
      <c r="AN168">
        <v>7.6105479999999996</v>
      </c>
      <c r="AO168">
        <v>8.7065909999999995</v>
      </c>
      <c r="AP168">
        <v>9.3283900000000006</v>
      </c>
      <c r="AQ168">
        <v>9.3834569999999999</v>
      </c>
      <c r="AR168">
        <v>8.871416</v>
      </c>
      <c r="AS168">
        <v>7.900023</v>
      </c>
      <c r="AT168">
        <v>6.590122</v>
      </c>
      <c r="AU168">
        <v>5.1654390000000001</v>
      </c>
      <c r="AV168">
        <v>3.7690800000000002</v>
      </c>
      <c r="AW168">
        <v>2.5446369999999998</v>
      </c>
      <c r="AX168">
        <v>1.572967</v>
      </c>
      <c r="AY168">
        <v>0.863062</v>
      </c>
      <c r="AZ168">
        <v>0.41835699999999998</v>
      </c>
      <c r="BA168">
        <v>0.146426</v>
      </c>
      <c r="BB168">
        <v>4.1347000000000002E-2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5">
      <c r="A169" s="55"/>
      <c r="B169" s="55"/>
      <c r="C169" s="55"/>
      <c r="D169" s="26">
        <v>5</v>
      </c>
      <c r="E169">
        <v>0</v>
      </c>
      <c r="F169">
        <v>3.0879E-2</v>
      </c>
      <c r="G169">
        <v>9.7826999999999997E-2</v>
      </c>
      <c r="H169">
        <v>0.12272</v>
      </c>
      <c r="I169">
        <v>0.14655899999999999</v>
      </c>
      <c r="J169">
        <v>0.16589799999999999</v>
      </c>
      <c r="K169">
        <v>0.18443899999999999</v>
      </c>
      <c r="L169">
        <v>0.203046</v>
      </c>
      <c r="M169">
        <v>0.22431200000000001</v>
      </c>
      <c r="N169">
        <v>0.25120799999999999</v>
      </c>
      <c r="O169">
        <v>0.284717</v>
      </c>
      <c r="P169">
        <v>0.32739400000000002</v>
      </c>
      <c r="Q169">
        <v>0.38027899999999998</v>
      </c>
      <c r="R169">
        <v>0.443102</v>
      </c>
      <c r="S169">
        <v>0.51430299999999995</v>
      </c>
      <c r="T169">
        <v>0.58788499999999999</v>
      </c>
      <c r="U169">
        <v>0.65979900000000002</v>
      </c>
      <c r="V169">
        <v>0.71673900000000001</v>
      </c>
      <c r="W169">
        <v>0.75006399999999995</v>
      </c>
      <c r="X169">
        <v>0.74790199999999996</v>
      </c>
      <c r="Y169">
        <v>0.70068900000000001</v>
      </c>
      <c r="Z169">
        <v>0.60129600000000005</v>
      </c>
      <c r="AA169">
        <v>0.46014899999999997</v>
      </c>
      <c r="AB169">
        <v>0.27174999999999999</v>
      </c>
      <c r="AC169">
        <v>8.0963999999999994E-2</v>
      </c>
      <c r="AD169">
        <v>3.4009999999999999E-3</v>
      </c>
      <c r="AE169">
        <v>0</v>
      </c>
      <c r="AF169">
        <v>0</v>
      </c>
      <c r="AG169">
        <v>5.5536000000000002E-2</v>
      </c>
      <c r="AH169">
        <v>0.38085000000000002</v>
      </c>
      <c r="AI169">
        <v>1.0056659999999999</v>
      </c>
      <c r="AJ169">
        <v>1.928755</v>
      </c>
      <c r="AK169">
        <v>3.1756389999999999</v>
      </c>
      <c r="AL169">
        <v>4.611059</v>
      </c>
      <c r="AM169">
        <v>6.1313969999999998</v>
      </c>
      <c r="AN169">
        <v>7.5195129999999999</v>
      </c>
      <c r="AO169">
        <v>8.6029070000000001</v>
      </c>
      <c r="AP169">
        <v>9.2196110000000004</v>
      </c>
      <c r="AQ169">
        <v>9.2795970000000008</v>
      </c>
      <c r="AR169">
        <v>8.783652</v>
      </c>
      <c r="AS169">
        <v>7.8381319999999999</v>
      </c>
      <c r="AT169">
        <v>6.5623909999999999</v>
      </c>
      <c r="AU169">
        <v>5.1755310000000003</v>
      </c>
      <c r="AV169">
        <v>3.8176920000000001</v>
      </c>
      <c r="AW169">
        <v>2.6279300000000001</v>
      </c>
      <c r="AX169">
        <v>1.6841660000000001</v>
      </c>
      <c r="AY169">
        <v>0.99533700000000003</v>
      </c>
      <c r="AZ169">
        <v>0.55195799999999995</v>
      </c>
      <c r="BA169">
        <v>0.29056799999999999</v>
      </c>
      <c r="BB169">
        <v>0.16461300000000001</v>
      </c>
      <c r="BC169">
        <v>0.11444600000000001</v>
      </c>
      <c r="BD169">
        <v>0.10706499999999999</v>
      </c>
      <c r="BE169">
        <v>0.11346000000000001</v>
      </c>
      <c r="BF169">
        <v>0.12403699999999999</v>
      </c>
      <c r="BG169">
        <v>0.12803600000000001</v>
      </c>
      <c r="BH169">
        <v>5.3136999999999997E-2</v>
      </c>
    </row>
    <row r="170" spans="1:60" x14ac:dyDescent="0.25">
      <c r="A170" s="55"/>
      <c r="B170" s="55"/>
      <c r="C170" s="55"/>
      <c r="D170" s="26" t="s">
        <v>46</v>
      </c>
      <c r="E170">
        <v>0</v>
      </c>
      <c r="F170">
        <v>4.2110000000000002E-2</v>
      </c>
      <c r="G170">
        <v>8.9403999999999997E-2</v>
      </c>
      <c r="H170">
        <v>0.113732</v>
      </c>
      <c r="I170">
        <v>0.13569700000000001</v>
      </c>
      <c r="J170">
        <v>0.15324099999999999</v>
      </c>
      <c r="K170">
        <v>0.169992</v>
      </c>
      <c r="L170">
        <v>0.186968</v>
      </c>
      <c r="M170">
        <v>0.20685799999999999</v>
      </c>
      <c r="N170">
        <v>0.23267499999999999</v>
      </c>
      <c r="O170">
        <v>0.26552900000000002</v>
      </c>
      <c r="P170">
        <v>0.308035</v>
      </c>
      <c r="Q170">
        <v>0.36132500000000001</v>
      </c>
      <c r="R170">
        <v>0.42518699999999998</v>
      </c>
      <c r="S170">
        <v>0.498108</v>
      </c>
      <c r="T170">
        <v>0.57404100000000002</v>
      </c>
      <c r="U170">
        <v>0.64898500000000003</v>
      </c>
      <c r="V170">
        <v>0.70939200000000002</v>
      </c>
      <c r="W170">
        <v>0.74659600000000004</v>
      </c>
      <c r="X170">
        <v>0.74839900000000004</v>
      </c>
      <c r="Y170">
        <v>0.70502799999999999</v>
      </c>
      <c r="Z170">
        <v>0.60917699999999997</v>
      </c>
      <c r="AA170">
        <v>0.47025899999999998</v>
      </c>
      <c r="AB170">
        <v>0.284219</v>
      </c>
      <c r="AC170">
        <v>9.4014E-2</v>
      </c>
      <c r="AD170">
        <v>5.0169999999999998E-3</v>
      </c>
      <c r="AE170">
        <v>0</v>
      </c>
      <c r="AF170">
        <v>0</v>
      </c>
      <c r="AG170">
        <v>5.7149999999999999E-2</v>
      </c>
      <c r="AH170">
        <v>0.37892599999999999</v>
      </c>
      <c r="AI170">
        <v>0.99925799999999998</v>
      </c>
      <c r="AJ170">
        <v>1.9185030000000001</v>
      </c>
      <c r="AK170">
        <v>3.163211</v>
      </c>
      <c r="AL170">
        <v>4.5995780000000002</v>
      </c>
      <c r="AM170">
        <v>6.1247059999999998</v>
      </c>
      <c r="AN170">
        <v>7.5213070000000002</v>
      </c>
      <c r="AO170">
        <v>8.6160379999999996</v>
      </c>
      <c r="AP170">
        <v>9.2454249999999991</v>
      </c>
      <c r="AQ170">
        <v>9.3173390000000005</v>
      </c>
      <c r="AR170">
        <v>8.8311229999999998</v>
      </c>
      <c r="AS170">
        <v>7.8915499999999996</v>
      </c>
      <c r="AT170">
        <v>6.617496</v>
      </c>
      <c r="AU170">
        <v>5.227919</v>
      </c>
      <c r="AV170">
        <v>3.8633639999999998</v>
      </c>
      <c r="AW170">
        <v>2.663681</v>
      </c>
      <c r="AX170">
        <v>1.7080090000000001</v>
      </c>
      <c r="AY170">
        <v>1.0065900000000001</v>
      </c>
      <c r="AZ170">
        <v>0.55188199999999998</v>
      </c>
      <c r="BA170">
        <v>0.281163</v>
      </c>
      <c r="BB170">
        <v>0.14890200000000001</v>
      </c>
      <c r="BC170">
        <v>9.5050999999999997E-2</v>
      </c>
      <c r="BD170">
        <v>8.2777000000000003E-2</v>
      </c>
      <c r="BE170">
        <v>8.4690000000000001E-2</v>
      </c>
      <c r="BF170">
        <v>9.0243000000000004E-2</v>
      </c>
      <c r="BG170">
        <v>9.2494000000000007E-2</v>
      </c>
      <c r="BH170">
        <v>3.7636000000000003E-2</v>
      </c>
    </row>
    <row r="171" spans="1:60" x14ac:dyDescent="0.25">
      <c r="A171" s="55"/>
      <c r="B171" s="55"/>
      <c r="C171" s="55">
        <v>2</v>
      </c>
      <c r="D171" s="26">
        <v>1</v>
      </c>
      <c r="E171">
        <v>0</v>
      </c>
      <c r="F171">
        <v>1.7708000000000002E-2</v>
      </c>
      <c r="G171">
        <v>6.2631999999999993E-2</v>
      </c>
      <c r="H171">
        <v>7.3330000000000006E-2</v>
      </c>
      <c r="I171">
        <v>8.7567000000000006E-2</v>
      </c>
      <c r="J171">
        <v>0.10075000000000001</v>
      </c>
      <c r="K171">
        <v>0.117553</v>
      </c>
      <c r="L171">
        <v>0.140205</v>
      </c>
      <c r="M171">
        <v>0.17099500000000001</v>
      </c>
      <c r="N171">
        <v>0.21273900000000001</v>
      </c>
      <c r="O171">
        <v>0.265094</v>
      </c>
      <c r="P171">
        <v>0.32948699999999997</v>
      </c>
      <c r="Q171">
        <v>0.40414099999999997</v>
      </c>
      <c r="R171">
        <v>0.48494900000000002</v>
      </c>
      <c r="S171">
        <v>0.56680699999999995</v>
      </c>
      <c r="T171">
        <v>0.64034500000000005</v>
      </c>
      <c r="U171">
        <v>0.69864999999999999</v>
      </c>
      <c r="V171">
        <v>0.72773900000000002</v>
      </c>
      <c r="W171">
        <v>0.71945700000000001</v>
      </c>
      <c r="X171">
        <v>0.66671100000000005</v>
      </c>
      <c r="Y171">
        <v>0.56740000000000002</v>
      </c>
      <c r="Z171">
        <v>0.42728699999999997</v>
      </c>
      <c r="AA171">
        <v>0.26380900000000002</v>
      </c>
      <c r="AB171">
        <v>0.10069500000000001</v>
      </c>
      <c r="AC171">
        <v>0</v>
      </c>
      <c r="AD171">
        <v>0</v>
      </c>
      <c r="AE171">
        <v>3.4195000000000003E-2</v>
      </c>
      <c r="AF171">
        <v>0.244781</v>
      </c>
      <c r="AG171">
        <v>0.68603199999999998</v>
      </c>
      <c r="AH171">
        <v>1.4109959999999999</v>
      </c>
      <c r="AI171">
        <v>2.4509979999999998</v>
      </c>
      <c r="AJ171">
        <v>3.7362099999999998</v>
      </c>
      <c r="AK171">
        <v>5.2146749999999997</v>
      </c>
      <c r="AL171">
        <v>6.6731980000000002</v>
      </c>
      <c r="AM171">
        <v>7.9681360000000003</v>
      </c>
      <c r="AN171">
        <v>8.8881680000000003</v>
      </c>
      <c r="AO171">
        <v>9.3101009999999995</v>
      </c>
      <c r="AP171">
        <v>9.159929</v>
      </c>
      <c r="AQ171">
        <v>8.4758739999999992</v>
      </c>
      <c r="AR171">
        <v>7.3475789999999996</v>
      </c>
      <c r="AS171">
        <v>5.9792769999999997</v>
      </c>
      <c r="AT171">
        <v>4.5117190000000003</v>
      </c>
      <c r="AU171">
        <v>3.1609959999999999</v>
      </c>
      <c r="AV171">
        <v>2.0182639999999998</v>
      </c>
      <c r="AW171">
        <v>1.1599390000000001</v>
      </c>
      <c r="AX171">
        <v>0.59407399999999999</v>
      </c>
      <c r="AY171">
        <v>0.27489599999999997</v>
      </c>
      <c r="AZ171">
        <v>0.14034099999999999</v>
      </c>
      <c r="BA171">
        <v>0.122492</v>
      </c>
      <c r="BB171">
        <v>0.176317</v>
      </c>
      <c r="BC171">
        <v>0.27400200000000002</v>
      </c>
      <c r="BD171">
        <v>0.38209799999999999</v>
      </c>
      <c r="BE171">
        <v>0.47473500000000002</v>
      </c>
      <c r="BF171">
        <v>0.52732900000000005</v>
      </c>
      <c r="BG171">
        <v>0.52532100000000004</v>
      </c>
      <c r="BH171">
        <v>0.23127700000000001</v>
      </c>
    </row>
    <row r="172" spans="1:60" x14ac:dyDescent="0.25">
      <c r="A172" s="55"/>
      <c r="B172" s="55"/>
      <c r="C172" s="55"/>
      <c r="D172" s="26">
        <v>2</v>
      </c>
      <c r="E172">
        <v>0</v>
      </c>
      <c r="F172">
        <v>2.6589000000000002E-2</v>
      </c>
      <c r="G172">
        <v>8.3818000000000004E-2</v>
      </c>
      <c r="H172">
        <v>0.101727</v>
      </c>
      <c r="I172">
        <v>0.12081</v>
      </c>
      <c r="J172">
        <v>0.13925799999999999</v>
      </c>
      <c r="K172">
        <v>0.16092300000000001</v>
      </c>
      <c r="L172">
        <v>0.18803300000000001</v>
      </c>
      <c r="M172">
        <v>0.22248699999999999</v>
      </c>
      <c r="N172">
        <v>0.26706999999999997</v>
      </c>
      <c r="O172">
        <v>0.32117699999999999</v>
      </c>
      <c r="P172">
        <v>0.38613700000000001</v>
      </c>
      <c r="Q172">
        <v>0.46003699999999997</v>
      </c>
      <c r="R172">
        <v>0.538748</v>
      </c>
      <c r="S172">
        <v>0.61715600000000004</v>
      </c>
      <c r="T172">
        <v>0.68608800000000003</v>
      </c>
      <c r="U172">
        <v>0.73864099999999999</v>
      </c>
      <c r="V172">
        <v>0.76141899999999996</v>
      </c>
      <c r="W172">
        <v>0.74640899999999999</v>
      </c>
      <c r="X172">
        <v>0.68735000000000002</v>
      </c>
      <c r="Y172">
        <v>0.58265699999999998</v>
      </c>
      <c r="Z172">
        <v>0.43827199999999999</v>
      </c>
      <c r="AA172">
        <v>0.275642</v>
      </c>
      <c r="AB172">
        <v>0.11068600000000001</v>
      </c>
      <c r="AC172">
        <v>0</v>
      </c>
      <c r="AD172">
        <v>0</v>
      </c>
      <c r="AE172">
        <v>4.6736E-2</v>
      </c>
      <c r="AF172">
        <v>0.29234599999999999</v>
      </c>
      <c r="AG172">
        <v>0.75480499999999995</v>
      </c>
      <c r="AH172">
        <v>1.504772</v>
      </c>
      <c r="AI172">
        <v>2.5686429999999998</v>
      </c>
      <c r="AJ172">
        <v>3.8713479999999998</v>
      </c>
      <c r="AK172">
        <v>5.3585330000000004</v>
      </c>
      <c r="AL172">
        <v>6.8135510000000004</v>
      </c>
      <c r="AM172">
        <v>8.0917910000000006</v>
      </c>
      <c r="AN172">
        <v>8.9832699999999992</v>
      </c>
      <c r="AO172">
        <v>9.3677480000000006</v>
      </c>
      <c r="AP172">
        <v>9.1757329999999993</v>
      </c>
      <c r="AQ172">
        <v>8.4515999999999991</v>
      </c>
      <c r="AR172">
        <v>7.2889200000000001</v>
      </c>
      <c r="AS172">
        <v>5.8964610000000004</v>
      </c>
      <c r="AT172">
        <v>4.4154299999999997</v>
      </c>
      <c r="AU172">
        <v>3.0612550000000001</v>
      </c>
      <c r="AV172">
        <v>1.9218679999999999</v>
      </c>
      <c r="AW172">
        <v>1.070084</v>
      </c>
      <c r="AX172">
        <v>0.51064900000000002</v>
      </c>
      <c r="AY172">
        <v>0.19600600000000001</v>
      </c>
      <c r="AZ172">
        <v>6.2566999999999998E-2</v>
      </c>
      <c r="BA172">
        <v>3.5830000000000001E-2</v>
      </c>
      <c r="BB172">
        <v>6.7357E-2</v>
      </c>
      <c r="BC172">
        <v>0.138013</v>
      </c>
      <c r="BD172">
        <v>0.223021</v>
      </c>
      <c r="BE172">
        <v>0.30053600000000003</v>
      </c>
      <c r="BF172">
        <v>0.35012799999999999</v>
      </c>
      <c r="BG172">
        <v>0.35969600000000002</v>
      </c>
      <c r="BH172">
        <v>0.160168</v>
      </c>
    </row>
    <row r="173" spans="1:60" x14ac:dyDescent="0.25">
      <c r="A173" s="55"/>
      <c r="B173" s="55"/>
      <c r="C173" s="55"/>
      <c r="D173" s="26">
        <v>3</v>
      </c>
      <c r="E173">
        <v>3.1648999999999997E-2</v>
      </c>
      <c r="F173">
        <v>7.0745000000000002E-2</v>
      </c>
      <c r="G173">
        <v>9.2457999999999999E-2</v>
      </c>
      <c r="H173">
        <v>0.117474</v>
      </c>
      <c r="I173">
        <v>0.13917399999999999</v>
      </c>
      <c r="J173">
        <v>0.16009100000000001</v>
      </c>
      <c r="K173">
        <v>0.18381400000000001</v>
      </c>
      <c r="L173">
        <v>0.212813</v>
      </c>
      <c r="M173">
        <v>0.24887400000000001</v>
      </c>
      <c r="N173">
        <v>0.294852</v>
      </c>
      <c r="O173">
        <v>0.35008899999999998</v>
      </c>
      <c r="P173">
        <v>0.41592899999999999</v>
      </c>
      <c r="Q173">
        <v>0.49043500000000001</v>
      </c>
      <c r="R173">
        <v>0.569438</v>
      </c>
      <c r="S173">
        <v>0.64775000000000005</v>
      </c>
      <c r="T173">
        <v>0.71610300000000005</v>
      </c>
      <c r="U173">
        <v>0.76745200000000002</v>
      </c>
      <c r="V173">
        <v>0.78832400000000002</v>
      </c>
      <c r="W173">
        <v>0.77053199999999999</v>
      </c>
      <c r="X173">
        <v>0.70802500000000002</v>
      </c>
      <c r="Y173">
        <v>0.59931000000000001</v>
      </c>
      <c r="Z173">
        <v>0.45023999999999997</v>
      </c>
      <c r="AA173">
        <v>0.28574300000000002</v>
      </c>
      <c r="AB173">
        <v>0.11604299999999999</v>
      </c>
      <c r="AC173">
        <v>0</v>
      </c>
      <c r="AD173">
        <v>8.4099999999999995E-4</v>
      </c>
      <c r="AE173">
        <v>7.9920000000000005E-2</v>
      </c>
      <c r="AF173">
        <v>0.31586199999999998</v>
      </c>
      <c r="AG173">
        <v>0.79715999999999998</v>
      </c>
      <c r="AH173">
        <v>1.568435</v>
      </c>
      <c r="AI173">
        <v>2.6569579999999999</v>
      </c>
      <c r="AJ173">
        <v>3.985608</v>
      </c>
      <c r="AK173">
        <v>5.4972190000000003</v>
      </c>
      <c r="AL173">
        <v>6.9707759999999999</v>
      </c>
      <c r="AM173">
        <v>8.258832</v>
      </c>
      <c r="AN173">
        <v>9.1487739999999995</v>
      </c>
      <c r="AO173">
        <v>9.5198619999999998</v>
      </c>
      <c r="AP173">
        <v>9.3036119999999993</v>
      </c>
      <c r="AQ173">
        <v>8.5478529999999999</v>
      </c>
      <c r="AR173">
        <v>7.3492069999999998</v>
      </c>
      <c r="AS173">
        <v>5.9211669999999996</v>
      </c>
      <c r="AT173">
        <v>4.4068849999999999</v>
      </c>
      <c r="AU173">
        <v>3.0263010000000001</v>
      </c>
      <c r="AV173">
        <v>1.861612</v>
      </c>
      <c r="AW173">
        <v>1.0013799999999999</v>
      </c>
      <c r="AX173">
        <v>0.43984099999999998</v>
      </c>
      <c r="AY173">
        <v>9.4947000000000004E-2</v>
      </c>
      <c r="AZ173">
        <v>1.9592999999999999E-2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25">
      <c r="A174" s="55"/>
      <c r="B174" s="55"/>
      <c r="C174" s="55"/>
      <c r="D174" s="26">
        <v>4</v>
      </c>
      <c r="E174">
        <v>3.2192999999999999E-2</v>
      </c>
      <c r="F174">
        <v>7.1941000000000005E-2</v>
      </c>
      <c r="G174">
        <v>9.4020000000000006E-2</v>
      </c>
      <c r="H174">
        <v>0.119574</v>
      </c>
      <c r="I174">
        <v>0.141792</v>
      </c>
      <c r="J174">
        <v>0.163213</v>
      </c>
      <c r="K174">
        <v>0.187448</v>
      </c>
      <c r="L174">
        <v>0.21695200000000001</v>
      </c>
      <c r="M174">
        <v>0.25350099999999998</v>
      </c>
      <c r="N174">
        <v>0.299954</v>
      </c>
      <c r="O174">
        <v>0.355624</v>
      </c>
      <c r="P174">
        <v>0.42185699999999998</v>
      </c>
      <c r="Q174">
        <v>0.49668800000000002</v>
      </c>
      <c r="R174">
        <v>0.57592299999999996</v>
      </c>
      <c r="S174">
        <v>0.65434000000000003</v>
      </c>
      <c r="T174">
        <v>0.72263900000000003</v>
      </c>
      <c r="U174">
        <v>0.77373000000000003</v>
      </c>
      <c r="V174">
        <v>0.79412099999999997</v>
      </c>
      <c r="W174">
        <v>0.77559400000000001</v>
      </c>
      <c r="X174">
        <v>0.71213000000000004</v>
      </c>
      <c r="Y174">
        <v>0.60228800000000005</v>
      </c>
      <c r="Z174">
        <v>0.45204100000000003</v>
      </c>
      <c r="AA174">
        <v>0.28647600000000001</v>
      </c>
      <c r="AB174">
        <v>0.11611</v>
      </c>
      <c r="AC174">
        <v>0</v>
      </c>
      <c r="AD174">
        <v>1.0280000000000001E-3</v>
      </c>
      <c r="AE174">
        <v>8.1358E-2</v>
      </c>
      <c r="AF174">
        <v>0.31956600000000002</v>
      </c>
      <c r="AG174">
        <v>0.80452599999999996</v>
      </c>
      <c r="AH174">
        <v>1.5807819999999999</v>
      </c>
      <c r="AI174">
        <v>2.6754099999999998</v>
      </c>
      <c r="AJ174">
        <v>4.0105899999999997</v>
      </c>
      <c r="AK174">
        <v>5.5285929999999999</v>
      </c>
      <c r="AL174">
        <v>7.0071300000000001</v>
      </c>
      <c r="AM174">
        <v>8.2977620000000005</v>
      </c>
      <c r="AN174">
        <v>9.1866950000000003</v>
      </c>
      <c r="AO174">
        <v>9.5523959999999999</v>
      </c>
      <c r="AP174">
        <v>9.3259340000000002</v>
      </c>
      <c r="AQ174">
        <v>8.5557580000000009</v>
      </c>
      <c r="AR174">
        <v>7.3393949999999997</v>
      </c>
      <c r="AS174">
        <v>5.8931389999999997</v>
      </c>
      <c r="AT174">
        <v>4.3622719999999999</v>
      </c>
      <c r="AU174">
        <v>2.9699110000000002</v>
      </c>
      <c r="AV174">
        <v>1.800222</v>
      </c>
      <c r="AW174">
        <v>0.94089999999999996</v>
      </c>
      <c r="AX174">
        <v>0.38627099999999998</v>
      </c>
      <c r="AY174">
        <v>6.0215999999999999E-2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25">
      <c r="A175" s="55"/>
      <c r="B175" s="55"/>
      <c r="C175" s="55"/>
      <c r="D175" s="26">
        <v>5</v>
      </c>
      <c r="E175">
        <v>3.2306000000000001E-2</v>
      </c>
      <c r="F175">
        <v>7.2040999999999994E-2</v>
      </c>
      <c r="G175">
        <v>9.4010999999999997E-2</v>
      </c>
      <c r="H175">
        <v>0.11934400000000001</v>
      </c>
      <c r="I175">
        <v>0.14132</v>
      </c>
      <c r="J175">
        <v>0.162525</v>
      </c>
      <c r="K175">
        <v>0.18660599999999999</v>
      </c>
      <c r="L175">
        <v>0.21610499999999999</v>
      </c>
      <c r="M175">
        <v>0.25283800000000001</v>
      </c>
      <c r="N175">
        <v>0.299703</v>
      </c>
      <c r="O175">
        <v>0.35600799999999999</v>
      </c>
      <c r="P175">
        <v>0.42309999999999998</v>
      </c>
      <c r="Q175">
        <v>0.49895600000000001</v>
      </c>
      <c r="R175">
        <v>0.57925800000000005</v>
      </c>
      <c r="S175">
        <v>0.65863499999999997</v>
      </c>
      <c r="T175">
        <v>0.72759300000000005</v>
      </c>
      <c r="U175">
        <v>0.77885700000000002</v>
      </c>
      <c r="V175">
        <v>0.79868300000000003</v>
      </c>
      <c r="W175">
        <v>0.77878599999999998</v>
      </c>
      <c r="X175">
        <v>0.71288399999999996</v>
      </c>
      <c r="Y175">
        <v>0.59970000000000001</v>
      </c>
      <c r="Z175">
        <v>0.44641700000000001</v>
      </c>
      <c r="AA175">
        <v>0.27347700000000003</v>
      </c>
      <c r="AB175">
        <v>0.104911</v>
      </c>
      <c r="AC175">
        <v>0</v>
      </c>
      <c r="AD175">
        <v>0</v>
      </c>
      <c r="AE175">
        <v>4.9909000000000002E-2</v>
      </c>
      <c r="AF175">
        <v>0.31128499999999998</v>
      </c>
      <c r="AG175">
        <v>0.79857400000000001</v>
      </c>
      <c r="AH175">
        <v>1.5836939999999999</v>
      </c>
      <c r="AI175">
        <v>2.6916030000000002</v>
      </c>
      <c r="AJ175">
        <v>4.0416840000000001</v>
      </c>
      <c r="AK175">
        <v>5.5748249999999997</v>
      </c>
      <c r="AL175">
        <v>7.0646089999999999</v>
      </c>
      <c r="AM175">
        <v>8.3597870000000007</v>
      </c>
      <c r="AN175">
        <v>9.2443069999999992</v>
      </c>
      <c r="AO175">
        <v>9.5963960000000004</v>
      </c>
      <c r="AP175">
        <v>9.348789</v>
      </c>
      <c r="AQ175">
        <v>8.5541990000000006</v>
      </c>
      <c r="AR175">
        <v>7.3141429999999996</v>
      </c>
      <c r="AS175">
        <v>5.8498109999999999</v>
      </c>
      <c r="AT175">
        <v>4.3085880000000003</v>
      </c>
      <c r="AU175">
        <v>2.9145650000000001</v>
      </c>
      <c r="AV175">
        <v>1.7515019999999999</v>
      </c>
      <c r="AW175">
        <v>0.90390899999999996</v>
      </c>
      <c r="AX175">
        <v>0.36466399999999999</v>
      </c>
      <c r="AY175">
        <v>5.9094000000000001E-2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5">
      <c r="A176" s="55"/>
      <c r="B176" s="55"/>
      <c r="C176" s="55"/>
      <c r="D176" s="26" t="s">
        <v>46</v>
      </c>
      <c r="E176">
        <v>1.6527E-2</v>
      </c>
      <c r="F176">
        <v>5.4994000000000001E-2</v>
      </c>
      <c r="G176">
        <v>8.5020999999999999E-2</v>
      </c>
      <c r="H176">
        <v>0.10649699999999999</v>
      </c>
      <c r="I176">
        <v>0.12622800000000001</v>
      </c>
      <c r="J176">
        <v>0.14529300000000001</v>
      </c>
      <c r="K176">
        <v>0.16739000000000001</v>
      </c>
      <c r="L176">
        <v>0.19495899999999999</v>
      </c>
      <c r="M176">
        <v>0.22988700000000001</v>
      </c>
      <c r="N176">
        <v>0.27501900000000001</v>
      </c>
      <c r="O176">
        <v>0.32976100000000003</v>
      </c>
      <c r="P176">
        <v>0.39546900000000001</v>
      </c>
      <c r="Q176">
        <v>0.47022000000000003</v>
      </c>
      <c r="R176">
        <v>0.54983000000000004</v>
      </c>
      <c r="S176">
        <v>0.62909999999999999</v>
      </c>
      <c r="T176">
        <v>0.698708</v>
      </c>
      <c r="U176">
        <v>0.75160899999999997</v>
      </c>
      <c r="V176">
        <v>0.77418500000000001</v>
      </c>
      <c r="W176">
        <v>0.75826400000000005</v>
      </c>
      <c r="X176">
        <v>0.69750699999999999</v>
      </c>
      <c r="Y176">
        <v>0.59033599999999997</v>
      </c>
      <c r="Z176">
        <v>0.44289499999999998</v>
      </c>
      <c r="AA176">
        <v>0.27706199999999997</v>
      </c>
      <c r="AB176">
        <v>0.109708</v>
      </c>
      <c r="AC176">
        <v>0</v>
      </c>
      <c r="AD176">
        <v>0</v>
      </c>
      <c r="AE176">
        <v>5.8874000000000003E-2</v>
      </c>
      <c r="AF176">
        <v>0.29689500000000002</v>
      </c>
      <c r="AG176">
        <v>0.76843099999999998</v>
      </c>
      <c r="AH176">
        <v>1.5300499999999999</v>
      </c>
      <c r="AI176">
        <v>2.6091510000000002</v>
      </c>
      <c r="AJ176">
        <v>3.929627</v>
      </c>
      <c r="AK176">
        <v>5.4354009999999997</v>
      </c>
      <c r="AL176">
        <v>6.9065409999999998</v>
      </c>
      <c r="AM176">
        <v>8.1959549999999997</v>
      </c>
      <c r="AN176">
        <v>9.0908840000000009</v>
      </c>
      <c r="AO176">
        <v>9.4698329999999995</v>
      </c>
      <c r="AP176">
        <v>9.2631770000000007</v>
      </c>
      <c r="AQ176">
        <v>8.5172690000000006</v>
      </c>
      <c r="AR176">
        <v>7.3278429999999997</v>
      </c>
      <c r="AS176">
        <v>5.9078439999999999</v>
      </c>
      <c r="AT176">
        <v>4.4007930000000002</v>
      </c>
      <c r="AU176">
        <v>3.0257239999999999</v>
      </c>
      <c r="AV176">
        <v>1.871659</v>
      </c>
      <c r="AW176">
        <v>1.0131950000000001</v>
      </c>
      <c r="AX176">
        <v>0.454758</v>
      </c>
      <c r="AY176">
        <v>0.14616399999999999</v>
      </c>
      <c r="AZ176">
        <v>3.8221999999999999E-2</v>
      </c>
      <c r="BA176">
        <v>3.2650999999999999E-2</v>
      </c>
      <c r="BB176">
        <v>4.8367E-2</v>
      </c>
      <c r="BC176">
        <v>8.1731999999999999E-2</v>
      </c>
      <c r="BD176">
        <v>0.120334</v>
      </c>
      <c r="BE176">
        <v>0.154055</v>
      </c>
      <c r="BF176">
        <v>0.174396</v>
      </c>
      <c r="BG176">
        <v>0.175904</v>
      </c>
      <c r="BH176">
        <v>7.7800999999999995E-2</v>
      </c>
    </row>
    <row r="177" spans="1:60" x14ac:dyDescent="0.25">
      <c r="A177" s="55"/>
      <c r="B177" s="55"/>
      <c r="C177" s="55">
        <v>3</v>
      </c>
      <c r="D177" s="26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7.7600000000000004E-3</v>
      </c>
      <c r="AG177">
        <v>0.113737</v>
      </c>
      <c r="AH177">
        <v>0.64070499999999997</v>
      </c>
      <c r="AI177">
        <v>1.8316790000000001</v>
      </c>
      <c r="AJ177">
        <v>3.4283419999999998</v>
      </c>
      <c r="AK177">
        <v>5.560314</v>
      </c>
      <c r="AL177">
        <v>7.8381769999999999</v>
      </c>
      <c r="AM177">
        <v>9.9811409999999992</v>
      </c>
      <c r="AN177">
        <v>11.563611999999999</v>
      </c>
      <c r="AO177">
        <v>12.301655999999999</v>
      </c>
      <c r="AP177">
        <v>12.029844000000001</v>
      </c>
      <c r="AQ177">
        <v>10.830063000000001</v>
      </c>
      <c r="AR177">
        <v>8.91587</v>
      </c>
      <c r="AS177">
        <v>6.7056459999999998</v>
      </c>
      <c r="AT177">
        <v>4.496645</v>
      </c>
      <c r="AU177">
        <v>2.6287259999999999</v>
      </c>
      <c r="AV177">
        <v>1.034877</v>
      </c>
      <c r="AW177">
        <v>9.1204999999999994E-2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25">
      <c r="A178" s="55"/>
      <c r="B178" s="55"/>
      <c r="C178" s="55"/>
      <c r="D178" s="26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0.172296</v>
      </c>
      <c r="AH178">
        <v>0.80915800000000004</v>
      </c>
      <c r="AI178">
        <v>1.981312</v>
      </c>
      <c r="AJ178">
        <v>3.6415579999999999</v>
      </c>
      <c r="AK178">
        <v>5.7510469999999998</v>
      </c>
      <c r="AL178">
        <v>7.9783970000000002</v>
      </c>
      <c r="AM178">
        <v>10.040721</v>
      </c>
      <c r="AN178">
        <v>11.530339</v>
      </c>
      <c r="AO178">
        <v>12.186785</v>
      </c>
      <c r="AP178">
        <v>11.861596</v>
      </c>
      <c r="AQ178">
        <v>10.644833999999999</v>
      </c>
      <c r="AR178">
        <v>8.7457910000000005</v>
      </c>
      <c r="AS178">
        <v>6.5715849999999998</v>
      </c>
      <c r="AT178">
        <v>4.4066809999999998</v>
      </c>
      <c r="AU178">
        <v>2.575828</v>
      </c>
      <c r="AV178">
        <v>1.0132490000000001</v>
      </c>
      <c r="AW178">
        <v>8.8827000000000003E-2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 s="55"/>
      <c r="B179" s="55"/>
      <c r="C179" s="55"/>
      <c r="D179" s="26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0.18071100000000001</v>
      </c>
      <c r="AH179">
        <v>0.81494299999999997</v>
      </c>
      <c r="AI179">
        <v>1.976396</v>
      </c>
      <c r="AJ179">
        <v>3.6203379999999998</v>
      </c>
      <c r="AK179">
        <v>5.7084530000000004</v>
      </c>
      <c r="AL179">
        <v>7.9156560000000002</v>
      </c>
      <c r="AM179">
        <v>9.9647900000000007</v>
      </c>
      <c r="AN179">
        <v>11.454097000000001</v>
      </c>
      <c r="AO179">
        <v>12.125811000000001</v>
      </c>
      <c r="AP179">
        <v>11.830378</v>
      </c>
      <c r="AQ179">
        <v>10.650644</v>
      </c>
      <c r="AR179">
        <v>8.7880009999999995</v>
      </c>
      <c r="AS179">
        <v>6.6375929999999999</v>
      </c>
      <c r="AT179">
        <v>4.4786630000000001</v>
      </c>
      <c r="AU179">
        <v>2.647532</v>
      </c>
      <c r="AV179">
        <v>1.081683</v>
      </c>
      <c r="AW179">
        <v>0.12431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25">
      <c r="A180" s="55"/>
      <c r="B180" s="55"/>
      <c r="C180" s="55"/>
      <c r="D180" s="26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0.185334</v>
      </c>
      <c r="AH180">
        <v>0.830538</v>
      </c>
      <c r="AI180">
        <v>2.0095200000000002</v>
      </c>
      <c r="AJ180">
        <v>3.6751550000000002</v>
      </c>
      <c r="AK180">
        <v>5.7859579999999999</v>
      </c>
      <c r="AL180">
        <v>8.0102810000000009</v>
      </c>
      <c r="AM180">
        <v>10.065307000000001</v>
      </c>
      <c r="AN180">
        <v>11.544603</v>
      </c>
      <c r="AO180">
        <v>12.189384</v>
      </c>
      <c r="AP180">
        <v>11.852962</v>
      </c>
      <c r="AQ180">
        <v>10.626789</v>
      </c>
      <c r="AR180">
        <v>8.7203759999999999</v>
      </c>
      <c r="AS180">
        <v>6.540629</v>
      </c>
      <c r="AT180">
        <v>4.3715599999999997</v>
      </c>
      <c r="AU180">
        <v>2.5401120000000001</v>
      </c>
      <c r="AV180">
        <v>0.97973600000000005</v>
      </c>
      <c r="AW180">
        <v>7.1757000000000001E-2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5">
      <c r="A181" s="55"/>
      <c r="B181" s="55"/>
      <c r="C181" s="55"/>
      <c r="D181" s="26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0.19232399999999999</v>
      </c>
      <c r="AH181">
        <v>0.84282199999999996</v>
      </c>
      <c r="AI181">
        <v>2.0266470000000001</v>
      </c>
      <c r="AJ181">
        <v>3.696002</v>
      </c>
      <c r="AK181">
        <v>5.8073009999999998</v>
      </c>
      <c r="AL181">
        <v>8.0281029999999998</v>
      </c>
      <c r="AM181">
        <v>10.075552</v>
      </c>
      <c r="AN181">
        <v>11.544798999999999</v>
      </c>
      <c r="AO181">
        <v>12.179446</v>
      </c>
      <c r="AP181">
        <v>11.835542999999999</v>
      </c>
      <c r="AQ181">
        <v>10.606413</v>
      </c>
      <c r="AR181">
        <v>8.7015670000000007</v>
      </c>
      <c r="AS181">
        <v>6.5257480000000001</v>
      </c>
      <c r="AT181">
        <v>4.3603269999999998</v>
      </c>
      <c r="AU181">
        <v>2.532235</v>
      </c>
      <c r="AV181">
        <v>0.97501000000000004</v>
      </c>
      <c r="AW181">
        <v>7.0162000000000002E-2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25">
      <c r="A182" s="55"/>
      <c r="B182" s="55"/>
      <c r="C182" s="55"/>
      <c r="D182" s="26" t="s">
        <v>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0.166715</v>
      </c>
      <c r="AH182">
        <v>0.795458</v>
      </c>
      <c r="AI182">
        <v>1.9594879999999999</v>
      </c>
      <c r="AJ182">
        <v>3.6140979999999998</v>
      </c>
      <c r="AK182">
        <v>5.7223680000000003</v>
      </c>
      <c r="AL182">
        <v>7.9539949999999999</v>
      </c>
      <c r="AM182">
        <v>10.025601</v>
      </c>
      <c r="AN182">
        <v>11.527455</v>
      </c>
      <c r="AO182">
        <v>12.196622</v>
      </c>
      <c r="AP182">
        <v>11.882066</v>
      </c>
      <c r="AQ182">
        <v>10.671746000000001</v>
      </c>
      <c r="AR182">
        <v>8.7743210000000005</v>
      </c>
      <c r="AS182">
        <v>6.5962399999999999</v>
      </c>
      <c r="AT182">
        <v>4.4227749999999997</v>
      </c>
      <c r="AU182">
        <v>2.584886</v>
      </c>
      <c r="AV182">
        <v>1.0169109999999999</v>
      </c>
      <c r="AW182">
        <v>8.9251999999999998E-2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5">
      <c r="A183" s="55"/>
      <c r="B183" s="55" t="s">
        <v>3</v>
      </c>
      <c r="C183" s="55">
        <v>1</v>
      </c>
      <c r="D183" s="26">
        <v>1</v>
      </c>
      <c r="E183">
        <v>0</v>
      </c>
      <c r="F183">
        <v>0</v>
      </c>
      <c r="G183">
        <v>7.7229999999999998E-3</v>
      </c>
      <c r="H183">
        <v>8.3085000000000006E-2</v>
      </c>
      <c r="I183">
        <v>0.10824499999999999</v>
      </c>
      <c r="J183">
        <v>0.141071</v>
      </c>
      <c r="K183">
        <v>0.17046500000000001</v>
      </c>
      <c r="L183">
        <v>0.20427600000000001</v>
      </c>
      <c r="M183">
        <v>0.239508</v>
      </c>
      <c r="N183">
        <v>0.278499</v>
      </c>
      <c r="O183">
        <v>0.32066099999999997</v>
      </c>
      <c r="P183">
        <v>0.36748700000000001</v>
      </c>
      <c r="Q183">
        <v>0.419211</v>
      </c>
      <c r="R183">
        <v>0.47653899999999999</v>
      </c>
      <c r="S183">
        <v>0.540883</v>
      </c>
      <c r="T183">
        <v>0.61119000000000001</v>
      </c>
      <c r="U183">
        <v>0.69054400000000005</v>
      </c>
      <c r="V183">
        <v>0.77583400000000002</v>
      </c>
      <c r="W183">
        <v>0.87008799999999997</v>
      </c>
      <c r="X183">
        <v>0.97103899999999999</v>
      </c>
      <c r="Y183">
        <v>1.0794600000000001</v>
      </c>
      <c r="Z183">
        <v>1.1952149999999999</v>
      </c>
      <c r="AA183">
        <v>1.316586</v>
      </c>
      <c r="AB183">
        <v>1.4467730000000001</v>
      </c>
      <c r="AC183">
        <v>1.5817730000000001</v>
      </c>
      <c r="AD183">
        <v>1.7272449999999999</v>
      </c>
      <c r="AE183">
        <v>1.8796649999999999</v>
      </c>
      <c r="AF183">
        <v>2.043444</v>
      </c>
      <c r="AG183">
        <v>2.2177699999999998</v>
      </c>
      <c r="AH183">
        <v>2.4023349999999999</v>
      </c>
      <c r="AI183">
        <v>2.5988280000000001</v>
      </c>
      <c r="AJ183">
        <v>2.799884</v>
      </c>
      <c r="AK183">
        <v>3.0090840000000001</v>
      </c>
      <c r="AL183">
        <v>3.2129669999999999</v>
      </c>
      <c r="AM183">
        <v>3.4122110000000001</v>
      </c>
      <c r="AN183">
        <v>3.5960350000000001</v>
      </c>
      <c r="AO183">
        <v>3.7603559999999998</v>
      </c>
      <c r="AP183">
        <v>3.8997730000000002</v>
      </c>
      <c r="AQ183">
        <v>4.007771</v>
      </c>
      <c r="AR183">
        <v>4.082039</v>
      </c>
      <c r="AS183">
        <v>4.1150209999999996</v>
      </c>
      <c r="AT183">
        <v>4.1020880000000002</v>
      </c>
      <c r="AU183">
        <v>4.037102</v>
      </c>
      <c r="AV183">
        <v>3.9150209999999999</v>
      </c>
      <c r="AW183">
        <v>3.735277</v>
      </c>
      <c r="AX183">
        <v>3.503015</v>
      </c>
      <c r="AY183">
        <v>3.2225630000000001</v>
      </c>
      <c r="AZ183">
        <v>2.9141159999999999</v>
      </c>
      <c r="BA183">
        <v>2.5804999999999998</v>
      </c>
      <c r="BB183">
        <v>2.2486999999999999</v>
      </c>
      <c r="BC183">
        <v>1.920974</v>
      </c>
      <c r="BD183">
        <v>1.6112690000000001</v>
      </c>
      <c r="BE183">
        <v>1.3296049999999999</v>
      </c>
      <c r="BF183">
        <v>1.0696190000000001</v>
      </c>
      <c r="BG183">
        <v>0.82462500000000005</v>
      </c>
      <c r="BH183">
        <v>0.32494400000000001</v>
      </c>
    </row>
    <row r="184" spans="1:60" x14ac:dyDescent="0.25">
      <c r="A184" s="55"/>
      <c r="B184" s="55"/>
      <c r="C184" s="55"/>
      <c r="D184" s="26">
        <v>2</v>
      </c>
      <c r="E184">
        <v>0</v>
      </c>
      <c r="F184">
        <v>2.6717999999999999E-2</v>
      </c>
      <c r="G184">
        <v>8.7448999999999999E-2</v>
      </c>
      <c r="H184">
        <v>0.132745</v>
      </c>
      <c r="I184">
        <v>0.178087</v>
      </c>
      <c r="J184">
        <v>0.223048</v>
      </c>
      <c r="K184">
        <v>0.27309</v>
      </c>
      <c r="L184">
        <v>0.32629999999999998</v>
      </c>
      <c r="M184">
        <v>0.38307000000000002</v>
      </c>
      <c r="N184">
        <v>0.44592599999999999</v>
      </c>
      <c r="O184">
        <v>0.51326899999999998</v>
      </c>
      <c r="P184">
        <v>0.58724699999999996</v>
      </c>
      <c r="Q184">
        <v>0.66745100000000002</v>
      </c>
      <c r="R184">
        <v>0.75422</v>
      </c>
      <c r="S184">
        <v>0.84896300000000002</v>
      </c>
      <c r="T184">
        <v>0.94957800000000003</v>
      </c>
      <c r="U184">
        <v>1.0599639999999999</v>
      </c>
      <c r="V184">
        <v>1.175522</v>
      </c>
      <c r="W184">
        <v>1.3003439999999999</v>
      </c>
      <c r="X184">
        <v>1.431611</v>
      </c>
      <c r="Y184">
        <v>1.5708409999999999</v>
      </c>
      <c r="Z184">
        <v>1.7185250000000001</v>
      </c>
      <c r="AA184">
        <v>1.873202</v>
      </c>
      <c r="AB184">
        <v>2.0395050000000001</v>
      </c>
      <c r="AC184">
        <v>2.2124510000000002</v>
      </c>
      <c r="AD184">
        <v>2.3986299999999998</v>
      </c>
      <c r="AE184">
        <v>2.5916920000000001</v>
      </c>
      <c r="AF184">
        <v>2.7940659999999999</v>
      </c>
      <c r="AG184">
        <v>3.0001540000000002</v>
      </c>
      <c r="AH184">
        <v>3.203875</v>
      </c>
      <c r="AI184">
        <v>3.3999030000000001</v>
      </c>
      <c r="AJ184">
        <v>3.5741070000000001</v>
      </c>
      <c r="AK184">
        <v>3.7222249999999999</v>
      </c>
      <c r="AL184">
        <v>3.8284289999999999</v>
      </c>
      <c r="AM184">
        <v>3.8888539999999998</v>
      </c>
      <c r="AN184">
        <v>3.8974440000000001</v>
      </c>
      <c r="AO184">
        <v>3.855172</v>
      </c>
      <c r="AP184">
        <v>3.7658550000000002</v>
      </c>
      <c r="AQ184">
        <v>3.6399349999999999</v>
      </c>
      <c r="AR184">
        <v>3.4835729999999998</v>
      </c>
      <c r="AS184">
        <v>3.3112979999999999</v>
      </c>
      <c r="AT184">
        <v>3.1238000000000001</v>
      </c>
      <c r="AU184">
        <v>2.9300649999999999</v>
      </c>
      <c r="AV184">
        <v>2.7267739999999998</v>
      </c>
      <c r="AW184">
        <v>2.5155159999999999</v>
      </c>
      <c r="AX184">
        <v>2.2976770000000002</v>
      </c>
      <c r="AY184">
        <v>2.0713569999999999</v>
      </c>
      <c r="AZ184">
        <v>1.8454489999999999</v>
      </c>
      <c r="BA184">
        <v>1.6159319999999999</v>
      </c>
      <c r="BB184">
        <v>1.3965890000000001</v>
      </c>
      <c r="BC184">
        <v>1.1853020000000001</v>
      </c>
      <c r="BD184">
        <v>0.98930899999999999</v>
      </c>
      <c r="BE184">
        <v>0.81348600000000004</v>
      </c>
      <c r="BF184">
        <v>0.65305000000000002</v>
      </c>
      <c r="BG184">
        <v>0.50312199999999996</v>
      </c>
      <c r="BH184">
        <v>0.198236</v>
      </c>
    </row>
    <row r="185" spans="1:60" x14ac:dyDescent="0.25">
      <c r="A185" s="55"/>
      <c r="B185" s="55"/>
      <c r="C185" s="55"/>
      <c r="D185" s="26">
        <v>3</v>
      </c>
      <c r="E185">
        <v>0</v>
      </c>
      <c r="F185">
        <v>3.1985E-2</v>
      </c>
      <c r="G185">
        <v>0.104436</v>
      </c>
      <c r="H185">
        <v>0.15653300000000001</v>
      </c>
      <c r="I185">
        <v>0.20930799999999999</v>
      </c>
      <c r="J185">
        <v>0.26202599999999998</v>
      </c>
      <c r="K185">
        <v>0.320857</v>
      </c>
      <c r="L185">
        <v>0.38363000000000003</v>
      </c>
      <c r="M185">
        <v>0.45058599999999999</v>
      </c>
      <c r="N185">
        <v>0.52455399999999996</v>
      </c>
      <c r="O185">
        <v>0.60348900000000005</v>
      </c>
      <c r="P185">
        <v>0.68971000000000005</v>
      </c>
      <c r="Q185">
        <v>0.78249899999999994</v>
      </c>
      <c r="R185">
        <v>0.88202000000000003</v>
      </c>
      <c r="S185">
        <v>0.98972099999999996</v>
      </c>
      <c r="T185">
        <v>1.103138</v>
      </c>
      <c r="U185">
        <v>1.2266539999999999</v>
      </c>
      <c r="V185">
        <v>1.355262</v>
      </c>
      <c r="W185">
        <v>1.4937400000000001</v>
      </c>
      <c r="X185">
        <v>1.6392599999999999</v>
      </c>
      <c r="Y185">
        <v>1.793855</v>
      </c>
      <c r="Z185">
        <v>1.958375</v>
      </c>
      <c r="AA185">
        <v>2.131281</v>
      </c>
      <c r="AB185">
        <v>2.3175309999999998</v>
      </c>
      <c r="AC185">
        <v>2.5109080000000001</v>
      </c>
      <c r="AD185">
        <v>2.7175729999999998</v>
      </c>
      <c r="AE185">
        <v>2.928712</v>
      </c>
      <c r="AF185">
        <v>3.1448369999999999</v>
      </c>
      <c r="AG185">
        <v>3.357418</v>
      </c>
      <c r="AH185">
        <v>3.5576430000000001</v>
      </c>
      <c r="AI185">
        <v>3.7374809999999998</v>
      </c>
      <c r="AJ185">
        <v>3.8817759999999999</v>
      </c>
      <c r="AK185">
        <v>3.9844940000000002</v>
      </c>
      <c r="AL185">
        <v>4.0323979999999997</v>
      </c>
      <c r="AM185">
        <v>4.022081</v>
      </c>
      <c r="AN185">
        <v>3.9521359999999999</v>
      </c>
      <c r="AO185">
        <v>3.8268140000000002</v>
      </c>
      <c r="AP185">
        <v>3.6539299999999999</v>
      </c>
      <c r="AQ185">
        <v>3.4492400000000001</v>
      </c>
      <c r="AR185">
        <v>3.220348</v>
      </c>
      <c r="AS185">
        <v>2.9868920000000001</v>
      </c>
      <c r="AT185">
        <v>2.7490999999999999</v>
      </c>
      <c r="AU185">
        <v>2.5184030000000002</v>
      </c>
      <c r="AV185">
        <v>2.2906</v>
      </c>
      <c r="AW185">
        <v>2.0671889999999999</v>
      </c>
      <c r="AX185">
        <v>1.8484940000000001</v>
      </c>
      <c r="AY185">
        <v>1.631386</v>
      </c>
      <c r="AZ185">
        <v>1.4228499999999999</v>
      </c>
      <c r="BA185">
        <v>1.2176720000000001</v>
      </c>
      <c r="BB185">
        <v>1.026853</v>
      </c>
      <c r="BC185">
        <v>0.84731299999999998</v>
      </c>
      <c r="BD185">
        <v>0.68271199999999999</v>
      </c>
      <c r="BE185">
        <v>0.541543</v>
      </c>
      <c r="BF185">
        <v>0.413325</v>
      </c>
      <c r="BG185">
        <v>0.272061</v>
      </c>
      <c r="BH185">
        <v>9.5365000000000005E-2</v>
      </c>
    </row>
    <row r="186" spans="1:60" x14ac:dyDescent="0.25">
      <c r="A186" s="55"/>
      <c r="B186" s="55"/>
      <c r="C186" s="55"/>
      <c r="D186" s="26">
        <v>4</v>
      </c>
      <c r="E186">
        <v>0</v>
      </c>
      <c r="F186">
        <v>3.2467999999999997E-2</v>
      </c>
      <c r="G186">
        <v>0.10602499999999999</v>
      </c>
      <c r="H186">
        <v>0.158996</v>
      </c>
      <c r="I186">
        <v>0.21263199999999999</v>
      </c>
      <c r="J186">
        <v>0.26614700000000002</v>
      </c>
      <c r="K186">
        <v>0.32577200000000001</v>
      </c>
      <c r="L186">
        <v>0.38924999999999998</v>
      </c>
      <c r="M186">
        <v>0.456814</v>
      </c>
      <c r="N186">
        <v>0.53131499999999998</v>
      </c>
      <c r="O186">
        <v>0.61070400000000002</v>
      </c>
      <c r="P186">
        <v>0.69734799999999997</v>
      </c>
      <c r="Q186">
        <v>0.79059000000000001</v>
      </c>
      <c r="R186">
        <v>0.89071699999999998</v>
      </c>
      <c r="S186">
        <v>0.99932799999999999</v>
      </c>
      <c r="T186">
        <v>1.1140840000000001</v>
      </c>
      <c r="U186">
        <v>1.2395860000000001</v>
      </c>
      <c r="V186">
        <v>1.3708979999999999</v>
      </c>
      <c r="W186">
        <v>1.5129779999999999</v>
      </c>
      <c r="X186">
        <v>1.66292</v>
      </c>
      <c r="Y186">
        <v>1.822689</v>
      </c>
      <c r="Z186">
        <v>1.9928809999999999</v>
      </c>
      <c r="AA186">
        <v>2.1714769999999999</v>
      </c>
      <c r="AB186">
        <v>2.3630420000000001</v>
      </c>
      <c r="AC186">
        <v>2.5605799999999999</v>
      </c>
      <c r="AD186">
        <v>2.7697560000000001</v>
      </c>
      <c r="AE186">
        <v>2.9810970000000001</v>
      </c>
      <c r="AF186">
        <v>3.1947679999999998</v>
      </c>
      <c r="AG186">
        <v>3.4020769999999998</v>
      </c>
      <c r="AH186">
        <v>3.5944379999999998</v>
      </c>
      <c r="AI186">
        <v>3.7642530000000001</v>
      </c>
      <c r="AJ186">
        <v>3.8975379999999999</v>
      </c>
      <c r="AK186">
        <v>3.9890029999999999</v>
      </c>
      <c r="AL186">
        <v>4.0270770000000002</v>
      </c>
      <c r="AM186">
        <v>4.0090430000000001</v>
      </c>
      <c r="AN186">
        <v>3.9342600000000001</v>
      </c>
      <c r="AO186">
        <v>3.8069329999999999</v>
      </c>
      <c r="AP186">
        <v>3.6343719999999999</v>
      </c>
      <c r="AQ186">
        <v>3.4312710000000002</v>
      </c>
      <c r="AR186">
        <v>3.2040679999999999</v>
      </c>
      <c r="AS186">
        <v>2.9712209999999999</v>
      </c>
      <c r="AT186">
        <v>2.7321080000000002</v>
      </c>
      <c r="AU186">
        <v>2.4978310000000001</v>
      </c>
      <c r="AV186">
        <v>2.2643680000000002</v>
      </c>
      <c r="AW186">
        <v>2.033909</v>
      </c>
      <c r="AX186">
        <v>1.8078080000000001</v>
      </c>
      <c r="AY186">
        <v>1.5840129999999999</v>
      </c>
      <c r="AZ186">
        <v>1.370744</v>
      </c>
      <c r="BA186">
        <v>1.1634690000000001</v>
      </c>
      <c r="BB186">
        <v>0.97371600000000003</v>
      </c>
      <c r="BC186">
        <v>0.79835400000000001</v>
      </c>
      <c r="BD186">
        <v>0.64059999999999995</v>
      </c>
      <c r="BE186">
        <v>0.50761299999999998</v>
      </c>
      <c r="BF186">
        <v>0.38830500000000001</v>
      </c>
      <c r="BG186">
        <v>0.25656800000000002</v>
      </c>
      <c r="BH186">
        <v>9.0180999999999997E-2</v>
      </c>
    </row>
    <row r="187" spans="1:60" x14ac:dyDescent="0.25">
      <c r="A187" s="55"/>
      <c r="B187" s="55"/>
      <c r="C187" s="55"/>
      <c r="D187" s="26">
        <v>5</v>
      </c>
      <c r="E187">
        <v>0</v>
      </c>
      <c r="F187">
        <v>3.2516000000000003E-2</v>
      </c>
      <c r="G187">
        <v>0.10617799999999999</v>
      </c>
      <c r="H187">
        <v>0.15920500000000001</v>
      </c>
      <c r="I187">
        <v>0.212871</v>
      </c>
      <c r="J187">
        <v>0.26639600000000002</v>
      </c>
      <c r="K187">
        <v>0.32603500000000002</v>
      </c>
      <c r="L187">
        <v>0.38955000000000001</v>
      </c>
      <c r="M187">
        <v>0.45720100000000002</v>
      </c>
      <c r="N187">
        <v>0.53186599999999995</v>
      </c>
      <c r="O187">
        <v>0.611514</v>
      </c>
      <c r="P187">
        <v>0.69853900000000002</v>
      </c>
      <c r="Q187">
        <v>0.7923</v>
      </c>
      <c r="R187">
        <v>0.89309099999999997</v>
      </c>
      <c r="S187">
        <v>1.002515</v>
      </c>
      <c r="T187">
        <v>1.1181970000000001</v>
      </c>
      <c r="U187">
        <v>1.2447440000000001</v>
      </c>
      <c r="V187">
        <v>1.3771329999999999</v>
      </c>
      <c r="W187">
        <v>1.5203169999999999</v>
      </c>
      <c r="X187">
        <v>1.6713340000000001</v>
      </c>
      <c r="Y187">
        <v>1.8321460000000001</v>
      </c>
      <c r="Z187">
        <v>2.0033780000000001</v>
      </c>
      <c r="AA187">
        <v>2.1830799999999999</v>
      </c>
      <c r="AB187">
        <v>2.3759999999999999</v>
      </c>
      <c r="AC187">
        <v>2.5752969999999999</v>
      </c>
      <c r="AD187">
        <v>2.786953</v>
      </c>
      <c r="AE187">
        <v>3.0016470000000002</v>
      </c>
      <c r="AF187">
        <v>3.219713</v>
      </c>
      <c r="AG187">
        <v>3.4323329999999999</v>
      </c>
      <c r="AH187">
        <v>3.6305130000000001</v>
      </c>
      <c r="AI187">
        <v>3.8059940000000001</v>
      </c>
      <c r="AJ187">
        <v>3.9436870000000002</v>
      </c>
      <c r="AK187">
        <v>4.0373619999999999</v>
      </c>
      <c r="AL187">
        <v>4.0743830000000001</v>
      </c>
      <c r="AM187">
        <v>4.0514409999999996</v>
      </c>
      <c r="AN187">
        <v>3.9679280000000001</v>
      </c>
      <c r="AO187">
        <v>3.828579</v>
      </c>
      <c r="AP187">
        <v>3.6417630000000001</v>
      </c>
      <c r="AQ187">
        <v>3.4239489999999999</v>
      </c>
      <c r="AR187">
        <v>3.1827459999999999</v>
      </c>
      <c r="AS187">
        <v>2.9383400000000002</v>
      </c>
      <c r="AT187">
        <v>2.6904439999999998</v>
      </c>
      <c r="AU187">
        <v>2.450466</v>
      </c>
      <c r="AV187">
        <v>2.2135929999999999</v>
      </c>
      <c r="AW187">
        <v>1.9812780000000001</v>
      </c>
      <c r="AX187">
        <v>1.7542819999999999</v>
      </c>
      <c r="AY187">
        <v>1.5305580000000001</v>
      </c>
      <c r="AZ187">
        <v>1.3187899999999999</v>
      </c>
      <c r="BA187">
        <v>1.1152299999999999</v>
      </c>
      <c r="BB187">
        <v>0.93155500000000002</v>
      </c>
      <c r="BC187">
        <v>0.76441599999999998</v>
      </c>
      <c r="BD187">
        <v>0.61811000000000005</v>
      </c>
      <c r="BE187">
        <v>0.49348399999999998</v>
      </c>
      <c r="BF187">
        <v>0.38574900000000001</v>
      </c>
      <c r="BG187">
        <v>0.29025699999999999</v>
      </c>
      <c r="BH187">
        <v>0.113049</v>
      </c>
    </row>
    <row r="188" spans="1:60" x14ac:dyDescent="0.25">
      <c r="A188" s="55"/>
      <c r="B188" s="55"/>
      <c r="C188" s="55"/>
      <c r="D188" s="26" t="s">
        <v>46</v>
      </c>
      <c r="E188">
        <v>0</v>
      </c>
      <c r="F188">
        <v>2.4566000000000001E-2</v>
      </c>
      <c r="G188">
        <v>8.2122000000000001E-2</v>
      </c>
      <c r="H188">
        <v>0.138243</v>
      </c>
      <c r="I188">
        <v>0.18561</v>
      </c>
      <c r="J188">
        <v>0.231157</v>
      </c>
      <c r="K188">
        <v>0.28375499999999998</v>
      </c>
      <c r="L188">
        <v>0.33888499999999999</v>
      </c>
      <c r="M188">
        <v>0.39778400000000003</v>
      </c>
      <c r="N188">
        <v>0.46287400000000001</v>
      </c>
      <c r="O188">
        <v>0.53241400000000005</v>
      </c>
      <c r="P188">
        <v>0.608626</v>
      </c>
      <c r="Q188">
        <v>0.69103999999999999</v>
      </c>
      <c r="R188">
        <v>0.78001900000000002</v>
      </c>
      <c r="S188">
        <v>0.87705900000000003</v>
      </c>
      <c r="T188">
        <v>0.98008899999999999</v>
      </c>
      <c r="U188">
        <v>1.0932280000000001</v>
      </c>
      <c r="V188">
        <v>1.2119359999999999</v>
      </c>
      <c r="W188">
        <v>1.340579</v>
      </c>
      <c r="X188">
        <v>1.4763999999999999</v>
      </c>
      <c r="Y188">
        <v>1.621051</v>
      </c>
      <c r="Z188">
        <v>1.775018</v>
      </c>
      <c r="AA188">
        <v>1.936564</v>
      </c>
      <c r="AB188">
        <v>2.110112</v>
      </c>
      <c r="AC188">
        <v>2.2898499999999999</v>
      </c>
      <c r="AD188">
        <v>2.4817870000000002</v>
      </c>
      <c r="AE188">
        <v>2.6784189999999999</v>
      </c>
      <c r="AF188">
        <v>2.8813080000000002</v>
      </c>
      <c r="AG188">
        <v>3.0839509999999999</v>
      </c>
      <c r="AH188">
        <v>3.279776</v>
      </c>
      <c r="AI188">
        <v>3.463263</v>
      </c>
      <c r="AJ188">
        <v>3.6212550000000001</v>
      </c>
      <c r="AK188">
        <v>3.7500900000000001</v>
      </c>
      <c r="AL188">
        <v>3.8364250000000002</v>
      </c>
      <c r="AM188">
        <v>3.8777300000000001</v>
      </c>
      <c r="AN188">
        <v>3.8701249999999998</v>
      </c>
      <c r="AO188">
        <v>3.8156409999999998</v>
      </c>
      <c r="AP188">
        <v>3.7186810000000001</v>
      </c>
      <c r="AQ188">
        <v>3.5894509999999999</v>
      </c>
      <c r="AR188">
        <v>3.4330660000000002</v>
      </c>
      <c r="AS188">
        <v>3.2626210000000002</v>
      </c>
      <c r="AT188">
        <v>3.0771980000000001</v>
      </c>
      <c r="AU188">
        <v>2.8841839999999999</v>
      </c>
      <c r="AV188">
        <v>2.6792980000000002</v>
      </c>
      <c r="AW188">
        <v>2.4637790000000002</v>
      </c>
      <c r="AX188">
        <v>2.2394120000000002</v>
      </c>
      <c r="AY188">
        <v>2.0052270000000001</v>
      </c>
      <c r="AZ188">
        <v>1.7718</v>
      </c>
      <c r="BA188">
        <v>1.5361800000000001</v>
      </c>
      <c r="BB188">
        <v>1.313337</v>
      </c>
      <c r="BC188">
        <v>1.1013770000000001</v>
      </c>
      <c r="BD188">
        <v>0.90675600000000001</v>
      </c>
      <c r="BE188">
        <v>0.73574799999999996</v>
      </c>
      <c r="BF188">
        <v>0.58084400000000003</v>
      </c>
      <c r="BG188">
        <v>0.428344</v>
      </c>
      <c r="BH188">
        <v>0.16394600000000001</v>
      </c>
    </row>
    <row r="189" spans="1:60" x14ac:dyDescent="0.25">
      <c r="A189" s="55"/>
      <c r="B189" s="55"/>
      <c r="C189" s="55">
        <v>2</v>
      </c>
      <c r="D189" s="26">
        <v>1</v>
      </c>
      <c r="E189">
        <v>0</v>
      </c>
      <c r="F189">
        <v>0</v>
      </c>
      <c r="G189">
        <v>8.0180000000000008E-3</v>
      </c>
      <c r="H189">
        <v>8.6225999999999997E-2</v>
      </c>
      <c r="I189">
        <v>0.111745</v>
      </c>
      <c r="J189">
        <v>0.144896</v>
      </c>
      <c r="K189">
        <v>0.17468600000000001</v>
      </c>
      <c r="L189">
        <v>0.20897399999999999</v>
      </c>
      <c r="M189">
        <v>0.244868</v>
      </c>
      <c r="N189">
        <v>0.28477599999999997</v>
      </c>
      <c r="O189">
        <v>0.32811299999999999</v>
      </c>
      <c r="P189">
        <v>0.376415</v>
      </c>
      <c r="Q189">
        <v>0.429871</v>
      </c>
      <c r="R189">
        <v>0.489037</v>
      </c>
      <c r="S189">
        <v>0.55512600000000001</v>
      </c>
      <c r="T189">
        <v>0.62678199999999995</v>
      </c>
      <c r="U189">
        <v>0.70681499999999997</v>
      </c>
      <c r="V189">
        <v>0.791736</v>
      </c>
      <c r="W189">
        <v>0.88436899999999996</v>
      </c>
      <c r="X189">
        <v>0.98245099999999996</v>
      </c>
      <c r="Y189">
        <v>1.086972</v>
      </c>
      <c r="Z189">
        <v>1.1983919999999999</v>
      </c>
      <c r="AA189">
        <v>1.3160419999999999</v>
      </c>
      <c r="AB189">
        <v>1.4443950000000001</v>
      </c>
      <c r="AC189">
        <v>1.581046</v>
      </c>
      <c r="AD189">
        <v>1.7333890000000001</v>
      </c>
      <c r="AE189">
        <v>1.899116</v>
      </c>
      <c r="AF189">
        <v>2.0836769999999998</v>
      </c>
      <c r="AG189">
        <v>2.286171</v>
      </c>
      <c r="AH189">
        <v>2.5050759999999999</v>
      </c>
      <c r="AI189">
        <v>2.7402280000000001</v>
      </c>
      <c r="AJ189">
        <v>2.9798070000000001</v>
      </c>
      <c r="AK189">
        <v>3.2244060000000001</v>
      </c>
      <c r="AL189">
        <v>3.4543300000000001</v>
      </c>
      <c r="AM189">
        <v>3.6664270000000001</v>
      </c>
      <c r="AN189">
        <v>3.8455490000000001</v>
      </c>
      <c r="AO189">
        <v>3.9853559999999999</v>
      </c>
      <c r="AP189">
        <v>4.0796099999999997</v>
      </c>
      <c r="AQ189">
        <v>4.1249219999999998</v>
      </c>
      <c r="AR189">
        <v>4.1221050000000004</v>
      </c>
      <c r="AS189">
        <v>4.0734890000000004</v>
      </c>
      <c r="AT189">
        <v>3.9804529999999998</v>
      </c>
      <c r="AU189">
        <v>3.848544</v>
      </c>
      <c r="AV189">
        <v>3.6784349999999999</v>
      </c>
      <c r="AW189">
        <v>3.4743179999999998</v>
      </c>
      <c r="AX189">
        <v>3.2413970000000001</v>
      </c>
      <c r="AY189">
        <v>2.9804270000000002</v>
      </c>
      <c r="AZ189">
        <v>2.7040899999999999</v>
      </c>
      <c r="BA189">
        <v>2.4086810000000001</v>
      </c>
      <c r="BB189">
        <v>2.112854</v>
      </c>
      <c r="BC189">
        <v>1.8153809999999999</v>
      </c>
      <c r="BD189">
        <v>1.528249</v>
      </c>
      <c r="BE189">
        <v>1.2624070000000001</v>
      </c>
      <c r="BF189">
        <v>1.014011</v>
      </c>
      <c r="BG189">
        <v>0.77902300000000002</v>
      </c>
      <c r="BH189">
        <v>0.30632199999999998</v>
      </c>
    </row>
    <row r="190" spans="1:60" x14ac:dyDescent="0.25">
      <c r="A190" s="55"/>
      <c r="B190" s="55"/>
      <c r="C190" s="55"/>
      <c r="D190" s="26">
        <v>2</v>
      </c>
      <c r="E190">
        <v>0</v>
      </c>
      <c r="F190">
        <v>2.7941000000000001E-2</v>
      </c>
      <c r="G190">
        <v>9.1354000000000005E-2</v>
      </c>
      <c r="H190">
        <v>0.13788700000000001</v>
      </c>
      <c r="I190">
        <v>0.18474399999999999</v>
      </c>
      <c r="J190">
        <v>0.23133600000000001</v>
      </c>
      <c r="K190">
        <v>0.28317799999999999</v>
      </c>
      <c r="L190">
        <v>0.338281</v>
      </c>
      <c r="M190">
        <v>0.39694600000000002</v>
      </c>
      <c r="N190">
        <v>0.46166000000000001</v>
      </c>
      <c r="O190">
        <v>0.53066800000000003</v>
      </c>
      <c r="P190">
        <v>0.60605299999999995</v>
      </c>
      <c r="Q190">
        <v>0.68724399999999997</v>
      </c>
      <c r="R190">
        <v>0.77441199999999999</v>
      </c>
      <c r="S190">
        <v>0.86884600000000001</v>
      </c>
      <c r="T190">
        <v>0.96841200000000005</v>
      </c>
      <c r="U190">
        <v>1.0770150000000001</v>
      </c>
      <c r="V190">
        <v>1.1903889999999999</v>
      </c>
      <c r="W190">
        <v>1.3130329999999999</v>
      </c>
      <c r="X190">
        <v>1.4429350000000001</v>
      </c>
      <c r="Y190">
        <v>1.582619</v>
      </c>
      <c r="Z190">
        <v>1.7338720000000001</v>
      </c>
      <c r="AA190">
        <v>1.896444</v>
      </c>
      <c r="AB190">
        <v>2.076422</v>
      </c>
      <c r="AC190">
        <v>2.269174</v>
      </c>
      <c r="AD190">
        <v>2.4822700000000002</v>
      </c>
      <c r="AE190">
        <v>2.7079399999999998</v>
      </c>
      <c r="AF190">
        <v>2.94774</v>
      </c>
      <c r="AG190">
        <v>3.1933699999999998</v>
      </c>
      <c r="AH190">
        <v>3.435559</v>
      </c>
      <c r="AI190">
        <v>3.6659410000000001</v>
      </c>
      <c r="AJ190">
        <v>3.8662860000000001</v>
      </c>
      <c r="AK190">
        <v>4.03024</v>
      </c>
      <c r="AL190">
        <v>4.1390969999999996</v>
      </c>
      <c r="AM190">
        <v>4.1877820000000003</v>
      </c>
      <c r="AN190">
        <v>4.1694889999999996</v>
      </c>
      <c r="AO190">
        <v>4.084943</v>
      </c>
      <c r="AP190">
        <v>3.938126</v>
      </c>
      <c r="AQ190">
        <v>3.7420979999999999</v>
      </c>
      <c r="AR190">
        <v>3.5040809999999998</v>
      </c>
      <c r="AS190">
        <v>3.2460870000000002</v>
      </c>
      <c r="AT190">
        <v>2.9719009999999999</v>
      </c>
      <c r="AU190">
        <v>2.700291</v>
      </c>
      <c r="AV190">
        <v>2.432998</v>
      </c>
      <c r="AW190">
        <v>2.1776789999999999</v>
      </c>
      <c r="AX190">
        <v>1.9386509999999999</v>
      </c>
      <c r="AY190">
        <v>1.714037</v>
      </c>
      <c r="AZ190">
        <v>1.509301</v>
      </c>
      <c r="BA190">
        <v>1.315869</v>
      </c>
      <c r="BB190">
        <v>1.139561</v>
      </c>
      <c r="BC190">
        <v>0.97274300000000002</v>
      </c>
      <c r="BD190">
        <v>0.81711500000000004</v>
      </c>
      <c r="BE190">
        <v>0.67496400000000001</v>
      </c>
      <c r="BF190">
        <v>0.54235800000000001</v>
      </c>
      <c r="BG190">
        <v>0.416744</v>
      </c>
      <c r="BH190">
        <v>0.16387499999999999</v>
      </c>
    </row>
    <row r="191" spans="1:60" x14ac:dyDescent="0.25">
      <c r="A191" s="55"/>
      <c r="B191" s="55"/>
      <c r="C191" s="55"/>
      <c r="D191" s="26">
        <v>3</v>
      </c>
      <c r="E191">
        <v>0</v>
      </c>
      <c r="F191">
        <v>3.2765000000000002E-2</v>
      </c>
      <c r="G191">
        <v>0.106988</v>
      </c>
      <c r="H191">
        <v>0.16039400000000001</v>
      </c>
      <c r="I191">
        <v>0.21474799999999999</v>
      </c>
      <c r="J191">
        <v>0.26912000000000003</v>
      </c>
      <c r="K191">
        <v>0.32959899999999998</v>
      </c>
      <c r="L191">
        <v>0.39375300000000002</v>
      </c>
      <c r="M191">
        <v>0.46162500000000001</v>
      </c>
      <c r="N191">
        <v>0.53587300000000004</v>
      </c>
      <c r="O191">
        <v>0.61428300000000002</v>
      </c>
      <c r="P191">
        <v>0.69904900000000003</v>
      </c>
      <c r="Q191">
        <v>0.78936399999999995</v>
      </c>
      <c r="R191">
        <v>0.88541599999999998</v>
      </c>
      <c r="S191">
        <v>0.98875800000000003</v>
      </c>
      <c r="T191">
        <v>1.0973329999999999</v>
      </c>
      <c r="U191">
        <v>1.2158359999999999</v>
      </c>
      <c r="V191">
        <v>1.340273</v>
      </c>
      <c r="W191">
        <v>1.4762299999999999</v>
      </c>
      <c r="X191">
        <v>1.6221000000000001</v>
      </c>
      <c r="Y191">
        <v>1.7811490000000001</v>
      </c>
      <c r="Z191">
        <v>1.955478</v>
      </c>
      <c r="AA191">
        <v>2.144177</v>
      </c>
      <c r="AB191">
        <v>2.3529719999999998</v>
      </c>
      <c r="AC191">
        <v>2.574414</v>
      </c>
      <c r="AD191">
        <v>2.814257</v>
      </c>
      <c r="AE191">
        <v>3.0602520000000002</v>
      </c>
      <c r="AF191">
        <v>3.3105199999999999</v>
      </c>
      <c r="AG191">
        <v>3.5526110000000002</v>
      </c>
      <c r="AH191">
        <v>3.7742629999999999</v>
      </c>
      <c r="AI191">
        <v>3.9648949999999998</v>
      </c>
      <c r="AJ191">
        <v>4.1079150000000002</v>
      </c>
      <c r="AK191">
        <v>4.1972620000000003</v>
      </c>
      <c r="AL191">
        <v>4.2218299999999997</v>
      </c>
      <c r="AM191">
        <v>4.1802630000000001</v>
      </c>
      <c r="AN191">
        <v>4.074586</v>
      </c>
      <c r="AO191">
        <v>3.9112840000000002</v>
      </c>
      <c r="AP191">
        <v>3.6998790000000001</v>
      </c>
      <c r="AQ191">
        <v>3.4576250000000002</v>
      </c>
      <c r="AR191">
        <v>3.1914310000000001</v>
      </c>
      <c r="AS191">
        <v>2.922383</v>
      </c>
      <c r="AT191">
        <v>2.6497730000000002</v>
      </c>
      <c r="AU191">
        <v>2.386978</v>
      </c>
      <c r="AV191">
        <v>2.1304270000000001</v>
      </c>
      <c r="AW191">
        <v>1.883489</v>
      </c>
      <c r="AX191">
        <v>1.6480809999999999</v>
      </c>
      <c r="AY191">
        <v>1.4222809999999999</v>
      </c>
      <c r="AZ191">
        <v>1.2138659999999999</v>
      </c>
      <c r="BA191">
        <v>1.017668</v>
      </c>
      <c r="BB191">
        <v>0.84355899999999995</v>
      </c>
      <c r="BC191">
        <v>0.68726399999999999</v>
      </c>
      <c r="BD191">
        <v>0.55037499999999995</v>
      </c>
      <c r="BE191">
        <v>0.43748300000000001</v>
      </c>
      <c r="BF191">
        <v>0.337671</v>
      </c>
      <c r="BG191">
        <v>0.22717399999999999</v>
      </c>
      <c r="BH191">
        <v>8.0957000000000001E-2</v>
      </c>
    </row>
    <row r="192" spans="1:60" x14ac:dyDescent="0.25">
      <c r="A192" s="55"/>
      <c r="B192" s="55"/>
      <c r="C192" s="55"/>
      <c r="D192" s="26">
        <v>4</v>
      </c>
      <c r="E192">
        <v>0</v>
      </c>
      <c r="F192">
        <v>3.3264000000000002E-2</v>
      </c>
      <c r="G192">
        <v>0.108622</v>
      </c>
      <c r="H192">
        <v>0.16289000000000001</v>
      </c>
      <c r="I192">
        <v>0.218168</v>
      </c>
      <c r="J192">
        <v>0.27348499999999998</v>
      </c>
      <c r="K192">
        <v>0.33499099999999998</v>
      </c>
      <c r="L192">
        <v>0.40018599999999999</v>
      </c>
      <c r="M192">
        <v>0.46908499999999997</v>
      </c>
      <c r="N192">
        <v>0.54436399999999996</v>
      </c>
      <c r="O192">
        <v>0.62376799999999999</v>
      </c>
      <c r="P192">
        <v>0.70951699999999995</v>
      </c>
      <c r="Q192">
        <v>0.80080200000000001</v>
      </c>
      <c r="R192">
        <v>0.89785099999999995</v>
      </c>
      <c r="S192">
        <v>1.002286</v>
      </c>
      <c r="T192">
        <v>1.1120920000000001</v>
      </c>
      <c r="U192">
        <v>1.2320990000000001</v>
      </c>
      <c r="V192">
        <v>1.358363</v>
      </c>
      <c r="W192">
        <v>1.496629</v>
      </c>
      <c r="X192">
        <v>1.645337</v>
      </c>
      <c r="Y192">
        <v>1.807844</v>
      </c>
      <c r="Z192">
        <v>1.986291</v>
      </c>
      <c r="AA192">
        <v>2.179678</v>
      </c>
      <c r="AB192">
        <v>2.3937719999999998</v>
      </c>
      <c r="AC192">
        <v>2.620806</v>
      </c>
      <c r="AD192">
        <v>2.8665409999999998</v>
      </c>
      <c r="AE192">
        <v>3.118306</v>
      </c>
      <c r="AF192">
        <v>3.374072</v>
      </c>
      <c r="AG192">
        <v>3.620987</v>
      </c>
      <c r="AH192">
        <v>3.8463850000000002</v>
      </c>
      <c r="AI192">
        <v>4.0392089999999996</v>
      </c>
      <c r="AJ192">
        <v>4.1822619999999997</v>
      </c>
      <c r="AK192">
        <v>4.2688090000000001</v>
      </c>
      <c r="AL192">
        <v>4.2871769999999998</v>
      </c>
      <c r="AM192">
        <v>4.2352270000000001</v>
      </c>
      <c r="AN192">
        <v>4.1147539999999996</v>
      </c>
      <c r="AO192">
        <v>3.9321090000000001</v>
      </c>
      <c r="AP192">
        <v>3.6971029999999998</v>
      </c>
      <c r="AQ192">
        <v>3.4283640000000002</v>
      </c>
      <c r="AR192">
        <v>3.1335500000000001</v>
      </c>
      <c r="AS192">
        <v>2.8365900000000002</v>
      </c>
      <c r="AT192">
        <v>2.5379040000000002</v>
      </c>
      <c r="AU192">
        <v>2.2538640000000001</v>
      </c>
      <c r="AV192">
        <v>1.9823539999999999</v>
      </c>
      <c r="AW192">
        <v>1.728499</v>
      </c>
      <c r="AX192">
        <v>1.4951270000000001</v>
      </c>
      <c r="AY192">
        <v>1.2808299999999999</v>
      </c>
      <c r="AZ192">
        <v>1.092419</v>
      </c>
      <c r="BA192">
        <v>0.924064</v>
      </c>
      <c r="BB192">
        <v>0.78216600000000003</v>
      </c>
      <c r="BC192">
        <v>0.66018900000000003</v>
      </c>
      <c r="BD192">
        <v>0.55738699999999997</v>
      </c>
      <c r="BE192">
        <v>0.47103600000000001</v>
      </c>
      <c r="BF192">
        <v>0.39357300000000001</v>
      </c>
      <c r="BG192">
        <v>0.31829200000000002</v>
      </c>
      <c r="BH192">
        <v>0.12865799999999999</v>
      </c>
    </row>
    <row r="193" spans="1:60" x14ac:dyDescent="0.25">
      <c r="A193" s="55"/>
      <c r="B193" s="55"/>
      <c r="C193" s="55"/>
      <c r="D193" s="26">
        <v>5</v>
      </c>
      <c r="E193">
        <v>0</v>
      </c>
      <c r="F193">
        <v>3.3550999999999997E-2</v>
      </c>
      <c r="G193">
        <v>0.10957</v>
      </c>
      <c r="H193">
        <v>0.16439300000000001</v>
      </c>
      <c r="I193">
        <v>0.22023499999999999</v>
      </c>
      <c r="J193">
        <v>0.27612100000000001</v>
      </c>
      <c r="K193">
        <v>0.33825699999999997</v>
      </c>
      <c r="L193">
        <v>0.40410600000000002</v>
      </c>
      <c r="M193">
        <v>0.47366999999999998</v>
      </c>
      <c r="N193">
        <v>0.54964900000000005</v>
      </c>
      <c r="O193">
        <v>0.62976100000000002</v>
      </c>
      <c r="P193">
        <v>0.71624600000000005</v>
      </c>
      <c r="Q193">
        <v>0.80829300000000004</v>
      </c>
      <c r="R193">
        <v>0.90614700000000004</v>
      </c>
      <c r="S193">
        <v>1.0114730000000001</v>
      </c>
      <c r="T193">
        <v>1.1222700000000001</v>
      </c>
      <c r="U193">
        <v>1.2434559999999999</v>
      </c>
      <c r="V193">
        <v>1.3711040000000001</v>
      </c>
      <c r="W193">
        <v>1.5110669999999999</v>
      </c>
      <c r="X193">
        <v>1.661799</v>
      </c>
      <c r="Y193">
        <v>1.826713</v>
      </c>
      <c r="Z193">
        <v>2.0079539999999998</v>
      </c>
      <c r="AA193">
        <v>2.2044280000000001</v>
      </c>
      <c r="AB193">
        <v>2.4218489999999999</v>
      </c>
      <c r="AC193">
        <v>2.6521340000000002</v>
      </c>
      <c r="AD193">
        <v>2.9008470000000002</v>
      </c>
      <c r="AE193">
        <v>3.1548150000000001</v>
      </c>
      <c r="AF193">
        <v>3.411626</v>
      </c>
      <c r="AG193">
        <v>3.6579519999999999</v>
      </c>
      <c r="AH193">
        <v>3.8807879999999999</v>
      </c>
      <c r="AI193">
        <v>4.068854</v>
      </c>
      <c r="AJ193">
        <v>4.205254</v>
      </c>
      <c r="AK193">
        <v>4.2835080000000003</v>
      </c>
      <c r="AL193">
        <v>4.2931860000000004</v>
      </c>
      <c r="AM193">
        <v>4.2331729999999999</v>
      </c>
      <c r="AN193">
        <v>4.1069269999999998</v>
      </c>
      <c r="AO193">
        <v>3.9221309999999998</v>
      </c>
      <c r="AP193">
        <v>3.6897929999999999</v>
      </c>
      <c r="AQ193">
        <v>3.4289399999999999</v>
      </c>
      <c r="AR193">
        <v>3.1471499999999999</v>
      </c>
      <c r="AS193">
        <v>2.8667090000000002</v>
      </c>
      <c r="AT193">
        <v>2.5866250000000002</v>
      </c>
      <c r="AU193">
        <v>2.31996</v>
      </c>
      <c r="AV193">
        <v>2.06176</v>
      </c>
      <c r="AW193">
        <v>1.813766</v>
      </c>
      <c r="AX193">
        <v>1.5761080000000001</v>
      </c>
      <c r="AY193">
        <v>1.3452869999999999</v>
      </c>
      <c r="AZ193">
        <v>1.128657</v>
      </c>
      <c r="BA193">
        <v>0.92085399999999995</v>
      </c>
      <c r="BB193">
        <v>0.73366200000000004</v>
      </c>
      <c r="BC193">
        <v>0.56519299999999995</v>
      </c>
      <c r="BD193">
        <v>0.41619</v>
      </c>
      <c r="BE193">
        <v>0.30348999999999998</v>
      </c>
      <c r="BF193">
        <v>0.20297399999999999</v>
      </c>
      <c r="BG193">
        <v>8.1997E-2</v>
      </c>
      <c r="BH193">
        <v>2.758E-2</v>
      </c>
    </row>
    <row r="194" spans="1:60" x14ac:dyDescent="0.25">
      <c r="A194" s="55"/>
      <c r="B194" s="55"/>
      <c r="C194" s="55"/>
      <c r="D194" s="26" t="s">
        <v>46</v>
      </c>
      <c r="E194">
        <v>0</v>
      </c>
      <c r="F194">
        <v>2.5322000000000001E-2</v>
      </c>
      <c r="G194">
        <v>8.4648000000000001E-2</v>
      </c>
      <c r="H194">
        <v>0.142483</v>
      </c>
      <c r="I194">
        <v>0.191334</v>
      </c>
      <c r="J194">
        <v>0.23837700000000001</v>
      </c>
      <c r="K194">
        <v>0.29264699999999999</v>
      </c>
      <c r="L194">
        <v>0.349327</v>
      </c>
      <c r="M194">
        <v>0.40956799999999999</v>
      </c>
      <c r="N194">
        <v>0.47568199999999999</v>
      </c>
      <c r="O194">
        <v>0.54577399999999998</v>
      </c>
      <c r="P194">
        <v>0.62197400000000003</v>
      </c>
      <c r="Q194">
        <v>0.70369099999999996</v>
      </c>
      <c r="R194">
        <v>0.79120699999999999</v>
      </c>
      <c r="S194">
        <v>0.885992</v>
      </c>
      <c r="T194">
        <v>0.98613099999999998</v>
      </c>
      <c r="U194">
        <v>1.0958589999999999</v>
      </c>
      <c r="V194">
        <v>1.211252</v>
      </c>
      <c r="W194">
        <v>1.337216</v>
      </c>
      <c r="X194">
        <v>1.4719549999999999</v>
      </c>
      <c r="Y194">
        <v>1.6181810000000001</v>
      </c>
      <c r="Z194">
        <v>1.777625</v>
      </c>
      <c r="AA194">
        <v>1.9495009999999999</v>
      </c>
      <c r="AB194">
        <v>2.139364</v>
      </c>
      <c r="AC194">
        <v>2.3411390000000001</v>
      </c>
      <c r="AD194">
        <v>2.5612300000000001</v>
      </c>
      <c r="AE194">
        <v>2.7899859999999999</v>
      </c>
      <c r="AF194">
        <v>3.027533</v>
      </c>
      <c r="AG194">
        <v>3.2642850000000001</v>
      </c>
      <c r="AH194">
        <v>3.4904790000000001</v>
      </c>
      <c r="AI194">
        <v>3.69781</v>
      </c>
      <c r="AJ194">
        <v>3.8701240000000001</v>
      </c>
      <c r="AK194">
        <v>4.002402</v>
      </c>
      <c r="AL194">
        <v>4.0803399999999996</v>
      </c>
      <c r="AM194">
        <v>4.1013729999999997</v>
      </c>
      <c r="AN194">
        <v>4.0625960000000001</v>
      </c>
      <c r="AO194">
        <v>3.9670109999999998</v>
      </c>
      <c r="AP194">
        <v>3.820262</v>
      </c>
      <c r="AQ194">
        <v>3.6352989999999998</v>
      </c>
      <c r="AR194">
        <v>3.4181650000000001</v>
      </c>
      <c r="AS194">
        <v>3.1872180000000001</v>
      </c>
      <c r="AT194">
        <v>2.9432299999999998</v>
      </c>
      <c r="AU194">
        <v>2.6996359999999999</v>
      </c>
      <c r="AV194">
        <v>2.45478</v>
      </c>
      <c r="AW194">
        <v>2.2130749999999999</v>
      </c>
      <c r="AX194">
        <v>1.977392</v>
      </c>
      <c r="AY194">
        <v>1.7461390000000001</v>
      </c>
      <c r="AZ194">
        <v>1.5273129999999999</v>
      </c>
      <c r="BA194">
        <v>1.3152170000000001</v>
      </c>
      <c r="BB194">
        <v>1.120314</v>
      </c>
      <c r="BC194">
        <v>0.93819200000000003</v>
      </c>
      <c r="BD194">
        <v>0.77253700000000003</v>
      </c>
      <c r="BE194">
        <v>0.62788699999999997</v>
      </c>
      <c r="BF194">
        <v>0.49672100000000002</v>
      </c>
      <c r="BG194">
        <v>0.36557400000000001</v>
      </c>
      <c r="BH194">
        <v>0.13963200000000001</v>
      </c>
    </row>
    <row r="195" spans="1:60" x14ac:dyDescent="0.25">
      <c r="A195" s="55"/>
      <c r="B195" s="55"/>
      <c r="C195" s="55">
        <v>3</v>
      </c>
      <c r="D195" s="26">
        <v>1</v>
      </c>
      <c r="E195">
        <v>0</v>
      </c>
      <c r="F195">
        <v>0</v>
      </c>
      <c r="G195">
        <v>8.2450000000000006E-3</v>
      </c>
      <c r="H195">
        <v>8.8815000000000005E-2</v>
      </c>
      <c r="I195">
        <v>0.117481</v>
      </c>
      <c r="J195">
        <v>0.15548000000000001</v>
      </c>
      <c r="K195">
        <v>0.189472</v>
      </c>
      <c r="L195">
        <v>0.22875400000000001</v>
      </c>
      <c r="M195">
        <v>0.26961400000000002</v>
      </c>
      <c r="N195">
        <v>0.31463099999999999</v>
      </c>
      <c r="O195">
        <v>0.36302000000000001</v>
      </c>
      <c r="P195">
        <v>0.41638700000000001</v>
      </c>
      <c r="Q195">
        <v>0.47488799999999998</v>
      </c>
      <c r="R195">
        <v>0.53920699999999999</v>
      </c>
      <c r="S195">
        <v>0.61084899999999998</v>
      </c>
      <c r="T195">
        <v>0.68862299999999999</v>
      </c>
      <c r="U195">
        <v>0.77598999999999996</v>
      </c>
      <c r="V195">
        <v>0.86973599999999995</v>
      </c>
      <c r="W195">
        <v>0.97357099999999996</v>
      </c>
      <c r="X195">
        <v>1.085596</v>
      </c>
      <c r="Y195">
        <v>1.207489</v>
      </c>
      <c r="Z195">
        <v>1.340176</v>
      </c>
      <c r="AA195">
        <v>1.482782</v>
      </c>
      <c r="AB195">
        <v>1.640207</v>
      </c>
      <c r="AC195">
        <v>1.808386</v>
      </c>
      <c r="AD195">
        <v>1.9946379999999999</v>
      </c>
      <c r="AE195">
        <v>2.193854</v>
      </c>
      <c r="AF195">
        <v>2.4100869999999999</v>
      </c>
      <c r="AG195">
        <v>2.6396120000000001</v>
      </c>
      <c r="AH195">
        <v>2.8783270000000001</v>
      </c>
      <c r="AI195">
        <v>3.1236950000000001</v>
      </c>
      <c r="AJ195">
        <v>3.361675</v>
      </c>
      <c r="AK195">
        <v>3.5910220000000002</v>
      </c>
      <c r="AL195">
        <v>3.79169</v>
      </c>
      <c r="AM195">
        <v>3.9597020000000001</v>
      </c>
      <c r="AN195">
        <v>4.0816559999999997</v>
      </c>
      <c r="AO195">
        <v>4.1527570000000003</v>
      </c>
      <c r="AP195">
        <v>4.1691750000000001</v>
      </c>
      <c r="AQ195">
        <v>4.1320629999999996</v>
      </c>
      <c r="AR195">
        <v>4.0432430000000004</v>
      </c>
      <c r="AS195">
        <v>3.9109850000000002</v>
      </c>
      <c r="AT195">
        <v>3.736294</v>
      </c>
      <c r="AU195">
        <v>3.5296820000000002</v>
      </c>
      <c r="AV195">
        <v>3.2928359999999999</v>
      </c>
      <c r="AW195">
        <v>3.033639</v>
      </c>
      <c r="AX195">
        <v>2.7605369999999998</v>
      </c>
      <c r="AY195">
        <v>2.4770629999999998</v>
      </c>
      <c r="AZ195">
        <v>2.1984849999999998</v>
      </c>
      <c r="BA195">
        <v>1.9218500000000001</v>
      </c>
      <c r="BB195">
        <v>1.6637090000000001</v>
      </c>
      <c r="BC195">
        <v>1.4197519999999999</v>
      </c>
      <c r="BD195">
        <v>1.1956469999999999</v>
      </c>
      <c r="BE195">
        <v>0.99474799999999997</v>
      </c>
      <c r="BF195">
        <v>0.80924799999999997</v>
      </c>
      <c r="BG195">
        <v>0.63210999999999995</v>
      </c>
      <c r="BH195">
        <v>0.25081900000000001</v>
      </c>
    </row>
    <row r="196" spans="1:60" x14ac:dyDescent="0.25">
      <c r="A196" s="55"/>
      <c r="B196" s="55"/>
      <c r="C196" s="55"/>
      <c r="D196" s="26">
        <v>2</v>
      </c>
      <c r="E196">
        <v>0</v>
      </c>
      <c r="F196">
        <v>2.5382999999999999E-2</v>
      </c>
      <c r="G196">
        <v>8.3840999999999999E-2</v>
      </c>
      <c r="H196">
        <v>0.13330900000000001</v>
      </c>
      <c r="I196">
        <v>0.182972</v>
      </c>
      <c r="J196">
        <v>0.23280000000000001</v>
      </c>
      <c r="K196">
        <v>0.28840199999999999</v>
      </c>
      <c r="L196">
        <v>0.34715800000000002</v>
      </c>
      <c r="M196">
        <v>0.40907199999999999</v>
      </c>
      <c r="N196">
        <v>0.47645999999999999</v>
      </c>
      <c r="O196">
        <v>0.54727800000000004</v>
      </c>
      <c r="P196">
        <v>0.62354299999999996</v>
      </c>
      <c r="Q196">
        <v>0.70461499999999999</v>
      </c>
      <c r="R196">
        <v>0.79083800000000004</v>
      </c>
      <c r="S196">
        <v>0.88381500000000002</v>
      </c>
      <c r="T196">
        <v>0.98191399999999995</v>
      </c>
      <c r="U196">
        <v>1.0896410000000001</v>
      </c>
      <c r="V196">
        <v>1.203676</v>
      </c>
      <c r="W196">
        <v>1.3294010000000001</v>
      </c>
      <c r="X196">
        <v>1.4655990000000001</v>
      </c>
      <c r="Y196">
        <v>1.615513</v>
      </c>
      <c r="Z196">
        <v>1.7813030000000001</v>
      </c>
      <c r="AA196">
        <v>1.96221</v>
      </c>
      <c r="AB196">
        <v>2.1638950000000001</v>
      </c>
      <c r="AC196">
        <v>2.3793859999999998</v>
      </c>
      <c r="AD196">
        <v>2.6146959999999999</v>
      </c>
      <c r="AE196">
        <v>2.8584830000000001</v>
      </c>
      <c r="AF196">
        <v>3.1097899999999998</v>
      </c>
      <c r="AG196">
        <v>3.3573629999999999</v>
      </c>
      <c r="AH196">
        <v>3.590049</v>
      </c>
      <c r="AI196">
        <v>3.798435</v>
      </c>
      <c r="AJ196">
        <v>3.9658000000000002</v>
      </c>
      <c r="AK196">
        <v>4.08683</v>
      </c>
      <c r="AL196">
        <v>4.1482900000000003</v>
      </c>
      <c r="AM196">
        <v>4.1485529999999997</v>
      </c>
      <c r="AN196">
        <v>4.087078</v>
      </c>
      <c r="AO196">
        <v>3.968861</v>
      </c>
      <c r="AP196">
        <v>3.8015690000000002</v>
      </c>
      <c r="AQ196">
        <v>3.5998549999999998</v>
      </c>
      <c r="AR196">
        <v>3.3697900000000001</v>
      </c>
      <c r="AS196">
        <v>3.1296740000000001</v>
      </c>
      <c r="AT196">
        <v>2.8787370000000001</v>
      </c>
      <c r="AU196">
        <v>2.6292789999999999</v>
      </c>
      <c r="AV196">
        <v>2.3787660000000002</v>
      </c>
      <c r="AW196">
        <v>2.131751</v>
      </c>
      <c r="AX196">
        <v>1.891975</v>
      </c>
      <c r="AY196">
        <v>1.6592739999999999</v>
      </c>
      <c r="AZ196">
        <v>1.4431689999999999</v>
      </c>
      <c r="BA196">
        <v>1.2392970000000001</v>
      </c>
      <c r="BB196">
        <v>1.0581229999999999</v>
      </c>
      <c r="BC196">
        <v>0.89460799999999996</v>
      </c>
      <c r="BD196">
        <v>0.75070499999999996</v>
      </c>
      <c r="BE196">
        <v>0.62597499999999995</v>
      </c>
      <c r="BF196">
        <v>0.51319000000000004</v>
      </c>
      <c r="BG196">
        <v>0.40584399999999998</v>
      </c>
      <c r="BH196">
        <v>0.162166</v>
      </c>
    </row>
    <row r="197" spans="1:60" x14ac:dyDescent="0.25">
      <c r="A197" s="55"/>
      <c r="B197" s="55"/>
      <c r="C197" s="55"/>
      <c r="D197" s="26">
        <v>3</v>
      </c>
      <c r="E197">
        <v>0</v>
      </c>
      <c r="F197">
        <v>3.0289E-2</v>
      </c>
      <c r="G197">
        <v>9.9814E-2</v>
      </c>
      <c r="H197">
        <v>0.15690699999999999</v>
      </c>
      <c r="I197">
        <v>0.21470400000000001</v>
      </c>
      <c r="J197">
        <v>0.27285599999999999</v>
      </c>
      <c r="K197">
        <v>0.33763700000000002</v>
      </c>
      <c r="L197">
        <v>0.40594000000000002</v>
      </c>
      <c r="M197">
        <v>0.47757899999999998</v>
      </c>
      <c r="N197">
        <v>0.55511100000000002</v>
      </c>
      <c r="O197">
        <v>0.63607899999999995</v>
      </c>
      <c r="P197">
        <v>0.72270699999999999</v>
      </c>
      <c r="Q197">
        <v>0.81420700000000001</v>
      </c>
      <c r="R197">
        <v>0.91102799999999995</v>
      </c>
      <c r="S197">
        <v>1.0151030000000001</v>
      </c>
      <c r="T197">
        <v>1.1248009999999999</v>
      </c>
      <c r="U197">
        <v>1.2454259999999999</v>
      </c>
      <c r="V197">
        <v>1.373591</v>
      </c>
      <c r="W197">
        <v>1.5155670000000001</v>
      </c>
      <c r="X197">
        <v>1.6700630000000001</v>
      </c>
      <c r="Y197">
        <v>1.840598</v>
      </c>
      <c r="Z197">
        <v>2.029102</v>
      </c>
      <c r="AA197">
        <v>2.233746</v>
      </c>
      <c r="AB197">
        <v>2.45947</v>
      </c>
      <c r="AC197">
        <v>2.6966679999999998</v>
      </c>
      <c r="AD197">
        <v>2.9496889999999998</v>
      </c>
      <c r="AE197">
        <v>3.2038679999999999</v>
      </c>
      <c r="AF197">
        <v>3.4559060000000001</v>
      </c>
      <c r="AG197">
        <v>3.69211</v>
      </c>
      <c r="AH197">
        <v>3.9000330000000001</v>
      </c>
      <c r="AI197">
        <v>4.0695389999999998</v>
      </c>
      <c r="AJ197">
        <v>4.1862789999999999</v>
      </c>
      <c r="AK197">
        <v>4.2455160000000003</v>
      </c>
      <c r="AL197">
        <v>4.2400229999999999</v>
      </c>
      <c r="AM197">
        <v>4.1701319999999997</v>
      </c>
      <c r="AN197">
        <v>4.0406589999999998</v>
      </c>
      <c r="AO197">
        <v>3.859194</v>
      </c>
      <c r="AP197">
        <v>3.6357439999999999</v>
      </c>
      <c r="AQ197">
        <v>3.3870309999999999</v>
      </c>
      <c r="AR197">
        <v>3.1183649999999998</v>
      </c>
      <c r="AS197">
        <v>2.8490570000000002</v>
      </c>
      <c r="AT197">
        <v>2.576457</v>
      </c>
      <c r="AU197">
        <v>2.3124389999999999</v>
      </c>
      <c r="AV197">
        <v>2.0526439999999999</v>
      </c>
      <c r="AW197">
        <v>1.800311</v>
      </c>
      <c r="AX197">
        <v>1.5578559999999999</v>
      </c>
      <c r="AY197">
        <v>1.324195</v>
      </c>
      <c r="AZ197">
        <v>1.108439</v>
      </c>
      <c r="BA197">
        <v>0.90624700000000002</v>
      </c>
      <c r="BB197">
        <v>0.72846299999999997</v>
      </c>
      <c r="BC197">
        <v>0.57103999999999999</v>
      </c>
      <c r="BD197">
        <v>0.436807</v>
      </c>
      <c r="BE197">
        <v>0.32750299999999999</v>
      </c>
      <c r="BF197">
        <v>0.23622399999999999</v>
      </c>
      <c r="BG197">
        <v>0.15857399999999999</v>
      </c>
      <c r="BH197">
        <v>6.0664999999999997E-2</v>
      </c>
    </row>
    <row r="198" spans="1:60" x14ac:dyDescent="0.25">
      <c r="A198" s="55"/>
      <c r="B198" s="55"/>
      <c r="C198" s="55"/>
      <c r="D198" s="26">
        <v>4</v>
      </c>
      <c r="E198">
        <v>0</v>
      </c>
      <c r="F198">
        <v>3.0679999999999999E-2</v>
      </c>
      <c r="G198">
        <v>0.10109</v>
      </c>
      <c r="H198">
        <v>0.15879299999999999</v>
      </c>
      <c r="I198">
        <v>0.21720300000000001</v>
      </c>
      <c r="J198">
        <v>0.275949</v>
      </c>
      <c r="K198">
        <v>0.34137000000000001</v>
      </c>
      <c r="L198">
        <v>0.41033799999999998</v>
      </c>
      <c r="M198">
        <v>0.482682</v>
      </c>
      <c r="N198">
        <v>0.56100499999999998</v>
      </c>
      <c r="O198">
        <v>0.64284600000000003</v>
      </c>
      <c r="P198">
        <v>0.73047600000000001</v>
      </c>
      <c r="Q198">
        <v>0.82313000000000003</v>
      </c>
      <c r="R198">
        <v>0.921288</v>
      </c>
      <c r="S198">
        <v>1.0269280000000001</v>
      </c>
      <c r="T198">
        <v>1.1383909999999999</v>
      </c>
      <c r="U198">
        <v>1.26105</v>
      </c>
      <c r="V198">
        <v>1.3914059999999999</v>
      </c>
      <c r="W198">
        <v>1.535768</v>
      </c>
      <c r="X198">
        <v>1.692733</v>
      </c>
      <c r="Y198">
        <v>1.8657779999999999</v>
      </c>
      <c r="Z198">
        <v>2.0567690000000001</v>
      </c>
      <c r="AA198">
        <v>2.2638060000000002</v>
      </c>
      <c r="AB198">
        <v>2.491873</v>
      </c>
      <c r="AC198">
        <v>2.7313040000000002</v>
      </c>
      <c r="AD198">
        <v>2.9865750000000002</v>
      </c>
      <c r="AE198">
        <v>3.2429869999999998</v>
      </c>
      <c r="AF198">
        <v>3.4972880000000002</v>
      </c>
      <c r="AG198">
        <v>3.7356699999999998</v>
      </c>
      <c r="AH198">
        <v>3.945449</v>
      </c>
      <c r="AI198">
        <v>4.1160699999999997</v>
      </c>
      <c r="AJ198">
        <v>4.2325660000000003</v>
      </c>
      <c r="AK198">
        <v>4.2894249999999996</v>
      </c>
      <c r="AL198">
        <v>4.2787110000000004</v>
      </c>
      <c r="AM198">
        <v>4.1999149999999998</v>
      </c>
      <c r="AN198">
        <v>4.0576210000000001</v>
      </c>
      <c r="AO198">
        <v>3.8594390000000001</v>
      </c>
      <c r="AP198">
        <v>3.615964</v>
      </c>
      <c r="AQ198">
        <v>3.345615</v>
      </c>
      <c r="AR198">
        <v>3.0550009999999999</v>
      </c>
      <c r="AS198">
        <v>2.7662490000000002</v>
      </c>
      <c r="AT198">
        <v>2.4780540000000002</v>
      </c>
      <c r="AU198">
        <v>2.20444</v>
      </c>
      <c r="AV198">
        <v>1.94184</v>
      </c>
      <c r="AW198">
        <v>1.6940550000000001</v>
      </c>
      <c r="AX198">
        <v>1.4631130000000001</v>
      </c>
      <c r="AY198">
        <v>1.2470619999999999</v>
      </c>
      <c r="AZ198">
        <v>1.05263</v>
      </c>
      <c r="BA198">
        <v>0.87393699999999996</v>
      </c>
      <c r="BB198">
        <v>0.71866300000000005</v>
      </c>
      <c r="BC198">
        <v>0.58159099999999997</v>
      </c>
      <c r="BD198">
        <v>0.463142</v>
      </c>
      <c r="BE198">
        <v>0.366647</v>
      </c>
      <c r="BF198">
        <v>0.28222000000000003</v>
      </c>
      <c r="BG198">
        <v>0.18857499999999999</v>
      </c>
      <c r="BH198">
        <v>6.6830000000000001E-2</v>
      </c>
    </row>
    <row r="199" spans="1:60" x14ac:dyDescent="0.25">
      <c r="A199" s="55"/>
      <c r="B199" s="55"/>
      <c r="C199" s="55"/>
      <c r="D199" s="26">
        <v>5</v>
      </c>
      <c r="E199">
        <v>0</v>
      </c>
      <c r="F199">
        <v>3.0558999999999999E-2</v>
      </c>
      <c r="G199">
        <v>0.100698</v>
      </c>
      <c r="H199">
        <v>0.15823200000000001</v>
      </c>
      <c r="I199">
        <v>0.21654499999999999</v>
      </c>
      <c r="J199">
        <v>0.27531600000000001</v>
      </c>
      <c r="K199">
        <v>0.340893</v>
      </c>
      <c r="L199">
        <v>0.41018399999999999</v>
      </c>
      <c r="M199">
        <v>0.48299799999999998</v>
      </c>
      <c r="N199">
        <v>0.56193400000000004</v>
      </c>
      <c r="O199">
        <v>0.64448499999999997</v>
      </c>
      <c r="P199">
        <v>0.73289300000000002</v>
      </c>
      <c r="Q199">
        <v>0.82630999999999999</v>
      </c>
      <c r="R199">
        <v>0.92512000000000005</v>
      </c>
      <c r="S199">
        <v>1.0312159999999999</v>
      </c>
      <c r="T199">
        <v>1.142863</v>
      </c>
      <c r="U199">
        <v>1.265385</v>
      </c>
      <c r="V199">
        <v>1.395286</v>
      </c>
      <c r="W199">
        <v>1.5389120000000001</v>
      </c>
      <c r="X199">
        <v>1.6949890000000001</v>
      </c>
      <c r="Y199">
        <v>1.8671720000000001</v>
      </c>
      <c r="Z199">
        <v>2.0575640000000002</v>
      </c>
      <c r="AA199">
        <v>2.2645179999999998</v>
      </c>
      <c r="AB199">
        <v>2.4932560000000001</v>
      </c>
      <c r="AC199">
        <v>2.7342499999999998</v>
      </c>
      <c r="AD199">
        <v>2.9920710000000001</v>
      </c>
      <c r="AE199">
        <v>3.2517969999999998</v>
      </c>
      <c r="AF199">
        <v>3.5098669999999998</v>
      </c>
      <c r="AG199">
        <v>3.7518479999999998</v>
      </c>
      <c r="AH199">
        <v>3.9642650000000001</v>
      </c>
      <c r="AI199">
        <v>4.1356710000000003</v>
      </c>
      <c r="AJ199">
        <v>4.2503209999999996</v>
      </c>
      <c r="AK199">
        <v>4.302073</v>
      </c>
      <c r="AL199">
        <v>4.2831390000000003</v>
      </c>
      <c r="AM199">
        <v>4.193403</v>
      </c>
      <c r="AN199">
        <v>4.038894</v>
      </c>
      <c r="AO199">
        <v>3.8287800000000001</v>
      </c>
      <c r="AP199">
        <v>3.57552</v>
      </c>
      <c r="AQ199">
        <v>3.2993999999999999</v>
      </c>
      <c r="AR199">
        <v>3.0081410000000002</v>
      </c>
      <c r="AS199">
        <v>2.724272</v>
      </c>
      <c r="AT199">
        <v>2.4461369999999998</v>
      </c>
      <c r="AU199">
        <v>2.1860339999999998</v>
      </c>
      <c r="AV199">
        <v>1.9385209999999999</v>
      </c>
      <c r="AW199">
        <v>1.705076</v>
      </c>
      <c r="AX199">
        <v>1.4857279999999999</v>
      </c>
      <c r="AY199">
        <v>1.2772669999999999</v>
      </c>
      <c r="AZ199">
        <v>1.0857429999999999</v>
      </c>
      <c r="BA199">
        <v>0.90532400000000002</v>
      </c>
      <c r="BB199">
        <v>0.74448700000000001</v>
      </c>
      <c r="BC199">
        <v>0.59927600000000003</v>
      </c>
      <c r="BD199">
        <v>0.46920299999999998</v>
      </c>
      <c r="BE199">
        <v>0.36568299999999998</v>
      </c>
      <c r="BF199">
        <v>0.27079900000000001</v>
      </c>
      <c r="BG199">
        <v>0.15998499999999999</v>
      </c>
      <c r="BH199">
        <v>5.9697E-2</v>
      </c>
    </row>
    <row r="200" spans="1:60" x14ac:dyDescent="0.25">
      <c r="A200" s="55"/>
      <c r="B200" s="55"/>
      <c r="C200" s="55"/>
      <c r="D200" s="26" t="s">
        <v>46</v>
      </c>
      <c r="E200">
        <v>0</v>
      </c>
      <c r="F200">
        <v>2.3185999999999998E-2</v>
      </c>
      <c r="G200">
        <v>7.8442999999999999E-2</v>
      </c>
      <c r="H200">
        <v>0.13930500000000001</v>
      </c>
      <c r="I200">
        <v>0.191251</v>
      </c>
      <c r="J200">
        <v>0.24179200000000001</v>
      </c>
      <c r="K200">
        <v>0.30005500000000002</v>
      </c>
      <c r="L200">
        <v>0.36071500000000001</v>
      </c>
      <c r="M200">
        <v>0.42468800000000001</v>
      </c>
      <c r="N200">
        <v>0.49421399999999999</v>
      </c>
      <c r="O200">
        <v>0.56715700000000002</v>
      </c>
      <c r="P200">
        <v>0.64567399999999997</v>
      </c>
      <c r="Q200">
        <v>0.72915399999999997</v>
      </c>
      <c r="R200">
        <v>0.81807099999999999</v>
      </c>
      <c r="S200">
        <v>0.91420800000000002</v>
      </c>
      <c r="T200">
        <v>1.015995</v>
      </c>
      <c r="U200">
        <v>1.128228</v>
      </c>
      <c r="V200">
        <v>1.2475240000000001</v>
      </c>
      <c r="W200">
        <v>1.379489</v>
      </c>
      <c r="X200">
        <v>1.5227090000000001</v>
      </c>
      <c r="Y200">
        <v>1.6802999999999999</v>
      </c>
      <c r="Z200">
        <v>1.854061</v>
      </c>
      <c r="AA200">
        <v>2.042589</v>
      </c>
      <c r="AB200">
        <v>2.251023</v>
      </c>
      <c r="AC200">
        <v>2.4713889999999998</v>
      </c>
      <c r="AD200">
        <v>2.709028</v>
      </c>
      <c r="AE200">
        <v>2.9517769999999999</v>
      </c>
      <c r="AF200">
        <v>3.1982219999999999</v>
      </c>
      <c r="AG200">
        <v>3.436966</v>
      </c>
      <c r="AH200">
        <v>3.6572230000000001</v>
      </c>
      <c r="AI200">
        <v>3.8501629999999998</v>
      </c>
      <c r="AJ200">
        <v>4.0006219999999999</v>
      </c>
      <c r="AK200">
        <v>4.1040020000000004</v>
      </c>
      <c r="AL200">
        <v>4.1490780000000003</v>
      </c>
      <c r="AM200">
        <v>4.1346740000000004</v>
      </c>
      <c r="AN200">
        <v>4.0611170000000003</v>
      </c>
      <c r="AO200">
        <v>3.9333399999999998</v>
      </c>
      <c r="AP200">
        <v>3.7587440000000001</v>
      </c>
      <c r="AQ200">
        <v>3.5516009999999998</v>
      </c>
      <c r="AR200">
        <v>3.3174260000000002</v>
      </c>
      <c r="AS200">
        <v>3.0743429999999998</v>
      </c>
      <c r="AT200">
        <v>2.821275</v>
      </c>
      <c r="AU200">
        <v>2.570427</v>
      </c>
      <c r="AV200">
        <v>2.3189440000000001</v>
      </c>
      <c r="AW200">
        <v>2.0710109999999999</v>
      </c>
      <c r="AX200">
        <v>1.82995</v>
      </c>
      <c r="AY200">
        <v>1.595178</v>
      </c>
      <c r="AZ200">
        <v>1.376007</v>
      </c>
      <c r="BA200">
        <v>1.167789</v>
      </c>
      <c r="BB200">
        <v>0.98128499999999996</v>
      </c>
      <c r="BC200">
        <v>0.81189599999999995</v>
      </c>
      <c r="BD200">
        <v>0.66225800000000001</v>
      </c>
      <c r="BE200">
        <v>0.53462799999999999</v>
      </c>
      <c r="BF200">
        <v>0.42131600000000002</v>
      </c>
      <c r="BG200">
        <v>0.31000800000000001</v>
      </c>
      <c r="BH200">
        <v>0.118482</v>
      </c>
    </row>
    <row r="201" spans="1:60" x14ac:dyDescent="0.25">
      <c r="A201" s="55"/>
      <c r="B201" s="55" t="s">
        <v>47</v>
      </c>
      <c r="C201" s="55">
        <v>1</v>
      </c>
      <c r="D201" s="26">
        <v>1</v>
      </c>
      <c r="E201">
        <v>0</v>
      </c>
      <c r="F201">
        <v>2.4915E-2</v>
      </c>
      <c r="G201">
        <v>7.9202999999999996E-2</v>
      </c>
      <c r="H201">
        <v>0.101566</v>
      </c>
      <c r="I201">
        <v>0.122041</v>
      </c>
      <c r="J201">
        <v>0.137845</v>
      </c>
      <c r="K201">
        <v>0.15217800000000001</v>
      </c>
      <c r="L201">
        <v>0.16536699999999999</v>
      </c>
      <c r="M201">
        <v>0.17973900000000001</v>
      </c>
      <c r="N201">
        <v>0.197742</v>
      </c>
      <c r="O201">
        <v>0.22049099999999999</v>
      </c>
      <c r="P201">
        <v>0.25027199999999999</v>
      </c>
      <c r="Q201">
        <v>0.288466</v>
      </c>
      <c r="R201">
        <v>0.33551599999999998</v>
      </c>
      <c r="S201">
        <v>0.39069900000000002</v>
      </c>
      <c r="T201">
        <v>0.44964199999999999</v>
      </c>
      <c r="U201">
        <v>0.50937100000000002</v>
      </c>
      <c r="V201">
        <v>0.55907700000000005</v>
      </c>
      <c r="W201">
        <v>0.59119200000000005</v>
      </c>
      <c r="X201">
        <v>0.59564600000000001</v>
      </c>
      <c r="Y201">
        <v>0.56299200000000005</v>
      </c>
      <c r="Z201">
        <v>0.48301300000000003</v>
      </c>
      <c r="AA201">
        <v>0.37570100000000001</v>
      </c>
      <c r="AB201">
        <v>0.192796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0.23419300000000001</v>
      </c>
      <c r="AI201">
        <v>0.76544400000000001</v>
      </c>
      <c r="AJ201">
        <v>1.5600540000000001</v>
      </c>
      <c r="AK201">
        <v>2.6768420000000002</v>
      </c>
      <c r="AL201">
        <v>4.0129539999999997</v>
      </c>
      <c r="AM201">
        <v>5.4947359999999996</v>
      </c>
      <c r="AN201">
        <v>6.9334210000000001</v>
      </c>
      <c r="AO201">
        <v>8.1686300000000003</v>
      </c>
      <c r="AP201">
        <v>9.0337119999999995</v>
      </c>
      <c r="AQ201">
        <v>9.4033700000000007</v>
      </c>
      <c r="AR201">
        <v>9.2387630000000005</v>
      </c>
      <c r="AS201">
        <v>8.5814909999999998</v>
      </c>
      <c r="AT201">
        <v>7.5118320000000001</v>
      </c>
      <c r="AU201">
        <v>6.2113909999999999</v>
      </c>
      <c r="AV201">
        <v>4.8181630000000002</v>
      </c>
      <c r="AW201">
        <v>3.4932259999999999</v>
      </c>
      <c r="AX201">
        <v>2.3492190000000002</v>
      </c>
      <c r="AY201">
        <v>1.4182250000000001</v>
      </c>
      <c r="AZ201">
        <v>0.82996000000000003</v>
      </c>
      <c r="BA201">
        <v>0.298904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25">
      <c r="A202" s="55"/>
      <c r="B202" s="55"/>
      <c r="C202" s="55"/>
      <c r="D202" s="26">
        <v>2</v>
      </c>
      <c r="E202">
        <v>0</v>
      </c>
      <c r="F202">
        <v>3.0463E-2</v>
      </c>
      <c r="G202">
        <v>9.6495999999999998E-2</v>
      </c>
      <c r="H202">
        <v>0.12094100000000001</v>
      </c>
      <c r="I202">
        <v>0.14411399999999999</v>
      </c>
      <c r="J202">
        <v>0.16213</v>
      </c>
      <c r="K202">
        <v>0.178124</v>
      </c>
      <c r="L202">
        <v>0.19234200000000001</v>
      </c>
      <c r="M202">
        <v>0.20702599999999999</v>
      </c>
      <c r="N202">
        <v>0.22457199999999999</v>
      </c>
      <c r="O202">
        <v>0.246056</v>
      </c>
      <c r="P202">
        <v>0.27371499999999999</v>
      </c>
      <c r="Q202">
        <v>0.30896299999999999</v>
      </c>
      <c r="R202">
        <v>0.35232799999999997</v>
      </c>
      <c r="S202">
        <v>0.40315400000000001</v>
      </c>
      <c r="T202">
        <v>0.45733200000000002</v>
      </c>
      <c r="U202">
        <v>0.51192899999999997</v>
      </c>
      <c r="V202">
        <v>0.55664499999999995</v>
      </c>
      <c r="W202">
        <v>0.58409999999999995</v>
      </c>
      <c r="X202">
        <v>0.58471099999999998</v>
      </c>
      <c r="Y202">
        <v>0.54946099999999998</v>
      </c>
      <c r="Z202">
        <v>0.46882299999999999</v>
      </c>
      <c r="AA202">
        <v>0.36225200000000002</v>
      </c>
      <c r="AB202">
        <v>0.18464800000000001</v>
      </c>
      <c r="AC202">
        <v>0</v>
      </c>
      <c r="AD202">
        <v>0</v>
      </c>
      <c r="AE202">
        <v>0</v>
      </c>
      <c r="AF202">
        <v>0</v>
      </c>
      <c r="AG202">
        <v>1.9477999999999999E-2</v>
      </c>
      <c r="AH202">
        <v>0.28338799999999997</v>
      </c>
      <c r="AI202">
        <v>0.81022700000000003</v>
      </c>
      <c r="AJ202">
        <v>1.6123449999999999</v>
      </c>
      <c r="AK202">
        <v>2.7267440000000001</v>
      </c>
      <c r="AL202">
        <v>4.051552</v>
      </c>
      <c r="AM202">
        <v>5.5124880000000003</v>
      </c>
      <c r="AN202">
        <v>6.923273</v>
      </c>
      <c r="AO202">
        <v>8.1275530000000007</v>
      </c>
      <c r="AP202">
        <v>8.9639530000000001</v>
      </c>
      <c r="AQ202">
        <v>9.3130609999999994</v>
      </c>
      <c r="AR202">
        <v>9.1395219999999995</v>
      </c>
      <c r="AS202">
        <v>8.4865870000000001</v>
      </c>
      <c r="AT202">
        <v>7.4332890000000003</v>
      </c>
      <c r="AU202">
        <v>6.1567569999999998</v>
      </c>
      <c r="AV202">
        <v>4.7898509999999996</v>
      </c>
      <c r="AW202">
        <v>3.4884279999999999</v>
      </c>
      <c r="AX202">
        <v>2.360989</v>
      </c>
      <c r="AY202">
        <v>1.437208</v>
      </c>
      <c r="AZ202">
        <v>0.85225600000000001</v>
      </c>
      <c r="BA202">
        <v>0.310726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5">
      <c r="A203" s="55"/>
      <c r="B203" s="55"/>
      <c r="C203" s="55"/>
      <c r="D203" s="26">
        <v>3</v>
      </c>
      <c r="E203">
        <v>3.0358E-2</v>
      </c>
      <c r="F203">
        <v>7.2041999999999995E-2</v>
      </c>
      <c r="G203">
        <v>9.7602999999999995E-2</v>
      </c>
      <c r="H203">
        <v>0.126856</v>
      </c>
      <c r="I203">
        <v>0.150198</v>
      </c>
      <c r="J203">
        <v>0.16827600000000001</v>
      </c>
      <c r="K203">
        <v>0.18378900000000001</v>
      </c>
      <c r="L203">
        <v>0.1973</v>
      </c>
      <c r="M203">
        <v>0.210981</v>
      </c>
      <c r="N203">
        <v>0.227243</v>
      </c>
      <c r="O203">
        <v>0.24724099999999999</v>
      </c>
      <c r="P203">
        <v>0.27322200000000002</v>
      </c>
      <c r="Q203">
        <v>0.30669299999999999</v>
      </c>
      <c r="R203">
        <v>0.348277</v>
      </c>
      <c r="S203">
        <v>0.39737499999999998</v>
      </c>
      <c r="T203">
        <v>0.44998500000000002</v>
      </c>
      <c r="U203">
        <v>0.503166</v>
      </c>
      <c r="V203">
        <v>0.546678</v>
      </c>
      <c r="W203">
        <v>0.57315000000000005</v>
      </c>
      <c r="X203">
        <v>0.57285600000000003</v>
      </c>
      <c r="Y203">
        <v>0.53680700000000003</v>
      </c>
      <c r="Z203">
        <v>0.45608100000000001</v>
      </c>
      <c r="AA203">
        <v>0.34695300000000001</v>
      </c>
      <c r="AB203">
        <v>0.17303199999999999</v>
      </c>
      <c r="AC203">
        <v>0</v>
      </c>
      <c r="AD203">
        <v>0</v>
      </c>
      <c r="AE203">
        <v>0</v>
      </c>
      <c r="AF203">
        <v>0</v>
      </c>
      <c r="AG203">
        <v>1.6265000000000002E-2</v>
      </c>
      <c r="AH203">
        <v>0.283549</v>
      </c>
      <c r="AI203">
        <v>0.81728100000000004</v>
      </c>
      <c r="AJ203">
        <v>1.6289210000000001</v>
      </c>
      <c r="AK203">
        <v>2.7554159999999999</v>
      </c>
      <c r="AL203">
        <v>4.0929659999999997</v>
      </c>
      <c r="AM203">
        <v>5.5657059999999996</v>
      </c>
      <c r="AN203">
        <v>6.9848239999999997</v>
      </c>
      <c r="AO203">
        <v>8.1920210000000004</v>
      </c>
      <c r="AP203">
        <v>9.0244110000000006</v>
      </c>
      <c r="AQ203">
        <v>9.3625080000000001</v>
      </c>
      <c r="AR203">
        <v>9.1716800000000003</v>
      </c>
      <c r="AS203">
        <v>8.4978859999999994</v>
      </c>
      <c r="AT203">
        <v>7.4221219999999999</v>
      </c>
      <c r="AU203">
        <v>6.1248250000000004</v>
      </c>
      <c r="AV203">
        <v>4.7409650000000001</v>
      </c>
      <c r="AW203">
        <v>3.4267609999999999</v>
      </c>
      <c r="AX203">
        <v>2.2918099999999999</v>
      </c>
      <c r="AY203">
        <v>1.3698870000000001</v>
      </c>
      <c r="AZ203">
        <v>0.77134800000000003</v>
      </c>
      <c r="BA203">
        <v>0.26268799999999998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25">
      <c r="A204" s="55"/>
      <c r="B204" s="55"/>
      <c r="C204" s="55"/>
      <c r="D204" s="26">
        <v>4</v>
      </c>
      <c r="E204">
        <v>3.1342000000000002E-2</v>
      </c>
      <c r="F204">
        <v>7.4066999999999994E-2</v>
      </c>
      <c r="G204">
        <v>0.100119</v>
      </c>
      <c r="H204">
        <v>0.13006000000000001</v>
      </c>
      <c r="I204">
        <v>0.15404200000000001</v>
      </c>
      <c r="J204">
        <v>0.172734</v>
      </c>
      <c r="K204">
        <v>0.18886600000000001</v>
      </c>
      <c r="L204">
        <v>0.203018</v>
      </c>
      <c r="M204">
        <v>0.217365</v>
      </c>
      <c r="N204">
        <v>0.234345</v>
      </c>
      <c r="O204">
        <v>0.25508500000000001</v>
      </c>
      <c r="P204">
        <v>0.281835</v>
      </c>
      <c r="Q204">
        <v>0.31606000000000001</v>
      </c>
      <c r="R204">
        <v>0.35831000000000002</v>
      </c>
      <c r="S204">
        <v>0.407891</v>
      </c>
      <c r="T204">
        <v>0.46068300000000001</v>
      </c>
      <c r="U204">
        <v>0.51361999999999997</v>
      </c>
      <c r="V204">
        <v>0.55633200000000005</v>
      </c>
      <c r="W204">
        <v>0.58136699999999997</v>
      </c>
      <c r="X204">
        <v>0.57895700000000005</v>
      </c>
      <c r="Y204">
        <v>0.54021699999999995</v>
      </c>
      <c r="Z204">
        <v>0.45671</v>
      </c>
      <c r="AA204">
        <v>0.343804</v>
      </c>
      <c r="AB204">
        <v>0.169181</v>
      </c>
      <c r="AC204">
        <v>0</v>
      </c>
      <c r="AD204">
        <v>0</v>
      </c>
      <c r="AE204">
        <v>0</v>
      </c>
      <c r="AF204">
        <v>0</v>
      </c>
      <c r="AG204">
        <v>2.5241E-2</v>
      </c>
      <c r="AH204">
        <v>0.30653900000000001</v>
      </c>
      <c r="AI204">
        <v>0.85997900000000005</v>
      </c>
      <c r="AJ204">
        <v>1.694661</v>
      </c>
      <c r="AK204">
        <v>2.8465379999999998</v>
      </c>
      <c r="AL204">
        <v>4.2069590000000003</v>
      </c>
      <c r="AM204">
        <v>5.6962840000000003</v>
      </c>
      <c r="AN204">
        <v>7.120819</v>
      </c>
      <c r="AO204">
        <v>8.3190220000000004</v>
      </c>
      <c r="AP204">
        <v>9.1261080000000003</v>
      </c>
      <c r="AQ204">
        <v>9.4243009999999998</v>
      </c>
      <c r="AR204">
        <v>9.1818179999999998</v>
      </c>
      <c r="AS204">
        <v>8.4526299999999992</v>
      </c>
      <c r="AT204">
        <v>7.3234399999999997</v>
      </c>
      <c r="AU204">
        <v>5.984057</v>
      </c>
      <c r="AV204">
        <v>4.5747270000000002</v>
      </c>
      <c r="AW204">
        <v>3.2547519999999999</v>
      </c>
      <c r="AX204">
        <v>2.1337510000000002</v>
      </c>
      <c r="AY204">
        <v>1.244467</v>
      </c>
      <c r="AZ204">
        <v>0.67574699999999999</v>
      </c>
      <c r="BA204">
        <v>0.22214999999999999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 s="55"/>
      <c r="B205" s="55"/>
      <c r="C205" s="55"/>
      <c r="D205" s="26">
        <v>5</v>
      </c>
      <c r="E205">
        <v>3.1280000000000002E-2</v>
      </c>
      <c r="F205">
        <v>7.4191999999999994E-2</v>
      </c>
      <c r="G205">
        <v>0.100526</v>
      </c>
      <c r="H205">
        <v>0.13094700000000001</v>
      </c>
      <c r="I205">
        <v>0.15548500000000001</v>
      </c>
      <c r="J205">
        <v>0.174794</v>
      </c>
      <c r="K205">
        <v>0.19159399999999999</v>
      </c>
      <c r="L205">
        <v>0.206369</v>
      </c>
      <c r="M205">
        <v>0.221217</v>
      </c>
      <c r="N205">
        <v>0.23852599999999999</v>
      </c>
      <c r="O205">
        <v>0.25935799999999998</v>
      </c>
      <c r="P205">
        <v>0.28592299999999998</v>
      </c>
      <c r="Q205">
        <v>0.319656</v>
      </c>
      <c r="R205">
        <v>0.36112499999999997</v>
      </c>
      <c r="S205">
        <v>0.40969</v>
      </c>
      <c r="T205">
        <v>0.46135700000000002</v>
      </c>
      <c r="U205">
        <v>0.51317100000000004</v>
      </c>
      <c r="V205">
        <v>0.55503999999999998</v>
      </c>
      <c r="W205">
        <v>0.57965100000000003</v>
      </c>
      <c r="X205">
        <v>0.57756700000000005</v>
      </c>
      <c r="Y205">
        <v>0.54000499999999996</v>
      </c>
      <c r="Z205">
        <v>0.45811499999999999</v>
      </c>
      <c r="AA205">
        <v>0.34967700000000002</v>
      </c>
      <c r="AB205">
        <v>0.175535</v>
      </c>
      <c r="AC205">
        <v>0</v>
      </c>
      <c r="AD205">
        <v>0</v>
      </c>
      <c r="AE205">
        <v>0</v>
      </c>
      <c r="AF205">
        <v>0</v>
      </c>
      <c r="AG205">
        <v>3.6132999999999998E-2</v>
      </c>
      <c r="AH205">
        <v>0.31739699999999998</v>
      </c>
      <c r="AI205">
        <v>0.86672800000000005</v>
      </c>
      <c r="AJ205">
        <v>1.694248</v>
      </c>
      <c r="AK205">
        <v>2.8364850000000001</v>
      </c>
      <c r="AL205">
        <v>4.1874130000000003</v>
      </c>
      <c r="AM205">
        <v>5.6698209999999998</v>
      </c>
      <c r="AN205">
        <v>7.0929450000000003</v>
      </c>
      <c r="AO205">
        <v>8.2971419999999991</v>
      </c>
      <c r="AP205">
        <v>9.1185150000000004</v>
      </c>
      <c r="AQ205">
        <v>9.4382180000000009</v>
      </c>
      <c r="AR205">
        <v>9.2205379999999995</v>
      </c>
      <c r="AS205">
        <v>8.5178449999999994</v>
      </c>
      <c r="AT205">
        <v>7.4122570000000003</v>
      </c>
      <c r="AU205">
        <v>6.0701739999999997</v>
      </c>
      <c r="AV205">
        <v>4.7188230000000004</v>
      </c>
      <c r="AW205">
        <v>3.4580639999999998</v>
      </c>
      <c r="AX205">
        <v>2.2657409999999998</v>
      </c>
      <c r="AY205">
        <v>1.199343</v>
      </c>
      <c r="AZ205">
        <v>0.211371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25">
      <c r="A206" s="55"/>
      <c r="B206" s="55"/>
      <c r="C206" s="55"/>
      <c r="D206" s="26" t="s">
        <v>46</v>
      </c>
      <c r="E206">
        <v>1.5216E-2</v>
      </c>
      <c r="F206">
        <v>5.8515999999999999E-2</v>
      </c>
      <c r="G206">
        <v>9.4788999999999998E-2</v>
      </c>
      <c r="H206">
        <v>0.122074</v>
      </c>
      <c r="I206">
        <v>0.145176</v>
      </c>
      <c r="J206">
        <v>0.163156</v>
      </c>
      <c r="K206">
        <v>0.17891000000000001</v>
      </c>
      <c r="L206">
        <v>0.19287899999999999</v>
      </c>
      <c r="M206">
        <v>0.207265</v>
      </c>
      <c r="N206">
        <v>0.22448499999999999</v>
      </c>
      <c r="O206">
        <v>0.245646</v>
      </c>
      <c r="P206">
        <v>0.27299400000000001</v>
      </c>
      <c r="Q206">
        <v>0.30796699999999999</v>
      </c>
      <c r="R206">
        <v>0.35111100000000001</v>
      </c>
      <c r="S206">
        <v>0.40176200000000001</v>
      </c>
      <c r="T206">
        <v>0.45579999999999998</v>
      </c>
      <c r="U206">
        <v>0.51025100000000001</v>
      </c>
      <c r="V206">
        <v>0.55475399999999997</v>
      </c>
      <c r="W206">
        <v>0.58189199999999996</v>
      </c>
      <c r="X206">
        <v>0.58194800000000002</v>
      </c>
      <c r="Y206">
        <v>0.54589600000000005</v>
      </c>
      <c r="Z206">
        <v>0.46454800000000002</v>
      </c>
      <c r="AA206">
        <v>0.35567700000000002</v>
      </c>
      <c r="AB206">
        <v>0.179038</v>
      </c>
      <c r="AC206">
        <v>0</v>
      </c>
      <c r="AD206">
        <v>0</v>
      </c>
      <c r="AE206">
        <v>0</v>
      </c>
      <c r="AF206">
        <v>0</v>
      </c>
      <c r="AG206">
        <v>1.6903000000000001E-2</v>
      </c>
      <c r="AH206">
        <v>0.28753400000000001</v>
      </c>
      <c r="AI206">
        <v>0.823932</v>
      </c>
      <c r="AJ206">
        <v>1.6380459999999999</v>
      </c>
      <c r="AK206">
        <v>2.768405</v>
      </c>
      <c r="AL206">
        <v>4.1103690000000004</v>
      </c>
      <c r="AM206">
        <v>5.5878069999999997</v>
      </c>
      <c r="AN206">
        <v>7.011056</v>
      </c>
      <c r="AO206">
        <v>8.2208740000000002</v>
      </c>
      <c r="AP206">
        <v>9.0533409999999996</v>
      </c>
      <c r="AQ206">
        <v>9.3882879999999993</v>
      </c>
      <c r="AR206">
        <v>9.1904719999999998</v>
      </c>
      <c r="AS206">
        <v>8.5072810000000008</v>
      </c>
      <c r="AT206">
        <v>7.4205550000000002</v>
      </c>
      <c r="AU206">
        <v>6.109623</v>
      </c>
      <c r="AV206">
        <v>4.7280129999999998</v>
      </c>
      <c r="AW206">
        <v>3.4248219999999998</v>
      </c>
      <c r="AX206">
        <v>2.281701</v>
      </c>
      <c r="AY206">
        <v>1.324379</v>
      </c>
      <c r="AZ206">
        <v>0.68523299999999998</v>
      </c>
      <c r="BA206">
        <v>0.20961299999999999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 s="55"/>
      <c r="B207" s="55"/>
      <c r="C207" s="55">
        <v>2</v>
      </c>
      <c r="D207" s="26">
        <v>1</v>
      </c>
      <c r="E207">
        <v>0</v>
      </c>
      <c r="F207">
        <v>2.5787000000000001E-2</v>
      </c>
      <c r="G207">
        <v>8.2719000000000001E-2</v>
      </c>
      <c r="H207">
        <v>0.11218400000000001</v>
      </c>
      <c r="I207">
        <v>0.14044499999999999</v>
      </c>
      <c r="J207">
        <v>0.16489500000000001</v>
      </c>
      <c r="K207">
        <v>0.188946</v>
      </c>
      <c r="L207">
        <v>0.211784</v>
      </c>
      <c r="M207">
        <v>0.23489299999999999</v>
      </c>
      <c r="N207">
        <v>0.26033499999999998</v>
      </c>
      <c r="O207">
        <v>0.28841699999999998</v>
      </c>
      <c r="P207">
        <v>0.32112499999999999</v>
      </c>
      <c r="Q207">
        <v>0.359456</v>
      </c>
      <c r="R207">
        <v>0.40412300000000001</v>
      </c>
      <c r="S207">
        <v>0.45515099999999997</v>
      </c>
      <c r="T207">
        <v>0.50953499999999996</v>
      </c>
      <c r="U207">
        <v>0.56596800000000003</v>
      </c>
      <c r="V207">
        <v>0.61629400000000001</v>
      </c>
      <c r="W207">
        <v>0.65570600000000001</v>
      </c>
      <c r="X207">
        <v>0.67546399999999995</v>
      </c>
      <c r="Y207">
        <v>0.66816699999999996</v>
      </c>
      <c r="Z207">
        <v>0.62724599999999997</v>
      </c>
      <c r="AA207">
        <v>0.55171800000000004</v>
      </c>
      <c r="AB207">
        <v>0.44328400000000001</v>
      </c>
      <c r="AC207">
        <v>0.31709500000000002</v>
      </c>
      <c r="AD207">
        <v>0.19006799999999999</v>
      </c>
      <c r="AE207">
        <v>9.733E-2</v>
      </c>
      <c r="AF207">
        <v>7.4722999999999998E-2</v>
      </c>
      <c r="AG207">
        <v>0.165743</v>
      </c>
      <c r="AH207">
        <v>0.40969100000000003</v>
      </c>
      <c r="AI207">
        <v>0.84429900000000002</v>
      </c>
      <c r="AJ207">
        <v>1.4696610000000001</v>
      </c>
      <c r="AK207">
        <v>2.3015330000000001</v>
      </c>
      <c r="AL207">
        <v>3.2708330000000001</v>
      </c>
      <c r="AM207">
        <v>4.3420680000000003</v>
      </c>
      <c r="AN207">
        <v>5.4072310000000003</v>
      </c>
      <c r="AO207">
        <v>6.3814330000000004</v>
      </c>
      <c r="AP207">
        <v>7.1704869999999996</v>
      </c>
      <c r="AQ207">
        <v>7.687424</v>
      </c>
      <c r="AR207">
        <v>7.8940999999999999</v>
      </c>
      <c r="AS207">
        <v>7.7709039999999998</v>
      </c>
      <c r="AT207">
        <v>7.3343059999999998</v>
      </c>
      <c r="AU207">
        <v>6.647087</v>
      </c>
      <c r="AV207">
        <v>5.7728349999999997</v>
      </c>
      <c r="AW207">
        <v>4.7971579999999996</v>
      </c>
      <c r="AX207">
        <v>3.8079879999999999</v>
      </c>
      <c r="AY207">
        <v>2.8708580000000001</v>
      </c>
      <c r="AZ207">
        <v>2.0256880000000002</v>
      </c>
      <c r="BA207">
        <v>1.3736919999999999</v>
      </c>
      <c r="BB207">
        <v>0.847553</v>
      </c>
      <c r="BC207">
        <v>0.14477599999999999</v>
      </c>
      <c r="BD207">
        <v>1.9793999999999999E-2</v>
      </c>
      <c r="BE207">
        <v>0</v>
      </c>
      <c r="BF207">
        <v>0</v>
      </c>
      <c r="BG207">
        <v>0</v>
      </c>
      <c r="BH207">
        <v>0</v>
      </c>
    </row>
    <row r="208" spans="1:60" x14ac:dyDescent="0.25">
      <c r="A208" s="55"/>
      <c r="B208" s="55"/>
      <c r="C208" s="55"/>
      <c r="D208" s="26">
        <v>2</v>
      </c>
      <c r="E208">
        <v>0</v>
      </c>
      <c r="F208">
        <v>3.3307000000000003E-2</v>
      </c>
      <c r="G208">
        <v>0.106318</v>
      </c>
      <c r="H208">
        <v>0.13994200000000001</v>
      </c>
      <c r="I208">
        <v>0.17326</v>
      </c>
      <c r="J208">
        <v>0.20231199999999999</v>
      </c>
      <c r="K208">
        <v>0.23055800000000001</v>
      </c>
      <c r="L208">
        <v>0.25697399999999998</v>
      </c>
      <c r="M208">
        <v>0.28287800000000002</v>
      </c>
      <c r="N208">
        <v>0.31031199999999998</v>
      </c>
      <c r="O208">
        <v>0.33940799999999999</v>
      </c>
      <c r="P208">
        <v>0.37210300000000002</v>
      </c>
      <c r="Q208">
        <v>0.409331</v>
      </c>
      <c r="R208">
        <v>0.45182099999999997</v>
      </c>
      <c r="S208">
        <v>0.49957800000000002</v>
      </c>
      <c r="T208">
        <v>0.54973499999999997</v>
      </c>
      <c r="U208">
        <v>0.60089700000000001</v>
      </c>
      <c r="V208">
        <v>0.64525900000000003</v>
      </c>
      <c r="W208">
        <v>0.677979</v>
      </c>
      <c r="X208">
        <v>0.69070699999999996</v>
      </c>
      <c r="Y208">
        <v>0.67628500000000003</v>
      </c>
      <c r="Z208">
        <v>0.62855300000000003</v>
      </c>
      <c r="AA208">
        <v>0.54709600000000003</v>
      </c>
      <c r="AB208">
        <v>0.43402299999999999</v>
      </c>
      <c r="AC208">
        <v>0.30516300000000002</v>
      </c>
      <c r="AD208">
        <v>0.177818</v>
      </c>
      <c r="AE208">
        <v>8.7423000000000001E-2</v>
      </c>
      <c r="AF208">
        <v>6.9813E-2</v>
      </c>
      <c r="AG208">
        <v>0.16806699999999999</v>
      </c>
      <c r="AH208">
        <v>0.42057699999999998</v>
      </c>
      <c r="AI208">
        <v>0.86380800000000002</v>
      </c>
      <c r="AJ208">
        <v>1.495957</v>
      </c>
      <c r="AK208">
        <v>2.3311519999999999</v>
      </c>
      <c r="AL208">
        <v>3.2985039999999999</v>
      </c>
      <c r="AM208">
        <v>4.3613980000000003</v>
      </c>
      <c r="AN208">
        <v>5.411689</v>
      </c>
      <c r="AO208">
        <v>6.3651369999999998</v>
      </c>
      <c r="AP208">
        <v>7.1291029999999997</v>
      </c>
      <c r="AQ208">
        <v>7.6195690000000003</v>
      </c>
      <c r="AR208">
        <v>7.8006539999999998</v>
      </c>
      <c r="AS208">
        <v>7.6564259999999997</v>
      </c>
      <c r="AT208">
        <v>7.2050369999999999</v>
      </c>
      <c r="AU208">
        <v>6.5114850000000004</v>
      </c>
      <c r="AV208">
        <v>5.6387359999999997</v>
      </c>
      <c r="AW208">
        <v>4.6738900000000001</v>
      </c>
      <c r="AX208">
        <v>3.7021269999999999</v>
      </c>
      <c r="AY208">
        <v>2.7794469999999998</v>
      </c>
      <c r="AZ208">
        <v>1.9857579999999999</v>
      </c>
      <c r="BA208">
        <v>1.310335</v>
      </c>
      <c r="BB208">
        <v>0.80416299999999996</v>
      </c>
      <c r="BC208">
        <v>0.48112899999999997</v>
      </c>
      <c r="BD208">
        <v>8.6996000000000004E-2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 s="55"/>
      <c r="B209" s="55"/>
      <c r="C209" s="55"/>
      <c r="D209" s="26">
        <v>3</v>
      </c>
      <c r="E209">
        <v>3.0372E-2</v>
      </c>
      <c r="F209">
        <v>7.7712000000000003E-2</v>
      </c>
      <c r="G209">
        <v>0.11003400000000001</v>
      </c>
      <c r="H209">
        <v>0.14945700000000001</v>
      </c>
      <c r="I209">
        <v>0.183919</v>
      </c>
      <c r="J209">
        <v>0.21401400000000001</v>
      </c>
      <c r="K209">
        <v>0.24279000000000001</v>
      </c>
      <c r="L209">
        <v>0.26946700000000001</v>
      </c>
      <c r="M209">
        <v>0.29521999999999998</v>
      </c>
      <c r="N209">
        <v>0.322073</v>
      </c>
      <c r="O209">
        <v>0.35015099999999999</v>
      </c>
      <c r="P209">
        <v>0.38135000000000002</v>
      </c>
      <c r="Q209">
        <v>0.41662399999999999</v>
      </c>
      <c r="R209">
        <v>0.45674500000000001</v>
      </c>
      <c r="S209">
        <v>0.50174200000000002</v>
      </c>
      <c r="T209">
        <v>0.54889100000000002</v>
      </c>
      <c r="U209">
        <v>0.59677899999999995</v>
      </c>
      <c r="V209">
        <v>0.63785099999999995</v>
      </c>
      <c r="W209">
        <v>0.66725800000000002</v>
      </c>
      <c r="X209">
        <v>0.67683099999999996</v>
      </c>
      <c r="Y209">
        <v>0.65947599999999995</v>
      </c>
      <c r="Z209">
        <v>0.60914800000000002</v>
      </c>
      <c r="AA209">
        <v>0.52559199999999995</v>
      </c>
      <c r="AB209">
        <v>0.411047</v>
      </c>
      <c r="AC209">
        <v>0.28162100000000001</v>
      </c>
      <c r="AD209">
        <v>0.154918</v>
      </c>
      <c r="AE209">
        <v>6.6765000000000005E-2</v>
      </c>
      <c r="AF209">
        <v>5.3455000000000003E-2</v>
      </c>
      <c r="AG209">
        <v>0.15845899999999999</v>
      </c>
      <c r="AH209">
        <v>0.42041499999999998</v>
      </c>
      <c r="AI209">
        <v>0.87599899999999997</v>
      </c>
      <c r="AJ209">
        <v>1.5227349999999999</v>
      </c>
      <c r="AK209">
        <v>2.3745409999999998</v>
      </c>
      <c r="AL209">
        <v>3.3586610000000001</v>
      </c>
      <c r="AM209">
        <v>4.4374260000000003</v>
      </c>
      <c r="AN209">
        <v>5.5006089999999999</v>
      </c>
      <c r="AO209">
        <v>6.4625190000000003</v>
      </c>
      <c r="AP209">
        <v>7.2291480000000004</v>
      </c>
      <c r="AQ209">
        <v>7.7158030000000002</v>
      </c>
      <c r="AR209">
        <v>7.8864660000000004</v>
      </c>
      <c r="AS209">
        <v>7.7263999999999999</v>
      </c>
      <c r="AT209">
        <v>7.2545479999999998</v>
      </c>
      <c r="AU209">
        <v>6.5379759999999996</v>
      </c>
      <c r="AV209">
        <v>5.6419199999999998</v>
      </c>
      <c r="AW209">
        <v>4.6529920000000002</v>
      </c>
      <c r="AX209">
        <v>3.6596660000000001</v>
      </c>
      <c r="AY209">
        <v>2.7290049999999999</v>
      </c>
      <c r="AZ209">
        <v>1.890002</v>
      </c>
      <c r="BA209">
        <v>1.2685550000000001</v>
      </c>
      <c r="BB209">
        <v>0.76687000000000005</v>
      </c>
      <c r="BC209">
        <v>3.7981000000000001E-2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 s="55"/>
      <c r="B210" s="55"/>
      <c r="C210" s="55"/>
      <c r="D210" s="26">
        <v>4</v>
      </c>
      <c r="E210">
        <v>3.6535999999999999E-2</v>
      </c>
      <c r="F210">
        <v>7.1999999999999995E-2</v>
      </c>
      <c r="G210">
        <v>0.120544</v>
      </c>
      <c r="H210">
        <v>0.15538299999999999</v>
      </c>
      <c r="I210">
        <v>0.190995</v>
      </c>
      <c r="J210">
        <v>0.224246</v>
      </c>
      <c r="K210">
        <v>0.25371300000000002</v>
      </c>
      <c r="L210">
        <v>0.28207500000000002</v>
      </c>
      <c r="M210">
        <v>0.309253</v>
      </c>
      <c r="N210">
        <v>0.33754099999999998</v>
      </c>
      <c r="O210">
        <v>0.36708299999999999</v>
      </c>
      <c r="P210">
        <v>0.39976099999999998</v>
      </c>
      <c r="Q210">
        <v>0.43653900000000001</v>
      </c>
      <c r="R210">
        <v>0.47815400000000002</v>
      </c>
      <c r="S210">
        <v>0.52457200000000004</v>
      </c>
      <c r="T210">
        <v>0.57291499999999995</v>
      </c>
      <c r="U210">
        <v>0.62163500000000005</v>
      </c>
      <c r="V210">
        <v>0.66289900000000002</v>
      </c>
      <c r="W210">
        <v>0.69164000000000003</v>
      </c>
      <c r="X210">
        <v>0.69948900000000003</v>
      </c>
      <c r="Y210">
        <v>0.67921100000000001</v>
      </c>
      <c r="Z210">
        <v>0.62476900000000002</v>
      </c>
      <c r="AA210">
        <v>0.53624400000000005</v>
      </c>
      <c r="AB210">
        <v>0.41631699999999999</v>
      </c>
      <c r="AC210">
        <v>0.282142</v>
      </c>
      <c r="AD210">
        <v>0.152391</v>
      </c>
      <c r="AE210">
        <v>6.4437999999999995E-2</v>
      </c>
      <c r="AF210">
        <v>5.5992E-2</v>
      </c>
      <c r="AG210">
        <v>0.171788</v>
      </c>
      <c r="AH210">
        <v>0.45113700000000001</v>
      </c>
      <c r="AI210">
        <v>0.93101400000000001</v>
      </c>
      <c r="AJ210">
        <v>1.607246</v>
      </c>
      <c r="AK210">
        <v>2.4928300000000001</v>
      </c>
      <c r="AL210">
        <v>3.5106480000000002</v>
      </c>
      <c r="AM210">
        <v>4.6202810000000003</v>
      </c>
      <c r="AN210">
        <v>5.706728</v>
      </c>
      <c r="AO210">
        <v>6.6808810000000003</v>
      </c>
      <c r="AP210">
        <v>7.4455939999999998</v>
      </c>
      <c r="AQ210">
        <v>7.9148069999999997</v>
      </c>
      <c r="AR210">
        <v>8.0520060000000004</v>
      </c>
      <c r="AS210">
        <v>7.8455529999999998</v>
      </c>
      <c r="AT210">
        <v>7.3164309999999997</v>
      </c>
      <c r="AU210">
        <v>6.5387570000000004</v>
      </c>
      <c r="AV210">
        <v>5.5814570000000003</v>
      </c>
      <c r="AW210">
        <v>4.53925</v>
      </c>
      <c r="AX210">
        <v>3.5032570000000001</v>
      </c>
      <c r="AY210">
        <v>2.5327609999999998</v>
      </c>
      <c r="AZ210">
        <v>1.6937819999999999</v>
      </c>
      <c r="BA210">
        <v>0.61531599999999997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5">
      <c r="A211" s="55"/>
      <c r="B211" s="55"/>
      <c r="C211" s="55"/>
      <c r="D211" s="26">
        <v>5</v>
      </c>
      <c r="E211">
        <v>3.6513999999999998E-2</v>
      </c>
      <c r="F211">
        <v>7.2019E-2</v>
      </c>
      <c r="G211">
        <v>0.120763</v>
      </c>
      <c r="H211">
        <v>0.15576100000000001</v>
      </c>
      <c r="I211">
        <v>0.19153400000000001</v>
      </c>
      <c r="J211">
        <v>0.22490299999999999</v>
      </c>
      <c r="K211">
        <v>0.25440400000000002</v>
      </c>
      <c r="L211">
        <v>0.28268599999999999</v>
      </c>
      <c r="M211">
        <v>0.30965199999999998</v>
      </c>
      <c r="N211">
        <v>0.33758100000000002</v>
      </c>
      <c r="O211">
        <v>0.36663000000000001</v>
      </c>
      <c r="P211">
        <v>0.39868900000000002</v>
      </c>
      <c r="Q211">
        <v>0.43476900000000002</v>
      </c>
      <c r="R211">
        <v>0.475692</v>
      </c>
      <c r="S211">
        <v>0.52151199999999998</v>
      </c>
      <c r="T211">
        <v>0.56947300000000001</v>
      </c>
      <c r="U211">
        <v>0.61813399999999996</v>
      </c>
      <c r="V211">
        <v>0.65978499999999995</v>
      </c>
      <c r="W211">
        <v>0.68944099999999997</v>
      </c>
      <c r="X211">
        <v>0.69873399999999997</v>
      </c>
      <c r="Y211">
        <v>0.68038200000000004</v>
      </c>
      <c r="Z211">
        <v>0.62819499999999995</v>
      </c>
      <c r="AA211">
        <v>0.54196999999999995</v>
      </c>
      <c r="AB211">
        <v>0.42410100000000001</v>
      </c>
      <c r="AC211">
        <v>0.29128500000000002</v>
      </c>
      <c r="AD211">
        <v>0.16181799999999999</v>
      </c>
      <c r="AE211">
        <v>7.2699E-2</v>
      </c>
      <c r="AF211">
        <v>6.1406000000000002E-2</v>
      </c>
      <c r="AG211">
        <v>0.172656</v>
      </c>
      <c r="AH211">
        <v>0.446019</v>
      </c>
      <c r="AI211">
        <v>0.91888199999999998</v>
      </c>
      <c r="AJ211">
        <v>1.5879300000000001</v>
      </c>
      <c r="AK211">
        <v>2.4666570000000001</v>
      </c>
      <c r="AL211">
        <v>3.4789400000000001</v>
      </c>
      <c r="AM211">
        <v>4.5847509999999998</v>
      </c>
      <c r="AN211">
        <v>5.6695909999999996</v>
      </c>
      <c r="AO211">
        <v>6.6444970000000003</v>
      </c>
      <c r="AP211">
        <v>7.4123570000000001</v>
      </c>
      <c r="AQ211">
        <v>7.8868809999999998</v>
      </c>
      <c r="AR211">
        <v>8.0315329999999996</v>
      </c>
      <c r="AS211">
        <v>7.83413</v>
      </c>
      <c r="AT211">
        <v>7.3156299999999996</v>
      </c>
      <c r="AU211">
        <v>6.5494199999999996</v>
      </c>
      <c r="AV211">
        <v>5.6033770000000001</v>
      </c>
      <c r="AW211">
        <v>4.5724859999999996</v>
      </c>
      <c r="AX211">
        <v>3.5460750000000001</v>
      </c>
      <c r="AY211">
        <v>2.5775519999999998</v>
      </c>
      <c r="AZ211">
        <v>1.7604599999999999</v>
      </c>
      <c r="BA211">
        <v>0.65964299999999998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25">
      <c r="A212" s="55"/>
      <c r="B212" s="55"/>
      <c r="C212" s="55"/>
      <c r="D212" s="26" t="s">
        <v>46</v>
      </c>
      <c r="E212">
        <v>1.5207999999999999E-2</v>
      </c>
      <c r="F212">
        <v>6.3468999999999998E-2</v>
      </c>
      <c r="G212">
        <v>0.105784</v>
      </c>
      <c r="H212">
        <v>0.14277799999999999</v>
      </c>
      <c r="I212">
        <v>0.17644299999999999</v>
      </c>
      <c r="J212">
        <v>0.20582400000000001</v>
      </c>
      <c r="K212">
        <v>0.23416000000000001</v>
      </c>
      <c r="L212">
        <v>0.26058799999999999</v>
      </c>
      <c r="M212">
        <v>0.28637299999999999</v>
      </c>
      <c r="N212">
        <v>0.31357299999999999</v>
      </c>
      <c r="O212">
        <v>0.34233599999999997</v>
      </c>
      <c r="P212">
        <v>0.37460500000000002</v>
      </c>
      <c r="Q212">
        <v>0.41134399999999999</v>
      </c>
      <c r="R212">
        <v>0.45330700000000002</v>
      </c>
      <c r="S212">
        <v>0.50051100000000004</v>
      </c>
      <c r="T212">
        <v>0.55010999999999999</v>
      </c>
      <c r="U212">
        <v>0.60068299999999997</v>
      </c>
      <c r="V212">
        <v>0.64441800000000005</v>
      </c>
      <c r="W212">
        <v>0.67640500000000003</v>
      </c>
      <c r="X212">
        <v>0.68824600000000002</v>
      </c>
      <c r="Y212">
        <v>0.672705</v>
      </c>
      <c r="Z212">
        <v>0.623583</v>
      </c>
      <c r="AA212">
        <v>0.54052500000000003</v>
      </c>
      <c r="AB212">
        <v>0.42575499999999999</v>
      </c>
      <c r="AC212">
        <v>0.295462</v>
      </c>
      <c r="AD212">
        <v>0.167403</v>
      </c>
      <c r="AE212">
        <v>7.7731999999999996E-2</v>
      </c>
      <c r="AF212">
        <v>6.3077999999999995E-2</v>
      </c>
      <c r="AG212">
        <v>0.16734299999999999</v>
      </c>
      <c r="AH212">
        <v>0.42956800000000001</v>
      </c>
      <c r="AI212">
        <v>0.88680099999999995</v>
      </c>
      <c r="AJ212">
        <v>1.536707</v>
      </c>
      <c r="AK212">
        <v>2.3933439999999999</v>
      </c>
      <c r="AL212">
        <v>3.3835190000000002</v>
      </c>
      <c r="AM212">
        <v>4.4691869999999998</v>
      </c>
      <c r="AN212">
        <v>5.5391719999999998</v>
      </c>
      <c r="AO212">
        <v>6.5068960000000002</v>
      </c>
      <c r="AP212">
        <v>7.2773399999999997</v>
      </c>
      <c r="AQ212">
        <v>7.7649020000000002</v>
      </c>
      <c r="AR212">
        <v>7.9329470000000004</v>
      </c>
      <c r="AS212">
        <v>7.7666899999999996</v>
      </c>
      <c r="AT212">
        <v>7.2852189999999997</v>
      </c>
      <c r="AU212">
        <v>6.5567970000000004</v>
      </c>
      <c r="AV212">
        <v>5.6480680000000003</v>
      </c>
      <c r="AW212">
        <v>4.6466839999999996</v>
      </c>
      <c r="AX212">
        <v>3.6426780000000001</v>
      </c>
      <c r="AY212">
        <v>2.7056439999999999</v>
      </c>
      <c r="AZ212">
        <v>1.8479509999999999</v>
      </c>
      <c r="BA212">
        <v>1.0751759999999999</v>
      </c>
      <c r="BB212">
        <v>0.47704999999999997</v>
      </c>
      <c r="BC212">
        <v>0.120267</v>
      </c>
      <c r="BD212">
        <v>2.7643999999999998E-2</v>
      </c>
      <c r="BE212">
        <v>0</v>
      </c>
      <c r="BF212">
        <v>0</v>
      </c>
      <c r="BG212">
        <v>0</v>
      </c>
      <c r="BH212">
        <v>0</v>
      </c>
    </row>
    <row r="213" spans="1:60" x14ac:dyDescent="0.25">
      <c r="A213" s="55"/>
      <c r="B213" s="55"/>
      <c r="C213" s="55">
        <v>3</v>
      </c>
      <c r="D213" s="26">
        <v>1</v>
      </c>
      <c r="E213">
        <v>0</v>
      </c>
      <c r="F213">
        <v>2.4573000000000001E-2</v>
      </c>
      <c r="G213">
        <v>7.7932000000000001E-2</v>
      </c>
      <c r="H213">
        <v>9.8443000000000003E-2</v>
      </c>
      <c r="I213">
        <v>0.116686</v>
      </c>
      <c r="J213">
        <v>0.13018399999999999</v>
      </c>
      <c r="K213">
        <v>0.14249100000000001</v>
      </c>
      <c r="L213">
        <v>0.154641</v>
      </c>
      <c r="M213">
        <v>0.16952400000000001</v>
      </c>
      <c r="N213">
        <v>0.19012899999999999</v>
      </c>
      <c r="O213">
        <v>0.21790899999999999</v>
      </c>
      <c r="P213">
        <v>0.25556699999999999</v>
      </c>
      <c r="Q213">
        <v>0.30460999999999999</v>
      </c>
      <c r="R213">
        <v>0.36524000000000001</v>
      </c>
      <c r="S213">
        <v>0.43632799999999999</v>
      </c>
      <c r="T213">
        <v>0.51221099999999997</v>
      </c>
      <c r="U213">
        <v>0.58920499999999998</v>
      </c>
      <c r="V213">
        <v>0.65380400000000005</v>
      </c>
      <c r="W213">
        <v>0.697214</v>
      </c>
      <c r="X213">
        <v>0.70664099999999996</v>
      </c>
      <c r="Y213">
        <v>0.67122700000000002</v>
      </c>
      <c r="Z213">
        <v>0.58148599999999995</v>
      </c>
      <c r="AA213">
        <v>0.44790200000000002</v>
      </c>
      <c r="AB213">
        <v>0.25673600000000002</v>
      </c>
      <c r="AC213">
        <v>5.6757000000000002E-2</v>
      </c>
      <c r="AD213">
        <v>5.5000000000000002E-5</v>
      </c>
      <c r="AE213">
        <v>0</v>
      </c>
      <c r="AF213">
        <v>0</v>
      </c>
      <c r="AG213">
        <v>0</v>
      </c>
      <c r="AH213">
        <v>0.11859500000000001</v>
      </c>
      <c r="AI213">
        <v>0.51737</v>
      </c>
      <c r="AJ213">
        <v>1.261738</v>
      </c>
      <c r="AK213">
        <v>2.4355709999999999</v>
      </c>
      <c r="AL213">
        <v>3.9706700000000001</v>
      </c>
      <c r="AM213">
        <v>5.777666</v>
      </c>
      <c r="AN213">
        <v>7.59389</v>
      </c>
      <c r="AO213">
        <v>9.1651150000000001</v>
      </c>
      <c r="AP213">
        <v>10.220405</v>
      </c>
      <c r="AQ213">
        <v>10.562944999999999</v>
      </c>
      <c r="AR213">
        <v>10.14109</v>
      </c>
      <c r="AS213">
        <v>9.0580049999999996</v>
      </c>
      <c r="AT213">
        <v>7.476693</v>
      </c>
      <c r="AU213">
        <v>5.7015099999999999</v>
      </c>
      <c r="AV213">
        <v>3.9927389999999998</v>
      </c>
      <c r="AW213">
        <v>2.5588199999999999</v>
      </c>
      <c r="AX213">
        <v>1.3353390000000001</v>
      </c>
      <c r="AY213">
        <v>0.22670999999999999</v>
      </c>
      <c r="AZ213">
        <v>2.7635E-2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25">
      <c r="A214" s="55"/>
      <c r="B214" s="55"/>
      <c r="C214" s="55"/>
      <c r="D214" s="26">
        <v>2</v>
      </c>
      <c r="E214">
        <v>0</v>
      </c>
      <c r="F214">
        <v>2.9873E-2</v>
      </c>
      <c r="G214">
        <v>9.4507999999999995E-2</v>
      </c>
      <c r="H214">
        <v>0.11747</v>
      </c>
      <c r="I214">
        <v>0.13875399999999999</v>
      </c>
      <c r="J214">
        <v>0.154835</v>
      </c>
      <c r="K214">
        <v>0.16920099999999999</v>
      </c>
      <c r="L214">
        <v>0.182722</v>
      </c>
      <c r="M214">
        <v>0.198161</v>
      </c>
      <c r="N214">
        <v>0.21842200000000001</v>
      </c>
      <c r="O214">
        <v>0.24487500000000001</v>
      </c>
      <c r="P214">
        <v>0.28014600000000001</v>
      </c>
      <c r="Q214">
        <v>0.325739</v>
      </c>
      <c r="R214">
        <v>0.38192100000000001</v>
      </c>
      <c r="S214">
        <v>0.44758500000000001</v>
      </c>
      <c r="T214">
        <v>0.51731400000000005</v>
      </c>
      <c r="U214">
        <v>0.58734900000000001</v>
      </c>
      <c r="V214">
        <v>0.64470099999999997</v>
      </c>
      <c r="W214">
        <v>0.68046899999999999</v>
      </c>
      <c r="X214">
        <v>0.68248900000000001</v>
      </c>
      <c r="Y214">
        <v>0.63999399999999995</v>
      </c>
      <c r="Z214">
        <v>0.54293999999999998</v>
      </c>
      <c r="AA214">
        <v>0.40671600000000002</v>
      </c>
      <c r="AB214">
        <v>0.197736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0.108815</v>
      </c>
      <c r="AI214">
        <v>0.50416399999999995</v>
      </c>
      <c r="AJ214">
        <v>1.2549090000000001</v>
      </c>
      <c r="AK214">
        <v>2.4366889999999999</v>
      </c>
      <c r="AL214">
        <v>3.9809950000000001</v>
      </c>
      <c r="AM214">
        <v>5.7955769999999998</v>
      </c>
      <c r="AN214">
        <v>7.6151720000000003</v>
      </c>
      <c r="AO214">
        <v>9.1844850000000005</v>
      </c>
      <c r="AP214">
        <v>10.232708000000001</v>
      </c>
      <c r="AQ214">
        <v>10.565179000000001</v>
      </c>
      <c r="AR214">
        <v>10.133034</v>
      </c>
      <c r="AS214">
        <v>9.042529</v>
      </c>
      <c r="AT214">
        <v>7.4585049999999997</v>
      </c>
      <c r="AU214">
        <v>5.6865990000000002</v>
      </c>
      <c r="AV214">
        <v>3.9822069999999998</v>
      </c>
      <c r="AW214">
        <v>2.55131</v>
      </c>
      <c r="AX214">
        <v>1.330756</v>
      </c>
      <c r="AY214">
        <v>0.22523199999999999</v>
      </c>
      <c r="AZ214">
        <v>2.7215E-2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25">
      <c r="A215" s="55"/>
      <c r="B215" s="55"/>
      <c r="C215" s="55"/>
      <c r="D215" s="26">
        <v>3</v>
      </c>
      <c r="E215">
        <v>3.0797000000000001E-2</v>
      </c>
      <c r="F215">
        <v>7.2844999999999993E-2</v>
      </c>
      <c r="G215">
        <v>9.8390000000000005E-2</v>
      </c>
      <c r="H215">
        <v>0.12681000000000001</v>
      </c>
      <c r="I215">
        <v>0.148946</v>
      </c>
      <c r="J215">
        <v>0.16574900000000001</v>
      </c>
      <c r="K215">
        <v>0.18032999999999999</v>
      </c>
      <c r="L215">
        <v>0.19389100000000001</v>
      </c>
      <c r="M215">
        <v>0.20912900000000001</v>
      </c>
      <c r="N215">
        <v>0.228989</v>
      </c>
      <c r="O215">
        <v>0.25487500000000002</v>
      </c>
      <c r="P215">
        <v>0.28940399999999999</v>
      </c>
      <c r="Q215">
        <v>0.334092</v>
      </c>
      <c r="R215">
        <v>0.389158</v>
      </c>
      <c r="S215">
        <v>0.45336700000000002</v>
      </c>
      <c r="T215">
        <v>0.521204</v>
      </c>
      <c r="U215">
        <v>0.58865100000000004</v>
      </c>
      <c r="V215">
        <v>0.64256400000000002</v>
      </c>
      <c r="W215">
        <v>0.67394600000000005</v>
      </c>
      <c r="X215">
        <v>0.67030800000000001</v>
      </c>
      <c r="Y215">
        <v>0.62120600000000004</v>
      </c>
      <c r="Z215">
        <v>0.51878100000000005</v>
      </c>
      <c r="AA215">
        <v>0.37031700000000001</v>
      </c>
      <c r="AB215">
        <v>0.16733899999999999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0.122526</v>
      </c>
      <c r="AI215">
        <v>0.54883999999999999</v>
      </c>
      <c r="AJ215">
        <v>1.3419779999999999</v>
      </c>
      <c r="AK215">
        <v>2.574884</v>
      </c>
      <c r="AL215">
        <v>4.1670889999999998</v>
      </c>
      <c r="AM215">
        <v>6.0151659999999998</v>
      </c>
      <c r="AN215">
        <v>7.8412940000000004</v>
      </c>
      <c r="AO215">
        <v>9.3834890000000009</v>
      </c>
      <c r="AP215">
        <v>10.370464</v>
      </c>
      <c r="AQ215">
        <v>10.618245</v>
      </c>
      <c r="AR215">
        <v>10.092529000000001</v>
      </c>
      <c r="AS215">
        <v>8.9195340000000005</v>
      </c>
      <c r="AT215">
        <v>7.2771689999999998</v>
      </c>
      <c r="AU215">
        <v>5.4875699999999998</v>
      </c>
      <c r="AV215">
        <v>3.7707320000000002</v>
      </c>
      <c r="AW215">
        <v>2.320792</v>
      </c>
      <c r="AX215">
        <v>1.110107</v>
      </c>
      <c r="AY215">
        <v>8.6503999999999998E-2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25">
      <c r="A216" s="55"/>
      <c r="B216" s="55"/>
      <c r="C216" s="55"/>
      <c r="D216" s="26">
        <v>4</v>
      </c>
      <c r="E216">
        <v>3.0395999999999999E-2</v>
      </c>
      <c r="F216">
        <v>7.2055999999999995E-2</v>
      </c>
      <c r="G216">
        <v>9.7457000000000002E-2</v>
      </c>
      <c r="H216">
        <v>0.12578300000000001</v>
      </c>
      <c r="I216">
        <v>0.14787</v>
      </c>
      <c r="J216">
        <v>0.164608</v>
      </c>
      <c r="K216">
        <v>0.17905499999999999</v>
      </c>
      <c r="L216">
        <v>0.192332</v>
      </c>
      <c r="M216">
        <v>0.20709</v>
      </c>
      <c r="N216">
        <v>0.226211</v>
      </c>
      <c r="O216">
        <v>0.25108999999999998</v>
      </c>
      <c r="P216">
        <v>0.28430899999999998</v>
      </c>
      <c r="Q216">
        <v>0.32740900000000001</v>
      </c>
      <c r="R216">
        <v>0.38068099999999999</v>
      </c>
      <c r="S216">
        <v>0.44297999999999998</v>
      </c>
      <c r="T216">
        <v>0.50897999999999999</v>
      </c>
      <c r="U216">
        <v>0.57478200000000002</v>
      </c>
      <c r="V216">
        <v>0.62754399999999999</v>
      </c>
      <c r="W216">
        <v>0.65844499999999995</v>
      </c>
      <c r="X216">
        <v>0.65516700000000005</v>
      </c>
      <c r="Y216">
        <v>0.60738099999999995</v>
      </c>
      <c r="Z216">
        <v>0.50732900000000003</v>
      </c>
      <c r="AA216">
        <v>0.36151800000000001</v>
      </c>
      <c r="AB216">
        <v>0.162771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0.11808299999999999</v>
      </c>
      <c r="AI216">
        <v>0.53530500000000003</v>
      </c>
      <c r="AJ216">
        <v>1.3159620000000001</v>
      </c>
      <c r="AK216">
        <v>2.5330859999999999</v>
      </c>
      <c r="AL216">
        <v>4.1101200000000002</v>
      </c>
      <c r="AM216">
        <v>5.9476250000000004</v>
      </c>
      <c r="AN216">
        <v>7.7724580000000003</v>
      </c>
      <c r="AO216">
        <v>9.3253149999999998</v>
      </c>
      <c r="AP216">
        <v>10.335165999999999</v>
      </c>
      <c r="AQ216">
        <v>10.613892999999999</v>
      </c>
      <c r="AR216">
        <v>10.121017</v>
      </c>
      <c r="AS216">
        <v>8.9753939999999997</v>
      </c>
      <c r="AT216">
        <v>7.3496220000000001</v>
      </c>
      <c r="AU216">
        <v>5.5576030000000003</v>
      </c>
      <c r="AV216">
        <v>3.8460230000000002</v>
      </c>
      <c r="AW216">
        <v>2.4085320000000001</v>
      </c>
      <c r="AX216">
        <v>1.1952050000000001</v>
      </c>
      <c r="AY216">
        <v>0.146347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25">
      <c r="A217" s="55"/>
      <c r="B217" s="55"/>
      <c r="C217" s="55"/>
      <c r="D217" s="26">
        <v>5</v>
      </c>
      <c r="E217">
        <v>3.0872E-2</v>
      </c>
      <c r="F217">
        <v>7.3197999999999999E-2</v>
      </c>
      <c r="G217">
        <v>9.9029000000000006E-2</v>
      </c>
      <c r="H217">
        <v>0.12796199999999999</v>
      </c>
      <c r="I217">
        <v>0.150639</v>
      </c>
      <c r="J217">
        <v>0.16794999999999999</v>
      </c>
      <c r="K217">
        <v>0.18296100000000001</v>
      </c>
      <c r="L217">
        <v>0.19674800000000001</v>
      </c>
      <c r="M217">
        <v>0.21193100000000001</v>
      </c>
      <c r="N217">
        <v>0.23138500000000001</v>
      </c>
      <c r="O217">
        <v>0.25647599999999998</v>
      </c>
      <c r="P217">
        <v>0.28978399999999999</v>
      </c>
      <c r="Q217">
        <v>0.332845</v>
      </c>
      <c r="R217">
        <v>0.38596799999999998</v>
      </c>
      <c r="S217">
        <v>0.44803900000000002</v>
      </c>
      <c r="T217">
        <v>0.51377600000000001</v>
      </c>
      <c r="U217">
        <v>0.57932899999999998</v>
      </c>
      <c r="V217">
        <v>0.63194600000000001</v>
      </c>
      <c r="W217">
        <v>0.66283000000000003</v>
      </c>
      <c r="X217">
        <v>0.65980499999999997</v>
      </c>
      <c r="Y217">
        <v>0.61252899999999999</v>
      </c>
      <c r="Z217">
        <v>0.512876</v>
      </c>
      <c r="AA217">
        <v>0.36918499999999999</v>
      </c>
      <c r="AB217">
        <v>0.169068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0.118869</v>
      </c>
      <c r="AI217">
        <v>0.53418200000000005</v>
      </c>
      <c r="AJ217">
        <v>1.30968</v>
      </c>
      <c r="AK217">
        <v>2.5194299999999998</v>
      </c>
      <c r="AL217">
        <v>4.0877369999999997</v>
      </c>
      <c r="AM217">
        <v>5.9165080000000003</v>
      </c>
      <c r="AN217">
        <v>7.7345750000000004</v>
      </c>
      <c r="AO217">
        <v>9.2841000000000005</v>
      </c>
      <c r="AP217">
        <v>10.295159</v>
      </c>
      <c r="AQ217">
        <v>10.579765</v>
      </c>
      <c r="AR217">
        <v>10.097137</v>
      </c>
      <c r="AS217">
        <v>8.9645969999999995</v>
      </c>
      <c r="AT217">
        <v>7.353529</v>
      </c>
      <c r="AU217">
        <v>5.5754890000000001</v>
      </c>
      <c r="AV217">
        <v>3.874288</v>
      </c>
      <c r="AW217">
        <v>2.445157</v>
      </c>
      <c r="AX217">
        <v>1.234739</v>
      </c>
      <c r="AY217">
        <v>0.17222599999999999</v>
      </c>
      <c r="AZ217">
        <v>5.7019999999999996E-3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25">
      <c r="A218" s="55"/>
      <c r="B218" s="55"/>
      <c r="C218" s="55"/>
      <c r="D218" s="26" t="s">
        <v>46</v>
      </c>
      <c r="E218">
        <v>1.5089999999999999E-2</v>
      </c>
      <c r="F218">
        <v>5.7832000000000001E-2</v>
      </c>
      <c r="G218">
        <v>9.3463000000000004E-2</v>
      </c>
      <c r="H218">
        <v>0.119293</v>
      </c>
      <c r="I218">
        <v>0.14057900000000001</v>
      </c>
      <c r="J218">
        <v>0.156665</v>
      </c>
      <c r="K218">
        <v>0.17080799999999999</v>
      </c>
      <c r="L218">
        <v>0.18406700000000001</v>
      </c>
      <c r="M218">
        <v>0.19916700000000001</v>
      </c>
      <c r="N218">
        <v>0.219027</v>
      </c>
      <c r="O218">
        <v>0.24504500000000001</v>
      </c>
      <c r="P218">
        <v>0.27984199999999998</v>
      </c>
      <c r="Q218">
        <v>0.32493899999999998</v>
      </c>
      <c r="R218">
        <v>0.38059300000000001</v>
      </c>
      <c r="S218">
        <v>0.44566</v>
      </c>
      <c r="T218">
        <v>0.51469699999999996</v>
      </c>
      <c r="U218">
        <v>0.58386300000000002</v>
      </c>
      <c r="V218">
        <v>0.64011200000000001</v>
      </c>
      <c r="W218">
        <v>0.67458099999999999</v>
      </c>
      <c r="X218">
        <v>0.67488199999999998</v>
      </c>
      <c r="Y218">
        <v>0.63046800000000003</v>
      </c>
      <c r="Z218">
        <v>0.53268199999999999</v>
      </c>
      <c r="AA218">
        <v>0.391127</v>
      </c>
      <c r="AB218">
        <v>0.19492899999999999</v>
      </c>
      <c r="AC218">
        <v>7.1630000000000001E-3</v>
      </c>
      <c r="AD218">
        <v>0</v>
      </c>
      <c r="AE218">
        <v>0</v>
      </c>
      <c r="AF218">
        <v>0</v>
      </c>
      <c r="AG218">
        <v>0</v>
      </c>
      <c r="AH218">
        <v>0.117378</v>
      </c>
      <c r="AI218">
        <v>0.527972</v>
      </c>
      <c r="AJ218">
        <v>1.296853</v>
      </c>
      <c r="AK218">
        <v>2.4999319999999998</v>
      </c>
      <c r="AL218">
        <v>4.0633220000000003</v>
      </c>
      <c r="AM218">
        <v>5.8905089999999998</v>
      </c>
      <c r="AN218">
        <v>7.7114779999999996</v>
      </c>
      <c r="AO218">
        <v>9.2685010000000005</v>
      </c>
      <c r="AP218">
        <v>10.29078</v>
      </c>
      <c r="AQ218">
        <v>10.588008</v>
      </c>
      <c r="AR218">
        <v>10.116956</v>
      </c>
      <c r="AS218">
        <v>8.9920159999999996</v>
      </c>
      <c r="AT218">
        <v>7.3831249999999997</v>
      </c>
      <c r="AU218">
        <v>5.6016380000000003</v>
      </c>
      <c r="AV218">
        <v>3.8935119999999999</v>
      </c>
      <c r="AW218">
        <v>2.4565540000000001</v>
      </c>
      <c r="AX218">
        <v>1.2403360000000001</v>
      </c>
      <c r="AY218">
        <v>0.17521600000000001</v>
      </c>
      <c r="AZ218">
        <v>9.3390000000000001E-3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 s="55" t="s">
        <v>11</v>
      </c>
      <c r="B219" s="55" t="s">
        <v>2</v>
      </c>
      <c r="C219" s="55">
        <v>1</v>
      </c>
      <c r="D219" s="26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5.5754999999999999E-2</v>
      </c>
      <c r="AP219">
        <v>0.76261299999999999</v>
      </c>
      <c r="AQ219">
        <v>2.2127840000000001</v>
      </c>
      <c r="AR219">
        <v>4.2880580000000004</v>
      </c>
      <c r="AS219">
        <v>6.8343920000000002</v>
      </c>
      <c r="AT219">
        <v>9.4924680000000006</v>
      </c>
      <c r="AU219">
        <v>11.684499000000001</v>
      </c>
      <c r="AV219">
        <v>12.999708</v>
      </c>
      <c r="AW219">
        <v>13.132180999999999</v>
      </c>
      <c r="AX219">
        <v>12.068032000000001</v>
      </c>
      <c r="AY219">
        <v>10.034635</v>
      </c>
      <c r="AZ219">
        <v>7.5285349999999998</v>
      </c>
      <c r="BA219">
        <v>4.9510709999999998</v>
      </c>
      <c r="BB219">
        <v>2.7747169999999999</v>
      </c>
      <c r="BC219">
        <v>1.0676429999999999</v>
      </c>
      <c r="BD219">
        <v>0.11291</v>
      </c>
      <c r="BE219">
        <v>0</v>
      </c>
      <c r="BF219">
        <v>0</v>
      </c>
      <c r="BG219">
        <v>0</v>
      </c>
      <c r="BH219">
        <v>0</v>
      </c>
    </row>
    <row r="220" spans="1:60" x14ac:dyDescent="0.25">
      <c r="A220" s="55"/>
      <c r="B220" s="55"/>
      <c r="C220" s="55"/>
      <c r="D220" s="26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8.5027000000000005E-2</v>
      </c>
      <c r="AP220">
        <v>0.82740100000000005</v>
      </c>
      <c r="AQ220">
        <v>2.3112330000000001</v>
      </c>
      <c r="AR220">
        <v>4.3913739999999999</v>
      </c>
      <c r="AS220">
        <v>6.9230590000000003</v>
      </c>
      <c r="AT220">
        <v>9.5416519999999991</v>
      </c>
      <c r="AU220">
        <v>11.683443</v>
      </c>
      <c r="AV220">
        <v>12.952127000000001</v>
      </c>
      <c r="AW220">
        <v>13.054612000000001</v>
      </c>
      <c r="AX220">
        <v>11.982832</v>
      </c>
      <c r="AY220">
        <v>9.9603750000000009</v>
      </c>
      <c r="AZ220">
        <v>7.473268</v>
      </c>
      <c r="BA220">
        <v>4.9127650000000003</v>
      </c>
      <c r="BB220">
        <v>2.7455639999999999</v>
      </c>
      <c r="BC220">
        <v>1.046481</v>
      </c>
      <c r="BD220">
        <v>0.10878699999999999</v>
      </c>
      <c r="BE220">
        <v>0</v>
      </c>
      <c r="BF220">
        <v>0</v>
      </c>
      <c r="BG220">
        <v>0</v>
      </c>
      <c r="BH220">
        <v>0</v>
      </c>
    </row>
    <row r="221" spans="1:60" x14ac:dyDescent="0.25">
      <c r="A221" s="55"/>
      <c r="B221" s="55"/>
      <c r="C221" s="55"/>
      <c r="D221" s="26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0.103812</v>
      </c>
      <c r="AP221">
        <v>0.87591399999999997</v>
      </c>
      <c r="AQ221">
        <v>2.3994360000000001</v>
      </c>
      <c r="AR221">
        <v>4.5088939999999997</v>
      </c>
      <c r="AS221">
        <v>7.0574149999999998</v>
      </c>
      <c r="AT221">
        <v>9.6665930000000007</v>
      </c>
      <c r="AU221">
        <v>11.770333000000001</v>
      </c>
      <c r="AV221">
        <v>12.977874999999999</v>
      </c>
      <c r="AW221">
        <v>13.009708</v>
      </c>
      <c r="AX221">
        <v>11.876092</v>
      </c>
      <c r="AY221">
        <v>9.8174100000000006</v>
      </c>
      <c r="AZ221">
        <v>7.3279120000000004</v>
      </c>
      <c r="BA221">
        <v>4.7994950000000003</v>
      </c>
      <c r="BB221">
        <v>2.6829010000000002</v>
      </c>
      <c r="BC221">
        <v>1.0207079999999999</v>
      </c>
      <c r="BD221">
        <v>0.105503</v>
      </c>
      <c r="BE221">
        <v>0</v>
      </c>
      <c r="BF221">
        <v>0</v>
      </c>
      <c r="BG221">
        <v>0</v>
      </c>
      <c r="BH221">
        <v>0</v>
      </c>
    </row>
    <row r="222" spans="1:60" x14ac:dyDescent="0.25">
      <c r="A222" s="55"/>
      <c r="B222" s="55"/>
      <c r="C222" s="55"/>
      <c r="D222" s="26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0.22195400000000001</v>
      </c>
      <c r="AP222">
        <v>1.3333699999999999</v>
      </c>
      <c r="AQ222">
        <v>2.9886900000000001</v>
      </c>
      <c r="AR222">
        <v>5.0814539999999999</v>
      </c>
      <c r="AS222">
        <v>7.3459139999999996</v>
      </c>
      <c r="AT222">
        <v>9.5183759999999999</v>
      </c>
      <c r="AU222">
        <v>11.182328</v>
      </c>
      <c r="AV222">
        <v>12.09526</v>
      </c>
      <c r="AW222">
        <v>12.084935</v>
      </c>
      <c r="AX222">
        <v>11.170152</v>
      </c>
      <c r="AY222">
        <v>9.5055169999999993</v>
      </c>
      <c r="AZ222">
        <v>7.4297219999999999</v>
      </c>
      <c r="BA222">
        <v>5.204917</v>
      </c>
      <c r="BB222">
        <v>3.1935199999999999</v>
      </c>
      <c r="BC222">
        <v>1.4521839999999999</v>
      </c>
      <c r="BD222">
        <v>0.19170699999999999</v>
      </c>
      <c r="BE222">
        <v>0</v>
      </c>
      <c r="BF222">
        <v>0</v>
      </c>
      <c r="BG222">
        <v>0</v>
      </c>
      <c r="BH222">
        <v>0</v>
      </c>
    </row>
    <row r="223" spans="1:60" x14ac:dyDescent="0.25">
      <c r="A223" s="55"/>
      <c r="B223" s="55"/>
      <c r="C223" s="55"/>
      <c r="D223" s="26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9.9031999999999995E-2</v>
      </c>
      <c r="AP223">
        <v>0.86402299999999999</v>
      </c>
      <c r="AQ223">
        <v>2.3783110000000001</v>
      </c>
      <c r="AR223">
        <v>4.4817260000000001</v>
      </c>
      <c r="AS223">
        <v>7.0280839999999998</v>
      </c>
      <c r="AT223">
        <v>9.6423330000000007</v>
      </c>
      <c r="AU223">
        <v>11.758236</v>
      </c>
      <c r="AV223">
        <v>12.982483999999999</v>
      </c>
      <c r="AW223">
        <v>13.030900000000001</v>
      </c>
      <c r="AX223">
        <v>11.908609</v>
      </c>
      <c r="AY223">
        <v>9.8525120000000008</v>
      </c>
      <c r="AZ223">
        <v>7.3566799999999999</v>
      </c>
      <c r="BA223">
        <v>4.8157759999999996</v>
      </c>
      <c r="BB223">
        <v>2.685368</v>
      </c>
      <c r="BC223">
        <v>1.0129170000000001</v>
      </c>
      <c r="BD223">
        <v>0.103009</v>
      </c>
      <c r="BE223">
        <v>0</v>
      </c>
      <c r="BF223">
        <v>0</v>
      </c>
      <c r="BG223">
        <v>0</v>
      </c>
      <c r="BH223">
        <v>0</v>
      </c>
    </row>
    <row r="224" spans="1:60" x14ac:dyDescent="0.25">
      <c r="A224" s="55"/>
      <c r="B224" s="55"/>
      <c r="C224" s="55"/>
      <c r="D224" s="26" t="s">
        <v>46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7.6930000000000002E-3</v>
      </c>
      <c r="AO224">
        <v>0.107236</v>
      </c>
      <c r="AP224">
        <v>0.92486400000000002</v>
      </c>
      <c r="AQ224">
        <v>2.4668950000000001</v>
      </c>
      <c r="AR224">
        <v>4.5467930000000001</v>
      </c>
      <c r="AS224">
        <v>7.0384770000000003</v>
      </c>
      <c r="AT224">
        <v>9.5723680000000009</v>
      </c>
      <c r="AU224">
        <v>11.615621000000001</v>
      </c>
      <c r="AV224">
        <v>12.801556</v>
      </c>
      <c r="AW224">
        <v>12.862451999999999</v>
      </c>
      <c r="AX224">
        <v>11.801143</v>
      </c>
      <c r="AY224">
        <v>9.8340920000000001</v>
      </c>
      <c r="AZ224">
        <v>7.423222</v>
      </c>
      <c r="BA224">
        <v>4.9368049999999997</v>
      </c>
      <c r="BB224">
        <v>2.816414</v>
      </c>
      <c r="BC224">
        <v>1.1199859999999999</v>
      </c>
      <c r="BD224">
        <v>0.12438299999999999</v>
      </c>
      <c r="BE224">
        <v>0</v>
      </c>
      <c r="BF224">
        <v>0</v>
      </c>
      <c r="BG224">
        <v>0</v>
      </c>
      <c r="BH224">
        <v>0</v>
      </c>
    </row>
    <row r="225" spans="1:60" x14ac:dyDescent="0.25">
      <c r="A225" s="55"/>
      <c r="B225" s="55"/>
      <c r="C225" s="55">
        <v>2</v>
      </c>
      <c r="D225" s="26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3.4537999999999999E-2</v>
      </c>
      <c r="K225">
        <v>9.4713000000000006E-2</v>
      </c>
      <c r="L225">
        <v>0.116568</v>
      </c>
      <c r="M225">
        <v>0.13733100000000001</v>
      </c>
      <c r="N225">
        <v>0.153999</v>
      </c>
      <c r="O225">
        <v>0.16622300000000001</v>
      </c>
      <c r="P225">
        <v>0.17251</v>
      </c>
      <c r="Q225">
        <v>0.17289099999999999</v>
      </c>
      <c r="R225">
        <v>0.16791700000000001</v>
      </c>
      <c r="S225">
        <v>0.15892100000000001</v>
      </c>
      <c r="T225">
        <v>0.14832400000000001</v>
      </c>
      <c r="U225">
        <v>0.138817</v>
      </c>
      <c r="V225">
        <v>0.13517199999999999</v>
      </c>
      <c r="W225">
        <v>0.141404</v>
      </c>
      <c r="X225">
        <v>0.161352</v>
      </c>
      <c r="Y225">
        <v>0.197907</v>
      </c>
      <c r="Z225">
        <v>0.25164399999999998</v>
      </c>
      <c r="AA225">
        <v>0.318328</v>
      </c>
      <c r="AB225">
        <v>0.39211099999999999</v>
      </c>
      <c r="AC225">
        <v>0.45914700000000003</v>
      </c>
      <c r="AD225">
        <v>0.50644100000000003</v>
      </c>
      <c r="AE225">
        <v>0.51371500000000003</v>
      </c>
      <c r="AF225">
        <v>0.47125499999999998</v>
      </c>
      <c r="AG225">
        <v>0.36335699999999999</v>
      </c>
      <c r="AH225">
        <v>0.181362</v>
      </c>
      <c r="AI225">
        <v>3.0539E-2</v>
      </c>
      <c r="AJ225">
        <v>0</v>
      </c>
      <c r="AK225">
        <v>0</v>
      </c>
      <c r="AL225">
        <v>0</v>
      </c>
      <c r="AM225">
        <v>0</v>
      </c>
      <c r="AN225">
        <v>1.0740000000000001E-3</v>
      </c>
      <c r="AO225">
        <v>9.9000000000000008E-3</v>
      </c>
      <c r="AP225">
        <v>0.20941299999999999</v>
      </c>
      <c r="AQ225">
        <v>1.2697369999999999</v>
      </c>
      <c r="AR225">
        <v>2.4829189999999999</v>
      </c>
      <c r="AS225">
        <v>5.4785149999999998</v>
      </c>
      <c r="AT225">
        <v>8.6599719999999998</v>
      </c>
      <c r="AU225">
        <v>11.741077000000001</v>
      </c>
      <c r="AV225">
        <v>13.919466999999999</v>
      </c>
      <c r="AW225">
        <v>14.324628000000001</v>
      </c>
      <c r="AX225">
        <v>12.916430999999999</v>
      </c>
      <c r="AY225">
        <v>10.373353</v>
      </c>
      <c r="AZ225">
        <v>6.4639680000000004</v>
      </c>
      <c r="BA225">
        <v>4.1569269999999996</v>
      </c>
      <c r="BB225">
        <v>1.7307220000000001</v>
      </c>
      <c r="BC225">
        <v>0.44163799999999998</v>
      </c>
      <c r="BD225">
        <v>3.3772000000000003E-2</v>
      </c>
      <c r="BE225">
        <v>0</v>
      </c>
      <c r="BF225">
        <v>0</v>
      </c>
      <c r="BG225">
        <v>0</v>
      </c>
      <c r="BH225">
        <v>0</v>
      </c>
    </row>
    <row r="226" spans="1:60" x14ac:dyDescent="0.25">
      <c r="A226" s="55"/>
      <c r="B226" s="55"/>
      <c r="C226" s="55"/>
      <c r="D226" s="26">
        <v>2</v>
      </c>
      <c r="E226">
        <v>0</v>
      </c>
      <c r="F226">
        <v>0</v>
      </c>
      <c r="G226">
        <v>0</v>
      </c>
      <c r="H226">
        <v>0</v>
      </c>
      <c r="I226">
        <v>4.7742E-2</v>
      </c>
      <c r="J226">
        <v>7.9911999999999997E-2</v>
      </c>
      <c r="K226">
        <v>0.110722</v>
      </c>
      <c r="L226">
        <v>0.13501299999999999</v>
      </c>
      <c r="M226">
        <v>0.157804</v>
      </c>
      <c r="N226">
        <v>0.176899</v>
      </c>
      <c r="O226">
        <v>0.190191</v>
      </c>
      <c r="P226">
        <v>0.19791600000000001</v>
      </c>
      <c r="Q226">
        <v>0.19942299999999999</v>
      </c>
      <c r="R226">
        <v>0.195468</v>
      </c>
      <c r="S226">
        <v>0.18751399999999999</v>
      </c>
      <c r="T226">
        <v>0.17802100000000001</v>
      </c>
      <c r="U226">
        <v>0.169798</v>
      </c>
      <c r="V226">
        <v>0.167548</v>
      </c>
      <c r="W226">
        <v>0.17515800000000001</v>
      </c>
      <c r="X226">
        <v>0.19609199999999999</v>
      </c>
      <c r="Y226">
        <v>0.232766</v>
      </c>
      <c r="Z226">
        <v>0.285136</v>
      </c>
      <c r="AA226">
        <v>0.34844900000000001</v>
      </c>
      <c r="AB226">
        <v>0.41629300000000002</v>
      </c>
      <c r="AC226">
        <v>0.47493400000000002</v>
      </c>
      <c r="AD226">
        <v>0.51149199999999995</v>
      </c>
      <c r="AE226">
        <v>0.50630900000000001</v>
      </c>
      <c r="AF226">
        <v>0.45246199999999998</v>
      </c>
      <c r="AG226">
        <v>0.33399299999999998</v>
      </c>
      <c r="AH226">
        <v>0.140457</v>
      </c>
      <c r="AI226">
        <v>1.7017999999999998E-2</v>
      </c>
      <c r="AJ226">
        <v>0</v>
      </c>
      <c r="AK226">
        <v>0</v>
      </c>
      <c r="AL226">
        <v>0</v>
      </c>
      <c r="AM226">
        <v>0</v>
      </c>
      <c r="AN226">
        <v>9.0300000000000005E-4</v>
      </c>
      <c r="AO226">
        <v>1.7059000000000001E-2</v>
      </c>
      <c r="AP226">
        <v>0.24884600000000001</v>
      </c>
      <c r="AQ226">
        <v>1.361472</v>
      </c>
      <c r="AR226">
        <v>2.610249</v>
      </c>
      <c r="AS226">
        <v>5.6202829999999997</v>
      </c>
      <c r="AT226">
        <v>8.7512570000000007</v>
      </c>
      <c r="AU226">
        <v>11.729388999999999</v>
      </c>
      <c r="AV226">
        <v>13.783889</v>
      </c>
      <c r="AW226">
        <v>14.090854999999999</v>
      </c>
      <c r="AX226">
        <v>12.647007</v>
      </c>
      <c r="AY226">
        <v>10.129773999999999</v>
      </c>
      <c r="AZ226">
        <v>6.3257409999999998</v>
      </c>
      <c r="BA226">
        <v>4.0793480000000004</v>
      </c>
      <c r="BB226">
        <v>1.726399</v>
      </c>
      <c r="BC226">
        <v>0.53088900000000006</v>
      </c>
      <c r="BD226">
        <v>6.2113000000000002E-2</v>
      </c>
      <c r="BE226">
        <v>0</v>
      </c>
      <c r="BF226">
        <v>0</v>
      </c>
      <c r="BG226">
        <v>0</v>
      </c>
      <c r="BH226">
        <v>0</v>
      </c>
    </row>
    <row r="227" spans="1:60" x14ac:dyDescent="0.25">
      <c r="A227" s="55"/>
      <c r="B227" s="55"/>
      <c r="C227" s="55"/>
      <c r="D227" s="26">
        <v>3</v>
      </c>
      <c r="E227">
        <v>0</v>
      </c>
      <c r="F227">
        <v>0</v>
      </c>
      <c r="G227">
        <v>0</v>
      </c>
      <c r="H227">
        <v>0</v>
      </c>
      <c r="I227">
        <v>5.2534999999999998E-2</v>
      </c>
      <c r="J227">
        <v>8.7393999999999999E-2</v>
      </c>
      <c r="K227">
        <v>0.11974600000000001</v>
      </c>
      <c r="L227">
        <v>0.14571200000000001</v>
      </c>
      <c r="M227">
        <v>0.17021900000000001</v>
      </c>
      <c r="N227">
        <v>0.19106200000000001</v>
      </c>
      <c r="O227">
        <v>0.206035</v>
      </c>
      <c r="P227">
        <v>0.215393</v>
      </c>
      <c r="Q227">
        <v>0.218419</v>
      </c>
      <c r="R227">
        <v>0.21582299999999999</v>
      </c>
      <c r="S227">
        <v>0.20902000000000001</v>
      </c>
      <c r="T227">
        <v>0.200382</v>
      </c>
      <c r="U227">
        <v>0.192666</v>
      </c>
      <c r="V227">
        <v>0.190466</v>
      </c>
      <c r="W227">
        <v>0.19759299999999999</v>
      </c>
      <c r="X227">
        <v>0.217449</v>
      </c>
      <c r="Y227">
        <v>0.25240499999999999</v>
      </c>
      <c r="Z227">
        <v>0.30241299999999999</v>
      </c>
      <c r="AA227">
        <v>0.36283399999999999</v>
      </c>
      <c r="AB227">
        <v>0.42733700000000002</v>
      </c>
      <c r="AC227">
        <v>0.48253000000000001</v>
      </c>
      <c r="AD227">
        <v>0.51571699999999998</v>
      </c>
      <c r="AE227">
        <v>0.50773000000000001</v>
      </c>
      <c r="AF227">
        <v>0.45185399999999998</v>
      </c>
      <c r="AG227">
        <v>0.33254699999999998</v>
      </c>
      <c r="AH227">
        <v>0.139679</v>
      </c>
      <c r="AI227">
        <v>1.6913999999999998E-2</v>
      </c>
      <c r="AJ227">
        <v>0</v>
      </c>
      <c r="AK227">
        <v>0</v>
      </c>
      <c r="AL227">
        <v>0</v>
      </c>
      <c r="AM227">
        <v>0</v>
      </c>
      <c r="AN227">
        <v>9.3300000000000002E-4</v>
      </c>
      <c r="AO227">
        <v>1.8557000000000001E-2</v>
      </c>
      <c r="AP227">
        <v>0.25428000000000001</v>
      </c>
      <c r="AQ227">
        <v>1.367875</v>
      </c>
      <c r="AR227">
        <v>2.6148009999999999</v>
      </c>
      <c r="AS227">
        <v>5.6117270000000001</v>
      </c>
      <c r="AT227">
        <v>8.7241979999999995</v>
      </c>
      <c r="AU227">
        <v>11.682636</v>
      </c>
      <c r="AV227">
        <v>13.723955</v>
      </c>
      <c r="AW227">
        <v>14.030272999999999</v>
      </c>
      <c r="AX227">
        <v>12.597569999999999</v>
      </c>
      <c r="AY227">
        <v>10.096221999999999</v>
      </c>
      <c r="AZ227">
        <v>6.3044599999999997</v>
      </c>
      <c r="BA227">
        <v>4.0634490000000003</v>
      </c>
      <c r="BB227">
        <v>1.7115340000000001</v>
      </c>
      <c r="BC227">
        <v>0.51668999999999998</v>
      </c>
      <c r="BD227">
        <v>5.8964000000000003E-2</v>
      </c>
      <c r="BE227">
        <v>0</v>
      </c>
      <c r="BF227">
        <v>0</v>
      </c>
      <c r="BG227">
        <v>0</v>
      </c>
      <c r="BH227">
        <v>0</v>
      </c>
    </row>
    <row r="228" spans="1:60" x14ac:dyDescent="0.25">
      <c r="A228" s="55"/>
      <c r="B228" s="55"/>
      <c r="C228" s="55"/>
      <c r="D228" s="26">
        <v>4</v>
      </c>
      <c r="E228">
        <v>0</v>
      </c>
      <c r="F228">
        <v>0</v>
      </c>
      <c r="G228">
        <v>0</v>
      </c>
      <c r="H228">
        <v>0</v>
      </c>
      <c r="I228">
        <v>5.4467000000000002E-2</v>
      </c>
      <c r="J228">
        <v>9.0403999999999998E-2</v>
      </c>
      <c r="K228">
        <v>0.123347</v>
      </c>
      <c r="L228">
        <v>0.149923</v>
      </c>
      <c r="M228">
        <v>0.175034</v>
      </c>
      <c r="N228">
        <v>0.19648199999999999</v>
      </c>
      <c r="O228">
        <v>0.212036</v>
      </c>
      <c r="P228">
        <v>0.221974</v>
      </c>
      <c r="Q228">
        <v>0.225578</v>
      </c>
      <c r="R228">
        <v>0.22357099999999999</v>
      </c>
      <c r="S228">
        <v>0.21739</v>
      </c>
      <c r="T228">
        <v>0.209396</v>
      </c>
      <c r="U228">
        <v>0.20236999999999999</v>
      </c>
      <c r="V228">
        <v>0.20086599999999999</v>
      </c>
      <c r="W228">
        <v>0.20869399999999999</v>
      </c>
      <c r="X228">
        <v>0.22919600000000001</v>
      </c>
      <c r="Y228">
        <v>0.26469199999999998</v>
      </c>
      <c r="Z228">
        <v>0.31506299999999998</v>
      </c>
      <c r="AA228">
        <v>0.37559700000000001</v>
      </c>
      <c r="AB228">
        <v>0.43990499999999999</v>
      </c>
      <c r="AC228">
        <v>0.494562</v>
      </c>
      <c r="AD228">
        <v>0.52683599999999997</v>
      </c>
      <c r="AE228">
        <v>0.51770799999999995</v>
      </c>
      <c r="AF228">
        <v>0.46032899999999999</v>
      </c>
      <c r="AG228">
        <v>0.339611</v>
      </c>
      <c r="AH228">
        <v>0.14613300000000001</v>
      </c>
      <c r="AI228">
        <v>1.8793000000000001E-2</v>
      </c>
      <c r="AJ228">
        <v>0</v>
      </c>
      <c r="AK228">
        <v>0</v>
      </c>
      <c r="AL228">
        <v>0</v>
      </c>
      <c r="AM228">
        <v>0</v>
      </c>
      <c r="AN228">
        <v>1.0039999999999999E-3</v>
      </c>
      <c r="AO228">
        <v>2.1408E-2</v>
      </c>
      <c r="AP228">
        <v>0.267619</v>
      </c>
      <c r="AQ228">
        <v>1.4007719999999999</v>
      </c>
      <c r="AR228">
        <v>2.6632380000000002</v>
      </c>
      <c r="AS228">
        <v>5.677054</v>
      </c>
      <c r="AT228">
        <v>8.7858070000000001</v>
      </c>
      <c r="AU228">
        <v>11.718680000000001</v>
      </c>
      <c r="AV228">
        <v>13.716901</v>
      </c>
      <c r="AW228">
        <v>13.975375</v>
      </c>
      <c r="AX228">
        <v>12.507301999999999</v>
      </c>
      <c r="AY228">
        <v>9.992839</v>
      </c>
      <c r="AZ228">
        <v>6.2153080000000003</v>
      </c>
      <c r="BA228">
        <v>3.9949849999999998</v>
      </c>
      <c r="BB228">
        <v>1.6706749999999999</v>
      </c>
      <c r="BC228">
        <v>0.495558</v>
      </c>
      <c r="BD228">
        <v>5.5516999999999997E-2</v>
      </c>
      <c r="BE228">
        <v>0</v>
      </c>
      <c r="BF228">
        <v>0</v>
      </c>
      <c r="BG228">
        <v>0</v>
      </c>
      <c r="BH228">
        <v>0</v>
      </c>
    </row>
    <row r="229" spans="1:60" x14ac:dyDescent="0.25">
      <c r="A229" s="55"/>
      <c r="B229" s="55"/>
      <c r="C229" s="55"/>
      <c r="D229" s="26">
        <v>5</v>
      </c>
      <c r="E229">
        <v>0</v>
      </c>
      <c r="F229">
        <v>0</v>
      </c>
      <c r="G229">
        <v>0</v>
      </c>
      <c r="H229">
        <v>0</v>
      </c>
      <c r="I229">
        <v>5.3043E-2</v>
      </c>
      <c r="J229">
        <v>8.8223999999999997E-2</v>
      </c>
      <c r="K229">
        <v>0.120879</v>
      </c>
      <c r="L229">
        <v>0.14719599999999999</v>
      </c>
      <c r="M229">
        <v>0.17211899999999999</v>
      </c>
      <c r="N229">
        <v>0.19344</v>
      </c>
      <c r="O229">
        <v>0.20891799999999999</v>
      </c>
      <c r="P229">
        <v>0.218802</v>
      </c>
      <c r="Q229">
        <v>0.22233600000000001</v>
      </c>
      <c r="R229">
        <v>0.22018599999999999</v>
      </c>
      <c r="S229">
        <v>0.21373500000000001</v>
      </c>
      <c r="T229">
        <v>0.205317</v>
      </c>
      <c r="U229">
        <v>0.19767299999999999</v>
      </c>
      <c r="V229">
        <v>0.19539000000000001</v>
      </c>
      <c r="W229">
        <v>0.202289</v>
      </c>
      <c r="X229">
        <v>0.22181300000000001</v>
      </c>
      <c r="Y229">
        <v>0.256382</v>
      </c>
      <c r="Z229">
        <v>0.30601600000000001</v>
      </c>
      <c r="AA229">
        <v>0.366149</v>
      </c>
      <c r="AB229">
        <v>0.43049900000000002</v>
      </c>
      <c r="AC229">
        <v>0.48570200000000002</v>
      </c>
      <c r="AD229">
        <v>0.51904399999999995</v>
      </c>
      <c r="AE229">
        <v>0.51133700000000004</v>
      </c>
      <c r="AF229">
        <v>0.45562599999999998</v>
      </c>
      <c r="AG229">
        <v>0.33642300000000003</v>
      </c>
      <c r="AH229">
        <v>0.143789</v>
      </c>
      <c r="AI229">
        <v>1.8135999999999999E-2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1.3495999999999999E-2</v>
      </c>
      <c r="AP229">
        <v>0.26439600000000002</v>
      </c>
      <c r="AQ229">
        <v>0.91059100000000004</v>
      </c>
      <c r="AR229">
        <v>2.7249479999999999</v>
      </c>
      <c r="AS229">
        <v>4.8170549999999999</v>
      </c>
      <c r="AT229">
        <v>7.9873640000000004</v>
      </c>
      <c r="AU229">
        <v>11.248248</v>
      </c>
      <c r="AV229">
        <v>13.319559</v>
      </c>
      <c r="AW229">
        <v>14.106328</v>
      </c>
      <c r="AX229">
        <v>13.034103999999999</v>
      </c>
      <c r="AY229">
        <v>10.447051</v>
      </c>
      <c r="AZ229">
        <v>7.4733460000000003</v>
      </c>
      <c r="BA229">
        <v>4.1110150000000001</v>
      </c>
      <c r="BB229">
        <v>2.0406580000000001</v>
      </c>
      <c r="BC229">
        <v>0.75223899999999999</v>
      </c>
      <c r="BD229">
        <v>3.9136999999999998E-2</v>
      </c>
      <c r="BE229">
        <v>0</v>
      </c>
      <c r="BF229">
        <v>0</v>
      </c>
      <c r="BG229">
        <v>0</v>
      </c>
      <c r="BH229">
        <v>0</v>
      </c>
    </row>
    <row r="230" spans="1:60" x14ac:dyDescent="0.25">
      <c r="A230" s="55"/>
      <c r="B230" s="55"/>
      <c r="C230" s="55"/>
      <c r="D230" s="26" t="s">
        <v>46</v>
      </c>
      <c r="E230">
        <v>0</v>
      </c>
      <c r="F230">
        <v>0</v>
      </c>
      <c r="G230">
        <v>0</v>
      </c>
      <c r="H230">
        <v>0</v>
      </c>
      <c r="I230">
        <v>4.122E-2</v>
      </c>
      <c r="J230">
        <v>7.4924000000000004E-2</v>
      </c>
      <c r="K230">
        <v>0.115913</v>
      </c>
      <c r="L230">
        <v>0.138485</v>
      </c>
      <c r="M230">
        <v>0.16223899999999999</v>
      </c>
      <c r="N230">
        <v>0.18256600000000001</v>
      </c>
      <c r="O230">
        <v>0.19661500000000001</v>
      </c>
      <c r="P230">
        <v>0.20532900000000001</v>
      </c>
      <c r="Q230">
        <v>0.207733</v>
      </c>
      <c r="R230">
        <v>0.20458999999999999</v>
      </c>
      <c r="S230">
        <v>0.19731699999999999</v>
      </c>
      <c r="T230">
        <v>0.18828800000000001</v>
      </c>
      <c r="U230">
        <v>0.18026500000000001</v>
      </c>
      <c r="V230">
        <v>0.17788799999999999</v>
      </c>
      <c r="W230">
        <v>0.185028</v>
      </c>
      <c r="X230">
        <v>0.205181</v>
      </c>
      <c r="Y230">
        <v>0.24083099999999999</v>
      </c>
      <c r="Z230">
        <v>0.29205500000000001</v>
      </c>
      <c r="AA230">
        <v>0.354271</v>
      </c>
      <c r="AB230">
        <v>0.42122900000000002</v>
      </c>
      <c r="AC230">
        <v>0.479375</v>
      </c>
      <c r="AD230">
        <v>0.51590599999999998</v>
      </c>
      <c r="AE230">
        <v>0.51136099999999995</v>
      </c>
      <c r="AF230">
        <v>0.45830300000000002</v>
      </c>
      <c r="AG230">
        <v>0.34118500000000002</v>
      </c>
      <c r="AH230">
        <v>0.150306</v>
      </c>
      <c r="AI230">
        <v>2.026E-2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1.5058999999999999E-2</v>
      </c>
      <c r="AP230">
        <v>0.29861500000000002</v>
      </c>
      <c r="AQ230">
        <v>1.028939</v>
      </c>
      <c r="AR230">
        <v>2.998599</v>
      </c>
      <c r="AS230">
        <v>5.2366989999999998</v>
      </c>
      <c r="AT230">
        <v>8.5130929999999996</v>
      </c>
      <c r="AU230">
        <v>11.743767</v>
      </c>
      <c r="AV230">
        <v>13.641813000000001</v>
      </c>
      <c r="AW230">
        <v>14.114954000000001</v>
      </c>
      <c r="AX230">
        <v>12.733188999999999</v>
      </c>
      <c r="AY230">
        <v>10.257842</v>
      </c>
      <c r="AZ230">
        <v>6.4459980000000003</v>
      </c>
      <c r="BA230">
        <v>4.1703580000000002</v>
      </c>
      <c r="BB230">
        <v>1.768724</v>
      </c>
      <c r="BC230">
        <v>0.52630100000000002</v>
      </c>
      <c r="BD230">
        <v>5.7386E-2</v>
      </c>
      <c r="BE230">
        <v>0</v>
      </c>
      <c r="BF230">
        <v>0</v>
      </c>
      <c r="BG230">
        <v>0</v>
      </c>
      <c r="BH230">
        <v>0</v>
      </c>
    </row>
    <row r="231" spans="1:60" x14ac:dyDescent="0.25">
      <c r="A231" s="55"/>
      <c r="B231" s="55"/>
      <c r="C231" s="55">
        <v>3</v>
      </c>
      <c r="D231" s="26">
        <v>1</v>
      </c>
      <c r="E231">
        <v>0</v>
      </c>
      <c r="F231">
        <v>0</v>
      </c>
      <c r="G231">
        <v>6.0720000000000001E-3</v>
      </c>
      <c r="H231">
        <v>6.5875000000000003E-2</v>
      </c>
      <c r="I231">
        <v>9.4230999999999995E-2</v>
      </c>
      <c r="J231">
        <v>0.13459099999999999</v>
      </c>
      <c r="K231">
        <v>0.17119200000000001</v>
      </c>
      <c r="L231">
        <v>0.21404899999999999</v>
      </c>
      <c r="M231">
        <v>0.25780399999999998</v>
      </c>
      <c r="N231">
        <v>0.304317</v>
      </c>
      <c r="O231">
        <v>0.35196699999999997</v>
      </c>
      <c r="P231">
        <v>0.40154000000000001</v>
      </c>
      <c r="Q231">
        <v>0.45243</v>
      </c>
      <c r="R231">
        <v>0.50494399999999995</v>
      </c>
      <c r="S231">
        <v>0.56037300000000001</v>
      </c>
      <c r="T231">
        <v>0.61823600000000001</v>
      </c>
      <c r="U231">
        <v>0.68178399999999995</v>
      </c>
      <c r="V231">
        <v>0.74969799999999998</v>
      </c>
      <c r="W231">
        <v>0.82515000000000005</v>
      </c>
      <c r="X231">
        <v>0.90643099999999999</v>
      </c>
      <c r="Y231">
        <v>0.99316000000000004</v>
      </c>
      <c r="Z231">
        <v>1.082136</v>
      </c>
      <c r="AA231">
        <v>1.1664570000000001</v>
      </c>
      <c r="AB231">
        <v>1.239662</v>
      </c>
      <c r="AC231">
        <v>1.2888759999999999</v>
      </c>
      <c r="AD231">
        <v>1.303302</v>
      </c>
      <c r="AE231">
        <v>1.2702260000000001</v>
      </c>
      <c r="AF231">
        <v>1.180785</v>
      </c>
      <c r="AG231">
        <v>1.032294</v>
      </c>
      <c r="AH231">
        <v>0.83250400000000002</v>
      </c>
      <c r="AI231">
        <v>0.59862700000000002</v>
      </c>
      <c r="AJ231">
        <v>0.37098100000000001</v>
      </c>
      <c r="AK231">
        <v>0.189527</v>
      </c>
      <c r="AL231">
        <v>0.119225</v>
      </c>
      <c r="AM231">
        <v>0.21836700000000001</v>
      </c>
      <c r="AN231">
        <v>0.539574</v>
      </c>
      <c r="AO231">
        <v>1.1165039999999999</v>
      </c>
      <c r="AP231">
        <v>1.9602550000000001</v>
      </c>
      <c r="AQ231">
        <v>3.0212180000000002</v>
      </c>
      <c r="AR231">
        <v>4.2535970000000001</v>
      </c>
      <c r="AS231">
        <v>5.5045029999999997</v>
      </c>
      <c r="AT231">
        <v>6.6818790000000003</v>
      </c>
      <c r="AU231">
        <v>7.6052710000000001</v>
      </c>
      <c r="AV231">
        <v>8.1763150000000007</v>
      </c>
      <c r="AW231">
        <v>8.3083609999999997</v>
      </c>
      <c r="AX231">
        <v>7.9828510000000001</v>
      </c>
      <c r="AY231">
        <v>7.2247459999999997</v>
      </c>
      <c r="AZ231">
        <v>6.1743430000000004</v>
      </c>
      <c r="BA231">
        <v>4.8622389999999998</v>
      </c>
      <c r="BB231">
        <v>3.5340769999999999</v>
      </c>
      <c r="BC231">
        <v>2.4093460000000002</v>
      </c>
      <c r="BD231">
        <v>0.45811099999999999</v>
      </c>
      <c r="BE231">
        <v>0</v>
      </c>
      <c r="BF231">
        <v>0</v>
      </c>
      <c r="BG231">
        <v>0</v>
      </c>
      <c r="BH231">
        <v>0</v>
      </c>
    </row>
    <row r="232" spans="1:60" x14ac:dyDescent="0.25">
      <c r="A232" s="55"/>
      <c r="B232" s="55"/>
      <c r="C232" s="55"/>
      <c r="D232" s="26">
        <v>2</v>
      </c>
      <c r="E232">
        <v>0</v>
      </c>
      <c r="F232">
        <v>0</v>
      </c>
      <c r="G232">
        <v>7.7970000000000001E-3</v>
      </c>
      <c r="H232">
        <v>8.4419999999999995E-2</v>
      </c>
      <c r="I232">
        <v>0.117994</v>
      </c>
      <c r="J232">
        <v>0.165467</v>
      </c>
      <c r="K232">
        <v>0.20887800000000001</v>
      </c>
      <c r="L232">
        <v>0.259301</v>
      </c>
      <c r="M232">
        <v>0.31045800000000001</v>
      </c>
      <c r="N232">
        <v>0.36428899999999997</v>
      </c>
      <c r="O232">
        <v>0.41868</v>
      </c>
      <c r="P232">
        <v>0.474271</v>
      </c>
      <c r="Q232">
        <v>0.53003500000000003</v>
      </c>
      <c r="R232">
        <v>0.58595399999999997</v>
      </c>
      <c r="S232">
        <v>0.64306200000000002</v>
      </c>
      <c r="T232">
        <v>0.70065599999999995</v>
      </c>
      <c r="U232">
        <v>0.76181699999999997</v>
      </c>
      <c r="V232">
        <v>0.82532499999999998</v>
      </c>
      <c r="W232">
        <v>0.89430900000000002</v>
      </c>
      <c r="X232">
        <v>0.96740099999999996</v>
      </c>
      <c r="Y232">
        <v>1.0444979999999999</v>
      </c>
      <c r="Z232">
        <v>1.1228320000000001</v>
      </c>
      <c r="AA232">
        <v>1.1961539999999999</v>
      </c>
      <c r="AB232">
        <v>1.2582549999999999</v>
      </c>
      <c r="AC232">
        <v>1.2971090000000001</v>
      </c>
      <c r="AD232">
        <v>1.301941</v>
      </c>
      <c r="AE232">
        <v>1.2605500000000001</v>
      </c>
      <c r="AF232">
        <v>1.1638580000000001</v>
      </c>
      <c r="AG232">
        <v>1.0090479999999999</v>
      </c>
      <c r="AH232">
        <v>0.80344599999999999</v>
      </c>
      <c r="AI232">
        <v>0.56363200000000002</v>
      </c>
      <c r="AJ232">
        <v>0.32955000000000001</v>
      </c>
      <c r="AK232">
        <v>0.14050199999999999</v>
      </c>
      <c r="AL232">
        <v>6.1571000000000001E-2</v>
      </c>
      <c r="AM232">
        <v>0.15093599999999999</v>
      </c>
      <c r="AN232">
        <v>0.46194800000000003</v>
      </c>
      <c r="AO232">
        <v>1.0290170000000001</v>
      </c>
      <c r="AP232">
        <v>1.86435</v>
      </c>
      <c r="AQ232">
        <v>2.9196810000000002</v>
      </c>
      <c r="AR232">
        <v>4.150188</v>
      </c>
      <c r="AS232">
        <v>5.4037550000000003</v>
      </c>
      <c r="AT232">
        <v>6.5887159999999998</v>
      </c>
      <c r="AU232">
        <v>7.5242009999999997</v>
      </c>
      <c r="AV232">
        <v>8.1112730000000006</v>
      </c>
      <c r="AW232">
        <v>8.2619249999999997</v>
      </c>
      <c r="AX232">
        <v>7.9556240000000003</v>
      </c>
      <c r="AY232">
        <v>7.2151350000000001</v>
      </c>
      <c r="AZ232">
        <v>6.1789849999999999</v>
      </c>
      <c r="BA232">
        <v>4.8738510000000002</v>
      </c>
      <c r="BB232">
        <v>3.5465360000000001</v>
      </c>
      <c r="BC232">
        <v>2.4278390000000001</v>
      </c>
      <c r="BD232">
        <v>0.46298099999999998</v>
      </c>
      <c r="BE232">
        <v>0</v>
      </c>
      <c r="BF232">
        <v>0</v>
      </c>
      <c r="BG232">
        <v>0</v>
      </c>
      <c r="BH232">
        <v>0</v>
      </c>
    </row>
    <row r="233" spans="1:60" x14ac:dyDescent="0.25">
      <c r="A233" s="55"/>
      <c r="B233" s="55"/>
      <c r="C233" s="55"/>
      <c r="D233" s="26">
        <v>3</v>
      </c>
      <c r="E233">
        <v>0</v>
      </c>
      <c r="F233">
        <v>0</v>
      </c>
      <c r="G233">
        <v>8.293E-3</v>
      </c>
      <c r="H233">
        <v>8.9730000000000004E-2</v>
      </c>
      <c r="I233">
        <v>0.12454800000000001</v>
      </c>
      <c r="J233">
        <v>0.17356199999999999</v>
      </c>
      <c r="K233">
        <v>0.21827099999999999</v>
      </c>
      <c r="L233">
        <v>0.26981699999999997</v>
      </c>
      <c r="M233">
        <v>0.32165899999999997</v>
      </c>
      <c r="N233">
        <v>0.375637</v>
      </c>
      <c r="O233">
        <v>0.42951499999999998</v>
      </c>
      <c r="P233">
        <v>0.483819</v>
      </c>
      <c r="Q233">
        <v>0.53745200000000004</v>
      </c>
      <c r="R233">
        <v>0.59040599999999999</v>
      </c>
      <c r="S233">
        <v>0.64373800000000003</v>
      </c>
      <c r="T233">
        <v>0.69697200000000004</v>
      </c>
      <c r="U233">
        <v>0.753216</v>
      </c>
      <c r="V233">
        <v>0.81173799999999996</v>
      </c>
      <c r="W233">
        <v>0.87574300000000005</v>
      </c>
      <c r="X233">
        <v>0.94420300000000001</v>
      </c>
      <c r="Y233">
        <v>1.01711</v>
      </c>
      <c r="Z233">
        <v>1.0917129999999999</v>
      </c>
      <c r="AA233">
        <v>1.1616569999999999</v>
      </c>
      <c r="AB233">
        <v>1.2203580000000001</v>
      </c>
      <c r="AC233">
        <v>1.255509</v>
      </c>
      <c r="AD233">
        <v>1.2557510000000001</v>
      </c>
      <c r="AE233">
        <v>1.2086190000000001</v>
      </c>
      <c r="AF233">
        <v>1.1049119999999999</v>
      </c>
      <c r="AG233">
        <v>0.94195300000000004</v>
      </c>
      <c r="AH233">
        <v>0.72757700000000003</v>
      </c>
      <c r="AI233">
        <v>0.48181200000000002</v>
      </c>
      <c r="AJ233">
        <v>0.239875</v>
      </c>
      <c r="AK233">
        <v>5.3628000000000002E-2</v>
      </c>
      <c r="AL233">
        <v>8.7200000000000005E-4</v>
      </c>
      <c r="AM233">
        <v>1.4507000000000001E-2</v>
      </c>
      <c r="AN233">
        <v>0.16020200000000001</v>
      </c>
      <c r="AO233">
        <v>0.56207099999999999</v>
      </c>
      <c r="AP233">
        <v>1.341777</v>
      </c>
      <c r="AQ233">
        <v>2.5353850000000002</v>
      </c>
      <c r="AR233">
        <v>4.1251480000000003</v>
      </c>
      <c r="AS233">
        <v>5.8910289999999996</v>
      </c>
      <c r="AT233">
        <v>7.6322239999999999</v>
      </c>
      <c r="AU233">
        <v>8.9808459999999997</v>
      </c>
      <c r="AV233">
        <v>9.705686</v>
      </c>
      <c r="AW233">
        <v>9.6468609999999995</v>
      </c>
      <c r="AX233">
        <v>8.8204100000000007</v>
      </c>
      <c r="AY233">
        <v>7.3755540000000002</v>
      </c>
      <c r="AZ233">
        <v>5.6413679999999999</v>
      </c>
      <c r="BA233">
        <v>3.8279299999999998</v>
      </c>
      <c r="BB233">
        <v>2.2780130000000001</v>
      </c>
      <c r="BC233">
        <v>1.16696</v>
      </c>
      <c r="BD233">
        <v>0.184362</v>
      </c>
      <c r="BE233">
        <v>0</v>
      </c>
      <c r="BF233">
        <v>0</v>
      </c>
      <c r="BG233">
        <v>0</v>
      </c>
      <c r="BH233">
        <v>0</v>
      </c>
    </row>
    <row r="234" spans="1:60" x14ac:dyDescent="0.25">
      <c r="A234" s="55"/>
      <c r="B234" s="55"/>
      <c r="C234" s="55"/>
      <c r="D234" s="26">
        <v>4</v>
      </c>
      <c r="E234">
        <v>0</v>
      </c>
      <c r="F234">
        <v>0</v>
      </c>
      <c r="G234">
        <v>9.0939999999999997E-3</v>
      </c>
      <c r="H234">
        <v>9.8379999999999995E-2</v>
      </c>
      <c r="I234">
        <v>0.13625599999999999</v>
      </c>
      <c r="J234">
        <v>0.189666</v>
      </c>
      <c r="K234">
        <v>0.23869199999999999</v>
      </c>
      <c r="L234">
        <v>0.29544599999999999</v>
      </c>
      <c r="M234">
        <v>0.35288999999999998</v>
      </c>
      <c r="N234">
        <v>0.41309499999999999</v>
      </c>
      <c r="O234">
        <v>0.47359299999999999</v>
      </c>
      <c r="P234">
        <v>0.53498400000000002</v>
      </c>
      <c r="Q234">
        <v>0.59597999999999995</v>
      </c>
      <c r="R234">
        <v>0.65639400000000003</v>
      </c>
      <c r="S234">
        <v>0.71717799999999998</v>
      </c>
      <c r="T234">
        <v>0.777474</v>
      </c>
      <c r="U234">
        <v>0.84040800000000004</v>
      </c>
      <c r="V234">
        <v>0.90471400000000002</v>
      </c>
      <c r="W234">
        <v>0.97358500000000003</v>
      </c>
      <c r="X234">
        <v>1.045661</v>
      </c>
      <c r="Y234">
        <v>1.1208320000000001</v>
      </c>
      <c r="Z234">
        <v>1.1962299999999999</v>
      </c>
      <c r="AA234">
        <v>1.265501</v>
      </c>
      <c r="AB234">
        <v>1.3221069999999999</v>
      </c>
      <c r="AC234">
        <v>1.3539950000000001</v>
      </c>
      <c r="AD234">
        <v>1.349961</v>
      </c>
      <c r="AE234">
        <v>1.2980719999999999</v>
      </c>
      <c r="AF234">
        <v>1.189319</v>
      </c>
      <c r="AG234">
        <v>1.021652</v>
      </c>
      <c r="AH234">
        <v>0.80356000000000005</v>
      </c>
      <c r="AI234">
        <v>0.55310400000000004</v>
      </c>
      <c r="AJ234">
        <v>0.31231199999999998</v>
      </c>
      <c r="AK234">
        <v>0.122158</v>
      </c>
      <c r="AL234">
        <v>4.9230000000000003E-2</v>
      </c>
      <c r="AM234">
        <v>0.15235199999999999</v>
      </c>
      <c r="AN234">
        <v>0.48388100000000001</v>
      </c>
      <c r="AO234">
        <v>1.0761400000000001</v>
      </c>
      <c r="AP234">
        <v>1.937811</v>
      </c>
      <c r="AQ234">
        <v>3.0153940000000001</v>
      </c>
      <c r="AR234">
        <v>4.2592270000000001</v>
      </c>
      <c r="AS234">
        <v>5.5119100000000003</v>
      </c>
      <c r="AT234">
        <v>6.6779359999999999</v>
      </c>
      <c r="AU234">
        <v>7.575253</v>
      </c>
      <c r="AV234">
        <v>8.1059140000000003</v>
      </c>
      <c r="AW234">
        <v>8.1863939999999999</v>
      </c>
      <c r="AX234">
        <v>7.8032539999999999</v>
      </c>
      <c r="AY234">
        <v>6.9865370000000002</v>
      </c>
      <c r="AZ234">
        <v>5.8828690000000003</v>
      </c>
      <c r="BA234">
        <v>4.5273630000000002</v>
      </c>
      <c r="BB234">
        <v>3.168409</v>
      </c>
      <c r="BC234">
        <v>2.0569790000000001</v>
      </c>
      <c r="BD234">
        <v>0.38085400000000003</v>
      </c>
      <c r="BE234">
        <v>0</v>
      </c>
      <c r="BF234">
        <v>0</v>
      </c>
      <c r="BG234">
        <v>0</v>
      </c>
      <c r="BH234">
        <v>0</v>
      </c>
    </row>
    <row r="235" spans="1:60" x14ac:dyDescent="0.25">
      <c r="A235" s="55"/>
      <c r="B235" s="55"/>
      <c r="C235" s="55"/>
      <c r="D235" s="26">
        <v>5</v>
      </c>
      <c r="E235">
        <v>0</v>
      </c>
      <c r="F235">
        <v>0</v>
      </c>
      <c r="G235">
        <v>8.5620000000000002E-3</v>
      </c>
      <c r="H235">
        <v>9.2645000000000005E-2</v>
      </c>
      <c r="I235">
        <v>0.12864800000000001</v>
      </c>
      <c r="J235">
        <v>0.17946799999999999</v>
      </c>
      <c r="K235">
        <v>0.22603999999999999</v>
      </c>
      <c r="L235">
        <v>0.27990900000000002</v>
      </c>
      <c r="M235">
        <v>0.33430700000000002</v>
      </c>
      <c r="N235">
        <v>0.39115100000000003</v>
      </c>
      <c r="O235">
        <v>0.44806400000000002</v>
      </c>
      <c r="P235">
        <v>0.50556500000000004</v>
      </c>
      <c r="Q235">
        <v>0.56240699999999999</v>
      </c>
      <c r="R235">
        <v>0.618421</v>
      </c>
      <c r="S235">
        <v>0.67454899999999995</v>
      </c>
      <c r="T235">
        <v>0.73010799999999998</v>
      </c>
      <c r="U235">
        <v>0.78815599999999997</v>
      </c>
      <c r="V235">
        <v>0.84778799999999999</v>
      </c>
      <c r="W235">
        <v>0.912219</v>
      </c>
      <c r="X235">
        <v>0.980433</v>
      </c>
      <c r="Y235">
        <v>1.052538</v>
      </c>
      <c r="Z235">
        <v>1.125953</v>
      </c>
      <c r="AA235">
        <v>1.194574</v>
      </c>
      <c r="AB235">
        <v>1.252035</v>
      </c>
      <c r="AC235">
        <v>1.2863100000000001</v>
      </c>
      <c r="AD235">
        <v>1.286189</v>
      </c>
      <c r="AE235">
        <v>1.2393099999999999</v>
      </c>
      <c r="AF235">
        <v>1.1363080000000001</v>
      </c>
      <c r="AG235">
        <v>0.97430300000000003</v>
      </c>
      <c r="AH235">
        <v>0.76077399999999995</v>
      </c>
      <c r="AI235">
        <v>0.51390599999999997</v>
      </c>
      <c r="AJ235">
        <v>0.27168300000000001</v>
      </c>
      <c r="AK235">
        <v>7.9547000000000007E-2</v>
      </c>
      <c r="AL235">
        <v>2.3319999999999999E-3</v>
      </c>
      <c r="AM235">
        <v>1.4638999999999999E-2</v>
      </c>
      <c r="AN235">
        <v>0.158057</v>
      </c>
      <c r="AO235">
        <v>0.54496</v>
      </c>
      <c r="AP235">
        <v>1.304654</v>
      </c>
      <c r="AQ235">
        <v>2.4755050000000001</v>
      </c>
      <c r="AR235">
        <v>4.04427</v>
      </c>
      <c r="AS235">
        <v>5.7972070000000002</v>
      </c>
      <c r="AT235">
        <v>7.5368639999999996</v>
      </c>
      <c r="AU235">
        <v>8.8961100000000002</v>
      </c>
      <c r="AV235">
        <v>9.6402359999999998</v>
      </c>
      <c r="AW235">
        <v>9.6031309999999994</v>
      </c>
      <c r="AX235">
        <v>8.794003</v>
      </c>
      <c r="AY235">
        <v>7.3574609999999998</v>
      </c>
      <c r="AZ235">
        <v>5.6207940000000001</v>
      </c>
      <c r="BA235">
        <v>3.8000509999999998</v>
      </c>
      <c r="BB235">
        <v>2.2407819999999998</v>
      </c>
      <c r="BC235">
        <v>1.1156239999999999</v>
      </c>
      <c r="BD235">
        <v>0.17144899999999999</v>
      </c>
      <c r="BE235">
        <v>0</v>
      </c>
      <c r="BF235">
        <v>0</v>
      </c>
      <c r="BG235">
        <v>0</v>
      </c>
      <c r="BH235">
        <v>0</v>
      </c>
    </row>
    <row r="236" spans="1:60" x14ac:dyDescent="0.25">
      <c r="A236" s="55"/>
      <c r="B236" s="55"/>
      <c r="C236" s="55"/>
      <c r="D236" s="26" t="s">
        <v>46</v>
      </c>
      <c r="E236">
        <v>0</v>
      </c>
      <c r="F236">
        <v>0</v>
      </c>
      <c r="G236">
        <v>7.9640000000000006E-3</v>
      </c>
      <c r="H236">
        <v>8.6210999999999996E-2</v>
      </c>
      <c r="I236">
        <v>0.120337</v>
      </c>
      <c r="J236">
        <v>0.16855200000000001</v>
      </c>
      <c r="K236">
        <v>0.212617</v>
      </c>
      <c r="L236">
        <v>0.26370700000000002</v>
      </c>
      <c r="M236">
        <v>0.31542700000000001</v>
      </c>
      <c r="N236">
        <v>0.369701</v>
      </c>
      <c r="O236">
        <v>0.42436800000000002</v>
      </c>
      <c r="P236">
        <v>0.48004000000000002</v>
      </c>
      <c r="Q236">
        <v>0.53566499999999995</v>
      </c>
      <c r="R236">
        <v>0.591229</v>
      </c>
      <c r="S236">
        <v>0.64778500000000006</v>
      </c>
      <c r="T236">
        <v>0.70469400000000004</v>
      </c>
      <c r="U236">
        <v>0.76508100000000001</v>
      </c>
      <c r="V236">
        <v>0.82785699999999995</v>
      </c>
      <c r="W236">
        <v>0.89620599999999995</v>
      </c>
      <c r="X236">
        <v>0.96882999999999997</v>
      </c>
      <c r="Y236">
        <v>1.0456319999999999</v>
      </c>
      <c r="Z236">
        <v>1.123777</v>
      </c>
      <c r="AA236">
        <v>1.1968719999999999</v>
      </c>
      <c r="AB236">
        <v>1.258486</v>
      </c>
      <c r="AC236">
        <v>1.296362</v>
      </c>
      <c r="AD236">
        <v>1.299431</v>
      </c>
      <c r="AE236">
        <v>1.2553559999999999</v>
      </c>
      <c r="AF236">
        <v>1.1550370000000001</v>
      </c>
      <c r="AG236">
        <v>0.99584899999999998</v>
      </c>
      <c r="AH236">
        <v>0.78557100000000002</v>
      </c>
      <c r="AI236">
        <v>0.54221399999999997</v>
      </c>
      <c r="AJ236">
        <v>0.30487799999999998</v>
      </c>
      <c r="AK236">
        <v>0.11706999999999999</v>
      </c>
      <c r="AL236">
        <v>4.6767999999999997E-2</v>
      </c>
      <c r="AM236">
        <v>0.11003</v>
      </c>
      <c r="AN236">
        <v>0.36072300000000002</v>
      </c>
      <c r="AO236">
        <v>0.86572499999999997</v>
      </c>
      <c r="AP236">
        <v>1.681754</v>
      </c>
      <c r="AQ236">
        <v>2.793425</v>
      </c>
      <c r="AR236">
        <v>4.1664849999999998</v>
      </c>
      <c r="AS236">
        <v>5.6216949999999999</v>
      </c>
      <c r="AT236">
        <v>7.0235529999999997</v>
      </c>
      <c r="AU236">
        <v>8.116377</v>
      </c>
      <c r="AV236">
        <v>8.7479289999999992</v>
      </c>
      <c r="AW236">
        <v>8.8013700000000004</v>
      </c>
      <c r="AX236">
        <v>8.2712470000000007</v>
      </c>
      <c r="AY236">
        <v>7.2318819999999997</v>
      </c>
      <c r="AZ236">
        <v>5.8996430000000002</v>
      </c>
      <c r="BA236">
        <v>4.378241</v>
      </c>
      <c r="BB236">
        <v>2.9535100000000001</v>
      </c>
      <c r="BC236">
        <v>1.835296</v>
      </c>
      <c r="BD236">
        <v>0.33153899999999997</v>
      </c>
      <c r="BE236">
        <v>0</v>
      </c>
      <c r="BF236">
        <v>0</v>
      </c>
      <c r="BG236">
        <v>0</v>
      </c>
      <c r="BH236">
        <v>0</v>
      </c>
    </row>
    <row r="237" spans="1:60" x14ac:dyDescent="0.25">
      <c r="A237" s="55"/>
      <c r="B237" s="55" t="s">
        <v>3</v>
      </c>
      <c r="C237" s="55">
        <v>1</v>
      </c>
      <c r="D237" s="26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0.14322699999999999</v>
      </c>
      <c r="AR237">
        <v>0.89843399999999995</v>
      </c>
      <c r="AS237">
        <v>2.5565920000000002</v>
      </c>
      <c r="AT237">
        <v>5.376201</v>
      </c>
      <c r="AU237">
        <v>8.9750569999999996</v>
      </c>
      <c r="AV237">
        <v>12.574056000000001</v>
      </c>
      <c r="AW237">
        <v>15.105003999999999</v>
      </c>
      <c r="AX237">
        <v>15.716754999999999</v>
      </c>
      <c r="AY237">
        <v>14.155685999999999</v>
      </c>
      <c r="AZ237">
        <v>11.066660000000001</v>
      </c>
      <c r="BA237">
        <v>7.3050610000000002</v>
      </c>
      <c r="BB237">
        <v>4.0121010000000004</v>
      </c>
      <c r="BC237">
        <v>1.7436130000000001</v>
      </c>
      <c r="BD237">
        <v>0.35023799999999999</v>
      </c>
      <c r="BE237">
        <v>2.1316999999999999E-2</v>
      </c>
      <c r="BF237">
        <v>0</v>
      </c>
      <c r="BG237">
        <v>0</v>
      </c>
      <c r="BH237">
        <v>0</v>
      </c>
    </row>
    <row r="238" spans="1:60" x14ac:dyDescent="0.25">
      <c r="A238" s="55"/>
      <c r="B238" s="55"/>
      <c r="C238" s="55"/>
      <c r="D238" s="26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0.14891699999999999</v>
      </c>
      <c r="AR238">
        <v>0.91547599999999996</v>
      </c>
      <c r="AS238">
        <v>2.5848179999999998</v>
      </c>
      <c r="AT238">
        <v>5.4099069999999996</v>
      </c>
      <c r="AU238">
        <v>8.9986370000000004</v>
      </c>
      <c r="AV238">
        <v>12.569891999999999</v>
      </c>
      <c r="AW238">
        <v>15.064022</v>
      </c>
      <c r="AX238">
        <v>15.646487</v>
      </c>
      <c r="AY238">
        <v>14.080995</v>
      </c>
      <c r="AZ238">
        <v>11.01709</v>
      </c>
      <c r="BA238">
        <v>7.2985749999999996</v>
      </c>
      <c r="BB238">
        <v>4.046036</v>
      </c>
      <c r="BC238">
        <v>1.8007230000000001</v>
      </c>
      <c r="BD238">
        <v>0.383077</v>
      </c>
      <c r="BE238">
        <v>3.5349999999999999E-2</v>
      </c>
      <c r="BF238">
        <v>0</v>
      </c>
      <c r="BG238">
        <v>0</v>
      </c>
      <c r="BH238">
        <v>0</v>
      </c>
    </row>
    <row r="239" spans="1:60" x14ac:dyDescent="0.25">
      <c r="A239" s="55"/>
      <c r="B239" s="55"/>
      <c r="C239" s="55"/>
      <c r="D239" s="26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1.2772E-2</v>
      </c>
      <c r="AQ239">
        <v>0.25750499999999998</v>
      </c>
      <c r="AR239">
        <v>1.221206</v>
      </c>
      <c r="AS239">
        <v>2.9042059999999998</v>
      </c>
      <c r="AT239">
        <v>5.4732479999999999</v>
      </c>
      <c r="AU239">
        <v>8.530265</v>
      </c>
      <c r="AV239">
        <v>11.522109</v>
      </c>
      <c r="AW239">
        <v>13.714313000000001</v>
      </c>
      <c r="AX239">
        <v>14.504543</v>
      </c>
      <c r="AY239">
        <v>13.628845</v>
      </c>
      <c r="AZ239">
        <v>11.385040999999999</v>
      </c>
      <c r="BA239">
        <v>8.2782640000000001</v>
      </c>
      <c r="BB239">
        <v>5.1626209999999997</v>
      </c>
      <c r="BC239">
        <v>2.6066989999999999</v>
      </c>
      <c r="BD239">
        <v>0.78780099999999997</v>
      </c>
      <c r="BE239">
        <v>1.0562999999999999E-2</v>
      </c>
      <c r="BF239">
        <v>0</v>
      </c>
      <c r="BG239">
        <v>0</v>
      </c>
      <c r="BH239">
        <v>0</v>
      </c>
    </row>
    <row r="240" spans="1:60" x14ac:dyDescent="0.25">
      <c r="A240" s="55"/>
      <c r="B240" s="55"/>
      <c r="C240" s="55"/>
      <c r="D240" s="26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9.0379999999999992E-3</v>
      </c>
      <c r="AQ240">
        <v>0.246472</v>
      </c>
      <c r="AR240">
        <v>1.1948840000000001</v>
      </c>
      <c r="AS240">
        <v>2.8677990000000002</v>
      </c>
      <c r="AT240">
        <v>5.4292249999999997</v>
      </c>
      <c r="AU240">
        <v>8.4868749999999995</v>
      </c>
      <c r="AV240">
        <v>11.489298</v>
      </c>
      <c r="AW240">
        <v>13.700229999999999</v>
      </c>
      <c r="AX240">
        <v>14.512558</v>
      </c>
      <c r="AY240">
        <v>13.656169999999999</v>
      </c>
      <c r="AZ240">
        <v>11.42407</v>
      </c>
      <c r="BA240">
        <v>8.3205749999999998</v>
      </c>
      <c r="BB240">
        <v>5.2012650000000002</v>
      </c>
      <c r="BC240">
        <v>2.6376930000000001</v>
      </c>
      <c r="BD240">
        <v>0.80857699999999999</v>
      </c>
      <c r="BE240">
        <v>1.5270000000000001E-2</v>
      </c>
      <c r="BF240">
        <v>0</v>
      </c>
      <c r="BG240">
        <v>0</v>
      </c>
      <c r="BH240">
        <v>0</v>
      </c>
    </row>
    <row r="241" spans="1:60" x14ac:dyDescent="0.25">
      <c r="A241" s="55"/>
      <c r="B241" s="55"/>
      <c r="C241" s="55"/>
      <c r="D241" s="26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1.0099E-2</v>
      </c>
      <c r="AQ241">
        <v>0.24986900000000001</v>
      </c>
      <c r="AR241">
        <v>1.2027909999999999</v>
      </c>
      <c r="AS241">
        <v>2.8766750000000001</v>
      </c>
      <c r="AT241">
        <v>5.4347510000000003</v>
      </c>
      <c r="AU241">
        <v>8.4820119999999992</v>
      </c>
      <c r="AV241">
        <v>11.466996999999999</v>
      </c>
      <c r="AW241">
        <v>13.657169</v>
      </c>
      <c r="AX241">
        <v>14.452557000000001</v>
      </c>
      <c r="AY241">
        <v>13.592665</v>
      </c>
      <c r="AZ241">
        <v>11.377646</v>
      </c>
      <c r="BA241">
        <v>8.3115369999999995</v>
      </c>
      <c r="BB241">
        <v>5.2385919999999997</v>
      </c>
      <c r="BC241">
        <v>2.7131769999999999</v>
      </c>
      <c r="BD241">
        <v>0.89056800000000003</v>
      </c>
      <c r="BE241">
        <v>4.2895999999999997E-2</v>
      </c>
      <c r="BF241">
        <v>0</v>
      </c>
      <c r="BG241">
        <v>0</v>
      </c>
      <c r="BH241">
        <v>0</v>
      </c>
    </row>
    <row r="242" spans="1:60" x14ac:dyDescent="0.25">
      <c r="A242" s="55"/>
      <c r="B242" s="55"/>
      <c r="C242" s="55"/>
      <c r="D242" s="26" t="s">
        <v>46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0.21557999999999999</v>
      </c>
      <c r="AR242">
        <v>1.0865590000000001</v>
      </c>
      <c r="AS242">
        <v>2.7580170000000002</v>
      </c>
      <c r="AT242">
        <v>5.4246629999999998</v>
      </c>
      <c r="AU242">
        <v>8.694585</v>
      </c>
      <c r="AV242">
        <v>11.924424999999999</v>
      </c>
      <c r="AW242">
        <v>14.248201</v>
      </c>
      <c r="AX242">
        <v>14.966707</v>
      </c>
      <c r="AY242">
        <v>13.822006</v>
      </c>
      <c r="AZ242">
        <v>11.256702000000001</v>
      </c>
      <c r="BA242">
        <v>7.8989770000000004</v>
      </c>
      <c r="BB242">
        <v>4.7276959999999999</v>
      </c>
      <c r="BC242">
        <v>2.3445429999999998</v>
      </c>
      <c r="BD242">
        <v>0.55915099999999995</v>
      </c>
      <c r="BE242">
        <v>7.2186E-2</v>
      </c>
      <c r="BF242">
        <v>0</v>
      </c>
      <c r="BG242">
        <v>0</v>
      </c>
      <c r="BH242">
        <v>0</v>
      </c>
    </row>
    <row r="243" spans="1:60" x14ac:dyDescent="0.25">
      <c r="A243" s="55"/>
      <c r="B243" s="55"/>
      <c r="C243" s="55">
        <v>2</v>
      </c>
      <c r="D243" s="26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6.8628999999999996E-2</v>
      </c>
      <c r="AR243">
        <v>0.62028099999999997</v>
      </c>
      <c r="AS243">
        <v>1.9714290000000001</v>
      </c>
      <c r="AT243">
        <v>4.4641799999999998</v>
      </c>
      <c r="AU243">
        <v>7.8997510000000002</v>
      </c>
      <c r="AV243">
        <v>11.639485000000001</v>
      </c>
      <c r="AW243">
        <v>14.637895</v>
      </c>
      <c r="AX243">
        <v>15.905675</v>
      </c>
      <c r="AY243">
        <v>14.937991999999999</v>
      </c>
      <c r="AZ243">
        <v>12.151792</v>
      </c>
      <c r="BA243">
        <v>8.3439169999999994</v>
      </c>
      <c r="BB243">
        <v>4.7529599999999999</v>
      </c>
      <c r="BC243">
        <v>2.1377739999999998</v>
      </c>
      <c r="BD243">
        <v>0.43939499999999998</v>
      </c>
      <c r="BE243">
        <v>2.8844999999999999E-2</v>
      </c>
      <c r="BF243">
        <v>0</v>
      </c>
      <c r="BG243">
        <v>0</v>
      </c>
      <c r="BH243">
        <v>0</v>
      </c>
    </row>
    <row r="244" spans="1:60" x14ac:dyDescent="0.25">
      <c r="A244" s="55"/>
      <c r="B244" s="55"/>
      <c r="C244" s="55"/>
      <c r="D244" s="26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6.7718E-2</v>
      </c>
      <c r="AR244">
        <v>0.61325099999999999</v>
      </c>
      <c r="AS244">
        <v>1.9484950000000001</v>
      </c>
      <c r="AT244">
        <v>4.4109069999999999</v>
      </c>
      <c r="AU244">
        <v>7.805256</v>
      </c>
      <c r="AV244">
        <v>11.505728</v>
      </c>
      <c r="AW244">
        <v>14.486915</v>
      </c>
      <c r="AX244">
        <v>15.777224</v>
      </c>
      <c r="AY244">
        <v>14.877761</v>
      </c>
      <c r="AZ244">
        <v>12.187344</v>
      </c>
      <c r="BA244">
        <v>8.4702190000000002</v>
      </c>
      <c r="BB244">
        <v>4.9307889999999999</v>
      </c>
      <c r="BC244">
        <v>2.320119</v>
      </c>
      <c r="BD244">
        <v>0.53133300000000006</v>
      </c>
      <c r="BE244">
        <v>6.694E-2</v>
      </c>
      <c r="BF244">
        <v>0</v>
      </c>
      <c r="BG244">
        <v>0</v>
      </c>
      <c r="BH244">
        <v>0</v>
      </c>
    </row>
    <row r="245" spans="1:60" x14ac:dyDescent="0.25">
      <c r="A245" s="55"/>
      <c r="B245" s="55"/>
      <c r="C245" s="55"/>
      <c r="D245" s="26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6.6677E-2</v>
      </c>
      <c r="AR245">
        <v>0.60533599999999999</v>
      </c>
      <c r="AS245">
        <v>1.92757</v>
      </c>
      <c r="AT245">
        <v>4.3727900000000002</v>
      </c>
      <c r="AU245">
        <v>7.7554169999999996</v>
      </c>
      <c r="AV245">
        <v>11.460872999999999</v>
      </c>
      <c r="AW245">
        <v>14.469796000000001</v>
      </c>
      <c r="AX245">
        <v>15.805077000000001</v>
      </c>
      <c r="AY245">
        <v>14.948548000000001</v>
      </c>
      <c r="AZ245">
        <v>12.273529999999999</v>
      </c>
      <c r="BA245">
        <v>8.5355830000000008</v>
      </c>
      <c r="BB245">
        <v>4.9475150000000001</v>
      </c>
      <c r="BC245">
        <v>2.2840180000000001</v>
      </c>
      <c r="BD245">
        <v>0.497699</v>
      </c>
      <c r="BE245">
        <v>4.9571999999999998E-2</v>
      </c>
      <c r="BF245">
        <v>0</v>
      </c>
      <c r="BG245">
        <v>0</v>
      </c>
      <c r="BH245">
        <v>0</v>
      </c>
    </row>
    <row r="246" spans="1:60" x14ac:dyDescent="0.25">
      <c r="A246" s="55"/>
      <c r="B246" s="55"/>
      <c r="C246" s="55"/>
      <c r="D246" s="2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6.2866000000000005E-2</v>
      </c>
      <c r="AR246">
        <v>0.58968699999999996</v>
      </c>
      <c r="AS246">
        <v>1.89446</v>
      </c>
      <c r="AT246">
        <v>4.3184810000000002</v>
      </c>
      <c r="AU246">
        <v>7.6835149999999999</v>
      </c>
      <c r="AV246">
        <v>11.381424000000001</v>
      </c>
      <c r="AW246">
        <v>14.396777</v>
      </c>
      <c r="AX246">
        <v>15.753050999999999</v>
      </c>
      <c r="AY246">
        <v>14.931402</v>
      </c>
      <c r="AZ246">
        <v>12.294395</v>
      </c>
      <c r="BA246">
        <v>8.6071369999999998</v>
      </c>
      <c r="BB246">
        <v>5.0524690000000003</v>
      </c>
      <c r="BC246">
        <v>2.3452329999999999</v>
      </c>
      <c r="BD246">
        <v>0.66986999999999997</v>
      </c>
      <c r="BE246">
        <v>1.9234000000000001E-2</v>
      </c>
      <c r="BF246">
        <v>0</v>
      </c>
      <c r="BG246">
        <v>0</v>
      </c>
      <c r="BH246">
        <v>0</v>
      </c>
    </row>
    <row r="247" spans="1:60" x14ac:dyDescent="0.25">
      <c r="A247" s="55"/>
      <c r="B247" s="55"/>
      <c r="C247" s="55"/>
      <c r="D247" s="26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8.1836000000000006E-2</v>
      </c>
      <c r="AR247">
        <v>0.66377699999999995</v>
      </c>
      <c r="AS247">
        <v>2.0519829999999999</v>
      </c>
      <c r="AT247">
        <v>4.5683949999999998</v>
      </c>
      <c r="AU247">
        <v>7.9894150000000002</v>
      </c>
      <c r="AV247">
        <v>11.66783</v>
      </c>
      <c r="AW247">
        <v>14.575043000000001</v>
      </c>
      <c r="AX247">
        <v>15.760899999999999</v>
      </c>
      <c r="AY247">
        <v>14.764112000000001</v>
      </c>
      <c r="AZ247">
        <v>12.017165</v>
      </c>
      <c r="BA247">
        <v>8.2944230000000001</v>
      </c>
      <c r="BB247">
        <v>4.7892789999999996</v>
      </c>
      <c r="BC247">
        <v>2.225994</v>
      </c>
      <c r="BD247">
        <v>0.49545600000000001</v>
      </c>
      <c r="BE247">
        <v>5.4390000000000001E-2</v>
      </c>
      <c r="BF247">
        <v>0</v>
      </c>
      <c r="BG247">
        <v>0</v>
      </c>
      <c r="BH247">
        <v>0</v>
      </c>
    </row>
    <row r="248" spans="1:60" x14ac:dyDescent="0.25">
      <c r="A248" s="55"/>
      <c r="B248" s="55"/>
      <c r="C248" s="55"/>
      <c r="D248" s="26" t="s">
        <v>46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6.9544999999999996E-2</v>
      </c>
      <c r="AR248">
        <v>0.61846699999999999</v>
      </c>
      <c r="AS248">
        <v>1.9587870000000001</v>
      </c>
      <c r="AT248">
        <v>4.4269499999999997</v>
      </c>
      <c r="AU248">
        <v>7.8266749999999998</v>
      </c>
      <c r="AV248">
        <v>11.531057000000001</v>
      </c>
      <c r="AW248">
        <v>14.513299</v>
      </c>
      <c r="AX248">
        <v>15.800416999999999</v>
      </c>
      <c r="AY248">
        <v>14.891747000000001</v>
      </c>
      <c r="AZ248">
        <v>12.185492999999999</v>
      </c>
      <c r="BA248">
        <v>8.4493030000000005</v>
      </c>
      <c r="BB248">
        <v>4.8935000000000004</v>
      </c>
      <c r="BC248">
        <v>2.273625</v>
      </c>
      <c r="BD248">
        <v>0.50542600000000004</v>
      </c>
      <c r="BE248">
        <v>5.5710000000000003E-2</v>
      </c>
      <c r="BF248">
        <v>0</v>
      </c>
      <c r="BG248">
        <v>0</v>
      </c>
      <c r="BH248">
        <v>0</v>
      </c>
    </row>
    <row r="249" spans="1:60" x14ac:dyDescent="0.25">
      <c r="A249" s="55"/>
      <c r="B249" s="55"/>
      <c r="C249" s="55">
        <v>3</v>
      </c>
      <c r="D249" s="26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9.0119000000000005E-2</v>
      </c>
      <c r="AR249">
        <v>0.69153500000000001</v>
      </c>
      <c r="AS249">
        <v>2.1148750000000001</v>
      </c>
      <c r="AT249">
        <v>4.6750160000000003</v>
      </c>
      <c r="AU249">
        <v>8.1315720000000002</v>
      </c>
      <c r="AV249">
        <v>11.815365999999999</v>
      </c>
      <c r="AW249">
        <v>14.681905</v>
      </c>
      <c r="AX249">
        <v>15.784171000000001</v>
      </c>
      <c r="AY249">
        <v>14.687639000000001</v>
      </c>
      <c r="AZ249">
        <v>11.868199000000001</v>
      </c>
      <c r="BA249">
        <v>8.125826</v>
      </c>
      <c r="BB249">
        <v>4.655843</v>
      </c>
      <c r="BC249">
        <v>2.1532369999999998</v>
      </c>
      <c r="BD249">
        <v>0.4753</v>
      </c>
      <c r="BE249">
        <v>4.9396000000000002E-2</v>
      </c>
      <c r="BF249">
        <v>0</v>
      </c>
      <c r="BG249">
        <v>0</v>
      </c>
      <c r="BH249">
        <v>0</v>
      </c>
    </row>
    <row r="250" spans="1:60" x14ac:dyDescent="0.25">
      <c r="A250" s="55"/>
      <c r="B250" s="55"/>
      <c r="C250" s="55"/>
      <c r="D250" s="26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0.107358</v>
      </c>
      <c r="AR250">
        <v>0.80125500000000005</v>
      </c>
      <c r="AS250">
        <v>2.3906149999999999</v>
      </c>
      <c r="AT250">
        <v>5.1592130000000003</v>
      </c>
      <c r="AU250">
        <v>8.7566380000000006</v>
      </c>
      <c r="AV250">
        <v>12.412729000000001</v>
      </c>
      <c r="AW250">
        <v>15.045166999999999</v>
      </c>
      <c r="AX250">
        <v>15.769957</v>
      </c>
      <c r="AY250">
        <v>14.299227</v>
      </c>
      <c r="AZ250">
        <v>11.258305</v>
      </c>
      <c r="BA250">
        <v>7.5008229999999996</v>
      </c>
      <c r="BB250">
        <v>4.1804030000000001</v>
      </c>
      <c r="BC250">
        <v>1.8731260000000001</v>
      </c>
      <c r="BD250">
        <v>0.404395</v>
      </c>
      <c r="BE250">
        <v>4.0787999999999998E-2</v>
      </c>
      <c r="BF250">
        <v>0</v>
      </c>
      <c r="BG250">
        <v>0</v>
      </c>
      <c r="BH250">
        <v>0</v>
      </c>
    </row>
    <row r="251" spans="1:60" x14ac:dyDescent="0.25">
      <c r="A251" s="55"/>
      <c r="B251" s="55"/>
      <c r="C251" s="55"/>
      <c r="D251" s="26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0.116276</v>
      </c>
      <c r="AR251">
        <v>0.82059000000000004</v>
      </c>
      <c r="AS251">
        <v>2.4199099999999998</v>
      </c>
      <c r="AT251">
        <v>5.1823560000000004</v>
      </c>
      <c r="AU251">
        <v>8.7540359999999993</v>
      </c>
      <c r="AV251">
        <v>12.373431999999999</v>
      </c>
      <c r="AW251">
        <v>14.976884</v>
      </c>
      <c r="AX251">
        <v>15.699475</v>
      </c>
      <c r="AY251">
        <v>14.258666</v>
      </c>
      <c r="AZ251">
        <v>11.261877999999999</v>
      </c>
      <c r="BA251">
        <v>7.5400600000000004</v>
      </c>
      <c r="BB251">
        <v>4.2285440000000003</v>
      </c>
      <c r="BC251">
        <v>1.906266</v>
      </c>
      <c r="BD251">
        <v>0.41651100000000002</v>
      </c>
      <c r="BE251">
        <v>4.5115000000000002E-2</v>
      </c>
      <c r="BF251">
        <v>0</v>
      </c>
      <c r="BG251">
        <v>0</v>
      </c>
      <c r="BH251">
        <v>0</v>
      </c>
    </row>
    <row r="252" spans="1:60" x14ac:dyDescent="0.25">
      <c r="A252" s="55"/>
      <c r="B252" s="55"/>
      <c r="C252" s="55"/>
      <c r="D252" s="26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0.10767</v>
      </c>
      <c r="AR252">
        <v>0.80085300000000004</v>
      </c>
      <c r="AS252">
        <v>2.3878370000000002</v>
      </c>
      <c r="AT252">
        <v>5.1527979999999998</v>
      </c>
      <c r="AU252">
        <v>8.7496840000000002</v>
      </c>
      <c r="AV252">
        <v>12.413667</v>
      </c>
      <c r="AW252">
        <v>15.063416999999999</v>
      </c>
      <c r="AX252">
        <v>15.808600999999999</v>
      </c>
      <c r="AY252">
        <v>14.347752</v>
      </c>
      <c r="AZ252">
        <v>11.294975000000001</v>
      </c>
      <c r="BA252">
        <v>7.5068979999999996</v>
      </c>
      <c r="BB252">
        <v>4.1508320000000003</v>
      </c>
      <c r="BC252">
        <v>1.817898</v>
      </c>
      <c r="BD252">
        <v>0.37099199999999999</v>
      </c>
      <c r="BE252">
        <v>2.6124999999999999E-2</v>
      </c>
      <c r="BF252">
        <v>0</v>
      </c>
      <c r="BG252">
        <v>0</v>
      </c>
      <c r="BH252">
        <v>0</v>
      </c>
    </row>
    <row r="253" spans="1:60" x14ac:dyDescent="0.25">
      <c r="A253" s="55"/>
      <c r="B253" s="55"/>
      <c r="C253" s="55"/>
      <c r="D253" s="26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0.102382</v>
      </c>
      <c r="AR253">
        <v>0.78528799999999999</v>
      </c>
      <c r="AS253">
        <v>2.3564020000000001</v>
      </c>
      <c r="AT253">
        <v>5.1066159999999998</v>
      </c>
      <c r="AU253">
        <v>8.6971229999999995</v>
      </c>
      <c r="AV253">
        <v>12.368188</v>
      </c>
      <c r="AW253">
        <v>15.038539999999999</v>
      </c>
      <c r="AX253">
        <v>15.811666000000001</v>
      </c>
      <c r="AY253">
        <v>14.376908</v>
      </c>
      <c r="AZ253">
        <v>11.3407</v>
      </c>
      <c r="BA253">
        <v>7.5569459999999999</v>
      </c>
      <c r="BB253">
        <v>4.194585</v>
      </c>
      <c r="BC253">
        <v>1.850212</v>
      </c>
      <c r="BD253">
        <v>0.38385900000000001</v>
      </c>
      <c r="BE253">
        <v>3.0585999999999999E-2</v>
      </c>
      <c r="BF253">
        <v>0</v>
      </c>
      <c r="BG253">
        <v>0</v>
      </c>
      <c r="BH253">
        <v>0</v>
      </c>
    </row>
    <row r="254" spans="1:60" x14ac:dyDescent="0.25">
      <c r="A254" s="55"/>
      <c r="B254" s="55"/>
      <c r="C254" s="55"/>
      <c r="D254" s="26" t="s">
        <v>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0.10476100000000001</v>
      </c>
      <c r="AR254">
        <v>0.77990400000000004</v>
      </c>
      <c r="AS254">
        <v>2.3339279999999998</v>
      </c>
      <c r="AT254">
        <v>5.0552000000000001</v>
      </c>
      <c r="AU254">
        <v>8.6178100000000004</v>
      </c>
      <c r="AV254">
        <v>12.276676999999999</v>
      </c>
      <c r="AW254">
        <v>14.961183</v>
      </c>
      <c r="AX254">
        <v>15.774774000000001</v>
      </c>
      <c r="AY254">
        <v>14.394038</v>
      </c>
      <c r="AZ254">
        <v>11.404811</v>
      </c>
      <c r="BA254">
        <v>7.6461110000000003</v>
      </c>
      <c r="BB254">
        <v>4.2820410000000004</v>
      </c>
      <c r="BC254">
        <v>1.920148</v>
      </c>
      <c r="BD254">
        <v>0.41021099999999999</v>
      </c>
      <c r="BE254">
        <v>3.8401999999999999E-2</v>
      </c>
      <c r="BF254">
        <v>0</v>
      </c>
      <c r="BG254">
        <v>0</v>
      </c>
      <c r="BH254">
        <v>0</v>
      </c>
    </row>
    <row r="255" spans="1:60" x14ac:dyDescent="0.25">
      <c r="A255" s="55"/>
      <c r="B255" s="55" t="s">
        <v>47</v>
      </c>
      <c r="C255" s="55">
        <v>1</v>
      </c>
      <c r="D255" s="26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3.8704000000000002E-2</v>
      </c>
      <c r="K255">
        <v>0.106057</v>
      </c>
      <c r="L255">
        <v>0.13003600000000001</v>
      </c>
      <c r="M255">
        <v>0.15437899999999999</v>
      </c>
      <c r="N255">
        <v>0.17571999999999999</v>
      </c>
      <c r="O255">
        <v>0.19364400000000001</v>
      </c>
      <c r="P255">
        <v>0.20679500000000001</v>
      </c>
      <c r="Q255">
        <v>0.21509200000000001</v>
      </c>
      <c r="R255">
        <v>0.21890999999999999</v>
      </c>
      <c r="S255">
        <v>0.21942900000000001</v>
      </c>
      <c r="T255">
        <v>0.21848200000000001</v>
      </c>
      <c r="U255">
        <v>0.21859400000000001</v>
      </c>
      <c r="V255">
        <v>0.22339899999999999</v>
      </c>
      <c r="W255">
        <v>0.23641400000000001</v>
      </c>
      <c r="X255">
        <v>0.260432</v>
      </c>
      <c r="Y255">
        <v>0.297626</v>
      </c>
      <c r="Z255">
        <v>0.34801799999999999</v>
      </c>
      <c r="AA255">
        <v>0.40748000000000001</v>
      </c>
      <c r="AB255">
        <v>0.47077999999999998</v>
      </c>
      <c r="AC255">
        <v>0.52586100000000002</v>
      </c>
      <c r="AD255">
        <v>0.56141799999999997</v>
      </c>
      <c r="AE255">
        <v>0.56250299999999998</v>
      </c>
      <c r="AF255">
        <v>0.51702000000000004</v>
      </c>
      <c r="AG255">
        <v>0.41904400000000003</v>
      </c>
      <c r="AH255">
        <v>0.27327000000000001</v>
      </c>
      <c r="AI255">
        <v>6.2970999999999999E-2</v>
      </c>
      <c r="AJ255">
        <v>0</v>
      </c>
      <c r="AK255">
        <v>0</v>
      </c>
      <c r="AL255">
        <v>0</v>
      </c>
      <c r="AM255">
        <v>0</v>
      </c>
      <c r="AN255">
        <v>9.3749999999999997E-3</v>
      </c>
      <c r="AO255">
        <v>0.20527699999999999</v>
      </c>
      <c r="AP255">
        <v>0.81925199999999998</v>
      </c>
      <c r="AQ255">
        <v>1.9116040000000001</v>
      </c>
      <c r="AR255">
        <v>3.531603</v>
      </c>
      <c r="AS255">
        <v>5.5203449999999998</v>
      </c>
      <c r="AT255">
        <v>7.7028309999999998</v>
      </c>
      <c r="AU255">
        <v>9.6566609999999997</v>
      </c>
      <c r="AV255">
        <v>11.054116</v>
      </c>
      <c r="AW255">
        <v>11.59487</v>
      </c>
      <c r="AX255">
        <v>11.165276</v>
      </c>
      <c r="AY255">
        <v>9.8352789999999999</v>
      </c>
      <c r="AZ255">
        <v>7.9303629999999998</v>
      </c>
      <c r="BA255">
        <v>5.7237289999999996</v>
      </c>
      <c r="BB255">
        <v>3.6682579999999998</v>
      </c>
      <c r="BC255">
        <v>1.986113</v>
      </c>
      <c r="BD255">
        <v>0.42297200000000001</v>
      </c>
      <c r="BE255">
        <v>0</v>
      </c>
      <c r="BF255">
        <v>0</v>
      </c>
      <c r="BG255">
        <v>0</v>
      </c>
      <c r="BH255">
        <v>0</v>
      </c>
    </row>
    <row r="256" spans="1:60" x14ac:dyDescent="0.25">
      <c r="A256" s="55"/>
      <c r="B256" s="55"/>
      <c r="C256" s="55"/>
      <c r="D256" s="26">
        <v>2</v>
      </c>
      <c r="E256">
        <v>0</v>
      </c>
      <c r="F256">
        <v>0</v>
      </c>
      <c r="G256">
        <v>0</v>
      </c>
      <c r="H256">
        <v>0</v>
      </c>
      <c r="I256">
        <v>5.1204E-2</v>
      </c>
      <c r="J256">
        <v>8.5685999999999998E-2</v>
      </c>
      <c r="K256">
        <v>0.119018</v>
      </c>
      <c r="L256">
        <v>0.146476</v>
      </c>
      <c r="M256">
        <v>0.17335800000000001</v>
      </c>
      <c r="N256">
        <v>0.19756199999999999</v>
      </c>
      <c r="O256">
        <v>0.21678</v>
      </c>
      <c r="P256">
        <v>0.23133799999999999</v>
      </c>
      <c r="Q256">
        <v>0.24033399999999999</v>
      </c>
      <c r="R256">
        <v>0.24418999999999999</v>
      </c>
      <c r="S256">
        <v>0.24402399999999999</v>
      </c>
      <c r="T256">
        <v>0.241619</v>
      </c>
      <c r="U256">
        <v>0.23944099999999999</v>
      </c>
      <c r="V256">
        <v>0.24126800000000001</v>
      </c>
      <c r="W256">
        <v>0.25062200000000001</v>
      </c>
      <c r="X256">
        <v>0.27054099999999998</v>
      </c>
      <c r="Y256">
        <v>0.30337399999999998</v>
      </c>
      <c r="Z256">
        <v>0.34939599999999998</v>
      </c>
      <c r="AA256">
        <v>0.40478799999999998</v>
      </c>
      <c r="AB256">
        <v>0.46441700000000002</v>
      </c>
      <c r="AC256">
        <v>0.51649400000000001</v>
      </c>
      <c r="AD256">
        <v>0.54968399999999995</v>
      </c>
      <c r="AE256">
        <v>0.54862200000000005</v>
      </c>
      <c r="AF256">
        <v>0.50192999999999999</v>
      </c>
      <c r="AG256">
        <v>0.402036</v>
      </c>
      <c r="AH256">
        <v>0.25101000000000001</v>
      </c>
      <c r="AI256">
        <v>5.5580999999999998E-2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0.108</v>
      </c>
      <c r="AP256">
        <v>0.61487800000000004</v>
      </c>
      <c r="AQ256">
        <v>1.607758</v>
      </c>
      <c r="AR256">
        <v>3.5744389999999999</v>
      </c>
      <c r="AS256">
        <v>5.6568430000000003</v>
      </c>
      <c r="AT256">
        <v>8.345834</v>
      </c>
      <c r="AU256">
        <v>10.837244999999999</v>
      </c>
      <c r="AV256">
        <v>12.269494</v>
      </c>
      <c r="AW256">
        <v>12.649984999999999</v>
      </c>
      <c r="AX256">
        <v>11.675898999999999</v>
      </c>
      <c r="AY256">
        <v>9.8338509999999992</v>
      </c>
      <c r="AZ256">
        <v>6.8325699999999996</v>
      </c>
      <c r="BA256">
        <v>4.7711880000000004</v>
      </c>
      <c r="BB256">
        <v>2.4670399999999999</v>
      </c>
      <c r="BC256">
        <v>1.059118</v>
      </c>
      <c r="BD256">
        <v>0.15540999999999999</v>
      </c>
      <c r="BE256">
        <v>0</v>
      </c>
      <c r="BF256">
        <v>0</v>
      </c>
      <c r="BG256">
        <v>0</v>
      </c>
      <c r="BH256">
        <v>0</v>
      </c>
    </row>
    <row r="257" spans="1:60" x14ac:dyDescent="0.25">
      <c r="A257" s="55"/>
      <c r="B257" s="55"/>
      <c r="C257" s="55"/>
      <c r="D257" s="26">
        <v>3</v>
      </c>
      <c r="E257">
        <v>0</v>
      </c>
      <c r="F257">
        <v>0</v>
      </c>
      <c r="G257">
        <v>0</v>
      </c>
      <c r="H257">
        <v>0</v>
      </c>
      <c r="I257">
        <v>5.7102E-2</v>
      </c>
      <c r="J257">
        <v>9.4491000000000006E-2</v>
      </c>
      <c r="K257">
        <v>0.12842600000000001</v>
      </c>
      <c r="L257">
        <v>0.15676899999999999</v>
      </c>
      <c r="M257">
        <v>0.18426200000000001</v>
      </c>
      <c r="N257">
        <v>0.20884800000000001</v>
      </c>
      <c r="O257">
        <v>0.22822000000000001</v>
      </c>
      <c r="P257">
        <v>0.242725</v>
      </c>
      <c r="Q257">
        <v>0.25153399999999998</v>
      </c>
      <c r="R257">
        <v>0.255214</v>
      </c>
      <c r="S257">
        <v>0.25503599999999998</v>
      </c>
      <c r="T257">
        <v>0.25290899999999999</v>
      </c>
      <c r="U257">
        <v>0.25139299999999998</v>
      </c>
      <c r="V257">
        <v>0.25423000000000001</v>
      </c>
      <c r="W257">
        <v>0.26483000000000001</v>
      </c>
      <c r="X257">
        <v>0.28591899999999998</v>
      </c>
      <c r="Y257">
        <v>0.31945400000000002</v>
      </c>
      <c r="Z257">
        <v>0.36519099999999999</v>
      </c>
      <c r="AA257">
        <v>0.418873</v>
      </c>
      <c r="AB257">
        <v>0.47493200000000002</v>
      </c>
      <c r="AC257">
        <v>0.52161500000000005</v>
      </c>
      <c r="AD257">
        <v>0.54770700000000005</v>
      </c>
      <c r="AE257">
        <v>0.53831700000000005</v>
      </c>
      <c r="AF257">
        <v>0.484176</v>
      </c>
      <c r="AG257">
        <v>0.377612</v>
      </c>
      <c r="AH257">
        <v>0.219469</v>
      </c>
      <c r="AI257">
        <v>4.5379000000000003E-2</v>
      </c>
      <c r="AJ257">
        <v>0</v>
      </c>
      <c r="AK257">
        <v>0</v>
      </c>
      <c r="AL257">
        <v>0</v>
      </c>
      <c r="AM257">
        <v>0</v>
      </c>
      <c r="AN257">
        <v>5.7399999999999997E-4</v>
      </c>
      <c r="AO257">
        <v>0.12579099999999999</v>
      </c>
      <c r="AP257">
        <v>0.64884500000000001</v>
      </c>
      <c r="AQ257">
        <v>1.6522539999999999</v>
      </c>
      <c r="AR257">
        <v>3.600895</v>
      </c>
      <c r="AS257">
        <v>5.6565810000000001</v>
      </c>
      <c r="AT257">
        <v>8.2915620000000008</v>
      </c>
      <c r="AU257">
        <v>10.727845</v>
      </c>
      <c r="AV257">
        <v>12.136094</v>
      </c>
      <c r="AW257">
        <v>12.524272</v>
      </c>
      <c r="AX257">
        <v>11.595917</v>
      </c>
      <c r="AY257">
        <v>9.8131760000000003</v>
      </c>
      <c r="AZ257">
        <v>6.8835920000000002</v>
      </c>
      <c r="BA257">
        <v>4.8390399999999998</v>
      </c>
      <c r="BB257">
        <v>2.5403039999999999</v>
      </c>
      <c r="BC257">
        <v>1.1076550000000001</v>
      </c>
      <c r="BD257">
        <v>0.17096900000000001</v>
      </c>
      <c r="BE257">
        <v>0</v>
      </c>
      <c r="BF257">
        <v>0</v>
      </c>
      <c r="BG257">
        <v>0</v>
      </c>
      <c r="BH257">
        <v>0</v>
      </c>
    </row>
    <row r="258" spans="1:60" x14ac:dyDescent="0.25">
      <c r="A258" s="55"/>
      <c r="B258" s="55"/>
      <c r="C258" s="55"/>
      <c r="D258" s="26">
        <v>4</v>
      </c>
      <c r="E258">
        <v>0</v>
      </c>
      <c r="F258">
        <v>0</v>
      </c>
      <c r="G258">
        <v>0</v>
      </c>
      <c r="H258">
        <v>0</v>
      </c>
      <c r="I258">
        <v>5.7755000000000001E-2</v>
      </c>
      <c r="J258">
        <v>9.5593999999999998E-2</v>
      </c>
      <c r="K258">
        <v>0.129998</v>
      </c>
      <c r="L258">
        <v>0.15876100000000001</v>
      </c>
      <c r="M258">
        <v>0.18668899999999999</v>
      </c>
      <c r="N258">
        <v>0.21169099999999999</v>
      </c>
      <c r="O258">
        <v>0.23141700000000001</v>
      </c>
      <c r="P258">
        <v>0.24620600000000001</v>
      </c>
      <c r="Q258">
        <v>0.25519399999999998</v>
      </c>
      <c r="R258">
        <v>0.25892300000000001</v>
      </c>
      <c r="S258">
        <v>0.25865300000000002</v>
      </c>
      <c r="T258">
        <v>0.25629600000000002</v>
      </c>
      <c r="U258">
        <v>0.25442199999999998</v>
      </c>
      <c r="V258">
        <v>0.25683099999999998</v>
      </c>
      <c r="W258">
        <v>0.26697500000000002</v>
      </c>
      <c r="X258">
        <v>0.28766599999999998</v>
      </c>
      <c r="Y258">
        <v>0.320932</v>
      </c>
      <c r="Z258">
        <v>0.36659999999999998</v>
      </c>
      <c r="AA258">
        <v>0.42044500000000001</v>
      </c>
      <c r="AB258">
        <v>0.47689700000000002</v>
      </c>
      <c r="AC258">
        <v>0.52412999999999998</v>
      </c>
      <c r="AD258">
        <v>0.55082399999999998</v>
      </c>
      <c r="AE258">
        <v>0.54188000000000003</v>
      </c>
      <c r="AF258">
        <v>0.48786200000000002</v>
      </c>
      <c r="AG258">
        <v>0.38083400000000001</v>
      </c>
      <c r="AH258">
        <v>0.22140299999999999</v>
      </c>
      <c r="AI258">
        <v>4.5774000000000002E-2</v>
      </c>
      <c r="AJ258">
        <v>0</v>
      </c>
      <c r="AK258">
        <v>0</v>
      </c>
      <c r="AL258">
        <v>0</v>
      </c>
      <c r="AM258">
        <v>0</v>
      </c>
      <c r="AN258">
        <v>1.6100000000000001E-4</v>
      </c>
      <c r="AO258">
        <v>0.11987100000000001</v>
      </c>
      <c r="AP258">
        <v>0.64417899999999995</v>
      </c>
      <c r="AQ258">
        <v>1.6556630000000001</v>
      </c>
      <c r="AR258">
        <v>3.6227710000000002</v>
      </c>
      <c r="AS258">
        <v>5.6961389999999996</v>
      </c>
      <c r="AT258">
        <v>8.3471119999999992</v>
      </c>
      <c r="AU258">
        <v>10.786659</v>
      </c>
      <c r="AV258">
        <v>12.178141</v>
      </c>
      <c r="AW258">
        <v>12.536402000000001</v>
      </c>
      <c r="AX258">
        <v>11.572248999999999</v>
      </c>
      <c r="AY258">
        <v>9.7607420000000005</v>
      </c>
      <c r="AZ258">
        <v>6.8220239999999999</v>
      </c>
      <c r="BA258">
        <v>4.7908780000000002</v>
      </c>
      <c r="BB258">
        <v>2.5210309999999998</v>
      </c>
      <c r="BC258">
        <v>1.0502739999999999</v>
      </c>
      <c r="BD258">
        <v>0.14504900000000001</v>
      </c>
      <c r="BE258">
        <v>0</v>
      </c>
      <c r="BF258">
        <v>0</v>
      </c>
      <c r="BG258">
        <v>0</v>
      </c>
      <c r="BH258">
        <v>0</v>
      </c>
    </row>
    <row r="259" spans="1:60" x14ac:dyDescent="0.25">
      <c r="A259" s="55"/>
      <c r="B259" s="55"/>
      <c r="C259" s="55"/>
      <c r="D259" s="26">
        <v>5</v>
      </c>
      <c r="E259">
        <v>0</v>
      </c>
      <c r="F259">
        <v>0</v>
      </c>
      <c r="G259">
        <v>0</v>
      </c>
      <c r="H259">
        <v>0</v>
      </c>
      <c r="I259">
        <v>5.9598999999999999E-2</v>
      </c>
      <c r="J259">
        <v>9.8489999999999994E-2</v>
      </c>
      <c r="K259">
        <v>0.13352</v>
      </c>
      <c r="L259">
        <v>0.16290199999999999</v>
      </c>
      <c r="M259">
        <v>0.191445</v>
      </c>
      <c r="N259">
        <v>0.217062</v>
      </c>
      <c r="O259">
        <v>0.23738100000000001</v>
      </c>
      <c r="P259">
        <v>0.25277100000000002</v>
      </c>
      <c r="Q259">
        <v>0.262378</v>
      </c>
      <c r="R259">
        <v>0.26677299999999998</v>
      </c>
      <c r="S259">
        <v>0.26724599999999998</v>
      </c>
      <c r="T259">
        <v>0.26570700000000003</v>
      </c>
      <c r="U259">
        <v>0.26476</v>
      </c>
      <c r="V259">
        <v>0.268152</v>
      </c>
      <c r="W259">
        <v>0.27932600000000002</v>
      </c>
      <c r="X259">
        <v>0.30099399999999998</v>
      </c>
      <c r="Y259">
        <v>0.33508500000000002</v>
      </c>
      <c r="Z259">
        <v>0.38128099999999998</v>
      </c>
      <c r="AA259">
        <v>0.43520700000000001</v>
      </c>
      <c r="AB259">
        <v>0.49115900000000001</v>
      </c>
      <c r="AC259">
        <v>0.53725000000000001</v>
      </c>
      <c r="AD259">
        <v>0.56212600000000001</v>
      </c>
      <c r="AE259">
        <v>0.55095899999999998</v>
      </c>
      <c r="AF259">
        <v>0.49442199999999997</v>
      </c>
      <c r="AG259">
        <v>0.38527600000000001</v>
      </c>
      <c r="AH259">
        <v>0.225073</v>
      </c>
      <c r="AI259">
        <v>4.6835000000000002E-2</v>
      </c>
      <c r="AJ259">
        <v>0</v>
      </c>
      <c r="AK259">
        <v>0</v>
      </c>
      <c r="AL259">
        <v>0</v>
      </c>
      <c r="AM259">
        <v>0</v>
      </c>
      <c r="AN259">
        <v>1.415E-3</v>
      </c>
      <c r="AO259">
        <v>0.14135900000000001</v>
      </c>
      <c r="AP259">
        <v>0.69034099999999998</v>
      </c>
      <c r="AQ259">
        <v>1.7307250000000001</v>
      </c>
      <c r="AR259">
        <v>3.715103</v>
      </c>
      <c r="AS259">
        <v>5.7970860000000002</v>
      </c>
      <c r="AT259">
        <v>8.4278040000000001</v>
      </c>
      <c r="AU259">
        <v>10.822561</v>
      </c>
      <c r="AV259">
        <v>12.160432999999999</v>
      </c>
      <c r="AW259">
        <v>12.461862</v>
      </c>
      <c r="AX259">
        <v>11.456612</v>
      </c>
      <c r="AY259">
        <v>9.6274700000000006</v>
      </c>
      <c r="AZ259">
        <v>6.6901630000000001</v>
      </c>
      <c r="BA259">
        <v>4.6757169999999997</v>
      </c>
      <c r="BB259">
        <v>2.4265270000000001</v>
      </c>
      <c r="BC259">
        <v>1.0474319999999999</v>
      </c>
      <c r="BD259">
        <v>0.15421099999999999</v>
      </c>
      <c r="BE259">
        <v>0</v>
      </c>
      <c r="BF259">
        <v>0</v>
      </c>
      <c r="BG259">
        <v>0</v>
      </c>
      <c r="BH259">
        <v>0</v>
      </c>
    </row>
    <row r="260" spans="1:60" x14ac:dyDescent="0.25">
      <c r="A260" s="55"/>
      <c r="B260" s="55"/>
      <c r="C260" s="55"/>
      <c r="D260" s="26" t="s">
        <v>46</v>
      </c>
      <c r="E260">
        <v>0</v>
      </c>
      <c r="F260">
        <v>0</v>
      </c>
      <c r="G260">
        <v>0</v>
      </c>
      <c r="H260">
        <v>0</v>
      </c>
      <c r="I260">
        <v>4.4752E-2</v>
      </c>
      <c r="J260">
        <v>8.1286999999999998E-2</v>
      </c>
      <c r="K260">
        <v>0.125665</v>
      </c>
      <c r="L260">
        <v>0.15054799999999999</v>
      </c>
      <c r="M260">
        <v>0.177735</v>
      </c>
      <c r="N260">
        <v>0.20238600000000001</v>
      </c>
      <c r="O260">
        <v>0.221415</v>
      </c>
      <c r="P260">
        <v>0.23597699999999999</v>
      </c>
      <c r="Q260">
        <v>0.24490899999999999</v>
      </c>
      <c r="R260">
        <v>0.24879699999999999</v>
      </c>
      <c r="S260">
        <v>0.24887799999999999</v>
      </c>
      <c r="T260">
        <v>0.247001</v>
      </c>
      <c r="U260">
        <v>0.24572099999999999</v>
      </c>
      <c r="V260">
        <v>0.248774</v>
      </c>
      <c r="W260">
        <v>0.25963199999999997</v>
      </c>
      <c r="X260">
        <v>0.281109</v>
      </c>
      <c r="Y260">
        <v>0.31529299999999999</v>
      </c>
      <c r="Z260">
        <v>0.36209599999999997</v>
      </c>
      <c r="AA260">
        <v>0.41735699999999998</v>
      </c>
      <c r="AB260">
        <v>0.475636</v>
      </c>
      <c r="AC260">
        <v>0.52506900000000001</v>
      </c>
      <c r="AD260">
        <v>0.55435100000000004</v>
      </c>
      <c r="AE260">
        <v>0.54845600000000005</v>
      </c>
      <c r="AF260">
        <v>0.49708200000000002</v>
      </c>
      <c r="AG260">
        <v>0.392961</v>
      </c>
      <c r="AH260">
        <v>0.23804600000000001</v>
      </c>
      <c r="AI260">
        <v>5.1306999999999998E-2</v>
      </c>
      <c r="AJ260">
        <v>0</v>
      </c>
      <c r="AK260">
        <v>0</v>
      </c>
      <c r="AL260">
        <v>0</v>
      </c>
      <c r="AM260">
        <v>0</v>
      </c>
      <c r="AN260">
        <v>1.395E-3</v>
      </c>
      <c r="AO260">
        <v>0.14083699999999999</v>
      </c>
      <c r="AP260">
        <v>0.685303</v>
      </c>
      <c r="AQ260">
        <v>1.7031229999999999</v>
      </c>
      <c r="AR260">
        <v>3.629343</v>
      </c>
      <c r="AS260">
        <v>5.6506109999999996</v>
      </c>
      <c r="AT260">
        <v>8.2153489999999998</v>
      </c>
      <c r="AU260">
        <v>10.579325000000001</v>
      </c>
      <c r="AV260">
        <v>11.954604</v>
      </c>
      <c r="AW260">
        <v>12.353688999999999</v>
      </c>
      <c r="AX260">
        <v>11.49037</v>
      </c>
      <c r="AY260">
        <v>9.7931950000000008</v>
      </c>
      <c r="AZ260">
        <v>6.9935369999999999</v>
      </c>
      <c r="BA260">
        <v>4.9854799999999999</v>
      </c>
      <c r="BB260">
        <v>2.724726</v>
      </c>
      <c r="BC260">
        <v>1.2378629999999999</v>
      </c>
      <c r="BD260">
        <v>0.21901200000000001</v>
      </c>
      <c r="BE260">
        <v>0</v>
      </c>
      <c r="BF260">
        <v>0</v>
      </c>
      <c r="BG260">
        <v>0</v>
      </c>
      <c r="BH260">
        <v>0</v>
      </c>
    </row>
    <row r="261" spans="1:60" x14ac:dyDescent="0.25">
      <c r="A261" s="55"/>
      <c r="B261" s="55"/>
      <c r="C261" s="55">
        <v>2</v>
      </c>
      <c r="D261" s="26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2.6394000000000001E-2</v>
      </c>
      <c r="AQ261">
        <v>0.26845599999999997</v>
      </c>
      <c r="AR261">
        <v>1.282632</v>
      </c>
      <c r="AS261">
        <v>3.2227399999999999</v>
      </c>
      <c r="AT261">
        <v>6.3221119999999997</v>
      </c>
      <c r="AU261">
        <v>10.036905000000001</v>
      </c>
      <c r="AV261">
        <v>13.484014</v>
      </c>
      <c r="AW261">
        <v>15.583954</v>
      </c>
      <c r="AX261">
        <v>15.595153</v>
      </c>
      <c r="AY261">
        <v>13.464236</v>
      </c>
      <c r="AZ261">
        <v>10.033436999999999</v>
      </c>
      <c r="BA261">
        <v>6.2265709999999999</v>
      </c>
      <c r="BB261">
        <v>3.1383070000000002</v>
      </c>
      <c r="BC261">
        <v>1.1789529999999999</v>
      </c>
      <c r="BD261">
        <v>0.13613400000000001</v>
      </c>
      <c r="BE261">
        <v>0</v>
      </c>
      <c r="BF261">
        <v>0</v>
      </c>
      <c r="BG261">
        <v>0</v>
      </c>
      <c r="BH261">
        <v>0</v>
      </c>
    </row>
    <row r="262" spans="1:60" x14ac:dyDescent="0.25">
      <c r="A262" s="55"/>
      <c r="B262" s="55"/>
      <c r="C262" s="55"/>
      <c r="D262" s="26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3.6664000000000002E-2</v>
      </c>
      <c r="AQ262">
        <v>0.33237</v>
      </c>
      <c r="AR262">
        <v>1.5239929999999999</v>
      </c>
      <c r="AS262">
        <v>3.6912859999999998</v>
      </c>
      <c r="AT262">
        <v>7.0109779999999997</v>
      </c>
      <c r="AU262">
        <v>10.788900999999999</v>
      </c>
      <c r="AV262">
        <v>14.061040999999999</v>
      </c>
      <c r="AW262">
        <v>15.774283</v>
      </c>
      <c r="AX262">
        <v>15.324106</v>
      </c>
      <c r="AY262">
        <v>12.841282</v>
      </c>
      <c r="AZ262">
        <v>9.284637</v>
      </c>
      <c r="BA262">
        <v>5.5736140000000001</v>
      </c>
      <c r="BB262">
        <v>2.7030059999999998</v>
      </c>
      <c r="BC262">
        <v>0.95245500000000005</v>
      </c>
      <c r="BD262">
        <v>0.101385</v>
      </c>
      <c r="BE262">
        <v>0</v>
      </c>
      <c r="BF262">
        <v>0</v>
      </c>
      <c r="BG262">
        <v>0</v>
      </c>
      <c r="BH262">
        <v>0</v>
      </c>
    </row>
    <row r="263" spans="1:60" x14ac:dyDescent="0.25">
      <c r="A263" s="55"/>
      <c r="B263" s="55"/>
      <c r="C263" s="55"/>
      <c r="D263" s="26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4.4741999999999997E-2</v>
      </c>
      <c r="AQ263">
        <v>0.36606499999999997</v>
      </c>
      <c r="AR263">
        <v>1.6342410000000001</v>
      </c>
      <c r="AS263">
        <v>3.8938440000000001</v>
      </c>
      <c r="AT263">
        <v>7.3074409999999999</v>
      </c>
      <c r="AU263">
        <v>11.123949</v>
      </c>
      <c r="AV263">
        <v>14.341854</v>
      </c>
      <c r="AW263">
        <v>15.905692</v>
      </c>
      <c r="AX263">
        <v>15.253231</v>
      </c>
      <c r="AY263">
        <v>12.588766</v>
      </c>
      <c r="AZ263">
        <v>8.9378969999999995</v>
      </c>
      <c r="BA263">
        <v>5.2400149999999996</v>
      </c>
      <c r="BB263">
        <v>2.4619870000000001</v>
      </c>
      <c r="BC263">
        <v>0.81979100000000005</v>
      </c>
      <c r="BD263">
        <v>8.0485000000000001E-2</v>
      </c>
      <c r="BE263">
        <v>0</v>
      </c>
      <c r="BF263">
        <v>0</v>
      </c>
      <c r="BG263">
        <v>0</v>
      </c>
      <c r="BH263">
        <v>0</v>
      </c>
    </row>
    <row r="264" spans="1:60" x14ac:dyDescent="0.25">
      <c r="A264" s="55"/>
      <c r="B264" s="55"/>
      <c r="C264" s="55"/>
      <c r="D264" s="26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4.4180999999999998E-2</v>
      </c>
      <c r="AQ264">
        <v>0.35678700000000002</v>
      </c>
      <c r="AR264">
        <v>1.589564</v>
      </c>
      <c r="AS264">
        <v>3.7891020000000002</v>
      </c>
      <c r="AT264">
        <v>7.1226909999999997</v>
      </c>
      <c r="AU264">
        <v>10.8728</v>
      </c>
      <c r="AV264">
        <v>14.075913</v>
      </c>
      <c r="AW264">
        <v>15.703196999999999</v>
      </c>
      <c r="AX264">
        <v>15.188495</v>
      </c>
      <c r="AY264">
        <v>12.695798999999999</v>
      </c>
      <c r="AZ264">
        <v>9.1825460000000003</v>
      </c>
      <c r="BA264">
        <v>5.5476380000000001</v>
      </c>
      <c r="BB264">
        <v>2.739468</v>
      </c>
      <c r="BC264">
        <v>0.98529100000000003</v>
      </c>
      <c r="BD264">
        <v>0.106528</v>
      </c>
      <c r="BE264">
        <v>0</v>
      </c>
      <c r="BF264">
        <v>0</v>
      </c>
      <c r="BG264">
        <v>0</v>
      </c>
      <c r="BH264">
        <v>0</v>
      </c>
    </row>
    <row r="265" spans="1:60" x14ac:dyDescent="0.25">
      <c r="A265" s="55"/>
      <c r="B265" s="55"/>
      <c r="C265" s="55"/>
      <c r="D265" s="26">
        <v>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4.2014000000000003E-2</v>
      </c>
      <c r="AQ265">
        <v>0.35429699999999997</v>
      </c>
      <c r="AR265">
        <v>1.5943419999999999</v>
      </c>
      <c r="AS265">
        <v>3.8167879999999998</v>
      </c>
      <c r="AT265">
        <v>7.1872530000000001</v>
      </c>
      <c r="AU265">
        <v>10.975365999999999</v>
      </c>
      <c r="AV265">
        <v>14.198046</v>
      </c>
      <c r="AW265">
        <v>15.809217</v>
      </c>
      <c r="AX265">
        <v>15.238846000000001</v>
      </c>
      <c r="AY265">
        <v>12.665786000000001</v>
      </c>
      <c r="AZ265">
        <v>9.0823879999999999</v>
      </c>
      <c r="BA265">
        <v>5.4071490000000004</v>
      </c>
      <c r="BB265">
        <v>2.6067170000000002</v>
      </c>
      <c r="BC265">
        <v>0.922099</v>
      </c>
      <c r="BD265">
        <v>9.9692000000000003E-2</v>
      </c>
      <c r="BE265">
        <v>0</v>
      </c>
      <c r="BF265">
        <v>0</v>
      </c>
      <c r="BG265">
        <v>0</v>
      </c>
      <c r="BH265">
        <v>0</v>
      </c>
    </row>
    <row r="266" spans="1:60" x14ac:dyDescent="0.25">
      <c r="A266" s="55"/>
      <c r="B266" s="55"/>
      <c r="C266" s="55"/>
      <c r="D266" s="26" t="s">
        <v>46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3.8800000000000001E-2</v>
      </c>
      <c r="AQ266">
        <v>0.33559899999999998</v>
      </c>
      <c r="AR266">
        <v>1.5249699999999999</v>
      </c>
      <c r="AS266">
        <v>3.6827809999999999</v>
      </c>
      <c r="AT266">
        <v>6.9901369999999998</v>
      </c>
      <c r="AU266">
        <v>10.75963</v>
      </c>
      <c r="AV266">
        <v>14.032209</v>
      </c>
      <c r="AW266">
        <v>15.755280000000001</v>
      </c>
      <c r="AX266">
        <v>15.319948999999999</v>
      </c>
      <c r="AY266">
        <v>12.851134999999999</v>
      </c>
      <c r="AZ266">
        <v>9.3041350000000005</v>
      </c>
      <c r="BA266">
        <v>5.5989570000000004</v>
      </c>
      <c r="BB266">
        <v>2.7298710000000002</v>
      </c>
      <c r="BC266">
        <v>0.97170500000000004</v>
      </c>
      <c r="BD266">
        <v>0.10484300000000001</v>
      </c>
      <c r="BE266">
        <v>0</v>
      </c>
      <c r="BF266">
        <v>0</v>
      </c>
      <c r="BG266">
        <v>0</v>
      </c>
      <c r="BH266">
        <v>0</v>
      </c>
    </row>
    <row r="267" spans="1:60" x14ac:dyDescent="0.25">
      <c r="A267" s="55"/>
      <c r="B267" s="55"/>
      <c r="C267" s="55">
        <v>3</v>
      </c>
      <c r="D267" s="26">
        <v>1</v>
      </c>
      <c r="E267">
        <v>0</v>
      </c>
      <c r="F267">
        <v>0</v>
      </c>
      <c r="G267">
        <v>8.1329999999999996E-3</v>
      </c>
      <c r="H267">
        <v>8.8065000000000004E-2</v>
      </c>
      <c r="I267">
        <v>0.12321799999999999</v>
      </c>
      <c r="J267">
        <v>0.17283899999999999</v>
      </c>
      <c r="K267">
        <v>0.21807199999999999</v>
      </c>
      <c r="L267">
        <v>0.27060800000000002</v>
      </c>
      <c r="M267">
        <v>0.32390200000000002</v>
      </c>
      <c r="N267">
        <v>0.38003700000000001</v>
      </c>
      <c r="O267">
        <v>0.43684899999999999</v>
      </c>
      <c r="P267">
        <v>0.49504399999999998</v>
      </c>
      <c r="Q267">
        <v>0.55359199999999997</v>
      </c>
      <c r="R267">
        <v>0.61249500000000001</v>
      </c>
      <c r="S267">
        <v>0.67278899999999997</v>
      </c>
      <c r="T267">
        <v>0.73359300000000005</v>
      </c>
      <c r="U267">
        <v>0.79790000000000005</v>
      </c>
      <c r="V267">
        <v>0.86397400000000002</v>
      </c>
      <c r="W267">
        <v>0.93450999999999995</v>
      </c>
      <c r="X267">
        <v>1.0073920000000001</v>
      </c>
      <c r="Y267">
        <v>1.081718</v>
      </c>
      <c r="Z267">
        <v>1.153869</v>
      </c>
      <c r="AA267">
        <v>1.2171989999999999</v>
      </c>
      <c r="AB267">
        <v>1.265209</v>
      </c>
      <c r="AC267">
        <v>1.2871630000000001</v>
      </c>
      <c r="AD267">
        <v>1.273679</v>
      </c>
      <c r="AE267">
        <v>1.2165410000000001</v>
      </c>
      <c r="AF267">
        <v>1.1109800000000001</v>
      </c>
      <c r="AG267">
        <v>0.96002299999999996</v>
      </c>
      <c r="AH267">
        <v>0.77684500000000001</v>
      </c>
      <c r="AI267">
        <v>0.58394699999999999</v>
      </c>
      <c r="AJ267">
        <v>0.42264299999999999</v>
      </c>
      <c r="AK267">
        <v>0.33456599999999997</v>
      </c>
      <c r="AL267">
        <v>0.37545800000000001</v>
      </c>
      <c r="AM267">
        <v>0.59589700000000001</v>
      </c>
      <c r="AN267">
        <v>1.0302249999999999</v>
      </c>
      <c r="AO267">
        <v>1.694669</v>
      </c>
      <c r="AP267">
        <v>2.5803069999999999</v>
      </c>
      <c r="AQ267">
        <v>3.620539</v>
      </c>
      <c r="AR267">
        <v>4.7585730000000002</v>
      </c>
      <c r="AS267">
        <v>5.8460270000000003</v>
      </c>
      <c r="AT267">
        <v>6.7980320000000001</v>
      </c>
      <c r="AU267">
        <v>7.4661479999999996</v>
      </c>
      <c r="AV267">
        <v>7.7813280000000002</v>
      </c>
      <c r="AW267">
        <v>7.6938120000000003</v>
      </c>
      <c r="AX267">
        <v>7.2158119999999997</v>
      </c>
      <c r="AY267">
        <v>6.39201</v>
      </c>
      <c r="AZ267">
        <v>5.3563409999999996</v>
      </c>
      <c r="BA267">
        <v>4.1541360000000003</v>
      </c>
      <c r="BB267">
        <v>2.977633</v>
      </c>
      <c r="BC267">
        <v>1.9315329999999999</v>
      </c>
      <c r="BD267">
        <v>0.354128</v>
      </c>
      <c r="BE267">
        <v>0</v>
      </c>
      <c r="BF267">
        <v>0</v>
      </c>
      <c r="BG267">
        <v>0</v>
      </c>
      <c r="BH267">
        <v>0</v>
      </c>
    </row>
    <row r="268" spans="1:60" x14ac:dyDescent="0.25">
      <c r="A268" s="55"/>
      <c r="B268" s="55"/>
      <c r="C268" s="55"/>
      <c r="D268" s="26">
        <v>2</v>
      </c>
      <c r="E268">
        <v>0</v>
      </c>
      <c r="F268">
        <v>1.7888999999999999E-2</v>
      </c>
      <c r="G268">
        <v>6.0347999999999999E-2</v>
      </c>
      <c r="H268">
        <v>0.105887</v>
      </c>
      <c r="I268">
        <v>0.15291399999999999</v>
      </c>
      <c r="J268">
        <v>0.20191999999999999</v>
      </c>
      <c r="K268">
        <v>0.25721300000000002</v>
      </c>
      <c r="L268">
        <v>0.31534699999999999</v>
      </c>
      <c r="M268">
        <v>0.37507499999999999</v>
      </c>
      <c r="N268">
        <v>0.43756</v>
      </c>
      <c r="O268">
        <v>0.49993700000000002</v>
      </c>
      <c r="P268">
        <v>0.56307300000000005</v>
      </c>
      <c r="Q268">
        <v>0.62545899999999999</v>
      </c>
      <c r="R268">
        <v>0.68681300000000001</v>
      </c>
      <c r="S268">
        <v>0.74790599999999996</v>
      </c>
      <c r="T268">
        <v>0.80764000000000002</v>
      </c>
      <c r="U268">
        <v>0.86879499999999998</v>
      </c>
      <c r="V268">
        <v>0.92974000000000001</v>
      </c>
      <c r="W268">
        <v>0.99310399999999999</v>
      </c>
      <c r="X268">
        <v>1.0571550000000001</v>
      </c>
      <c r="Y268">
        <v>1.1213059999999999</v>
      </c>
      <c r="Z268">
        <v>1.182426</v>
      </c>
      <c r="AA268">
        <v>1.2345889999999999</v>
      </c>
      <c r="AB268">
        <v>1.27162</v>
      </c>
      <c r="AC268">
        <v>1.283725</v>
      </c>
      <c r="AD268">
        <v>1.2617050000000001</v>
      </c>
      <c r="AE268">
        <v>1.1980390000000001</v>
      </c>
      <c r="AF268">
        <v>1.088022</v>
      </c>
      <c r="AG268">
        <v>0.93479999999999996</v>
      </c>
      <c r="AH268">
        <v>0.75130399999999997</v>
      </c>
      <c r="AI268">
        <v>0.55953600000000003</v>
      </c>
      <c r="AJ268">
        <v>0.400003</v>
      </c>
      <c r="AK268">
        <v>0.31343199999999999</v>
      </c>
      <c r="AL268">
        <v>0.35445199999999999</v>
      </c>
      <c r="AM268">
        <v>0.57269599999999998</v>
      </c>
      <c r="AN268">
        <v>1.00193</v>
      </c>
      <c r="AO268">
        <v>1.658325</v>
      </c>
      <c r="AP268">
        <v>2.5335290000000001</v>
      </c>
      <c r="AQ268">
        <v>3.5624600000000002</v>
      </c>
      <c r="AR268">
        <v>4.6897039999999999</v>
      </c>
      <c r="AS268">
        <v>5.7687489999999997</v>
      </c>
      <c r="AT268">
        <v>6.7154280000000002</v>
      </c>
      <c r="AU268">
        <v>7.3815790000000003</v>
      </c>
      <c r="AV268">
        <v>7.697584</v>
      </c>
      <c r="AW268">
        <v>7.6121819999999998</v>
      </c>
      <c r="AX268">
        <v>7.1366120000000004</v>
      </c>
      <c r="AY268">
        <v>6.3162630000000002</v>
      </c>
      <c r="AZ268">
        <v>5.2745889999999997</v>
      </c>
      <c r="BA268">
        <v>4.0826169999999999</v>
      </c>
      <c r="BB268">
        <v>2.9650129999999999</v>
      </c>
      <c r="BC268">
        <v>1.996442</v>
      </c>
      <c r="BD268">
        <v>0.37556400000000001</v>
      </c>
      <c r="BE268">
        <v>0</v>
      </c>
      <c r="BF268">
        <v>0</v>
      </c>
      <c r="BG268">
        <v>0</v>
      </c>
      <c r="BH268">
        <v>0</v>
      </c>
    </row>
    <row r="269" spans="1:60" x14ac:dyDescent="0.25">
      <c r="A269" s="55"/>
      <c r="B269" s="55"/>
      <c r="C269" s="55"/>
      <c r="D269" s="26">
        <v>3</v>
      </c>
      <c r="E269">
        <v>0</v>
      </c>
      <c r="F269">
        <v>2.0903000000000001E-2</v>
      </c>
      <c r="G269">
        <v>7.0098999999999995E-2</v>
      </c>
      <c r="H269">
        <v>0.11980200000000001</v>
      </c>
      <c r="I269">
        <v>0.171483</v>
      </c>
      <c r="J269">
        <v>0.225298</v>
      </c>
      <c r="K269">
        <v>0.28579399999999999</v>
      </c>
      <c r="L269">
        <v>0.34919499999999998</v>
      </c>
      <c r="M269">
        <v>0.41404600000000003</v>
      </c>
      <c r="N269">
        <v>0.48153200000000002</v>
      </c>
      <c r="O269">
        <v>0.54847500000000005</v>
      </c>
      <c r="P269">
        <v>0.61572000000000005</v>
      </c>
      <c r="Q269">
        <v>0.68155299999999996</v>
      </c>
      <c r="R269">
        <v>0.74558400000000002</v>
      </c>
      <c r="S269">
        <v>0.80851700000000004</v>
      </c>
      <c r="T269">
        <v>0.86917100000000003</v>
      </c>
      <c r="U269">
        <v>0.93033699999999997</v>
      </c>
      <c r="V269">
        <v>0.99043400000000004</v>
      </c>
      <c r="W269">
        <v>1.0521469999999999</v>
      </c>
      <c r="X269">
        <v>1.1138779999999999</v>
      </c>
      <c r="Y269">
        <v>1.1751499999999999</v>
      </c>
      <c r="Z269">
        <v>1.2329399999999999</v>
      </c>
      <c r="AA269">
        <v>1.2814479999999999</v>
      </c>
      <c r="AB269">
        <v>1.314416</v>
      </c>
      <c r="AC269">
        <v>1.322122</v>
      </c>
      <c r="AD269">
        <v>1.295053</v>
      </c>
      <c r="AE269">
        <v>1.225625</v>
      </c>
      <c r="AF269">
        <v>1.108795</v>
      </c>
      <c r="AG269">
        <v>0.94762500000000005</v>
      </c>
      <c r="AH269">
        <v>0.75511700000000004</v>
      </c>
      <c r="AI269">
        <v>0.55348399999999998</v>
      </c>
      <c r="AJ269">
        <v>0.38414999999999999</v>
      </c>
      <c r="AK269">
        <v>0.28840900000000003</v>
      </c>
      <c r="AL269">
        <v>0.32227499999999998</v>
      </c>
      <c r="AM269">
        <v>0.535995</v>
      </c>
      <c r="AN269">
        <v>0.96386899999999998</v>
      </c>
      <c r="AO269">
        <v>1.6217900000000001</v>
      </c>
      <c r="AP269">
        <v>2.5004749999999998</v>
      </c>
      <c r="AQ269">
        <v>3.533077</v>
      </c>
      <c r="AR269">
        <v>4.6622579999999996</v>
      </c>
      <c r="AS269">
        <v>5.7397260000000001</v>
      </c>
      <c r="AT269">
        <v>6.6802650000000003</v>
      </c>
      <c r="AU269">
        <v>7.3362470000000002</v>
      </c>
      <c r="AV269">
        <v>7.6391229999999997</v>
      </c>
      <c r="AW269">
        <v>7.5408900000000001</v>
      </c>
      <c r="AX269">
        <v>7.0546350000000002</v>
      </c>
      <c r="AY269">
        <v>6.2238749999999996</v>
      </c>
      <c r="AZ269">
        <v>5.1933350000000003</v>
      </c>
      <c r="BA269">
        <v>3.9816120000000002</v>
      </c>
      <c r="BB269">
        <v>2.8100849999999999</v>
      </c>
      <c r="BC269">
        <v>1.9148639999999999</v>
      </c>
      <c r="BD269">
        <v>0.36730200000000002</v>
      </c>
      <c r="BE269">
        <v>0</v>
      </c>
      <c r="BF269">
        <v>0</v>
      </c>
      <c r="BG269">
        <v>0</v>
      </c>
      <c r="BH269">
        <v>0</v>
      </c>
    </row>
    <row r="270" spans="1:60" x14ac:dyDescent="0.25">
      <c r="A270" s="55"/>
      <c r="B270" s="55"/>
      <c r="C270" s="55"/>
      <c r="D270" s="26">
        <v>4</v>
      </c>
      <c r="E270">
        <v>0</v>
      </c>
      <c r="F270">
        <v>2.0036999999999999E-2</v>
      </c>
      <c r="G270">
        <v>6.7240999999999995E-2</v>
      </c>
      <c r="H270">
        <v>0.115268</v>
      </c>
      <c r="I270">
        <v>0.165107</v>
      </c>
      <c r="J270">
        <v>0.216915</v>
      </c>
      <c r="K270">
        <v>0.27506700000000001</v>
      </c>
      <c r="L270">
        <v>0.33586199999999999</v>
      </c>
      <c r="M270">
        <v>0.39788000000000001</v>
      </c>
      <c r="N270">
        <v>0.46221499999999999</v>
      </c>
      <c r="O270">
        <v>0.525806</v>
      </c>
      <c r="P270">
        <v>0.58944099999999999</v>
      </c>
      <c r="Q270">
        <v>0.65148899999999998</v>
      </c>
      <c r="R270">
        <v>0.71163100000000001</v>
      </c>
      <c r="S270">
        <v>0.77061400000000002</v>
      </c>
      <c r="T270">
        <v>0.82745199999999997</v>
      </c>
      <c r="U270">
        <v>0.88491900000000001</v>
      </c>
      <c r="V270">
        <v>0.94173499999999999</v>
      </c>
      <c r="W270">
        <v>1.0006010000000001</v>
      </c>
      <c r="X270">
        <v>1.0601229999999999</v>
      </c>
      <c r="Y270">
        <v>1.119904</v>
      </c>
      <c r="Z270">
        <v>1.177</v>
      </c>
      <c r="AA270">
        <v>1.2256119999999999</v>
      </c>
      <c r="AB270">
        <v>1.259428</v>
      </c>
      <c r="AC270">
        <v>1.268553</v>
      </c>
      <c r="AD270">
        <v>1.243317</v>
      </c>
      <c r="AE270">
        <v>1.1758500000000001</v>
      </c>
      <c r="AF270">
        <v>1.060951</v>
      </c>
      <c r="AG270">
        <v>0.901528</v>
      </c>
      <c r="AH270">
        <v>0.71055699999999999</v>
      </c>
      <c r="AI270">
        <v>0.51038399999999995</v>
      </c>
      <c r="AJ270">
        <v>0.34262300000000001</v>
      </c>
      <c r="AK270">
        <v>0.24896499999999999</v>
      </c>
      <c r="AL270">
        <v>0.285769</v>
      </c>
      <c r="AM270">
        <v>0.50387499999999996</v>
      </c>
      <c r="AN270">
        <v>0.93804900000000002</v>
      </c>
      <c r="AO270">
        <v>1.6047359999999999</v>
      </c>
      <c r="AP270">
        <v>2.4951469999999998</v>
      </c>
      <c r="AQ270">
        <v>3.5423789999999999</v>
      </c>
      <c r="AR270">
        <v>4.6892199999999997</v>
      </c>
      <c r="AS270">
        <v>5.7859389999999999</v>
      </c>
      <c r="AT270">
        <v>6.7466439999999999</v>
      </c>
      <c r="AU270">
        <v>7.4212769999999999</v>
      </c>
      <c r="AV270">
        <v>7.7402670000000002</v>
      </c>
      <c r="AW270">
        <v>7.6542450000000004</v>
      </c>
      <c r="AX270">
        <v>7.1770100000000001</v>
      </c>
      <c r="AY270">
        <v>6.3558019999999997</v>
      </c>
      <c r="AZ270">
        <v>5.3284320000000003</v>
      </c>
      <c r="BA270">
        <v>4.1399090000000003</v>
      </c>
      <c r="BB270">
        <v>2.9856189999999998</v>
      </c>
      <c r="BC270">
        <v>1.97451</v>
      </c>
      <c r="BD270">
        <v>0.36709599999999998</v>
      </c>
      <c r="BE270">
        <v>0</v>
      </c>
      <c r="BF270">
        <v>0</v>
      </c>
      <c r="BG270">
        <v>0</v>
      </c>
      <c r="BH270">
        <v>0</v>
      </c>
    </row>
    <row r="271" spans="1:60" x14ac:dyDescent="0.25">
      <c r="A271" s="55"/>
      <c r="B271" s="55"/>
      <c r="C271" s="55"/>
      <c r="D271" s="26">
        <v>5</v>
      </c>
      <c r="E271">
        <v>0</v>
      </c>
      <c r="F271">
        <v>1.9734999999999999E-2</v>
      </c>
      <c r="G271">
        <v>6.6255999999999995E-2</v>
      </c>
      <c r="H271">
        <v>0.113811</v>
      </c>
      <c r="I271">
        <v>0.16319900000000001</v>
      </c>
      <c r="J271">
        <v>0.21460499999999999</v>
      </c>
      <c r="K271">
        <v>0.27235900000000002</v>
      </c>
      <c r="L271">
        <v>0.33279599999999998</v>
      </c>
      <c r="M271">
        <v>0.39449000000000001</v>
      </c>
      <c r="N271">
        <v>0.45852500000000002</v>
      </c>
      <c r="O271">
        <v>0.52185099999999995</v>
      </c>
      <c r="P271">
        <v>0.58523899999999995</v>
      </c>
      <c r="Q271">
        <v>0.64705599999999996</v>
      </c>
      <c r="R271">
        <v>0.70696499999999995</v>
      </c>
      <c r="S271">
        <v>0.76570000000000005</v>
      </c>
      <c r="T271">
        <v>0.82226699999999997</v>
      </c>
      <c r="U271">
        <v>0.87941800000000003</v>
      </c>
      <c r="V271">
        <v>0.93587600000000004</v>
      </c>
      <c r="W271">
        <v>0.99432799999999999</v>
      </c>
      <c r="X271">
        <v>1.0533950000000001</v>
      </c>
      <c r="Y271">
        <v>1.1126929999999999</v>
      </c>
      <c r="Z271">
        <v>1.1693119999999999</v>
      </c>
      <c r="AA271">
        <v>1.217506</v>
      </c>
      <c r="AB271">
        <v>1.2510079999999999</v>
      </c>
      <c r="AC271">
        <v>1.2599940000000001</v>
      </c>
      <c r="AD271">
        <v>1.234837</v>
      </c>
      <c r="AE271">
        <v>1.1676850000000001</v>
      </c>
      <c r="AF271">
        <v>1.0533170000000001</v>
      </c>
      <c r="AG271">
        <v>0.89456800000000003</v>
      </c>
      <c r="AH271">
        <v>0.70430499999999996</v>
      </c>
      <c r="AI271">
        <v>0.50479399999999996</v>
      </c>
      <c r="AJ271">
        <v>0.33764699999999997</v>
      </c>
      <c r="AK271">
        <v>0.24476999999999999</v>
      </c>
      <c r="AL271">
        <v>0.28290799999999999</v>
      </c>
      <c r="AM271">
        <v>0.50363899999999995</v>
      </c>
      <c r="AN271">
        <v>0.94252499999999995</v>
      </c>
      <c r="AO271">
        <v>1.616824</v>
      </c>
      <c r="AP271">
        <v>2.518389</v>
      </c>
      <c r="AQ271">
        <v>3.5801630000000002</v>
      </c>
      <c r="AR271">
        <v>4.7445729999999999</v>
      </c>
      <c r="AS271">
        <v>5.8595090000000001</v>
      </c>
      <c r="AT271">
        <v>6.8369010000000001</v>
      </c>
      <c r="AU271">
        <v>7.5224780000000004</v>
      </c>
      <c r="AV271">
        <v>7.8429840000000004</v>
      </c>
      <c r="AW271">
        <v>7.7457520000000004</v>
      </c>
      <c r="AX271">
        <v>7.2421490000000004</v>
      </c>
      <c r="AY271">
        <v>6.3766619999999996</v>
      </c>
      <c r="AZ271">
        <v>5.2955709999999998</v>
      </c>
      <c r="BA271">
        <v>4.0298550000000004</v>
      </c>
      <c r="BB271">
        <v>2.8000120000000002</v>
      </c>
      <c r="BC271">
        <v>1.820567</v>
      </c>
      <c r="BD271">
        <v>0.33822999999999998</v>
      </c>
      <c r="BE271">
        <v>0</v>
      </c>
      <c r="BF271">
        <v>0</v>
      </c>
      <c r="BG271">
        <v>0</v>
      </c>
      <c r="BH271">
        <v>0</v>
      </c>
    </row>
    <row r="272" spans="1:60" x14ac:dyDescent="0.25">
      <c r="A272" s="55"/>
      <c r="B272" s="55"/>
      <c r="C272" s="55"/>
      <c r="D272" s="26" t="s">
        <v>46</v>
      </c>
      <c r="E272">
        <v>0</v>
      </c>
      <c r="F272">
        <v>1.5469E-2</v>
      </c>
      <c r="G272">
        <v>5.3978999999999999E-2</v>
      </c>
      <c r="H272">
        <v>0.10850899999999999</v>
      </c>
      <c r="I272">
        <v>0.15661700000000001</v>
      </c>
      <c r="J272">
        <v>0.20536699999999999</v>
      </c>
      <c r="K272">
        <v>0.26199699999999998</v>
      </c>
      <c r="L272">
        <v>0.32072499999999998</v>
      </c>
      <c r="M272">
        <v>0.381054</v>
      </c>
      <c r="N272">
        <v>0.44398900000000002</v>
      </c>
      <c r="O272">
        <v>0.506575</v>
      </c>
      <c r="P272">
        <v>0.56970200000000004</v>
      </c>
      <c r="Q272">
        <v>0.63182700000000003</v>
      </c>
      <c r="R272">
        <v>0.69269499999999995</v>
      </c>
      <c r="S272">
        <v>0.75310200000000005</v>
      </c>
      <c r="T272">
        <v>0.81202200000000002</v>
      </c>
      <c r="U272">
        <v>0.87227100000000002</v>
      </c>
      <c r="V272">
        <v>0.93234899999999998</v>
      </c>
      <c r="W272">
        <v>0.99493500000000001</v>
      </c>
      <c r="X272">
        <v>1.0583849999999999</v>
      </c>
      <c r="Y272">
        <v>1.1221509999999999</v>
      </c>
      <c r="Z272">
        <v>1.1831069999999999</v>
      </c>
      <c r="AA272">
        <v>1.235268</v>
      </c>
      <c r="AB272">
        <v>1.2723340000000001</v>
      </c>
      <c r="AC272">
        <v>1.2843089999999999</v>
      </c>
      <c r="AD272">
        <v>1.261717</v>
      </c>
      <c r="AE272">
        <v>1.1967460000000001</v>
      </c>
      <c r="AF272">
        <v>1.0844119999999999</v>
      </c>
      <c r="AG272">
        <v>0.92770799999999998</v>
      </c>
      <c r="AH272">
        <v>0.73962499999999998</v>
      </c>
      <c r="AI272">
        <v>0.54242800000000002</v>
      </c>
      <c r="AJ272">
        <v>0.377413</v>
      </c>
      <c r="AK272">
        <v>0.286028</v>
      </c>
      <c r="AL272">
        <v>0.32417200000000002</v>
      </c>
      <c r="AM272">
        <v>0.54242100000000004</v>
      </c>
      <c r="AN272">
        <v>0.97531999999999996</v>
      </c>
      <c r="AO272">
        <v>1.63927</v>
      </c>
      <c r="AP272">
        <v>2.5255709999999998</v>
      </c>
      <c r="AQ272">
        <v>3.5677249999999998</v>
      </c>
      <c r="AR272">
        <v>4.7088679999999998</v>
      </c>
      <c r="AS272">
        <v>5.7999929999999997</v>
      </c>
      <c r="AT272">
        <v>6.755458</v>
      </c>
      <c r="AU272">
        <v>7.4255500000000003</v>
      </c>
      <c r="AV272">
        <v>7.7402629999999997</v>
      </c>
      <c r="AW272">
        <v>7.6493820000000001</v>
      </c>
      <c r="AX272">
        <v>7.1652490000000002</v>
      </c>
      <c r="AY272">
        <v>6.3329279999999999</v>
      </c>
      <c r="AZ272">
        <v>5.2896590000000003</v>
      </c>
      <c r="BA272">
        <v>4.0776310000000002</v>
      </c>
      <c r="BB272">
        <v>2.9076780000000002</v>
      </c>
      <c r="BC272">
        <v>1.927584</v>
      </c>
      <c r="BD272">
        <v>0.36046400000000001</v>
      </c>
      <c r="BE272">
        <v>0</v>
      </c>
      <c r="BF272">
        <v>0</v>
      </c>
      <c r="BG272">
        <v>0</v>
      </c>
      <c r="BH272">
        <v>0</v>
      </c>
    </row>
    <row r="273" spans="1:60" x14ac:dyDescent="0.25">
      <c r="A273" s="55" t="s">
        <v>12</v>
      </c>
      <c r="B273" s="55" t="s">
        <v>2</v>
      </c>
      <c r="C273" s="55">
        <v>1</v>
      </c>
      <c r="D273" s="26">
        <v>1</v>
      </c>
      <c r="E273">
        <v>0</v>
      </c>
      <c r="F273">
        <v>0</v>
      </c>
      <c r="G273">
        <v>7.8019999999999999E-3</v>
      </c>
      <c r="H273">
        <v>8.4265999999999994E-2</v>
      </c>
      <c r="I273">
        <v>0.114652</v>
      </c>
      <c r="J273">
        <v>0.15687499999999999</v>
      </c>
      <c r="K273">
        <v>0.19497400000000001</v>
      </c>
      <c r="L273">
        <v>0.23741999999999999</v>
      </c>
      <c r="M273">
        <v>0.27806500000000001</v>
      </c>
      <c r="N273">
        <v>0.31743300000000002</v>
      </c>
      <c r="O273">
        <v>0.35296699999999998</v>
      </c>
      <c r="P273">
        <v>0.383994</v>
      </c>
      <c r="Q273">
        <v>0.40866000000000002</v>
      </c>
      <c r="R273">
        <v>0.42600700000000002</v>
      </c>
      <c r="S273">
        <v>0.43579499999999999</v>
      </c>
      <c r="T273">
        <v>0.43817499999999998</v>
      </c>
      <c r="U273">
        <v>0.43418499999999999</v>
      </c>
      <c r="V273">
        <v>0.42623</v>
      </c>
      <c r="W273">
        <v>0.41665200000000002</v>
      </c>
      <c r="X273">
        <v>0.40862399999999999</v>
      </c>
      <c r="Y273">
        <v>0.40509400000000001</v>
      </c>
      <c r="Z273">
        <v>0.40839999999999999</v>
      </c>
      <c r="AA273">
        <v>0.41902</v>
      </c>
      <c r="AB273">
        <v>0.43578299999999998</v>
      </c>
      <c r="AC273">
        <v>0.45417200000000002</v>
      </c>
      <c r="AD273">
        <v>0.467974</v>
      </c>
      <c r="AE273">
        <v>0.468061</v>
      </c>
      <c r="AF273">
        <v>0.44461099999999998</v>
      </c>
      <c r="AG273">
        <v>0.390349</v>
      </c>
      <c r="AH273">
        <v>0.30318400000000001</v>
      </c>
      <c r="AI273">
        <v>0.173568</v>
      </c>
      <c r="AJ273">
        <v>5.0098999999999998E-2</v>
      </c>
      <c r="AK273">
        <v>0</v>
      </c>
      <c r="AL273">
        <v>0</v>
      </c>
      <c r="AM273">
        <v>0</v>
      </c>
      <c r="AN273">
        <v>1.781E-3</v>
      </c>
      <c r="AO273">
        <v>7.7327999999999994E-2</v>
      </c>
      <c r="AP273">
        <v>0.35943700000000001</v>
      </c>
      <c r="AQ273">
        <v>0.92219799999999996</v>
      </c>
      <c r="AR273">
        <v>1.8544290000000001</v>
      </c>
      <c r="AS273">
        <v>3.1394030000000002</v>
      </c>
      <c r="AT273">
        <v>4.7601459999999998</v>
      </c>
      <c r="AU273">
        <v>6.5109649999999997</v>
      </c>
      <c r="AV273">
        <v>8.1886569999999992</v>
      </c>
      <c r="AW273">
        <v>9.5147709999999996</v>
      </c>
      <c r="AX273">
        <v>10.253436000000001</v>
      </c>
      <c r="AY273">
        <v>10.255824</v>
      </c>
      <c r="AZ273">
        <v>9.5275990000000004</v>
      </c>
      <c r="BA273">
        <v>8.1732829999999996</v>
      </c>
      <c r="BB273">
        <v>6.4733939999999999</v>
      </c>
      <c r="BC273">
        <v>4.6617230000000003</v>
      </c>
      <c r="BD273">
        <v>3.0493610000000002</v>
      </c>
      <c r="BE273">
        <v>1.706782</v>
      </c>
      <c r="BF273">
        <v>0.60972000000000004</v>
      </c>
      <c r="BG273">
        <v>1.6673E-2</v>
      </c>
      <c r="BH273">
        <v>0</v>
      </c>
    </row>
    <row r="274" spans="1:60" x14ac:dyDescent="0.25">
      <c r="A274" s="55"/>
      <c r="B274" s="55"/>
      <c r="C274" s="55"/>
      <c r="D274" s="26">
        <v>2</v>
      </c>
      <c r="E274">
        <v>0</v>
      </c>
      <c r="F274">
        <v>1.9438E-2</v>
      </c>
      <c r="G274">
        <v>6.4156000000000005E-2</v>
      </c>
      <c r="H274">
        <v>0.10165299999999999</v>
      </c>
      <c r="I274">
        <v>0.141511</v>
      </c>
      <c r="J274">
        <v>0.182451</v>
      </c>
      <c r="K274">
        <v>0.22695399999999999</v>
      </c>
      <c r="L274">
        <v>0.27140500000000001</v>
      </c>
      <c r="M274">
        <v>0.313861</v>
      </c>
      <c r="N274">
        <v>0.35408099999999998</v>
      </c>
      <c r="O274">
        <v>0.38918000000000003</v>
      </c>
      <c r="P274">
        <v>0.418682</v>
      </c>
      <c r="Q274">
        <v>0.44074600000000003</v>
      </c>
      <c r="R274">
        <v>0.45468900000000001</v>
      </c>
      <c r="S274">
        <v>0.46049499999999999</v>
      </c>
      <c r="T274">
        <v>0.45869100000000002</v>
      </c>
      <c r="U274">
        <v>0.450488</v>
      </c>
      <c r="V274">
        <v>0.43879899999999999</v>
      </c>
      <c r="W274">
        <v>0.42606500000000003</v>
      </c>
      <c r="X274">
        <v>0.41566199999999998</v>
      </c>
      <c r="Y274">
        <v>0.41048299999999999</v>
      </c>
      <c r="Z274">
        <v>0.41269899999999998</v>
      </c>
      <c r="AA274">
        <v>0.42250399999999999</v>
      </c>
      <c r="AB274">
        <v>0.43834899999999999</v>
      </c>
      <c r="AC274">
        <v>0.45540799999999998</v>
      </c>
      <c r="AD274">
        <v>0.46717900000000001</v>
      </c>
      <c r="AE274">
        <v>0.46458899999999997</v>
      </c>
      <c r="AF274">
        <v>0.43807200000000002</v>
      </c>
      <c r="AG274">
        <v>0.38100299999999998</v>
      </c>
      <c r="AH274">
        <v>0.29223100000000002</v>
      </c>
      <c r="AI274">
        <v>0.163496</v>
      </c>
      <c r="AJ274">
        <v>4.4936999999999998E-2</v>
      </c>
      <c r="AK274">
        <v>0</v>
      </c>
      <c r="AL274">
        <v>0</v>
      </c>
      <c r="AM274">
        <v>0</v>
      </c>
      <c r="AN274">
        <v>1.7544000000000001E-2</v>
      </c>
      <c r="AO274">
        <v>0.21820200000000001</v>
      </c>
      <c r="AP274">
        <v>0.66834099999999996</v>
      </c>
      <c r="AQ274">
        <v>1.389864</v>
      </c>
      <c r="AR274">
        <v>2.417837</v>
      </c>
      <c r="AS274">
        <v>3.6857929999999999</v>
      </c>
      <c r="AT274">
        <v>5.1503180000000004</v>
      </c>
      <c r="AU274">
        <v>6.625629</v>
      </c>
      <c r="AV274">
        <v>7.9642330000000001</v>
      </c>
      <c r="AW274">
        <v>8.9728569999999994</v>
      </c>
      <c r="AX274">
        <v>9.5005349999999993</v>
      </c>
      <c r="AY274">
        <v>9.4552359999999993</v>
      </c>
      <c r="AZ274">
        <v>8.8456620000000008</v>
      </c>
      <c r="BA274">
        <v>7.7344169999999997</v>
      </c>
      <c r="BB274">
        <v>6.3174200000000003</v>
      </c>
      <c r="BC274">
        <v>4.7544139999999997</v>
      </c>
      <c r="BD274">
        <v>3.2685409999999999</v>
      </c>
      <c r="BE274">
        <v>1.8988670000000001</v>
      </c>
      <c r="BF274">
        <v>0.67606500000000003</v>
      </c>
      <c r="BG274">
        <v>1.8266999999999999E-2</v>
      </c>
      <c r="BH274">
        <v>0</v>
      </c>
    </row>
    <row r="275" spans="1:60" x14ac:dyDescent="0.25">
      <c r="A275" s="55"/>
      <c r="B275" s="55"/>
      <c r="C275" s="55"/>
      <c r="D275" s="26">
        <v>3</v>
      </c>
      <c r="E275">
        <v>0</v>
      </c>
      <c r="F275">
        <v>1.9474000000000002E-2</v>
      </c>
      <c r="G275">
        <v>6.4084000000000002E-2</v>
      </c>
      <c r="H275">
        <v>0.100024</v>
      </c>
      <c r="I275">
        <v>0.13814399999999999</v>
      </c>
      <c r="J275">
        <v>0.17698700000000001</v>
      </c>
      <c r="K275">
        <v>0.218866</v>
      </c>
      <c r="L275">
        <v>0.260272</v>
      </c>
      <c r="M275">
        <v>0.29935800000000001</v>
      </c>
      <c r="N275">
        <v>0.33583000000000002</v>
      </c>
      <c r="O275">
        <v>0.367004</v>
      </c>
      <c r="P275">
        <v>0.39240199999999997</v>
      </c>
      <c r="Q275">
        <v>0.41037299999999999</v>
      </c>
      <c r="R275">
        <v>0.42040899999999998</v>
      </c>
      <c r="S275">
        <v>0.42263099999999998</v>
      </c>
      <c r="T275">
        <v>0.41781499999999999</v>
      </c>
      <c r="U275">
        <v>0.40723999999999999</v>
      </c>
      <c r="V275">
        <v>0.39406200000000002</v>
      </c>
      <c r="W275">
        <v>0.38075900000000001</v>
      </c>
      <c r="X275">
        <v>0.370778</v>
      </c>
      <c r="Y275">
        <v>0.36697999999999997</v>
      </c>
      <c r="Z275">
        <v>0.37144700000000003</v>
      </c>
      <c r="AA275">
        <v>0.38414100000000001</v>
      </c>
      <c r="AB275">
        <v>0.40332400000000002</v>
      </c>
      <c r="AC275">
        <v>0.42370600000000003</v>
      </c>
      <c r="AD275">
        <v>0.438469</v>
      </c>
      <c r="AE275">
        <v>0.43818800000000002</v>
      </c>
      <c r="AF275">
        <v>0.41259499999999999</v>
      </c>
      <c r="AG275">
        <v>0.35538700000000001</v>
      </c>
      <c r="AH275">
        <v>0.26638800000000001</v>
      </c>
      <c r="AI275">
        <v>0.12962099999999999</v>
      </c>
      <c r="AJ275">
        <v>2.2939000000000001E-2</v>
      </c>
      <c r="AK275">
        <v>0</v>
      </c>
      <c r="AL275">
        <v>0</v>
      </c>
      <c r="AM275">
        <v>0</v>
      </c>
      <c r="AN275">
        <v>3.8219999999999999E-3</v>
      </c>
      <c r="AO275">
        <v>9.6793000000000004E-2</v>
      </c>
      <c r="AP275">
        <v>0.40820200000000001</v>
      </c>
      <c r="AQ275">
        <v>1.0079720000000001</v>
      </c>
      <c r="AR275">
        <v>1.978469</v>
      </c>
      <c r="AS275">
        <v>3.292208</v>
      </c>
      <c r="AT275">
        <v>4.9229279999999997</v>
      </c>
      <c r="AU275">
        <v>6.657508</v>
      </c>
      <c r="AV275">
        <v>8.2927070000000001</v>
      </c>
      <c r="AW275">
        <v>9.5571169999999999</v>
      </c>
      <c r="AX275">
        <v>10.228062</v>
      </c>
      <c r="AY275">
        <v>10.171642</v>
      </c>
      <c r="AZ275">
        <v>9.4075690000000005</v>
      </c>
      <c r="BA275">
        <v>8.0450250000000008</v>
      </c>
      <c r="BB275">
        <v>6.3632809999999997</v>
      </c>
      <c r="BC275">
        <v>4.5876010000000003</v>
      </c>
      <c r="BD275">
        <v>3.0133130000000001</v>
      </c>
      <c r="BE275">
        <v>1.7081729999999999</v>
      </c>
      <c r="BF275">
        <v>0.63016899999999998</v>
      </c>
      <c r="BG275">
        <v>1.7742999999999998E-2</v>
      </c>
      <c r="BH275">
        <v>0</v>
      </c>
    </row>
    <row r="276" spans="1:60" x14ac:dyDescent="0.25">
      <c r="A276" s="55"/>
      <c r="B276" s="55"/>
      <c r="C276" s="55"/>
      <c r="D276" s="26">
        <v>4</v>
      </c>
      <c r="E276">
        <v>0</v>
      </c>
      <c r="F276">
        <v>1.9844000000000001E-2</v>
      </c>
      <c r="G276">
        <v>6.5270999999999996E-2</v>
      </c>
      <c r="H276">
        <v>0.101649</v>
      </c>
      <c r="I276">
        <v>0.140266</v>
      </c>
      <c r="J276">
        <v>0.17962600000000001</v>
      </c>
      <c r="K276">
        <v>0.222077</v>
      </c>
      <c r="L276">
        <v>0.26409199999999999</v>
      </c>
      <c r="M276">
        <v>0.30381399999999997</v>
      </c>
      <c r="N276">
        <v>0.34096300000000002</v>
      </c>
      <c r="O276">
        <v>0.37281199999999998</v>
      </c>
      <c r="P276">
        <v>0.39888400000000002</v>
      </c>
      <c r="Q276">
        <v>0.41748099999999999</v>
      </c>
      <c r="R276">
        <v>0.42804199999999998</v>
      </c>
      <c r="S276">
        <v>0.43062</v>
      </c>
      <c r="T276">
        <v>0.42591800000000002</v>
      </c>
      <c r="U276">
        <v>0.41513499999999998</v>
      </c>
      <c r="V276">
        <v>0.40136300000000003</v>
      </c>
      <c r="W276">
        <v>0.38703100000000001</v>
      </c>
      <c r="X276">
        <v>0.37561899999999998</v>
      </c>
      <c r="Y276">
        <v>0.37005399999999999</v>
      </c>
      <c r="Z276">
        <v>0.372587</v>
      </c>
      <c r="AA276">
        <v>0.38346599999999997</v>
      </c>
      <c r="AB276">
        <v>0.40124399999999999</v>
      </c>
      <c r="AC276">
        <v>0.42105500000000001</v>
      </c>
      <c r="AD276">
        <v>0.436448</v>
      </c>
      <c r="AE276">
        <v>0.43815100000000001</v>
      </c>
      <c r="AF276">
        <v>0.41624</v>
      </c>
      <c r="AG276">
        <v>0.36380099999999999</v>
      </c>
      <c r="AH276">
        <v>0.27940900000000002</v>
      </c>
      <c r="AI276">
        <v>0.151175</v>
      </c>
      <c r="AJ276">
        <v>3.7969000000000003E-2</v>
      </c>
      <c r="AK276">
        <v>0</v>
      </c>
      <c r="AL276">
        <v>0</v>
      </c>
      <c r="AM276">
        <v>0</v>
      </c>
      <c r="AN276">
        <v>2.6250000000000002E-3</v>
      </c>
      <c r="AO276">
        <v>8.3691000000000002E-2</v>
      </c>
      <c r="AP276">
        <v>0.371031</v>
      </c>
      <c r="AQ276">
        <v>0.93657900000000005</v>
      </c>
      <c r="AR276">
        <v>1.8667039999999999</v>
      </c>
      <c r="AS276">
        <v>3.1435059999999999</v>
      </c>
      <c r="AT276">
        <v>4.7505369999999996</v>
      </c>
      <c r="AU276">
        <v>6.4863359999999997</v>
      </c>
      <c r="AV276">
        <v>8.1533250000000006</v>
      </c>
      <c r="AW276">
        <v>9.4787269999999992</v>
      </c>
      <c r="AX276">
        <v>10.229528</v>
      </c>
      <c r="AY276">
        <v>10.25539</v>
      </c>
      <c r="AZ276">
        <v>9.5543250000000004</v>
      </c>
      <c r="BA276">
        <v>8.2228519999999996</v>
      </c>
      <c r="BB276">
        <v>6.5332670000000004</v>
      </c>
      <c r="BC276">
        <v>4.7173069999999999</v>
      </c>
      <c r="BD276">
        <v>3.088851</v>
      </c>
      <c r="BE276">
        <v>1.7283170000000001</v>
      </c>
      <c r="BF276">
        <v>0.61807800000000002</v>
      </c>
      <c r="BG276">
        <v>1.6922E-2</v>
      </c>
      <c r="BH276">
        <v>0</v>
      </c>
    </row>
    <row r="277" spans="1:60" x14ac:dyDescent="0.25">
      <c r="A277" s="55"/>
      <c r="B277" s="55"/>
      <c r="C277" s="55"/>
      <c r="D277" s="26">
        <v>5</v>
      </c>
      <c r="E277">
        <v>0</v>
      </c>
      <c r="F277">
        <v>2.1252E-2</v>
      </c>
      <c r="G277">
        <v>6.9824999999999998E-2</v>
      </c>
      <c r="H277">
        <v>0.10813</v>
      </c>
      <c r="I277">
        <v>0.14881800000000001</v>
      </c>
      <c r="J277">
        <v>0.19020599999999999</v>
      </c>
      <c r="K277">
        <v>0.23474600000000001</v>
      </c>
      <c r="L277">
        <v>0.27874500000000002</v>
      </c>
      <c r="M277">
        <v>0.32028800000000002</v>
      </c>
      <c r="N277">
        <v>0.35911500000000002</v>
      </c>
      <c r="O277">
        <v>0.39241900000000002</v>
      </c>
      <c r="P277">
        <v>0.41974800000000001</v>
      </c>
      <c r="Q277">
        <v>0.43939899999999998</v>
      </c>
      <c r="R277">
        <v>0.45085399999999998</v>
      </c>
      <c r="S277">
        <v>0.45421899999999998</v>
      </c>
      <c r="T277">
        <v>0.45021299999999997</v>
      </c>
      <c r="U277">
        <v>0.44009199999999998</v>
      </c>
      <c r="V277">
        <v>0.426925</v>
      </c>
      <c r="W277">
        <v>0.41312399999999999</v>
      </c>
      <c r="X277">
        <v>0.40205800000000003</v>
      </c>
      <c r="Y277">
        <v>0.39650999999999997</v>
      </c>
      <c r="Z277">
        <v>0.39851500000000001</v>
      </c>
      <c r="AA277">
        <v>0.408111</v>
      </c>
      <c r="AB277">
        <v>0.42360500000000001</v>
      </c>
      <c r="AC277">
        <v>0.44009500000000001</v>
      </c>
      <c r="AD277">
        <v>0.45106400000000002</v>
      </c>
      <c r="AE277">
        <v>0.447629</v>
      </c>
      <c r="AF277">
        <v>0.42047400000000001</v>
      </c>
      <c r="AG277">
        <v>0.36348200000000003</v>
      </c>
      <c r="AH277">
        <v>0.27611599999999997</v>
      </c>
      <c r="AI277">
        <v>0.150009</v>
      </c>
      <c r="AJ277">
        <v>3.8431E-2</v>
      </c>
      <c r="AK277">
        <v>0</v>
      </c>
      <c r="AL277">
        <v>0</v>
      </c>
      <c r="AM277">
        <v>0</v>
      </c>
      <c r="AN277">
        <v>2.1662000000000001E-2</v>
      </c>
      <c r="AO277">
        <v>0.24474899999999999</v>
      </c>
      <c r="AP277">
        <v>0.70303800000000005</v>
      </c>
      <c r="AQ277">
        <v>1.4275850000000001</v>
      </c>
      <c r="AR277">
        <v>2.4513760000000002</v>
      </c>
      <c r="AS277">
        <v>3.7045119999999998</v>
      </c>
      <c r="AT277">
        <v>5.1430009999999999</v>
      </c>
      <c r="AU277">
        <v>6.5833539999999999</v>
      </c>
      <c r="AV277">
        <v>7.8822840000000003</v>
      </c>
      <c r="AW277">
        <v>8.8541220000000003</v>
      </c>
      <c r="AX277">
        <v>9.3567509999999992</v>
      </c>
      <c r="AY277">
        <v>9.3068550000000005</v>
      </c>
      <c r="AZ277">
        <v>8.7184740000000005</v>
      </c>
      <c r="BA277">
        <v>7.6552249999999997</v>
      </c>
      <c r="BB277">
        <v>6.3053350000000004</v>
      </c>
      <c r="BC277">
        <v>4.8183170000000004</v>
      </c>
      <c r="BD277">
        <v>3.4040379999999999</v>
      </c>
      <c r="BE277">
        <v>2.1712669999999998</v>
      </c>
      <c r="BF277">
        <v>0.98180900000000004</v>
      </c>
      <c r="BG277">
        <v>3.2024999999999998E-2</v>
      </c>
      <c r="BH277">
        <v>0</v>
      </c>
    </row>
    <row r="278" spans="1:60" x14ac:dyDescent="0.25">
      <c r="A278" s="55"/>
      <c r="B278" s="55"/>
      <c r="C278" s="55"/>
      <c r="D278" s="26" t="s">
        <v>46</v>
      </c>
      <c r="E278">
        <v>0</v>
      </c>
      <c r="F278">
        <v>1.2286E-2</v>
      </c>
      <c r="G278">
        <v>5.9345000000000002E-2</v>
      </c>
      <c r="H278">
        <v>9.9016999999999994E-2</v>
      </c>
      <c r="I278">
        <v>0.13422799999999999</v>
      </c>
      <c r="J278">
        <v>0.17882700000000001</v>
      </c>
      <c r="K278">
        <v>0.21902199999999999</v>
      </c>
      <c r="L278">
        <v>0.26244600000000001</v>
      </c>
      <c r="M278">
        <v>0.303116</v>
      </c>
      <c r="N278">
        <v>0.34145599999999998</v>
      </c>
      <c r="O278">
        <v>0.374886</v>
      </c>
      <c r="P278">
        <v>0.40273999999999999</v>
      </c>
      <c r="Q278">
        <v>0.42333100000000001</v>
      </c>
      <c r="R278">
        <v>0.43600100000000003</v>
      </c>
      <c r="S278">
        <v>0.44075199999999998</v>
      </c>
      <c r="T278">
        <v>0.43816300000000002</v>
      </c>
      <c r="U278">
        <v>0.42942799999999998</v>
      </c>
      <c r="V278">
        <v>0.41747600000000001</v>
      </c>
      <c r="W278">
        <v>0.40472599999999997</v>
      </c>
      <c r="X278">
        <v>0.39454800000000001</v>
      </c>
      <c r="Y278">
        <v>0.389824</v>
      </c>
      <c r="Z278">
        <v>0.39272899999999999</v>
      </c>
      <c r="AA278">
        <v>0.40344799999999997</v>
      </c>
      <c r="AB278">
        <v>0.42046099999999997</v>
      </c>
      <c r="AC278">
        <v>0.43888700000000003</v>
      </c>
      <c r="AD278">
        <v>0.45222699999999999</v>
      </c>
      <c r="AE278">
        <v>0.451324</v>
      </c>
      <c r="AF278">
        <v>0.426398</v>
      </c>
      <c r="AG278">
        <v>0.37080400000000002</v>
      </c>
      <c r="AH278">
        <v>0.283466</v>
      </c>
      <c r="AI278">
        <v>0.15357399999999999</v>
      </c>
      <c r="AJ278">
        <v>3.8875E-2</v>
      </c>
      <c r="AK278">
        <v>0</v>
      </c>
      <c r="AL278">
        <v>0</v>
      </c>
      <c r="AM278">
        <v>0</v>
      </c>
      <c r="AN278">
        <v>9.4870000000000006E-3</v>
      </c>
      <c r="AO278">
        <v>0.144153</v>
      </c>
      <c r="AP278">
        <v>0.50200999999999996</v>
      </c>
      <c r="AQ278">
        <v>1.1368400000000001</v>
      </c>
      <c r="AR278">
        <v>2.1137630000000001</v>
      </c>
      <c r="AS278">
        <v>3.393084</v>
      </c>
      <c r="AT278">
        <v>4.9453860000000001</v>
      </c>
      <c r="AU278">
        <v>6.5727580000000003</v>
      </c>
      <c r="AV278">
        <v>8.0962409999999991</v>
      </c>
      <c r="AW278">
        <v>9.2755189999999992</v>
      </c>
      <c r="AX278">
        <v>9.9136629999999997</v>
      </c>
      <c r="AY278">
        <v>9.8889890000000005</v>
      </c>
      <c r="AZ278">
        <v>9.2107250000000001</v>
      </c>
      <c r="BA278">
        <v>7.9661600000000004</v>
      </c>
      <c r="BB278">
        <v>6.3985399999999997</v>
      </c>
      <c r="BC278">
        <v>4.7078720000000001</v>
      </c>
      <c r="BD278">
        <v>3.1648209999999999</v>
      </c>
      <c r="BE278">
        <v>1.842681</v>
      </c>
      <c r="BF278">
        <v>0.70316800000000002</v>
      </c>
      <c r="BG278">
        <v>2.0326E-2</v>
      </c>
      <c r="BH278">
        <v>0</v>
      </c>
    </row>
    <row r="279" spans="1:60" x14ac:dyDescent="0.25">
      <c r="A279" s="55"/>
      <c r="B279" s="55"/>
      <c r="C279" s="55">
        <v>2</v>
      </c>
      <c r="D279" s="26">
        <v>1</v>
      </c>
      <c r="E279">
        <v>2.9621999999999999E-2</v>
      </c>
      <c r="F279">
        <v>7.8326000000000007E-2</v>
      </c>
      <c r="G279">
        <v>0.19592100000000001</v>
      </c>
      <c r="H279">
        <v>0.30245699999999998</v>
      </c>
      <c r="I279">
        <v>0.43471199999999999</v>
      </c>
      <c r="J279">
        <v>0.58660999999999996</v>
      </c>
      <c r="K279">
        <v>0.75197700000000001</v>
      </c>
      <c r="L279">
        <v>0.93513500000000005</v>
      </c>
      <c r="M279">
        <v>1.1260520000000001</v>
      </c>
      <c r="N279">
        <v>1.3280940000000001</v>
      </c>
      <c r="O279">
        <v>1.5304359999999999</v>
      </c>
      <c r="P279">
        <v>1.7330829999999999</v>
      </c>
      <c r="Q279">
        <v>1.9277230000000001</v>
      </c>
      <c r="R279">
        <v>2.1084480000000001</v>
      </c>
      <c r="S279">
        <v>2.2716940000000001</v>
      </c>
      <c r="T279">
        <v>2.4092920000000002</v>
      </c>
      <c r="U279">
        <v>2.5221939999999998</v>
      </c>
      <c r="V279">
        <v>2.6037870000000001</v>
      </c>
      <c r="W279">
        <v>2.65686</v>
      </c>
      <c r="X279">
        <v>2.6810580000000002</v>
      </c>
      <c r="Y279">
        <v>2.6801780000000002</v>
      </c>
      <c r="Z279">
        <v>2.6583169999999998</v>
      </c>
      <c r="AA279">
        <v>2.6212</v>
      </c>
      <c r="AB279">
        <v>2.573121</v>
      </c>
      <c r="AC279">
        <v>2.5207470000000001</v>
      </c>
      <c r="AD279">
        <v>2.4665620000000001</v>
      </c>
      <c r="AE279">
        <v>2.4153259999999999</v>
      </c>
      <c r="AF279">
        <v>2.3676539999999999</v>
      </c>
      <c r="AG279">
        <v>2.3249360000000001</v>
      </c>
      <c r="AH279">
        <v>2.287261</v>
      </c>
      <c r="AI279">
        <v>2.2538900000000002</v>
      </c>
      <c r="AJ279">
        <v>2.225193</v>
      </c>
      <c r="AK279">
        <v>2.1995689999999999</v>
      </c>
      <c r="AL279">
        <v>2.177108</v>
      </c>
      <c r="AM279">
        <v>2.1554920000000002</v>
      </c>
      <c r="AN279">
        <v>2.1336659999999998</v>
      </c>
      <c r="AO279">
        <v>2.1104090000000002</v>
      </c>
      <c r="AP279">
        <v>2.0855800000000002</v>
      </c>
      <c r="AQ279">
        <v>2.0607419999999999</v>
      </c>
      <c r="AR279">
        <v>2.0373290000000002</v>
      </c>
      <c r="AS279">
        <v>2.0179230000000001</v>
      </c>
      <c r="AT279">
        <v>2.0023879999999998</v>
      </c>
      <c r="AU279">
        <v>1.989579</v>
      </c>
      <c r="AV279">
        <v>1.9755769999999999</v>
      </c>
      <c r="AW279">
        <v>1.956081</v>
      </c>
      <c r="AX279">
        <v>1.9268179999999999</v>
      </c>
      <c r="AY279">
        <v>1.883181</v>
      </c>
      <c r="AZ279">
        <v>1.8237760000000001</v>
      </c>
      <c r="BA279">
        <v>1.744529</v>
      </c>
      <c r="BB279">
        <v>1.6476930000000001</v>
      </c>
      <c r="BC279">
        <v>1.5303</v>
      </c>
      <c r="BD279">
        <v>1.3926019999999999</v>
      </c>
      <c r="BE279">
        <v>1.2416290000000001</v>
      </c>
      <c r="BF279">
        <v>1.0705579999999999</v>
      </c>
      <c r="BG279">
        <v>0.87516400000000005</v>
      </c>
      <c r="BH279">
        <v>0.354437</v>
      </c>
    </row>
    <row r="280" spans="1:60" x14ac:dyDescent="0.25">
      <c r="A280" s="55"/>
      <c r="B280" s="55"/>
      <c r="C280" s="55"/>
      <c r="D280" s="26">
        <v>2</v>
      </c>
      <c r="E280">
        <v>4.3647999999999999E-2</v>
      </c>
      <c r="F280">
        <v>0.10503700000000001</v>
      </c>
      <c r="G280">
        <v>0.238154</v>
      </c>
      <c r="H280">
        <v>0.356659</v>
      </c>
      <c r="I280">
        <v>0.50145499999999998</v>
      </c>
      <c r="J280">
        <v>0.66523500000000002</v>
      </c>
      <c r="K280">
        <v>0.84099800000000002</v>
      </c>
      <c r="L280">
        <v>1.033423</v>
      </c>
      <c r="M280">
        <v>1.2318990000000001</v>
      </c>
      <c r="N280">
        <v>1.439978</v>
      </c>
      <c r="O280">
        <v>1.6465320000000001</v>
      </c>
      <c r="P280">
        <v>1.8516729999999999</v>
      </c>
      <c r="Q280">
        <v>2.047164</v>
      </c>
      <c r="R280">
        <v>2.2274080000000001</v>
      </c>
      <c r="S280">
        <v>2.3891260000000001</v>
      </c>
      <c r="T280">
        <v>2.5245310000000001</v>
      </c>
      <c r="U280">
        <v>2.6348400000000001</v>
      </c>
      <c r="V280">
        <v>2.7138740000000001</v>
      </c>
      <c r="W280">
        <v>2.764624</v>
      </c>
      <c r="X280">
        <v>2.7870270000000001</v>
      </c>
      <c r="Y280">
        <v>2.7850290000000002</v>
      </c>
      <c r="Z280">
        <v>2.7628949999999999</v>
      </c>
      <c r="AA280">
        <v>2.7264819999999999</v>
      </c>
      <c r="AB280">
        <v>2.6802440000000001</v>
      </c>
      <c r="AC280">
        <v>2.6308910000000001</v>
      </c>
      <c r="AD280">
        <v>2.5810879999999998</v>
      </c>
      <c r="AE280">
        <v>2.5354540000000001</v>
      </c>
      <c r="AF280">
        <v>2.4945930000000001</v>
      </c>
      <c r="AG280">
        <v>2.459578</v>
      </c>
      <c r="AH280">
        <v>2.4300079999999999</v>
      </c>
      <c r="AI280">
        <v>2.4044509999999999</v>
      </c>
      <c r="AJ280">
        <v>2.3818579999999998</v>
      </c>
      <c r="AK280">
        <v>2.3590249999999999</v>
      </c>
      <c r="AL280">
        <v>2.3335900000000001</v>
      </c>
      <c r="AM280">
        <v>2.3004030000000002</v>
      </c>
      <c r="AN280">
        <v>2.255884</v>
      </c>
      <c r="AO280">
        <v>2.1967210000000001</v>
      </c>
      <c r="AP280">
        <v>2.1215250000000001</v>
      </c>
      <c r="AQ280">
        <v>2.033547</v>
      </c>
      <c r="AR280">
        <v>1.9351989999999999</v>
      </c>
      <c r="AS280">
        <v>1.836438</v>
      </c>
      <c r="AT280">
        <v>1.74089</v>
      </c>
      <c r="AU280">
        <v>1.6576930000000001</v>
      </c>
      <c r="AV280">
        <v>1.5889089999999999</v>
      </c>
      <c r="AW280">
        <v>1.536896</v>
      </c>
      <c r="AX280">
        <v>1.5005299999999999</v>
      </c>
      <c r="AY280">
        <v>1.4751350000000001</v>
      </c>
      <c r="AZ280">
        <v>1.4545380000000001</v>
      </c>
      <c r="BA280">
        <v>1.429729</v>
      </c>
      <c r="BB280">
        <v>1.393332</v>
      </c>
      <c r="BC280">
        <v>1.336549</v>
      </c>
      <c r="BD280">
        <v>1.253066</v>
      </c>
      <c r="BE280">
        <v>1.146916</v>
      </c>
      <c r="BF280">
        <v>1.011074</v>
      </c>
      <c r="BG280">
        <v>0.84238800000000003</v>
      </c>
      <c r="BH280">
        <v>0.344167</v>
      </c>
    </row>
    <row r="281" spans="1:60" x14ac:dyDescent="0.25">
      <c r="A281" s="55"/>
      <c r="B281" s="55"/>
      <c r="C281" s="55"/>
      <c r="D281" s="26">
        <v>3</v>
      </c>
      <c r="E281">
        <v>9.3979999999999994E-2</v>
      </c>
      <c r="F281">
        <v>0.20043800000000001</v>
      </c>
      <c r="G281">
        <v>0.38363700000000001</v>
      </c>
      <c r="H281">
        <v>0.528501</v>
      </c>
      <c r="I281">
        <v>0.69566399999999995</v>
      </c>
      <c r="J281">
        <v>0.87457499999999999</v>
      </c>
      <c r="K281">
        <v>1.056414</v>
      </c>
      <c r="L281">
        <v>1.2474080000000001</v>
      </c>
      <c r="M281">
        <v>1.4369620000000001</v>
      </c>
      <c r="N281">
        <v>1.629124</v>
      </c>
      <c r="O281">
        <v>1.814255</v>
      </c>
      <c r="P281">
        <v>1.993287</v>
      </c>
      <c r="Q281">
        <v>2.1599249999999999</v>
      </c>
      <c r="R281">
        <v>2.310549</v>
      </c>
      <c r="S281">
        <v>2.4434309999999999</v>
      </c>
      <c r="T281">
        <v>2.5531540000000001</v>
      </c>
      <c r="U281">
        <v>2.641553</v>
      </c>
      <c r="V281">
        <v>2.7043680000000001</v>
      </c>
      <c r="W281">
        <v>2.744472</v>
      </c>
      <c r="X281">
        <v>2.7621060000000002</v>
      </c>
      <c r="Y281">
        <v>2.760532</v>
      </c>
      <c r="Z281">
        <v>2.7431770000000002</v>
      </c>
      <c r="AA281">
        <v>2.7147230000000002</v>
      </c>
      <c r="AB281">
        <v>2.6788259999999999</v>
      </c>
      <c r="AC281">
        <v>2.6409609999999999</v>
      </c>
      <c r="AD281">
        <v>2.603529</v>
      </c>
      <c r="AE281">
        <v>2.5703079999999998</v>
      </c>
      <c r="AF281">
        <v>2.5417920000000001</v>
      </c>
      <c r="AG281">
        <v>2.518446</v>
      </c>
      <c r="AH281">
        <v>2.4991750000000001</v>
      </c>
      <c r="AI281">
        <v>2.4816820000000002</v>
      </c>
      <c r="AJ281">
        <v>2.463622</v>
      </c>
      <c r="AK281">
        <v>2.440785</v>
      </c>
      <c r="AL281">
        <v>2.4099949999999999</v>
      </c>
      <c r="AM281">
        <v>2.3658960000000002</v>
      </c>
      <c r="AN281">
        <v>2.3058510000000001</v>
      </c>
      <c r="AO281">
        <v>2.2279469999999999</v>
      </c>
      <c r="AP281">
        <v>2.132679</v>
      </c>
      <c r="AQ281">
        <v>2.0255510000000001</v>
      </c>
      <c r="AR281">
        <v>1.9097219999999999</v>
      </c>
      <c r="AS281">
        <v>1.7960370000000001</v>
      </c>
      <c r="AT281">
        <v>1.686863</v>
      </c>
      <c r="AU281">
        <v>1.5901019999999999</v>
      </c>
      <c r="AV281">
        <v>1.50528</v>
      </c>
      <c r="AW281">
        <v>1.4326289999999999</v>
      </c>
      <c r="AX281">
        <v>1.3695619999999999</v>
      </c>
      <c r="AY281">
        <v>1.310622</v>
      </c>
      <c r="AZ281">
        <v>1.2522800000000001</v>
      </c>
      <c r="BA281">
        <v>1.187937</v>
      </c>
      <c r="BB281">
        <v>1.116987</v>
      </c>
      <c r="BC281">
        <v>1.0356730000000001</v>
      </c>
      <c r="BD281">
        <v>0.94428500000000004</v>
      </c>
      <c r="BE281">
        <v>0.84731299999999998</v>
      </c>
      <c r="BF281">
        <v>0.74047499999999999</v>
      </c>
      <c r="BG281">
        <v>0.62028899999999998</v>
      </c>
      <c r="BH281">
        <v>0.25466699999999998</v>
      </c>
    </row>
    <row r="282" spans="1:60" x14ac:dyDescent="0.25">
      <c r="A282" s="55"/>
      <c r="B282" s="55"/>
      <c r="C282" s="55"/>
      <c r="D282" s="26">
        <v>4</v>
      </c>
      <c r="E282">
        <v>9.8919000000000007E-2</v>
      </c>
      <c r="F282">
        <v>0.21030599999999999</v>
      </c>
      <c r="G282">
        <v>0.40071699999999999</v>
      </c>
      <c r="H282">
        <v>0.55137999999999998</v>
      </c>
      <c r="I282">
        <v>0.72516400000000003</v>
      </c>
      <c r="J282">
        <v>0.911161</v>
      </c>
      <c r="K282">
        <v>1.1002639999999999</v>
      </c>
      <c r="L282">
        <v>1.298996</v>
      </c>
      <c r="M282">
        <v>1.496386</v>
      </c>
      <c r="N282">
        <v>1.696677</v>
      </c>
      <c r="O282">
        <v>1.8898440000000001</v>
      </c>
      <c r="P282">
        <v>2.0768620000000002</v>
      </c>
      <c r="Q282">
        <v>2.2511389999999998</v>
      </c>
      <c r="R282">
        <v>2.4088080000000001</v>
      </c>
      <c r="S282">
        <v>2.547949</v>
      </c>
      <c r="T282">
        <v>2.6627519999999998</v>
      </c>
      <c r="U282">
        <v>2.7549649999999999</v>
      </c>
      <c r="V282">
        <v>2.8199489999999998</v>
      </c>
      <c r="W282">
        <v>2.8605580000000002</v>
      </c>
      <c r="X282">
        <v>2.8770169999999999</v>
      </c>
      <c r="Y282">
        <v>2.8727909999999999</v>
      </c>
      <c r="Z282">
        <v>2.8516940000000002</v>
      </c>
      <c r="AA282">
        <v>2.8190729999999999</v>
      </c>
      <c r="AB282">
        <v>2.7792340000000002</v>
      </c>
      <c r="AC282">
        <v>2.7385830000000002</v>
      </c>
      <c r="AD282">
        <v>2.700202</v>
      </c>
      <c r="AE282">
        <v>2.6684220000000001</v>
      </c>
      <c r="AF282">
        <v>2.6438299999999999</v>
      </c>
      <c r="AG282">
        <v>2.626455</v>
      </c>
      <c r="AH282">
        <v>2.6141019999999999</v>
      </c>
      <c r="AI282">
        <v>2.6028479999999998</v>
      </c>
      <c r="AJ282">
        <v>2.5881560000000001</v>
      </c>
      <c r="AK282">
        <v>2.5637349999999999</v>
      </c>
      <c r="AL282">
        <v>2.5246430000000002</v>
      </c>
      <c r="AM282">
        <v>2.464359</v>
      </c>
      <c r="AN282">
        <v>2.3807860000000001</v>
      </c>
      <c r="AO282">
        <v>2.2733669999999999</v>
      </c>
      <c r="AP282">
        <v>2.1449780000000001</v>
      </c>
      <c r="AQ282">
        <v>2.0047329999999999</v>
      </c>
      <c r="AR282">
        <v>1.8577650000000001</v>
      </c>
      <c r="AS282">
        <v>1.7180150000000001</v>
      </c>
      <c r="AT282">
        <v>1.5878019999999999</v>
      </c>
      <c r="AU282">
        <v>1.475052</v>
      </c>
      <c r="AV282">
        <v>1.3770230000000001</v>
      </c>
      <c r="AW282">
        <v>1.2917609999999999</v>
      </c>
      <c r="AX282">
        <v>1.2145060000000001</v>
      </c>
      <c r="AY282">
        <v>1.1380209999999999</v>
      </c>
      <c r="AZ282">
        <v>1.0590360000000001</v>
      </c>
      <c r="BA282">
        <v>0.97121199999999996</v>
      </c>
      <c r="BB282">
        <v>0.87677400000000005</v>
      </c>
      <c r="BC282">
        <v>0.77374799999999999</v>
      </c>
      <c r="BD282">
        <v>0.665802</v>
      </c>
      <c r="BE282">
        <v>0.55858399999999997</v>
      </c>
      <c r="BF282">
        <v>0.45173000000000002</v>
      </c>
      <c r="BG282">
        <v>0.34586600000000001</v>
      </c>
      <c r="BH282">
        <v>0.13549900000000001</v>
      </c>
    </row>
    <row r="283" spans="1:60" x14ac:dyDescent="0.25">
      <c r="A283" s="55"/>
      <c r="B283" s="55"/>
      <c r="C283" s="55"/>
      <c r="D283" s="26">
        <v>5</v>
      </c>
      <c r="E283">
        <v>9.6949999999999995E-2</v>
      </c>
      <c r="F283">
        <v>0.206149</v>
      </c>
      <c r="G283">
        <v>0.39287</v>
      </c>
      <c r="H283">
        <v>0.54059400000000002</v>
      </c>
      <c r="I283">
        <v>0.71096899999999996</v>
      </c>
      <c r="J283">
        <v>0.89327199999999995</v>
      </c>
      <c r="K283">
        <v>1.0785499999999999</v>
      </c>
      <c r="L283">
        <v>1.2731730000000001</v>
      </c>
      <c r="M283">
        <v>1.4663820000000001</v>
      </c>
      <c r="N283">
        <v>1.662328</v>
      </c>
      <c r="O283">
        <v>1.8512</v>
      </c>
      <c r="P283">
        <v>2.03396</v>
      </c>
      <c r="Q283">
        <v>2.2041819999999999</v>
      </c>
      <c r="R283">
        <v>2.3581289999999999</v>
      </c>
      <c r="S283">
        <v>2.4939710000000002</v>
      </c>
      <c r="T283">
        <v>2.6060840000000001</v>
      </c>
      <c r="U283">
        <v>2.6962299999999999</v>
      </c>
      <c r="V283">
        <v>2.7599290000000001</v>
      </c>
      <c r="W283">
        <v>2.8000020000000001</v>
      </c>
      <c r="X283">
        <v>2.8166519999999999</v>
      </c>
      <c r="Y283">
        <v>2.8132090000000001</v>
      </c>
      <c r="Z283">
        <v>2.7932700000000001</v>
      </c>
      <c r="AA283">
        <v>2.761857</v>
      </c>
      <c r="AB283">
        <v>2.7229450000000002</v>
      </c>
      <c r="AC283">
        <v>2.6825540000000001</v>
      </c>
      <c r="AD283">
        <v>2.643481</v>
      </c>
      <c r="AE283">
        <v>2.6099800000000002</v>
      </c>
      <c r="AF283">
        <v>2.5828000000000002</v>
      </c>
      <c r="AG283">
        <v>2.5624910000000001</v>
      </c>
      <c r="AH283">
        <v>2.5477280000000002</v>
      </c>
      <c r="AI283">
        <v>2.5357539999999998</v>
      </c>
      <c r="AJ283">
        <v>2.5232839999999999</v>
      </c>
      <c r="AK283">
        <v>2.5053299999999998</v>
      </c>
      <c r="AL283">
        <v>2.4775109999999998</v>
      </c>
      <c r="AM283">
        <v>2.4337230000000001</v>
      </c>
      <c r="AN283">
        <v>2.3707549999999999</v>
      </c>
      <c r="AO283">
        <v>2.286511</v>
      </c>
      <c r="AP283">
        <v>2.1815340000000001</v>
      </c>
      <c r="AQ283">
        <v>2.0618650000000001</v>
      </c>
      <c r="AR283">
        <v>1.9307799999999999</v>
      </c>
      <c r="AS283">
        <v>1.8002279999999999</v>
      </c>
      <c r="AT283">
        <v>1.672571</v>
      </c>
      <c r="AU283">
        <v>1.556835</v>
      </c>
      <c r="AV283">
        <v>1.4527620000000001</v>
      </c>
      <c r="AW283">
        <v>1.361399</v>
      </c>
      <c r="AX283">
        <v>1.280875</v>
      </c>
      <c r="AY283">
        <v>1.206005</v>
      </c>
      <c r="AZ283">
        <v>1.1337569999999999</v>
      </c>
      <c r="BA283">
        <v>1.0567310000000001</v>
      </c>
      <c r="BB283">
        <v>0.97431500000000004</v>
      </c>
      <c r="BC283">
        <v>0.88203299999999996</v>
      </c>
      <c r="BD283">
        <v>0.78092899999999998</v>
      </c>
      <c r="BE283">
        <v>0.67601800000000001</v>
      </c>
      <c r="BF283">
        <v>0.56583700000000003</v>
      </c>
      <c r="BG283">
        <v>0.450544</v>
      </c>
      <c r="BH283">
        <v>0.180225</v>
      </c>
    </row>
    <row r="284" spans="1:60" x14ac:dyDescent="0.25">
      <c r="A284" s="55"/>
      <c r="B284" s="55"/>
      <c r="C284" s="55"/>
      <c r="D284" s="26" t="s">
        <v>46</v>
      </c>
      <c r="E284">
        <v>7.2719000000000006E-2</v>
      </c>
      <c r="F284">
        <v>0.16023299999999999</v>
      </c>
      <c r="G284">
        <v>0.32254100000000002</v>
      </c>
      <c r="H284">
        <v>0.45625700000000002</v>
      </c>
      <c r="I284">
        <v>0.61398600000000003</v>
      </c>
      <c r="J284">
        <v>0.78660600000000003</v>
      </c>
      <c r="K284">
        <v>0.96610399999999996</v>
      </c>
      <c r="L284">
        <v>1.1581060000000001</v>
      </c>
      <c r="M284">
        <v>1.3520179999999999</v>
      </c>
      <c r="N284">
        <v>1.5517129999999999</v>
      </c>
      <c r="O284">
        <v>1.7469079999999999</v>
      </c>
      <c r="P284">
        <v>1.9382010000000001</v>
      </c>
      <c r="Q284">
        <v>2.1184210000000001</v>
      </c>
      <c r="R284">
        <v>2.283026</v>
      </c>
      <c r="S284">
        <v>2.4295550000000001</v>
      </c>
      <c r="T284">
        <v>2.5514489999999999</v>
      </c>
      <c r="U284">
        <v>2.6502129999999999</v>
      </c>
      <c r="V284">
        <v>2.7206139999999999</v>
      </c>
      <c r="W284">
        <v>2.7655180000000001</v>
      </c>
      <c r="X284">
        <v>2.7849759999999999</v>
      </c>
      <c r="Y284">
        <v>2.7825479999999998</v>
      </c>
      <c r="Z284">
        <v>2.7620719999999999</v>
      </c>
      <c r="AA284">
        <v>2.7288749999999999</v>
      </c>
      <c r="AB284">
        <v>2.687093</v>
      </c>
      <c r="AC284">
        <v>2.6429809999999998</v>
      </c>
      <c r="AD284">
        <v>2.599227</v>
      </c>
      <c r="AE284">
        <v>2.5601780000000001</v>
      </c>
      <c r="AF284">
        <v>2.526443</v>
      </c>
      <c r="AG284">
        <v>2.498723</v>
      </c>
      <c r="AH284">
        <v>2.476029</v>
      </c>
      <c r="AI284">
        <v>2.4561280000000001</v>
      </c>
      <c r="AJ284">
        <v>2.4368439999999998</v>
      </c>
      <c r="AK284">
        <v>2.4141140000000001</v>
      </c>
      <c r="AL284">
        <v>2.3849770000000001</v>
      </c>
      <c r="AM284">
        <v>2.3443390000000002</v>
      </c>
      <c r="AN284">
        <v>2.2896830000000001</v>
      </c>
      <c r="AO284">
        <v>2.2191930000000002</v>
      </c>
      <c r="AP284">
        <v>2.1333489999999999</v>
      </c>
      <c r="AQ284">
        <v>2.0372539999999999</v>
      </c>
      <c r="AR284">
        <v>1.933997</v>
      </c>
      <c r="AS284">
        <v>1.833442</v>
      </c>
      <c r="AT284">
        <v>1.737698</v>
      </c>
      <c r="AU284">
        <v>1.6533420000000001</v>
      </c>
      <c r="AV284">
        <v>1.5793060000000001</v>
      </c>
      <c r="AW284">
        <v>1.515066</v>
      </c>
      <c r="AX284">
        <v>1.4576979999999999</v>
      </c>
      <c r="AY284">
        <v>1.4017660000000001</v>
      </c>
      <c r="AZ284">
        <v>1.3437920000000001</v>
      </c>
      <c r="BA284">
        <v>1.2770900000000001</v>
      </c>
      <c r="BB284">
        <v>1.200844</v>
      </c>
      <c r="BC284">
        <v>1.1106640000000001</v>
      </c>
      <c r="BD284">
        <v>1.006346</v>
      </c>
      <c r="BE284">
        <v>0.89313500000000001</v>
      </c>
      <c r="BF284">
        <v>0.76704799999999995</v>
      </c>
      <c r="BG284">
        <v>0.62607699999999999</v>
      </c>
      <c r="BH284">
        <v>0.25347700000000001</v>
      </c>
    </row>
    <row r="285" spans="1:60" x14ac:dyDescent="0.25">
      <c r="A285" s="55"/>
      <c r="B285" s="55"/>
      <c r="C285" s="55">
        <v>3</v>
      </c>
      <c r="D285" s="26">
        <v>1</v>
      </c>
      <c r="E285">
        <v>0</v>
      </c>
      <c r="F285">
        <v>2.9916999999999999E-2</v>
      </c>
      <c r="G285">
        <v>0.10048799999999999</v>
      </c>
      <c r="H285">
        <v>0.17294899999999999</v>
      </c>
      <c r="I285">
        <v>0.24695600000000001</v>
      </c>
      <c r="J285">
        <v>0.32474500000000001</v>
      </c>
      <c r="K285">
        <v>0.41541800000000001</v>
      </c>
      <c r="L285">
        <v>0.51610699999999998</v>
      </c>
      <c r="M285">
        <v>0.62706700000000004</v>
      </c>
      <c r="N285">
        <v>0.75278999999999996</v>
      </c>
      <c r="O285">
        <v>0.88960799999999995</v>
      </c>
      <c r="P285">
        <v>1.041088</v>
      </c>
      <c r="Q285">
        <v>1.205128</v>
      </c>
      <c r="R285">
        <v>1.3802700000000001</v>
      </c>
      <c r="S285">
        <v>1.566673</v>
      </c>
      <c r="T285">
        <v>1.757266</v>
      </c>
      <c r="U285">
        <v>1.9556659999999999</v>
      </c>
      <c r="V285">
        <v>2.1492249999999999</v>
      </c>
      <c r="W285">
        <v>2.3405680000000002</v>
      </c>
      <c r="X285">
        <v>2.5207380000000001</v>
      </c>
      <c r="Y285">
        <v>2.6878030000000002</v>
      </c>
      <c r="Z285">
        <v>2.8382909999999999</v>
      </c>
      <c r="AA285">
        <v>2.9685299999999999</v>
      </c>
      <c r="AB285">
        <v>3.0809099999999998</v>
      </c>
      <c r="AC285">
        <v>3.1726719999999999</v>
      </c>
      <c r="AD285">
        <v>3.249514</v>
      </c>
      <c r="AE285">
        <v>3.3121529999999999</v>
      </c>
      <c r="AF285">
        <v>3.365659</v>
      </c>
      <c r="AG285">
        <v>3.4122080000000001</v>
      </c>
      <c r="AH285">
        <v>3.4532889999999998</v>
      </c>
      <c r="AI285">
        <v>3.488515</v>
      </c>
      <c r="AJ285">
        <v>3.5136669999999999</v>
      </c>
      <c r="AK285">
        <v>3.523568</v>
      </c>
      <c r="AL285">
        <v>3.509871</v>
      </c>
      <c r="AM285">
        <v>3.4634680000000002</v>
      </c>
      <c r="AN285">
        <v>3.3776139999999999</v>
      </c>
      <c r="AO285">
        <v>3.2479450000000001</v>
      </c>
      <c r="AP285">
        <v>3.0738430000000001</v>
      </c>
      <c r="AQ285">
        <v>2.8642430000000001</v>
      </c>
      <c r="AR285">
        <v>2.6233240000000002</v>
      </c>
      <c r="AS285">
        <v>2.37181</v>
      </c>
      <c r="AT285">
        <v>2.1135470000000001</v>
      </c>
      <c r="AU285">
        <v>1.8674409999999999</v>
      </c>
      <c r="AV285">
        <v>1.635901</v>
      </c>
      <c r="AW285">
        <v>1.4257500000000001</v>
      </c>
      <c r="AX285">
        <v>1.2391890000000001</v>
      </c>
      <c r="AY285">
        <v>1.072325</v>
      </c>
      <c r="AZ285">
        <v>0.92620899999999995</v>
      </c>
      <c r="BA285">
        <v>0.79118299999999997</v>
      </c>
      <c r="BB285">
        <v>0.669655</v>
      </c>
      <c r="BC285">
        <v>0.55687900000000001</v>
      </c>
      <c r="BD285">
        <v>0.44181199999999998</v>
      </c>
      <c r="BE285">
        <v>0.33564300000000002</v>
      </c>
      <c r="BF285">
        <v>0.21971499999999999</v>
      </c>
      <c r="BG285">
        <v>8.5025000000000003E-2</v>
      </c>
      <c r="BH285">
        <v>2.8157999999999999E-2</v>
      </c>
    </row>
    <row r="286" spans="1:60" x14ac:dyDescent="0.25">
      <c r="A286" s="55"/>
      <c r="B286" s="55"/>
      <c r="C286" s="55"/>
      <c r="D286" s="26">
        <v>2</v>
      </c>
      <c r="E286">
        <v>0</v>
      </c>
      <c r="F286">
        <v>3.9100000000000003E-2</v>
      </c>
      <c r="G286">
        <v>0.13008900000000001</v>
      </c>
      <c r="H286">
        <v>0.214284</v>
      </c>
      <c r="I286">
        <v>0.30127900000000002</v>
      </c>
      <c r="J286">
        <v>0.39235100000000001</v>
      </c>
      <c r="K286">
        <v>0.49740400000000001</v>
      </c>
      <c r="L286">
        <v>0.61276699999999995</v>
      </c>
      <c r="M286">
        <v>0.738232</v>
      </c>
      <c r="N286">
        <v>0.87846000000000002</v>
      </c>
      <c r="O286">
        <v>1.028975</v>
      </c>
      <c r="P286">
        <v>1.1933849999999999</v>
      </c>
      <c r="Q286">
        <v>1.369073</v>
      </c>
      <c r="R286">
        <v>1.5543309999999999</v>
      </c>
      <c r="S286">
        <v>1.7492270000000001</v>
      </c>
      <c r="T286">
        <v>1.9464170000000001</v>
      </c>
      <c r="U286">
        <v>2.149734</v>
      </c>
      <c r="V286">
        <v>2.346476</v>
      </c>
      <c r="W286">
        <v>2.539596</v>
      </c>
      <c r="X286">
        <v>2.7203119999999998</v>
      </c>
      <c r="Y286">
        <v>2.886962</v>
      </c>
      <c r="Z286">
        <v>3.0362079999999998</v>
      </c>
      <c r="AA286">
        <v>3.1643520000000001</v>
      </c>
      <c r="AB286">
        <v>3.2733750000000001</v>
      </c>
      <c r="AC286">
        <v>3.3599579999999998</v>
      </c>
      <c r="AD286">
        <v>3.428464</v>
      </c>
      <c r="AE286">
        <v>3.4782700000000002</v>
      </c>
      <c r="AF286">
        <v>3.5123139999999999</v>
      </c>
      <c r="AG286">
        <v>3.5308510000000002</v>
      </c>
      <c r="AH286">
        <v>3.533671</v>
      </c>
      <c r="AI286">
        <v>3.5184890000000002</v>
      </c>
      <c r="AJ286">
        <v>3.4824760000000001</v>
      </c>
      <c r="AK286">
        <v>3.419537</v>
      </c>
      <c r="AL286">
        <v>3.3273030000000001</v>
      </c>
      <c r="AM286">
        <v>3.1989649999999998</v>
      </c>
      <c r="AN286">
        <v>3.0355129999999999</v>
      </c>
      <c r="AO286">
        <v>2.8383050000000001</v>
      </c>
      <c r="AP286">
        <v>2.6132080000000002</v>
      </c>
      <c r="AQ286">
        <v>2.3749880000000001</v>
      </c>
      <c r="AR286">
        <v>2.1305000000000001</v>
      </c>
      <c r="AS286">
        <v>1.900906</v>
      </c>
      <c r="AT286">
        <v>1.6883630000000001</v>
      </c>
      <c r="AU286">
        <v>1.505396</v>
      </c>
      <c r="AV286">
        <v>1.3486670000000001</v>
      </c>
      <c r="AW286">
        <v>1.2173069999999999</v>
      </c>
      <c r="AX286">
        <v>1.106422</v>
      </c>
      <c r="AY286">
        <v>1.007576</v>
      </c>
      <c r="AZ286">
        <v>0.91622400000000004</v>
      </c>
      <c r="BA286">
        <v>0.82338800000000001</v>
      </c>
      <c r="BB286">
        <v>0.72914400000000001</v>
      </c>
      <c r="BC286">
        <v>0.62951100000000004</v>
      </c>
      <c r="BD286">
        <v>0.52831799999999995</v>
      </c>
      <c r="BE286">
        <v>0.42963299999999999</v>
      </c>
      <c r="BF286">
        <v>0.32799699999999998</v>
      </c>
      <c r="BG286">
        <v>0.218443</v>
      </c>
      <c r="BH286">
        <v>7.7504000000000003E-2</v>
      </c>
    </row>
    <row r="287" spans="1:60" x14ac:dyDescent="0.25">
      <c r="A287" s="55"/>
      <c r="B287" s="55"/>
      <c r="C287" s="55"/>
      <c r="D287" s="26">
        <v>3</v>
      </c>
      <c r="E287">
        <v>0</v>
      </c>
      <c r="F287">
        <v>4.4103999999999997E-2</v>
      </c>
      <c r="G287">
        <v>0.14627999999999999</v>
      </c>
      <c r="H287">
        <v>0.23737</v>
      </c>
      <c r="I287">
        <v>0.33190399999999998</v>
      </c>
      <c r="J287">
        <v>0.43074699999999999</v>
      </c>
      <c r="K287">
        <v>0.54438799999999998</v>
      </c>
      <c r="L287">
        <v>0.66878199999999999</v>
      </c>
      <c r="M287">
        <v>0.80355299999999996</v>
      </c>
      <c r="N287">
        <v>0.95359000000000005</v>
      </c>
      <c r="O287">
        <v>1.113993</v>
      </c>
      <c r="P287">
        <v>1.288511</v>
      </c>
      <c r="Q287">
        <v>1.4742679999999999</v>
      </c>
      <c r="R287">
        <v>1.669397</v>
      </c>
      <c r="S287">
        <v>1.8739140000000001</v>
      </c>
      <c r="T287">
        <v>2.080079</v>
      </c>
      <c r="U287">
        <v>2.2918530000000001</v>
      </c>
      <c r="V287">
        <v>2.495968</v>
      </c>
      <c r="W287">
        <v>2.6954210000000001</v>
      </c>
      <c r="X287">
        <v>2.8809990000000001</v>
      </c>
      <c r="Y287">
        <v>3.0508069999999998</v>
      </c>
      <c r="Z287">
        <v>3.2010999999999998</v>
      </c>
      <c r="AA287">
        <v>3.3277510000000001</v>
      </c>
      <c r="AB287">
        <v>3.4321389999999998</v>
      </c>
      <c r="AC287">
        <v>3.510548</v>
      </c>
      <c r="AD287">
        <v>3.5664349999999998</v>
      </c>
      <c r="AE287">
        <v>3.5989949999999999</v>
      </c>
      <c r="AF287">
        <v>3.6104409999999998</v>
      </c>
      <c r="AG287">
        <v>3.6010279999999999</v>
      </c>
      <c r="AH287">
        <v>3.5708510000000002</v>
      </c>
      <c r="AI287">
        <v>3.5178039999999999</v>
      </c>
      <c r="AJ287">
        <v>3.4412989999999999</v>
      </c>
      <c r="AK287">
        <v>3.335569</v>
      </c>
      <c r="AL287">
        <v>3.2022539999999999</v>
      </c>
      <c r="AM287">
        <v>3.0357970000000001</v>
      </c>
      <c r="AN287">
        <v>2.8406289999999998</v>
      </c>
      <c r="AO287">
        <v>2.61991</v>
      </c>
      <c r="AP287">
        <v>2.3811260000000001</v>
      </c>
      <c r="AQ287">
        <v>2.139624</v>
      </c>
      <c r="AR287">
        <v>1.9016729999999999</v>
      </c>
      <c r="AS287">
        <v>1.686606</v>
      </c>
      <c r="AT287">
        <v>1.4947619999999999</v>
      </c>
      <c r="AU287">
        <v>1.335426</v>
      </c>
      <c r="AV287">
        <v>1.203174</v>
      </c>
      <c r="AW287">
        <v>1.0948249999999999</v>
      </c>
      <c r="AX287">
        <v>1.0039020000000001</v>
      </c>
      <c r="AY287">
        <v>0.92146099999999997</v>
      </c>
      <c r="AZ287">
        <v>0.84266700000000005</v>
      </c>
      <c r="BA287">
        <v>0.75987000000000005</v>
      </c>
      <c r="BB287">
        <v>0.67407399999999995</v>
      </c>
      <c r="BC287">
        <v>0.58293899999999998</v>
      </c>
      <c r="BD287">
        <v>0.491064</v>
      </c>
      <c r="BE287">
        <v>0.40187</v>
      </c>
      <c r="BF287">
        <v>0.30984200000000001</v>
      </c>
      <c r="BG287">
        <v>0.21067900000000001</v>
      </c>
      <c r="BH287">
        <v>7.5937000000000004E-2</v>
      </c>
    </row>
    <row r="288" spans="1:60" x14ac:dyDescent="0.25">
      <c r="A288" s="55"/>
      <c r="B288" s="55"/>
      <c r="C288" s="55"/>
      <c r="D288" s="26">
        <v>4</v>
      </c>
      <c r="E288">
        <v>0</v>
      </c>
      <c r="F288">
        <v>4.3887000000000002E-2</v>
      </c>
      <c r="G288">
        <v>0.145535</v>
      </c>
      <c r="H288">
        <v>0.235957</v>
      </c>
      <c r="I288">
        <v>0.32987499999999997</v>
      </c>
      <c r="J288">
        <v>0.428203</v>
      </c>
      <c r="K288">
        <v>0.54140999999999995</v>
      </c>
      <c r="L288">
        <v>0.66555299999999995</v>
      </c>
      <c r="M288">
        <v>0.800257</v>
      </c>
      <c r="N288">
        <v>0.95041299999999995</v>
      </c>
      <c r="O288">
        <v>1.1111089999999999</v>
      </c>
      <c r="P288">
        <v>1.2860670000000001</v>
      </c>
      <c r="Q288">
        <v>1.47234</v>
      </c>
      <c r="R288">
        <v>1.667956</v>
      </c>
      <c r="S288">
        <v>1.8728279999999999</v>
      </c>
      <c r="T288">
        <v>2.079113</v>
      </c>
      <c r="U288">
        <v>2.290686</v>
      </c>
      <c r="V288">
        <v>2.4942340000000001</v>
      </c>
      <c r="W288">
        <v>2.6927490000000001</v>
      </c>
      <c r="X288">
        <v>2.8771330000000002</v>
      </c>
      <c r="Y288">
        <v>3.0456660000000002</v>
      </c>
      <c r="Z288">
        <v>3.1948840000000001</v>
      </c>
      <c r="AA288">
        <v>3.3210030000000001</v>
      </c>
      <c r="AB288">
        <v>3.4257469999999999</v>
      </c>
      <c r="AC288">
        <v>3.505681</v>
      </c>
      <c r="AD288">
        <v>3.5645099999999998</v>
      </c>
      <c r="AE288">
        <v>3.6013410000000001</v>
      </c>
      <c r="AF288">
        <v>3.6182259999999999</v>
      </c>
      <c r="AG288">
        <v>3.614887</v>
      </c>
      <c r="AH288">
        <v>3.5906259999999999</v>
      </c>
      <c r="AI288">
        <v>3.5423339999999999</v>
      </c>
      <c r="AJ288">
        <v>3.4680870000000001</v>
      </c>
      <c r="AK288">
        <v>3.3608470000000001</v>
      </c>
      <c r="AL288">
        <v>3.2211479999999999</v>
      </c>
      <c r="AM288">
        <v>3.042608</v>
      </c>
      <c r="AN288">
        <v>2.8300149999999999</v>
      </c>
      <c r="AO288">
        <v>2.5875849999999998</v>
      </c>
      <c r="AP288">
        <v>2.3249409999999999</v>
      </c>
      <c r="AQ288">
        <v>2.0610499999999998</v>
      </c>
      <c r="AR288">
        <v>1.8053159999999999</v>
      </c>
      <c r="AS288">
        <v>1.5809759999999999</v>
      </c>
      <c r="AT288">
        <v>1.390493</v>
      </c>
      <c r="AU288">
        <v>1.2440290000000001</v>
      </c>
      <c r="AV288">
        <v>1.1350519999999999</v>
      </c>
      <c r="AW288">
        <v>1.057431</v>
      </c>
      <c r="AX288">
        <v>1.000399</v>
      </c>
      <c r="AY288">
        <v>0.95084900000000006</v>
      </c>
      <c r="AZ288">
        <v>0.89908200000000005</v>
      </c>
      <c r="BA288">
        <v>0.83549099999999998</v>
      </c>
      <c r="BB288">
        <v>0.75915100000000002</v>
      </c>
      <c r="BC288">
        <v>0.66881000000000002</v>
      </c>
      <c r="BD288">
        <v>0.56969599999999998</v>
      </c>
      <c r="BE288">
        <v>0.470584</v>
      </c>
      <c r="BF288">
        <v>0.36951899999999999</v>
      </c>
      <c r="BG288">
        <v>0.26036599999999999</v>
      </c>
      <c r="BH288">
        <v>9.6264000000000002E-2</v>
      </c>
    </row>
    <row r="289" spans="1:60" x14ac:dyDescent="0.25">
      <c r="A289" s="55"/>
      <c r="B289" s="55"/>
      <c r="C289" s="55"/>
      <c r="D289" s="26">
        <v>5</v>
      </c>
      <c r="E289">
        <v>0</v>
      </c>
      <c r="F289">
        <v>4.3387000000000002E-2</v>
      </c>
      <c r="G289">
        <v>0.14393</v>
      </c>
      <c r="H289">
        <v>0.233769</v>
      </c>
      <c r="I289">
        <v>0.32693499999999998</v>
      </c>
      <c r="J289">
        <v>0.42431099999999999</v>
      </c>
      <c r="K289">
        <v>0.53625599999999995</v>
      </c>
      <c r="L289">
        <v>0.65878700000000001</v>
      </c>
      <c r="M289">
        <v>0.79155399999999998</v>
      </c>
      <c r="N289">
        <v>0.93938900000000003</v>
      </c>
      <c r="O289">
        <v>1.097483</v>
      </c>
      <c r="P289">
        <v>1.2695559999999999</v>
      </c>
      <c r="Q289">
        <v>1.4528049999999999</v>
      </c>
      <c r="R289">
        <v>1.6454340000000001</v>
      </c>
      <c r="S289">
        <v>1.847515</v>
      </c>
      <c r="T289">
        <v>2.0514559999999999</v>
      </c>
      <c r="U289">
        <v>2.2612459999999999</v>
      </c>
      <c r="V289">
        <v>2.4638059999999999</v>
      </c>
      <c r="W289">
        <v>2.6621480000000002</v>
      </c>
      <c r="X289">
        <v>2.847124</v>
      </c>
      <c r="Y289">
        <v>3.0167929999999998</v>
      </c>
      <c r="Z289">
        <v>3.1672959999999999</v>
      </c>
      <c r="AA289">
        <v>3.2942809999999998</v>
      </c>
      <c r="AB289">
        <v>3.398847</v>
      </c>
      <c r="AC289">
        <v>3.4769589999999999</v>
      </c>
      <c r="AD289">
        <v>3.5317660000000002</v>
      </c>
      <c r="AE289">
        <v>3.5623480000000001</v>
      </c>
      <c r="AF289">
        <v>3.5709810000000002</v>
      </c>
      <c r="AG289">
        <v>3.5583309999999999</v>
      </c>
      <c r="AH289">
        <v>3.5252509999999999</v>
      </c>
      <c r="AI289">
        <v>3.4706790000000001</v>
      </c>
      <c r="AJ289">
        <v>3.3952010000000001</v>
      </c>
      <c r="AK289">
        <v>3.294216</v>
      </c>
      <c r="AL289">
        <v>3.1699609999999998</v>
      </c>
      <c r="AM289">
        <v>3.0173580000000002</v>
      </c>
      <c r="AN289">
        <v>2.8400820000000002</v>
      </c>
      <c r="AO289">
        <v>2.640139</v>
      </c>
      <c r="AP289">
        <v>2.4230860000000001</v>
      </c>
      <c r="AQ289">
        <v>2.2014130000000001</v>
      </c>
      <c r="AR289">
        <v>1.9793890000000001</v>
      </c>
      <c r="AS289">
        <v>1.7739689999999999</v>
      </c>
      <c r="AT289">
        <v>1.5849089999999999</v>
      </c>
      <c r="AU289">
        <v>1.421583</v>
      </c>
      <c r="AV289">
        <v>1.279744</v>
      </c>
      <c r="AW289">
        <v>1.1580330000000001</v>
      </c>
      <c r="AX289">
        <v>1.052379</v>
      </c>
      <c r="AY289">
        <v>0.95624600000000004</v>
      </c>
      <c r="AZ289">
        <v>0.86732100000000001</v>
      </c>
      <c r="BA289">
        <v>0.778752</v>
      </c>
      <c r="BB289">
        <v>0.69173700000000005</v>
      </c>
      <c r="BC289">
        <v>0.60254799999999997</v>
      </c>
      <c r="BD289">
        <v>0.51292000000000004</v>
      </c>
      <c r="BE289">
        <v>0.42557800000000001</v>
      </c>
      <c r="BF289">
        <v>0.33559899999999998</v>
      </c>
      <c r="BG289">
        <v>0.23861599999999999</v>
      </c>
      <c r="BH289">
        <v>8.8798000000000002E-2</v>
      </c>
    </row>
    <row r="290" spans="1:60" x14ac:dyDescent="0.25">
      <c r="A290" s="55"/>
      <c r="B290" s="55"/>
      <c r="C290" s="55"/>
      <c r="D290" s="26" t="s">
        <v>46</v>
      </c>
      <c r="E290">
        <v>0</v>
      </c>
      <c r="F290">
        <v>4.0077000000000002E-2</v>
      </c>
      <c r="G290">
        <v>0.13325600000000001</v>
      </c>
      <c r="H290">
        <v>0.21885399999999999</v>
      </c>
      <c r="I290">
        <v>0.30737399999999998</v>
      </c>
      <c r="J290">
        <v>0.40005200000000002</v>
      </c>
      <c r="K290">
        <v>0.50695199999999996</v>
      </c>
      <c r="L290">
        <v>0.62437100000000001</v>
      </c>
      <c r="M290">
        <v>0.75210100000000002</v>
      </c>
      <c r="N290">
        <v>0.89489200000000002</v>
      </c>
      <c r="O290">
        <v>1.0481929999999999</v>
      </c>
      <c r="P290">
        <v>1.2156769999999999</v>
      </c>
      <c r="Q290">
        <v>1.394674</v>
      </c>
      <c r="R290">
        <v>1.5834250000000001</v>
      </c>
      <c r="S290">
        <v>1.781976</v>
      </c>
      <c r="T290">
        <v>1.982807</v>
      </c>
      <c r="U290">
        <v>2.1897760000000002</v>
      </c>
      <c r="V290">
        <v>2.3898790000000001</v>
      </c>
      <c r="W290">
        <v>2.5860319999999999</v>
      </c>
      <c r="X290">
        <v>2.769196</v>
      </c>
      <c r="Y290">
        <v>2.937541</v>
      </c>
      <c r="Z290">
        <v>3.087491</v>
      </c>
      <c r="AA290">
        <v>3.2151190000000001</v>
      </c>
      <c r="AB290">
        <v>3.3221409999999998</v>
      </c>
      <c r="AC290">
        <v>3.405103</v>
      </c>
      <c r="AD290">
        <v>3.4680810000000002</v>
      </c>
      <c r="AE290">
        <v>3.51057</v>
      </c>
      <c r="AF290">
        <v>3.5354809999999999</v>
      </c>
      <c r="AG290">
        <v>3.543428</v>
      </c>
      <c r="AH290">
        <v>3.5347179999999998</v>
      </c>
      <c r="AI290">
        <v>3.5075609999999999</v>
      </c>
      <c r="AJ290">
        <v>3.4601609999999998</v>
      </c>
      <c r="AK290">
        <v>3.386784</v>
      </c>
      <c r="AL290">
        <v>3.2861660000000001</v>
      </c>
      <c r="AM290">
        <v>3.1517210000000002</v>
      </c>
      <c r="AN290">
        <v>2.9848729999999999</v>
      </c>
      <c r="AO290">
        <v>2.7868970000000002</v>
      </c>
      <c r="AP290">
        <v>2.5633729999999999</v>
      </c>
      <c r="AQ290">
        <v>2.3284020000000001</v>
      </c>
      <c r="AR290">
        <v>2.0881789999999998</v>
      </c>
      <c r="AS290">
        <v>1.8629849999999999</v>
      </c>
      <c r="AT290">
        <v>1.6545339999999999</v>
      </c>
      <c r="AU290">
        <v>1.474877</v>
      </c>
      <c r="AV290">
        <v>1.320589</v>
      </c>
      <c r="AW290">
        <v>1.1907300000000001</v>
      </c>
      <c r="AX290">
        <v>1.080498</v>
      </c>
      <c r="AY290">
        <v>0.98171600000000003</v>
      </c>
      <c r="AZ290">
        <v>0.89030200000000004</v>
      </c>
      <c r="BA290">
        <v>0.79774400000000001</v>
      </c>
      <c r="BB290">
        <v>0.70475299999999996</v>
      </c>
      <c r="BC290">
        <v>0.60801400000000005</v>
      </c>
      <c r="BD290">
        <v>0.50910200000000005</v>
      </c>
      <c r="BE290">
        <v>0.41201900000000002</v>
      </c>
      <c r="BF290">
        <v>0.31229200000000001</v>
      </c>
      <c r="BG290">
        <v>0.20474000000000001</v>
      </c>
      <c r="BH290">
        <v>7.1749999999999994E-2</v>
      </c>
    </row>
    <row r="291" spans="1:60" x14ac:dyDescent="0.25">
      <c r="A291" s="55"/>
      <c r="B291" s="55" t="s">
        <v>3</v>
      </c>
      <c r="C291" s="55">
        <v>1</v>
      </c>
      <c r="D291" s="26">
        <v>1</v>
      </c>
      <c r="E291">
        <v>0</v>
      </c>
      <c r="F291">
        <v>1.3783E-2</v>
      </c>
      <c r="G291">
        <v>6.1189E-2</v>
      </c>
      <c r="H291">
        <v>9.5254000000000005E-2</v>
      </c>
      <c r="I291">
        <v>0.133463</v>
      </c>
      <c r="J291">
        <v>0.18457699999999999</v>
      </c>
      <c r="K291">
        <v>0.233708</v>
      </c>
      <c r="L291">
        <v>0.29112700000000002</v>
      </c>
      <c r="M291">
        <v>0.350406</v>
      </c>
      <c r="N291">
        <v>0.41306599999999999</v>
      </c>
      <c r="O291">
        <v>0.475883</v>
      </c>
      <c r="P291">
        <v>0.53861899999999996</v>
      </c>
      <c r="Q291">
        <v>0.59851399999999999</v>
      </c>
      <c r="R291">
        <v>0.65336300000000003</v>
      </c>
      <c r="S291">
        <v>0.70190200000000003</v>
      </c>
      <c r="T291">
        <v>0.74172300000000002</v>
      </c>
      <c r="U291">
        <v>0.77332100000000004</v>
      </c>
      <c r="V291">
        <v>0.79555600000000004</v>
      </c>
      <c r="W291">
        <v>0.81027400000000005</v>
      </c>
      <c r="X291">
        <v>0.81887500000000002</v>
      </c>
      <c r="Y291">
        <v>0.82416800000000001</v>
      </c>
      <c r="Z291">
        <v>0.82895399999999997</v>
      </c>
      <c r="AA291">
        <v>0.83540400000000004</v>
      </c>
      <c r="AB291">
        <v>0.84467199999999998</v>
      </c>
      <c r="AC291">
        <v>0.85551500000000003</v>
      </c>
      <c r="AD291">
        <v>0.86463900000000005</v>
      </c>
      <c r="AE291">
        <v>0.86514500000000005</v>
      </c>
      <c r="AF291">
        <v>0.84803799999999996</v>
      </c>
      <c r="AG291">
        <v>0.80342899999999995</v>
      </c>
      <c r="AH291">
        <v>0.72291300000000003</v>
      </c>
      <c r="AI291">
        <v>0.59664799999999996</v>
      </c>
      <c r="AJ291">
        <v>0.43978</v>
      </c>
      <c r="AK291">
        <v>0.24388699999999999</v>
      </c>
      <c r="AL291">
        <v>1.2212000000000001E-2</v>
      </c>
      <c r="AM291">
        <v>0</v>
      </c>
      <c r="AN291">
        <v>0</v>
      </c>
      <c r="AO291">
        <v>1.4530000000000001E-3</v>
      </c>
      <c r="AP291">
        <v>1.8898999999999999E-2</v>
      </c>
      <c r="AQ291">
        <v>0.237456</v>
      </c>
      <c r="AR291">
        <v>0.76774399999999998</v>
      </c>
      <c r="AS291">
        <v>1.654258</v>
      </c>
      <c r="AT291">
        <v>2.943667</v>
      </c>
      <c r="AU291">
        <v>4.5121880000000001</v>
      </c>
      <c r="AV291">
        <v>6.1994449999999999</v>
      </c>
      <c r="AW291">
        <v>7.7435299999999998</v>
      </c>
      <c r="AX291">
        <v>8.8800050000000006</v>
      </c>
      <c r="AY291">
        <v>9.4037210000000009</v>
      </c>
      <c r="AZ291">
        <v>9.2218839999999993</v>
      </c>
      <c r="BA291">
        <v>8.3740939999999995</v>
      </c>
      <c r="BB291">
        <v>7.0585240000000002</v>
      </c>
      <c r="BC291">
        <v>5.4921550000000003</v>
      </c>
      <c r="BD291">
        <v>3.9488409999999998</v>
      </c>
      <c r="BE291">
        <v>2.6130460000000002</v>
      </c>
      <c r="BF291">
        <v>1.571437</v>
      </c>
      <c r="BG291">
        <v>0.83287900000000004</v>
      </c>
      <c r="BH291">
        <v>0.25476700000000002</v>
      </c>
    </row>
    <row r="292" spans="1:60" x14ac:dyDescent="0.25">
      <c r="A292" s="55"/>
      <c r="B292" s="55"/>
      <c r="C292" s="55"/>
      <c r="D292" s="26">
        <v>2</v>
      </c>
      <c r="E292">
        <v>0</v>
      </c>
      <c r="F292">
        <v>2.1481E-2</v>
      </c>
      <c r="G292">
        <v>7.0861999999999994E-2</v>
      </c>
      <c r="H292">
        <v>0.11199199999999999</v>
      </c>
      <c r="I292">
        <v>0.156526</v>
      </c>
      <c r="J292">
        <v>0.20386000000000001</v>
      </c>
      <c r="K292">
        <v>0.25746400000000003</v>
      </c>
      <c r="L292">
        <v>0.31426700000000002</v>
      </c>
      <c r="M292">
        <v>0.372334</v>
      </c>
      <c r="N292">
        <v>0.43207200000000001</v>
      </c>
      <c r="O292">
        <v>0.48988100000000001</v>
      </c>
      <c r="P292">
        <v>0.54545900000000003</v>
      </c>
      <c r="Q292">
        <v>0.59590100000000001</v>
      </c>
      <c r="R292">
        <v>0.63910100000000003</v>
      </c>
      <c r="S292">
        <v>0.67381999999999997</v>
      </c>
      <c r="T292">
        <v>0.69830999999999999</v>
      </c>
      <c r="U292">
        <v>0.71296899999999996</v>
      </c>
      <c r="V292">
        <v>0.71809000000000001</v>
      </c>
      <c r="W292">
        <v>0.71570900000000004</v>
      </c>
      <c r="X292">
        <v>0.708534</v>
      </c>
      <c r="Y292">
        <v>0.70014799999999999</v>
      </c>
      <c r="Z292">
        <v>0.69429799999999997</v>
      </c>
      <c r="AA292">
        <v>0.69396100000000005</v>
      </c>
      <c r="AB292">
        <v>0.70059400000000005</v>
      </c>
      <c r="AC292">
        <v>0.71305099999999999</v>
      </c>
      <c r="AD292">
        <v>0.72764099999999998</v>
      </c>
      <c r="AE292">
        <v>0.73614999999999997</v>
      </c>
      <c r="AF292">
        <v>0.72864399999999996</v>
      </c>
      <c r="AG292">
        <v>0.692797</v>
      </c>
      <c r="AH292">
        <v>0.61732399999999998</v>
      </c>
      <c r="AI292">
        <v>0.49813800000000003</v>
      </c>
      <c r="AJ292">
        <v>0.326351</v>
      </c>
      <c r="AK292">
        <v>0.129438</v>
      </c>
      <c r="AL292">
        <v>5.3210000000000002E-3</v>
      </c>
      <c r="AM292">
        <v>0</v>
      </c>
      <c r="AN292">
        <v>0</v>
      </c>
      <c r="AO292">
        <v>1.6490000000000001E-3</v>
      </c>
      <c r="AP292">
        <v>0</v>
      </c>
      <c r="AQ292">
        <v>7.7254000000000003E-2</v>
      </c>
      <c r="AR292">
        <v>0.45125399999999999</v>
      </c>
      <c r="AS292">
        <v>1.2412810000000001</v>
      </c>
      <c r="AT292">
        <v>2.5785230000000001</v>
      </c>
      <c r="AU292">
        <v>4.3962300000000001</v>
      </c>
      <c r="AV292">
        <v>6.5074779999999999</v>
      </c>
      <c r="AW292">
        <v>8.5413979999999992</v>
      </c>
      <c r="AX292">
        <v>10.076288999999999</v>
      </c>
      <c r="AY292">
        <v>10.759093</v>
      </c>
      <c r="AZ292">
        <v>10.435195999999999</v>
      </c>
      <c r="BA292">
        <v>9.183446</v>
      </c>
      <c r="BB292">
        <v>7.3456900000000003</v>
      </c>
      <c r="BC292">
        <v>5.2935359999999996</v>
      </c>
      <c r="BD292">
        <v>3.4264079999999999</v>
      </c>
      <c r="BE292">
        <v>1.979268</v>
      </c>
      <c r="BF292">
        <v>0.98729299999999998</v>
      </c>
      <c r="BG292">
        <v>0.29574299999999998</v>
      </c>
      <c r="BH292">
        <v>2.2131999999999999E-2</v>
      </c>
    </row>
    <row r="293" spans="1:60" x14ac:dyDescent="0.25">
      <c r="A293" s="55"/>
      <c r="B293" s="55"/>
      <c r="C293" s="55"/>
      <c r="D293" s="26">
        <v>3</v>
      </c>
      <c r="E293">
        <v>0</v>
      </c>
      <c r="F293">
        <v>2.8150000000000001E-2</v>
      </c>
      <c r="G293">
        <v>9.2233999999999997E-2</v>
      </c>
      <c r="H293">
        <v>0.14080699999999999</v>
      </c>
      <c r="I293">
        <v>0.19353200000000001</v>
      </c>
      <c r="J293">
        <v>0.24885099999999999</v>
      </c>
      <c r="K293">
        <v>0.31057699999999999</v>
      </c>
      <c r="L293">
        <v>0.37501299999999999</v>
      </c>
      <c r="M293">
        <v>0.43990699999999999</v>
      </c>
      <c r="N293">
        <v>0.50563499999999995</v>
      </c>
      <c r="O293">
        <v>0.568164</v>
      </c>
      <c r="P293">
        <v>0.62713700000000006</v>
      </c>
      <c r="Q293">
        <v>0.67943500000000001</v>
      </c>
      <c r="R293">
        <v>0.72292400000000001</v>
      </c>
      <c r="S293">
        <v>0.75636199999999998</v>
      </c>
      <c r="T293">
        <v>0.77812300000000001</v>
      </c>
      <c r="U293">
        <v>0.78863700000000003</v>
      </c>
      <c r="V293">
        <v>0.78862200000000005</v>
      </c>
      <c r="W293">
        <v>0.78020699999999998</v>
      </c>
      <c r="X293">
        <v>0.76651599999999998</v>
      </c>
      <c r="Y293">
        <v>0.75134900000000004</v>
      </c>
      <c r="Z293">
        <v>0.73868999999999996</v>
      </c>
      <c r="AA293">
        <v>0.73177199999999998</v>
      </c>
      <c r="AB293">
        <v>0.73198700000000005</v>
      </c>
      <c r="AC293">
        <v>0.73843800000000004</v>
      </c>
      <c r="AD293">
        <v>0.74721700000000002</v>
      </c>
      <c r="AE293">
        <v>0.75033899999999998</v>
      </c>
      <c r="AF293">
        <v>0.73779300000000003</v>
      </c>
      <c r="AG293">
        <v>0.69763399999999998</v>
      </c>
      <c r="AH293">
        <v>0.61915399999999998</v>
      </c>
      <c r="AI293">
        <v>0.49804599999999999</v>
      </c>
      <c r="AJ293">
        <v>0.32920300000000002</v>
      </c>
      <c r="AK293">
        <v>0.13661599999999999</v>
      </c>
      <c r="AL293">
        <v>5.8139999999999997E-3</v>
      </c>
      <c r="AM293">
        <v>0</v>
      </c>
      <c r="AN293">
        <v>0</v>
      </c>
      <c r="AO293">
        <v>2.0449999999999999E-3</v>
      </c>
      <c r="AP293">
        <v>4.4140000000000004E-3</v>
      </c>
      <c r="AQ293">
        <v>0.204398</v>
      </c>
      <c r="AR293">
        <v>0.71435899999999997</v>
      </c>
      <c r="AS293">
        <v>1.583874</v>
      </c>
      <c r="AT293">
        <v>2.869132</v>
      </c>
      <c r="AU293">
        <v>4.4586040000000002</v>
      </c>
      <c r="AV293">
        <v>6.1985669999999997</v>
      </c>
      <c r="AW293">
        <v>7.8236790000000003</v>
      </c>
      <c r="AX293">
        <v>9.0543259999999997</v>
      </c>
      <c r="AY293">
        <v>9.6617940000000004</v>
      </c>
      <c r="AZ293">
        <v>9.5262539999999998</v>
      </c>
      <c r="BA293">
        <v>8.6716999999999995</v>
      </c>
      <c r="BB293">
        <v>7.2950939999999997</v>
      </c>
      <c r="BC293">
        <v>5.6292270000000002</v>
      </c>
      <c r="BD293">
        <v>3.9644910000000002</v>
      </c>
      <c r="BE293">
        <v>2.54603</v>
      </c>
      <c r="BF293">
        <v>1.433524</v>
      </c>
      <c r="BG293">
        <v>0.49360900000000002</v>
      </c>
      <c r="BH293">
        <v>5.9992999999999998E-2</v>
      </c>
    </row>
    <row r="294" spans="1:60" x14ac:dyDescent="0.25">
      <c r="A294" s="55"/>
      <c r="B294" s="55"/>
      <c r="C294" s="55"/>
      <c r="D294" s="26">
        <v>4</v>
      </c>
      <c r="E294">
        <v>0</v>
      </c>
      <c r="F294">
        <v>2.9818999999999998E-2</v>
      </c>
      <c r="G294">
        <v>9.7628999999999994E-2</v>
      </c>
      <c r="H294">
        <v>0.14846000000000001</v>
      </c>
      <c r="I294">
        <v>0.203649</v>
      </c>
      <c r="J294">
        <v>0.26145400000000002</v>
      </c>
      <c r="K294">
        <v>0.32582800000000001</v>
      </c>
      <c r="L294">
        <v>0.39290199999999997</v>
      </c>
      <c r="M294">
        <v>0.460339</v>
      </c>
      <c r="N294">
        <v>0.52853499999999998</v>
      </c>
      <c r="O294">
        <v>0.59330899999999998</v>
      </c>
      <c r="P294">
        <v>0.65430699999999997</v>
      </c>
      <c r="Q294">
        <v>0.70831999999999995</v>
      </c>
      <c r="R294">
        <v>0.75316899999999998</v>
      </c>
      <c r="S294">
        <v>0.787578</v>
      </c>
      <c r="T294">
        <v>0.809867</v>
      </c>
      <c r="U294">
        <v>0.82045299999999999</v>
      </c>
      <c r="V294">
        <v>0.82004500000000002</v>
      </c>
      <c r="W294">
        <v>0.81077299999999997</v>
      </c>
      <c r="X294">
        <v>0.79580399999999996</v>
      </c>
      <c r="Y294">
        <v>0.77898800000000001</v>
      </c>
      <c r="Z294">
        <v>0.76438899999999999</v>
      </c>
      <c r="AA294">
        <v>0.75537900000000002</v>
      </c>
      <c r="AB294">
        <v>0.75344100000000003</v>
      </c>
      <c r="AC294">
        <v>0.75791699999999995</v>
      </c>
      <c r="AD294">
        <v>0.76501799999999998</v>
      </c>
      <c r="AE294">
        <v>0.76703900000000003</v>
      </c>
      <c r="AF294">
        <v>0.75403100000000001</v>
      </c>
      <c r="AG294">
        <v>0.71427399999999996</v>
      </c>
      <c r="AH294">
        <v>0.63722599999999996</v>
      </c>
      <c r="AI294">
        <v>0.51699300000000004</v>
      </c>
      <c r="AJ294">
        <v>0.35246100000000002</v>
      </c>
      <c r="AK294">
        <v>0.16014100000000001</v>
      </c>
      <c r="AL294">
        <v>7.2300000000000003E-3</v>
      </c>
      <c r="AM294">
        <v>0</v>
      </c>
      <c r="AN294">
        <v>0</v>
      </c>
      <c r="AO294">
        <v>2.0349999999999999E-3</v>
      </c>
      <c r="AP294">
        <v>3.9139999999999999E-3</v>
      </c>
      <c r="AQ294">
        <v>0.19611300000000001</v>
      </c>
      <c r="AR294">
        <v>0.69025499999999995</v>
      </c>
      <c r="AS294">
        <v>1.5389060000000001</v>
      </c>
      <c r="AT294">
        <v>2.8000430000000001</v>
      </c>
      <c r="AU294">
        <v>4.3671480000000003</v>
      </c>
      <c r="AV294">
        <v>6.0901519999999998</v>
      </c>
      <c r="AW294">
        <v>7.7070059999999998</v>
      </c>
      <c r="AX294">
        <v>8.9395589999999991</v>
      </c>
      <c r="AY294">
        <v>9.5590709999999994</v>
      </c>
      <c r="AZ294">
        <v>9.4437789999999993</v>
      </c>
      <c r="BA294">
        <v>8.6159960000000009</v>
      </c>
      <c r="BB294">
        <v>7.2684579999999999</v>
      </c>
      <c r="BC294">
        <v>5.630814</v>
      </c>
      <c r="BD294">
        <v>3.988658</v>
      </c>
      <c r="BE294">
        <v>2.5848580000000001</v>
      </c>
      <c r="BF294">
        <v>1.4773069999999999</v>
      </c>
      <c r="BG294">
        <v>0.53289699999999995</v>
      </c>
      <c r="BH294">
        <v>7.6260999999999995E-2</v>
      </c>
    </row>
    <row r="295" spans="1:60" x14ac:dyDescent="0.25">
      <c r="A295" s="55"/>
      <c r="B295" s="55"/>
      <c r="C295" s="55"/>
      <c r="D295" s="26">
        <v>5</v>
      </c>
      <c r="E295">
        <v>0</v>
      </c>
      <c r="F295">
        <v>2.9579999999999999E-2</v>
      </c>
      <c r="G295">
        <v>9.6860000000000002E-2</v>
      </c>
      <c r="H295">
        <v>0.14740300000000001</v>
      </c>
      <c r="I295">
        <v>0.20232600000000001</v>
      </c>
      <c r="J295">
        <v>0.25987900000000003</v>
      </c>
      <c r="K295">
        <v>0.32394800000000001</v>
      </c>
      <c r="L295">
        <v>0.39064399999999999</v>
      </c>
      <c r="M295">
        <v>0.45759300000000003</v>
      </c>
      <c r="N295">
        <v>0.52514499999999997</v>
      </c>
      <c r="O295">
        <v>0.58911199999999997</v>
      </c>
      <c r="P295">
        <v>0.64910000000000001</v>
      </c>
      <c r="Q295">
        <v>0.70189800000000002</v>
      </c>
      <c r="R295">
        <v>0.74533799999999995</v>
      </c>
      <c r="S295">
        <v>0.77815800000000002</v>
      </c>
      <c r="T295">
        <v>0.79876800000000003</v>
      </c>
      <c r="U295">
        <v>0.80760299999999996</v>
      </c>
      <c r="V295">
        <v>0.80556099999999997</v>
      </c>
      <c r="W295">
        <v>0.79483000000000004</v>
      </c>
      <c r="X295">
        <v>0.77874399999999999</v>
      </c>
      <c r="Y295">
        <v>0.76125699999999996</v>
      </c>
      <c r="Z295">
        <v>0.74653199999999997</v>
      </c>
      <c r="AA295">
        <v>0.73797500000000005</v>
      </c>
      <c r="AB295">
        <v>0.73705900000000002</v>
      </c>
      <c r="AC295">
        <v>0.742981</v>
      </c>
      <c r="AD295">
        <v>0.75180800000000003</v>
      </c>
      <c r="AE295">
        <v>0.75548000000000004</v>
      </c>
      <c r="AF295">
        <v>0.74382300000000001</v>
      </c>
      <c r="AG295">
        <v>0.70471399999999995</v>
      </c>
      <c r="AH295">
        <v>0.62726499999999996</v>
      </c>
      <c r="AI295">
        <v>0.50652399999999997</v>
      </c>
      <c r="AJ295">
        <v>0.33846799999999999</v>
      </c>
      <c r="AK295">
        <v>0.14490500000000001</v>
      </c>
      <c r="AL295">
        <v>6.3E-3</v>
      </c>
      <c r="AM295">
        <v>0</v>
      </c>
      <c r="AN295">
        <v>0</v>
      </c>
      <c r="AO295">
        <v>2.1090000000000002E-3</v>
      </c>
      <c r="AP295">
        <v>3.2429999999999998E-3</v>
      </c>
      <c r="AQ295">
        <v>0.200493</v>
      </c>
      <c r="AR295">
        <v>0.70708199999999999</v>
      </c>
      <c r="AS295">
        <v>1.5742970000000001</v>
      </c>
      <c r="AT295">
        <v>2.859086</v>
      </c>
      <c r="AU295">
        <v>4.4503589999999997</v>
      </c>
      <c r="AV295">
        <v>6.1933309999999997</v>
      </c>
      <c r="AW295">
        <v>7.8205499999999999</v>
      </c>
      <c r="AX295">
        <v>9.0500480000000003</v>
      </c>
      <c r="AY295">
        <v>9.6515179999999994</v>
      </c>
      <c r="AZ295">
        <v>9.5058779999999992</v>
      </c>
      <c r="BA295">
        <v>8.6390250000000002</v>
      </c>
      <c r="BB295">
        <v>7.2514830000000003</v>
      </c>
      <c r="BC295">
        <v>5.5785999999999998</v>
      </c>
      <c r="BD295">
        <v>3.912725</v>
      </c>
      <c r="BE295">
        <v>2.4986299999999999</v>
      </c>
      <c r="BF295">
        <v>1.395356</v>
      </c>
      <c r="BG295">
        <v>0.46779199999999999</v>
      </c>
      <c r="BH295">
        <v>5.0816E-2</v>
      </c>
    </row>
    <row r="296" spans="1:60" x14ac:dyDescent="0.25">
      <c r="A296" s="55"/>
      <c r="B296" s="55"/>
      <c r="C296" s="55"/>
      <c r="D296" s="26" t="s">
        <v>46</v>
      </c>
      <c r="E296">
        <v>0</v>
      </c>
      <c r="F296">
        <v>2.5180000000000001E-2</v>
      </c>
      <c r="G296">
        <v>8.2804000000000003E-2</v>
      </c>
      <c r="H296">
        <v>0.12881000000000001</v>
      </c>
      <c r="I296">
        <v>0.17865500000000001</v>
      </c>
      <c r="J296">
        <v>0.231299</v>
      </c>
      <c r="K296">
        <v>0.29050500000000001</v>
      </c>
      <c r="L296">
        <v>0.35283100000000001</v>
      </c>
      <c r="M296">
        <v>0.41616599999999998</v>
      </c>
      <c r="N296">
        <v>0.48096299999999997</v>
      </c>
      <c r="O296">
        <v>0.54332999999999998</v>
      </c>
      <c r="P296">
        <v>0.60298499999999999</v>
      </c>
      <c r="Q296">
        <v>0.65686800000000001</v>
      </c>
      <c r="R296">
        <v>0.70282500000000003</v>
      </c>
      <c r="S296">
        <v>0.73959900000000001</v>
      </c>
      <c r="T296">
        <v>0.76537999999999995</v>
      </c>
      <c r="U296">
        <v>0.78060300000000005</v>
      </c>
      <c r="V296">
        <v>0.78556499999999996</v>
      </c>
      <c r="W296">
        <v>0.78233200000000003</v>
      </c>
      <c r="X296">
        <v>0.77365200000000001</v>
      </c>
      <c r="Y296">
        <v>0.76312500000000005</v>
      </c>
      <c r="Z296">
        <v>0.75450300000000003</v>
      </c>
      <c r="AA296">
        <v>0.75081900000000001</v>
      </c>
      <c r="AB296">
        <v>0.75346500000000005</v>
      </c>
      <c r="AC296">
        <v>0.76149299999999998</v>
      </c>
      <c r="AD296">
        <v>0.77117800000000003</v>
      </c>
      <c r="AE296">
        <v>0.77474600000000005</v>
      </c>
      <c r="AF296">
        <v>0.76238600000000001</v>
      </c>
      <c r="AG296">
        <v>0.72249399999999997</v>
      </c>
      <c r="AH296">
        <v>0.64470300000000003</v>
      </c>
      <c r="AI296">
        <v>0.52320100000000003</v>
      </c>
      <c r="AJ296">
        <v>0.35717500000000002</v>
      </c>
      <c r="AK296">
        <v>0.16292200000000001</v>
      </c>
      <c r="AL296">
        <v>7.3709999999999999E-3</v>
      </c>
      <c r="AM296">
        <v>0</v>
      </c>
      <c r="AN296">
        <v>0</v>
      </c>
      <c r="AO296">
        <v>1.859E-3</v>
      </c>
      <c r="AP296">
        <v>4.3740000000000003E-3</v>
      </c>
      <c r="AQ296">
        <v>0.18447</v>
      </c>
      <c r="AR296">
        <v>0.66604399999999997</v>
      </c>
      <c r="AS296">
        <v>1.5183960000000001</v>
      </c>
      <c r="AT296">
        <v>2.809965</v>
      </c>
      <c r="AU296">
        <v>4.4368350000000003</v>
      </c>
      <c r="AV296">
        <v>6.2378299999999998</v>
      </c>
      <c r="AW296">
        <v>7.9274040000000001</v>
      </c>
      <c r="AX296">
        <v>9.2003450000000004</v>
      </c>
      <c r="AY296">
        <v>9.8074169999999992</v>
      </c>
      <c r="AZ296">
        <v>9.6269770000000001</v>
      </c>
      <c r="BA296">
        <v>8.6971539999999994</v>
      </c>
      <c r="BB296">
        <v>7.2440230000000003</v>
      </c>
      <c r="BC296">
        <v>5.5248970000000002</v>
      </c>
      <c r="BD296">
        <v>3.8481299999999998</v>
      </c>
      <c r="BE296">
        <v>2.4442080000000002</v>
      </c>
      <c r="BF296">
        <v>1.372798</v>
      </c>
      <c r="BG296">
        <v>0.52429599999999998</v>
      </c>
      <c r="BH296">
        <v>9.2642000000000002E-2</v>
      </c>
    </row>
    <row r="297" spans="1:60" x14ac:dyDescent="0.25">
      <c r="A297" s="55"/>
      <c r="B297" s="55"/>
      <c r="C297" s="55">
        <v>2</v>
      </c>
      <c r="D297" s="26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7.0134000000000002E-2</v>
      </c>
      <c r="AS297">
        <v>0.61848099999999995</v>
      </c>
      <c r="AT297">
        <v>2.1999080000000002</v>
      </c>
      <c r="AU297">
        <v>5.2779730000000002</v>
      </c>
      <c r="AV297">
        <v>9.6601789999999994</v>
      </c>
      <c r="AW297">
        <v>14.214157999999999</v>
      </c>
      <c r="AX297">
        <v>17.284282000000001</v>
      </c>
      <c r="AY297">
        <v>17.451143999999999</v>
      </c>
      <c r="AZ297">
        <v>14.709916</v>
      </c>
      <c r="BA297">
        <v>10.118404999999999</v>
      </c>
      <c r="BB297">
        <v>5.5653709999999998</v>
      </c>
      <c r="BC297">
        <v>2.3183980000000002</v>
      </c>
      <c r="BD297">
        <v>0.46562599999999998</v>
      </c>
      <c r="BE297">
        <v>4.6024000000000002E-2</v>
      </c>
      <c r="BF297">
        <v>0</v>
      </c>
      <c r="BG297">
        <v>0</v>
      </c>
      <c r="BH297">
        <v>0</v>
      </c>
    </row>
    <row r="298" spans="1:60" x14ac:dyDescent="0.25">
      <c r="A298" s="55"/>
      <c r="B298" s="55"/>
      <c r="C298" s="55"/>
      <c r="D298" s="26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8.0756999999999995E-2</v>
      </c>
      <c r="AS298">
        <v>0.60356900000000002</v>
      </c>
      <c r="AT298">
        <v>2.0850270000000002</v>
      </c>
      <c r="AU298">
        <v>5.6303549999999998</v>
      </c>
      <c r="AV298">
        <v>8.8309719999999992</v>
      </c>
      <c r="AW298">
        <v>14.223055</v>
      </c>
      <c r="AX298">
        <v>17.017111</v>
      </c>
      <c r="AY298">
        <v>17.135145999999999</v>
      </c>
      <c r="AZ298">
        <v>14.991607999999999</v>
      </c>
      <c r="BA298">
        <v>9.9643750000000004</v>
      </c>
      <c r="BB298">
        <v>5.9224680000000003</v>
      </c>
      <c r="BC298">
        <v>2.7382249999999999</v>
      </c>
      <c r="BD298">
        <v>0.66161199999999998</v>
      </c>
      <c r="BE298">
        <v>0.115719</v>
      </c>
      <c r="BF298">
        <v>0</v>
      </c>
      <c r="BG298">
        <v>0</v>
      </c>
      <c r="BH298">
        <v>0</v>
      </c>
    </row>
    <row r="299" spans="1:60" x14ac:dyDescent="0.25">
      <c r="A299" s="55"/>
      <c r="B299" s="55"/>
      <c r="C299" s="55"/>
      <c r="D299" s="26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7.5842999999999994E-2</v>
      </c>
      <c r="AS299">
        <v>0.64050200000000002</v>
      </c>
      <c r="AT299">
        <v>2.2458320000000001</v>
      </c>
      <c r="AU299">
        <v>5.3466319999999996</v>
      </c>
      <c r="AV299">
        <v>9.7352600000000002</v>
      </c>
      <c r="AW299">
        <v>14.268090000000001</v>
      </c>
      <c r="AX299">
        <v>17.292349000000002</v>
      </c>
      <c r="AY299">
        <v>17.407425</v>
      </c>
      <c r="AZ299">
        <v>14.633969</v>
      </c>
      <c r="BA299">
        <v>10.040959000000001</v>
      </c>
      <c r="BB299">
        <v>5.5120800000000001</v>
      </c>
      <c r="BC299">
        <v>2.2948170000000001</v>
      </c>
      <c r="BD299">
        <v>0.46087899999999998</v>
      </c>
      <c r="BE299">
        <v>4.5363000000000001E-2</v>
      </c>
      <c r="BF299">
        <v>0</v>
      </c>
      <c r="BG299">
        <v>0</v>
      </c>
      <c r="BH299">
        <v>0</v>
      </c>
    </row>
    <row r="300" spans="1:60" x14ac:dyDescent="0.25">
      <c r="A300" s="55"/>
      <c r="B300" s="55"/>
      <c r="C300" s="55"/>
      <c r="D300" s="26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7.4499999999999997E-2</v>
      </c>
      <c r="AS300">
        <v>0.63185000000000002</v>
      </c>
      <c r="AT300">
        <v>2.2193689999999999</v>
      </c>
      <c r="AU300">
        <v>5.2903789999999997</v>
      </c>
      <c r="AV300">
        <v>9.6444139999999994</v>
      </c>
      <c r="AW300">
        <v>14.153715999999999</v>
      </c>
      <c r="AX300">
        <v>17.183233000000001</v>
      </c>
      <c r="AY300">
        <v>17.343602000000001</v>
      </c>
      <c r="AZ300">
        <v>14.645471000000001</v>
      </c>
      <c r="BA300">
        <v>10.130485999999999</v>
      </c>
      <c r="BB300">
        <v>5.6486599999999996</v>
      </c>
      <c r="BC300">
        <v>2.434634</v>
      </c>
      <c r="BD300">
        <v>0.52798999999999996</v>
      </c>
      <c r="BE300">
        <v>7.1694999999999995E-2</v>
      </c>
      <c r="BF300">
        <v>0</v>
      </c>
      <c r="BG300">
        <v>0</v>
      </c>
      <c r="BH300">
        <v>0</v>
      </c>
    </row>
    <row r="301" spans="1:60" x14ac:dyDescent="0.25">
      <c r="A301" s="55"/>
      <c r="B301" s="55"/>
      <c r="C301" s="55"/>
      <c r="D301" s="26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7.6119000000000006E-2</v>
      </c>
      <c r="AS301">
        <v>0.63963999999999999</v>
      </c>
      <c r="AT301">
        <v>2.239239</v>
      </c>
      <c r="AU301">
        <v>5.3269289999999998</v>
      </c>
      <c r="AV301">
        <v>9.6957590000000007</v>
      </c>
      <c r="AW301">
        <v>14.208637</v>
      </c>
      <c r="AX301">
        <v>17.223793000000001</v>
      </c>
      <c r="AY301">
        <v>17.352425</v>
      </c>
      <c r="AZ301">
        <v>14.61741</v>
      </c>
      <c r="BA301">
        <v>10.075075</v>
      </c>
      <c r="BB301">
        <v>5.5872419999999998</v>
      </c>
      <c r="BC301">
        <v>2.3861680000000001</v>
      </c>
      <c r="BD301">
        <v>0.50756999999999997</v>
      </c>
      <c r="BE301">
        <v>6.3994999999999996E-2</v>
      </c>
      <c r="BF301">
        <v>0</v>
      </c>
      <c r="BG301">
        <v>0</v>
      </c>
      <c r="BH301">
        <v>0</v>
      </c>
    </row>
    <row r="302" spans="1:60" x14ac:dyDescent="0.25">
      <c r="A302" s="55"/>
      <c r="B302" s="55"/>
      <c r="C302" s="55"/>
      <c r="D302" s="26" t="s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7.3686000000000001E-2</v>
      </c>
      <c r="AS302">
        <v>0.62910699999999997</v>
      </c>
      <c r="AT302">
        <v>2.2143640000000002</v>
      </c>
      <c r="AU302">
        <v>5.284084</v>
      </c>
      <c r="AV302">
        <v>9.6400590000000008</v>
      </c>
      <c r="AW302">
        <v>14.156095000000001</v>
      </c>
      <c r="AX302">
        <v>17.195799000000001</v>
      </c>
      <c r="AY302">
        <v>17.36402</v>
      </c>
      <c r="AZ302">
        <v>14.663242</v>
      </c>
      <c r="BA302">
        <v>10.135305000000001</v>
      </c>
      <c r="BB302">
        <v>5.6361239999999997</v>
      </c>
      <c r="BC302">
        <v>2.4082050000000002</v>
      </c>
      <c r="BD302">
        <v>0.52399799999999996</v>
      </c>
      <c r="BE302">
        <v>7.5910000000000005E-2</v>
      </c>
      <c r="BF302">
        <v>0</v>
      </c>
      <c r="BG302">
        <v>0</v>
      </c>
      <c r="BH302">
        <v>0</v>
      </c>
    </row>
    <row r="303" spans="1:60" x14ac:dyDescent="0.25">
      <c r="A303" s="55"/>
      <c r="B303" s="55"/>
      <c r="C303" s="55">
        <v>3</v>
      </c>
      <c r="D303" s="26">
        <v>1</v>
      </c>
      <c r="E303">
        <v>0</v>
      </c>
      <c r="F303">
        <v>2.1887E-2</v>
      </c>
      <c r="G303">
        <v>7.4628E-2</v>
      </c>
      <c r="H303">
        <v>0.13706099999999999</v>
      </c>
      <c r="I303">
        <v>0.200875</v>
      </c>
      <c r="J303">
        <v>0.26972000000000002</v>
      </c>
      <c r="K303">
        <v>0.35242899999999999</v>
      </c>
      <c r="L303">
        <v>0.44737700000000002</v>
      </c>
      <c r="M303">
        <v>0.555176</v>
      </c>
      <c r="N303">
        <v>0.68051200000000001</v>
      </c>
      <c r="O303">
        <v>0.81989999999999996</v>
      </c>
      <c r="P303">
        <v>0.97685900000000003</v>
      </c>
      <c r="Q303">
        <v>1.148844</v>
      </c>
      <c r="R303">
        <v>1.3333889999999999</v>
      </c>
      <c r="S303">
        <v>1.529558</v>
      </c>
      <c r="T303">
        <v>1.7286859999999999</v>
      </c>
      <c r="U303">
        <v>1.933036</v>
      </c>
      <c r="V303">
        <v>2.1278060000000001</v>
      </c>
      <c r="W303">
        <v>2.3139940000000001</v>
      </c>
      <c r="X303">
        <v>2.4811489999999998</v>
      </c>
      <c r="Y303">
        <v>2.62601</v>
      </c>
      <c r="Z303">
        <v>2.7440690000000001</v>
      </c>
      <c r="AA303">
        <v>2.831785</v>
      </c>
      <c r="AB303">
        <v>2.890377</v>
      </c>
      <c r="AC303">
        <v>2.9194170000000002</v>
      </c>
      <c r="AD303">
        <v>2.9233229999999999</v>
      </c>
      <c r="AE303">
        <v>2.9065840000000001</v>
      </c>
      <c r="AF303">
        <v>2.8747210000000001</v>
      </c>
      <c r="AG303">
        <v>2.8337249999999998</v>
      </c>
      <c r="AH303">
        <v>2.789336</v>
      </c>
      <c r="AI303">
        <v>2.7456170000000002</v>
      </c>
      <c r="AJ303">
        <v>2.7069079999999999</v>
      </c>
      <c r="AK303">
        <v>2.6738279999999999</v>
      </c>
      <c r="AL303">
        <v>2.648247</v>
      </c>
      <c r="AM303">
        <v>2.6285699999999999</v>
      </c>
      <c r="AN303">
        <v>2.6144219999999998</v>
      </c>
      <c r="AO303">
        <v>2.6050249999999999</v>
      </c>
      <c r="AP303">
        <v>2.6004109999999998</v>
      </c>
      <c r="AQ303">
        <v>2.6008550000000001</v>
      </c>
      <c r="AR303">
        <v>2.6057440000000001</v>
      </c>
      <c r="AS303">
        <v>2.6120299999999999</v>
      </c>
      <c r="AT303">
        <v>2.6139399999999999</v>
      </c>
      <c r="AU303">
        <v>2.6019139999999998</v>
      </c>
      <c r="AV303">
        <v>2.5646040000000001</v>
      </c>
      <c r="AW303">
        <v>2.491555</v>
      </c>
      <c r="AX303">
        <v>2.3758360000000001</v>
      </c>
      <c r="AY303">
        <v>2.2114639999999999</v>
      </c>
      <c r="AZ303">
        <v>2.0054889999999999</v>
      </c>
      <c r="BA303">
        <v>1.757423</v>
      </c>
      <c r="BB303">
        <v>1.4889540000000001</v>
      </c>
      <c r="BC303">
        <v>1.2082649999999999</v>
      </c>
      <c r="BD303">
        <v>0.93204799999999999</v>
      </c>
      <c r="BE303">
        <v>0.68964000000000003</v>
      </c>
      <c r="BF303">
        <v>0.41810199999999997</v>
      </c>
      <c r="BG303">
        <v>0.10087599999999999</v>
      </c>
      <c r="BH303">
        <v>2.5999999999999999E-2</v>
      </c>
    </row>
    <row r="304" spans="1:60" x14ac:dyDescent="0.25">
      <c r="A304" s="55"/>
      <c r="B304" s="55"/>
      <c r="C304" s="55"/>
      <c r="D304" s="26">
        <v>2</v>
      </c>
      <c r="E304">
        <v>0</v>
      </c>
      <c r="F304">
        <v>3.3801999999999999E-2</v>
      </c>
      <c r="G304">
        <v>0.11325</v>
      </c>
      <c r="H304">
        <v>0.19270899999999999</v>
      </c>
      <c r="I304">
        <v>0.27550200000000002</v>
      </c>
      <c r="J304">
        <v>0.36442000000000002</v>
      </c>
      <c r="K304">
        <v>0.46970800000000001</v>
      </c>
      <c r="L304">
        <v>0.58877000000000002</v>
      </c>
      <c r="M304">
        <v>0.72156600000000004</v>
      </c>
      <c r="N304">
        <v>0.873197</v>
      </c>
      <c r="O304">
        <v>1.03881</v>
      </c>
      <c r="P304">
        <v>1.222008</v>
      </c>
      <c r="Q304">
        <v>1.419157</v>
      </c>
      <c r="R304">
        <v>1.6269119999999999</v>
      </c>
      <c r="S304">
        <v>1.843723</v>
      </c>
      <c r="T304">
        <v>2.0596950000000001</v>
      </c>
      <c r="U304">
        <v>2.2769240000000002</v>
      </c>
      <c r="V304">
        <v>2.479511</v>
      </c>
      <c r="W304">
        <v>2.6684580000000002</v>
      </c>
      <c r="X304">
        <v>2.8331209999999998</v>
      </c>
      <c r="Y304">
        <v>2.9705300000000001</v>
      </c>
      <c r="Z304">
        <v>3.0766149999999999</v>
      </c>
      <c r="AA304">
        <v>3.1487430000000001</v>
      </c>
      <c r="AB304">
        <v>3.188456</v>
      </c>
      <c r="AC304">
        <v>3.1966519999999998</v>
      </c>
      <c r="AD304">
        <v>3.1774529999999999</v>
      </c>
      <c r="AE304">
        <v>3.136056</v>
      </c>
      <c r="AF304">
        <v>3.0768810000000002</v>
      </c>
      <c r="AG304">
        <v>3.0050219999999999</v>
      </c>
      <c r="AH304">
        <v>2.9246259999999999</v>
      </c>
      <c r="AI304">
        <v>2.8370820000000001</v>
      </c>
      <c r="AJ304">
        <v>2.7459769999999999</v>
      </c>
      <c r="AK304">
        <v>2.6483379999999999</v>
      </c>
      <c r="AL304">
        <v>2.547844</v>
      </c>
      <c r="AM304">
        <v>2.4410050000000001</v>
      </c>
      <c r="AN304">
        <v>2.3311929999999998</v>
      </c>
      <c r="AO304">
        <v>2.2204039999999998</v>
      </c>
      <c r="AP304">
        <v>2.1135890000000002</v>
      </c>
      <c r="AQ304">
        <v>2.019247</v>
      </c>
      <c r="AR304">
        <v>1.9419979999999999</v>
      </c>
      <c r="AS304">
        <v>1.8890709999999999</v>
      </c>
      <c r="AT304">
        <v>1.8594200000000001</v>
      </c>
      <c r="AU304">
        <v>1.849704</v>
      </c>
      <c r="AV304">
        <v>1.85005</v>
      </c>
      <c r="AW304">
        <v>1.848697</v>
      </c>
      <c r="AX304">
        <v>1.8330580000000001</v>
      </c>
      <c r="AY304">
        <v>1.7905139999999999</v>
      </c>
      <c r="AZ304">
        <v>1.713964</v>
      </c>
      <c r="BA304">
        <v>1.596762</v>
      </c>
      <c r="BB304">
        <v>1.445522</v>
      </c>
      <c r="BC304">
        <v>1.263933</v>
      </c>
      <c r="BD304">
        <v>1.0657479999999999</v>
      </c>
      <c r="BE304">
        <v>0.86831100000000006</v>
      </c>
      <c r="BF304">
        <v>0.666682</v>
      </c>
      <c r="BG304">
        <v>0.44898100000000002</v>
      </c>
      <c r="BH304">
        <v>0.16062899999999999</v>
      </c>
    </row>
    <row r="305" spans="1:60" x14ac:dyDescent="0.25">
      <c r="A305" s="55"/>
      <c r="B305" s="55"/>
      <c r="C305" s="55"/>
      <c r="D305" s="26">
        <v>3</v>
      </c>
      <c r="E305">
        <v>0</v>
      </c>
      <c r="F305">
        <v>4.0189999999999997E-2</v>
      </c>
      <c r="G305">
        <v>0.133988</v>
      </c>
      <c r="H305">
        <v>0.22284100000000001</v>
      </c>
      <c r="I305">
        <v>0.31614199999999998</v>
      </c>
      <c r="J305">
        <v>0.416265</v>
      </c>
      <c r="K305">
        <v>0.53423500000000002</v>
      </c>
      <c r="L305">
        <v>0.66691400000000001</v>
      </c>
      <c r="M305">
        <v>0.81385600000000002</v>
      </c>
      <c r="N305">
        <v>0.98035300000000003</v>
      </c>
      <c r="O305">
        <v>1.1607339999999999</v>
      </c>
      <c r="P305">
        <v>1.358587</v>
      </c>
      <c r="Q305">
        <v>1.5695809999999999</v>
      </c>
      <c r="R305">
        <v>1.789785</v>
      </c>
      <c r="S305">
        <v>2.0172110000000001</v>
      </c>
      <c r="T305">
        <v>2.2412459999999998</v>
      </c>
      <c r="U305">
        <v>2.4638080000000002</v>
      </c>
      <c r="V305">
        <v>2.668485</v>
      </c>
      <c r="W305">
        <v>2.8562620000000001</v>
      </c>
      <c r="X305">
        <v>3.0165579999999999</v>
      </c>
      <c r="Y305">
        <v>3.1466820000000002</v>
      </c>
      <c r="Z305">
        <v>3.2429809999999999</v>
      </c>
      <c r="AA305">
        <v>3.3035239999999999</v>
      </c>
      <c r="AB305">
        <v>3.3300920000000001</v>
      </c>
      <c r="AC305">
        <v>3.324478</v>
      </c>
      <c r="AD305">
        <v>3.2905440000000001</v>
      </c>
      <c r="AE305">
        <v>3.2338170000000002</v>
      </c>
      <c r="AF305">
        <v>3.1578400000000002</v>
      </c>
      <c r="AG305">
        <v>3.0669620000000002</v>
      </c>
      <c r="AH305">
        <v>2.9642179999999998</v>
      </c>
      <c r="AI305">
        <v>2.8494419999999998</v>
      </c>
      <c r="AJ305">
        <v>2.7262050000000002</v>
      </c>
      <c r="AK305">
        <v>2.5902759999999998</v>
      </c>
      <c r="AL305">
        <v>2.4478900000000001</v>
      </c>
      <c r="AM305">
        <v>2.2966419999999999</v>
      </c>
      <c r="AN305">
        <v>2.1444209999999999</v>
      </c>
      <c r="AO305">
        <v>1.997018</v>
      </c>
      <c r="AP305">
        <v>1.863785</v>
      </c>
      <c r="AQ305">
        <v>1.757074</v>
      </c>
      <c r="AR305">
        <v>1.683297</v>
      </c>
      <c r="AS305">
        <v>1.649316</v>
      </c>
      <c r="AT305">
        <v>1.6523019999999999</v>
      </c>
      <c r="AU305">
        <v>1.6834119999999999</v>
      </c>
      <c r="AV305">
        <v>1.727571</v>
      </c>
      <c r="AW305">
        <v>1.7663709999999999</v>
      </c>
      <c r="AX305">
        <v>1.7813270000000001</v>
      </c>
      <c r="AY305">
        <v>1.75579</v>
      </c>
      <c r="AZ305">
        <v>1.6808270000000001</v>
      </c>
      <c r="BA305">
        <v>1.550511</v>
      </c>
      <c r="BB305">
        <v>1.375202</v>
      </c>
      <c r="BC305">
        <v>1.1636200000000001</v>
      </c>
      <c r="BD305">
        <v>0.93362999999999996</v>
      </c>
      <c r="BE305">
        <v>0.71611999999999998</v>
      </c>
      <c r="BF305">
        <v>0.50992800000000005</v>
      </c>
      <c r="BG305">
        <v>0.28437400000000002</v>
      </c>
      <c r="BH305">
        <v>8.5471000000000005E-2</v>
      </c>
    </row>
    <row r="306" spans="1:60" x14ac:dyDescent="0.25">
      <c r="A306" s="55"/>
      <c r="B306" s="55"/>
      <c r="C306" s="55"/>
      <c r="D306" s="26">
        <v>4</v>
      </c>
      <c r="E306">
        <v>0</v>
      </c>
      <c r="F306">
        <v>4.1623E-2</v>
      </c>
      <c r="G306">
        <v>0.138708</v>
      </c>
      <c r="H306">
        <v>0.230243</v>
      </c>
      <c r="I306">
        <v>0.32642300000000002</v>
      </c>
      <c r="J306">
        <v>0.42966900000000002</v>
      </c>
      <c r="K306">
        <v>0.55134799999999995</v>
      </c>
      <c r="L306">
        <v>0.68826699999999996</v>
      </c>
      <c r="M306">
        <v>0.83999000000000001</v>
      </c>
      <c r="N306">
        <v>1.012011</v>
      </c>
      <c r="O306">
        <v>1.198502</v>
      </c>
      <c r="P306">
        <v>1.4031990000000001</v>
      </c>
      <c r="Q306">
        <v>1.621658</v>
      </c>
      <c r="R306">
        <v>1.849834</v>
      </c>
      <c r="S306">
        <v>2.0856819999999998</v>
      </c>
      <c r="T306">
        <v>2.3181910000000001</v>
      </c>
      <c r="U306">
        <v>2.549328</v>
      </c>
      <c r="V306">
        <v>2.7619820000000002</v>
      </c>
      <c r="W306">
        <v>2.9570759999999998</v>
      </c>
      <c r="X306">
        <v>3.1234709999999999</v>
      </c>
      <c r="Y306">
        <v>3.2581790000000002</v>
      </c>
      <c r="Z306">
        <v>3.357167</v>
      </c>
      <c r="AA306">
        <v>3.4182000000000001</v>
      </c>
      <c r="AB306">
        <v>3.4428109999999998</v>
      </c>
      <c r="AC306">
        <v>3.4327350000000001</v>
      </c>
      <c r="AD306">
        <v>3.3916529999999998</v>
      </c>
      <c r="AE306">
        <v>3.3254429999999999</v>
      </c>
      <c r="AF306">
        <v>3.2378049999999998</v>
      </c>
      <c r="AG306">
        <v>3.1337459999999999</v>
      </c>
      <c r="AH306">
        <v>3.0171380000000001</v>
      </c>
      <c r="AI306">
        <v>2.88863</v>
      </c>
      <c r="AJ306">
        <v>2.753161</v>
      </c>
      <c r="AK306">
        <v>2.6070220000000002</v>
      </c>
      <c r="AL306">
        <v>2.4575149999999999</v>
      </c>
      <c r="AM306">
        <v>2.3021159999999998</v>
      </c>
      <c r="AN306">
        <v>2.1484510000000001</v>
      </c>
      <c r="AO306">
        <v>2.0014439999999998</v>
      </c>
      <c r="AP306">
        <v>1.869335</v>
      </c>
      <c r="AQ306">
        <v>1.7631790000000001</v>
      </c>
      <c r="AR306">
        <v>1.688134</v>
      </c>
      <c r="AS306">
        <v>1.6499779999999999</v>
      </c>
      <c r="AT306">
        <v>1.6446879999999999</v>
      </c>
      <c r="AU306">
        <v>1.6627259999999999</v>
      </c>
      <c r="AV306">
        <v>1.688242</v>
      </c>
      <c r="AW306">
        <v>1.7031700000000001</v>
      </c>
      <c r="AX306">
        <v>1.690474</v>
      </c>
      <c r="AY306">
        <v>1.6354759999999999</v>
      </c>
      <c r="AZ306">
        <v>1.533247</v>
      </c>
      <c r="BA306">
        <v>1.3797349999999999</v>
      </c>
      <c r="BB306">
        <v>1.189605</v>
      </c>
      <c r="BC306">
        <v>0.97430600000000001</v>
      </c>
      <c r="BD306">
        <v>0.74295800000000001</v>
      </c>
      <c r="BE306">
        <v>0.55092600000000003</v>
      </c>
      <c r="BF306">
        <v>0.32142300000000001</v>
      </c>
      <c r="BG306">
        <v>1.1978000000000001E-2</v>
      </c>
      <c r="BH306">
        <v>0</v>
      </c>
    </row>
    <row r="307" spans="1:60" x14ac:dyDescent="0.25">
      <c r="A307" s="55"/>
      <c r="B307" s="55"/>
      <c r="C307" s="55"/>
      <c r="D307" s="26">
        <v>5</v>
      </c>
      <c r="E307">
        <v>0</v>
      </c>
      <c r="F307">
        <v>4.0855000000000002E-2</v>
      </c>
      <c r="G307">
        <v>0.136159</v>
      </c>
      <c r="H307">
        <v>0.2261</v>
      </c>
      <c r="I307">
        <v>0.32056400000000002</v>
      </c>
      <c r="J307">
        <v>0.42193900000000001</v>
      </c>
      <c r="K307">
        <v>0.54140900000000003</v>
      </c>
      <c r="L307">
        <v>0.67584200000000005</v>
      </c>
      <c r="M307">
        <v>0.82482500000000003</v>
      </c>
      <c r="N307">
        <v>0.99377099999999996</v>
      </c>
      <c r="O307">
        <v>1.176968</v>
      </c>
      <c r="P307">
        <v>1.378099</v>
      </c>
      <c r="Q307">
        <v>1.592811</v>
      </c>
      <c r="R307">
        <v>1.817142</v>
      </c>
      <c r="S307">
        <v>2.0490840000000001</v>
      </c>
      <c r="T307">
        <v>2.2778010000000002</v>
      </c>
      <c r="U307">
        <v>2.5052120000000002</v>
      </c>
      <c r="V307">
        <v>2.7144339999999998</v>
      </c>
      <c r="W307">
        <v>2.9063080000000001</v>
      </c>
      <c r="X307">
        <v>3.069769</v>
      </c>
      <c r="Y307">
        <v>3.2017359999999999</v>
      </c>
      <c r="Z307">
        <v>3.2980659999999999</v>
      </c>
      <c r="AA307">
        <v>3.3564189999999998</v>
      </c>
      <c r="AB307">
        <v>3.3781409999999998</v>
      </c>
      <c r="AC307">
        <v>3.3650129999999998</v>
      </c>
      <c r="AD307">
        <v>3.3206959999999999</v>
      </c>
      <c r="AE307">
        <v>3.2514660000000002</v>
      </c>
      <c r="AF307">
        <v>3.1614629999999999</v>
      </c>
      <c r="AG307">
        <v>3.0564110000000002</v>
      </c>
      <c r="AH307">
        <v>2.9409610000000002</v>
      </c>
      <c r="AI307">
        <v>2.8165849999999999</v>
      </c>
      <c r="AJ307">
        <v>2.6886130000000001</v>
      </c>
      <c r="AK307">
        <v>2.5538370000000001</v>
      </c>
      <c r="AL307">
        <v>2.4187889999999999</v>
      </c>
      <c r="AM307">
        <v>2.2804069999999999</v>
      </c>
      <c r="AN307">
        <v>2.1444209999999999</v>
      </c>
      <c r="AO307">
        <v>2.0139610000000001</v>
      </c>
      <c r="AP307">
        <v>1.8951480000000001</v>
      </c>
      <c r="AQ307">
        <v>1.7970459999999999</v>
      </c>
      <c r="AR307">
        <v>1.7240040000000001</v>
      </c>
      <c r="AS307">
        <v>1.681978</v>
      </c>
      <c r="AT307">
        <v>1.668329</v>
      </c>
      <c r="AU307">
        <v>1.6765110000000001</v>
      </c>
      <c r="AV307">
        <v>1.693821</v>
      </c>
      <c r="AW307">
        <v>1.70533</v>
      </c>
      <c r="AX307">
        <v>1.696167</v>
      </c>
      <c r="AY307">
        <v>1.6527499999999999</v>
      </c>
      <c r="AZ307">
        <v>1.569002</v>
      </c>
      <c r="BA307">
        <v>1.4403170000000001</v>
      </c>
      <c r="BB307">
        <v>1.2772209999999999</v>
      </c>
      <c r="BC307">
        <v>1.087062</v>
      </c>
      <c r="BD307">
        <v>0.88470700000000002</v>
      </c>
      <c r="BE307">
        <v>0.69496599999999997</v>
      </c>
      <c r="BF307">
        <v>0.51514499999999996</v>
      </c>
      <c r="BG307">
        <v>0.318444</v>
      </c>
      <c r="BH307">
        <v>0.105973</v>
      </c>
    </row>
    <row r="308" spans="1:60" x14ac:dyDescent="0.25">
      <c r="A308" s="55"/>
      <c r="B308" s="55"/>
      <c r="C308" s="55"/>
      <c r="D308" s="26" t="s">
        <v>46</v>
      </c>
      <c r="E308">
        <v>0</v>
      </c>
      <c r="F308">
        <v>3.5671000000000001E-2</v>
      </c>
      <c r="G308">
        <v>0.11934500000000001</v>
      </c>
      <c r="H308">
        <v>0.201789</v>
      </c>
      <c r="I308">
        <v>0.28789799999999999</v>
      </c>
      <c r="J308">
        <v>0.38039899999999999</v>
      </c>
      <c r="K308">
        <v>0.48982199999999998</v>
      </c>
      <c r="L308">
        <v>0.613429</v>
      </c>
      <c r="M308">
        <v>0.75107699999999999</v>
      </c>
      <c r="N308">
        <v>0.90796200000000005</v>
      </c>
      <c r="O308">
        <v>1.0789759999999999</v>
      </c>
      <c r="P308">
        <v>1.2677419999999999</v>
      </c>
      <c r="Q308">
        <v>1.470402</v>
      </c>
      <c r="R308">
        <v>1.683403</v>
      </c>
      <c r="S308">
        <v>1.905041</v>
      </c>
      <c r="T308">
        <v>2.1251129999999998</v>
      </c>
      <c r="U308">
        <v>2.34565</v>
      </c>
      <c r="V308">
        <v>2.5504319999999998</v>
      </c>
      <c r="W308">
        <v>2.740408</v>
      </c>
      <c r="X308">
        <v>2.904801</v>
      </c>
      <c r="Y308">
        <v>3.040616</v>
      </c>
      <c r="Z308">
        <v>3.1437680000000001</v>
      </c>
      <c r="AA308">
        <v>3.2117230000000001</v>
      </c>
      <c r="AB308">
        <v>3.2459639999999998</v>
      </c>
      <c r="AC308">
        <v>3.2476479999999999</v>
      </c>
      <c r="AD308">
        <v>3.220723</v>
      </c>
      <c r="AE308">
        <v>3.1706629999999998</v>
      </c>
      <c r="AF308">
        <v>3.1017320000000002</v>
      </c>
      <c r="AG308">
        <v>3.019164</v>
      </c>
      <c r="AH308">
        <v>2.9272469999999999</v>
      </c>
      <c r="AI308">
        <v>2.8274629999999998</v>
      </c>
      <c r="AJ308">
        <v>2.7241659999999999</v>
      </c>
      <c r="AK308">
        <v>2.614655</v>
      </c>
      <c r="AL308">
        <v>2.5040550000000001</v>
      </c>
      <c r="AM308">
        <v>2.3897490000000001</v>
      </c>
      <c r="AN308">
        <v>2.2765879999999998</v>
      </c>
      <c r="AO308">
        <v>2.1675840000000002</v>
      </c>
      <c r="AP308">
        <v>2.0684749999999998</v>
      </c>
      <c r="AQ308">
        <v>1.987511</v>
      </c>
      <c r="AR308">
        <v>1.928677</v>
      </c>
      <c r="AS308">
        <v>1.8965259999999999</v>
      </c>
      <c r="AT308">
        <v>1.8877949999999999</v>
      </c>
      <c r="AU308">
        <v>1.8949180000000001</v>
      </c>
      <c r="AV308">
        <v>1.9049240000000001</v>
      </c>
      <c r="AW308">
        <v>1.9030860000000001</v>
      </c>
      <c r="AX308">
        <v>1.8754249999999999</v>
      </c>
      <c r="AY308">
        <v>1.8092539999999999</v>
      </c>
      <c r="AZ308">
        <v>1.7004900000000001</v>
      </c>
      <c r="BA308">
        <v>1.545018</v>
      </c>
      <c r="BB308">
        <v>1.355361</v>
      </c>
      <c r="BC308">
        <v>1.138711</v>
      </c>
      <c r="BD308">
        <v>0.91408100000000003</v>
      </c>
      <c r="BE308">
        <v>0.69995099999999999</v>
      </c>
      <c r="BF308">
        <v>0.48479800000000001</v>
      </c>
      <c r="BG308">
        <v>0.246175</v>
      </c>
      <c r="BH308">
        <v>6.5958000000000003E-2</v>
      </c>
    </row>
    <row r="309" spans="1:60" x14ac:dyDescent="0.25">
      <c r="A309" s="55"/>
      <c r="B309" s="55" t="s">
        <v>47</v>
      </c>
      <c r="C309" s="55">
        <v>1</v>
      </c>
      <c r="D309" s="26">
        <v>1</v>
      </c>
      <c r="E309">
        <v>0</v>
      </c>
      <c r="F309">
        <v>1.4756E-2</v>
      </c>
      <c r="G309">
        <v>6.4920000000000005E-2</v>
      </c>
      <c r="H309">
        <v>0.100164</v>
      </c>
      <c r="I309">
        <v>0.13981199999999999</v>
      </c>
      <c r="J309">
        <v>0.19199099999999999</v>
      </c>
      <c r="K309">
        <v>0.240646</v>
      </c>
      <c r="L309">
        <v>0.295491</v>
      </c>
      <c r="M309">
        <v>0.34937499999999999</v>
      </c>
      <c r="N309">
        <v>0.403063</v>
      </c>
      <c r="O309">
        <v>0.45319500000000001</v>
      </c>
      <c r="P309">
        <v>0.49899700000000002</v>
      </c>
      <c r="Q309">
        <v>0.53787600000000002</v>
      </c>
      <c r="R309">
        <v>0.56824200000000002</v>
      </c>
      <c r="S309">
        <v>0.58945999999999998</v>
      </c>
      <c r="T309">
        <v>0.60104199999999997</v>
      </c>
      <c r="U309">
        <v>0.604105</v>
      </c>
      <c r="V309">
        <v>0.60085299999999997</v>
      </c>
      <c r="W309">
        <v>0.59416999999999998</v>
      </c>
      <c r="X309">
        <v>0.58778900000000001</v>
      </c>
      <c r="Y309">
        <v>0.58560500000000004</v>
      </c>
      <c r="Z309">
        <v>0.59096700000000002</v>
      </c>
      <c r="AA309">
        <v>0.60515200000000002</v>
      </c>
      <c r="AB309">
        <v>0.627498</v>
      </c>
      <c r="AC309">
        <v>0.65302700000000002</v>
      </c>
      <c r="AD309">
        <v>0.67451799999999995</v>
      </c>
      <c r="AE309">
        <v>0.67997200000000002</v>
      </c>
      <c r="AF309">
        <v>0.65676400000000001</v>
      </c>
      <c r="AG309">
        <v>0.59292299999999998</v>
      </c>
      <c r="AH309">
        <v>0.48150399999999999</v>
      </c>
      <c r="AI309">
        <v>0.31850899999999999</v>
      </c>
      <c r="AJ309">
        <v>0.118482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0.22789899999999999</v>
      </c>
      <c r="AQ309">
        <v>0.77391799999999999</v>
      </c>
      <c r="AR309">
        <v>1.7442</v>
      </c>
      <c r="AS309">
        <v>3.1248239999999998</v>
      </c>
      <c r="AT309">
        <v>4.8864989999999997</v>
      </c>
      <c r="AU309">
        <v>6.7784259999999996</v>
      </c>
      <c r="AV309">
        <v>8.5473149999999993</v>
      </c>
      <c r="AW309">
        <v>9.8677960000000002</v>
      </c>
      <c r="AX309">
        <v>10.48231</v>
      </c>
      <c r="AY309">
        <v>10.252478999999999</v>
      </c>
      <c r="AZ309">
        <v>9.2395250000000004</v>
      </c>
      <c r="BA309">
        <v>7.6045990000000003</v>
      </c>
      <c r="BB309">
        <v>5.6977880000000001</v>
      </c>
      <c r="BC309">
        <v>3.7799969999999998</v>
      </c>
      <c r="BD309">
        <v>2.2030959999999999</v>
      </c>
      <c r="BE309">
        <v>0.75157399999999996</v>
      </c>
      <c r="BF309">
        <v>1.6886999999999999E-2</v>
      </c>
      <c r="BG309">
        <v>0</v>
      </c>
      <c r="BH309">
        <v>0</v>
      </c>
    </row>
    <row r="310" spans="1:60" x14ac:dyDescent="0.25">
      <c r="A310" s="55"/>
      <c r="B310" s="55"/>
      <c r="C310" s="55"/>
      <c r="D310" s="26">
        <v>2</v>
      </c>
      <c r="E310">
        <v>0</v>
      </c>
      <c r="F310">
        <v>2.2808999999999999E-2</v>
      </c>
      <c r="G310">
        <v>7.5118000000000004E-2</v>
      </c>
      <c r="H310">
        <v>0.11772100000000001</v>
      </c>
      <c r="I310">
        <v>0.163606</v>
      </c>
      <c r="J310">
        <v>0.211312</v>
      </c>
      <c r="K310">
        <v>0.26370399999999999</v>
      </c>
      <c r="L310">
        <v>0.31684899999999999</v>
      </c>
      <c r="M310">
        <v>0.36843100000000001</v>
      </c>
      <c r="N310">
        <v>0.41823100000000002</v>
      </c>
      <c r="O310">
        <v>0.46273900000000001</v>
      </c>
      <c r="P310">
        <v>0.50135099999999999</v>
      </c>
      <c r="Q310">
        <v>0.53163300000000002</v>
      </c>
      <c r="R310">
        <v>0.55239799999999994</v>
      </c>
      <c r="S310">
        <v>0.56329899999999999</v>
      </c>
      <c r="T310">
        <v>0.56452800000000003</v>
      </c>
      <c r="U310">
        <v>0.55730999999999997</v>
      </c>
      <c r="V310">
        <v>0.54479200000000005</v>
      </c>
      <c r="W310">
        <v>0.52994300000000005</v>
      </c>
      <c r="X310">
        <v>0.51703699999999997</v>
      </c>
      <c r="Y310">
        <v>0.51009199999999999</v>
      </c>
      <c r="Z310">
        <v>0.51256999999999997</v>
      </c>
      <c r="AA310">
        <v>0.52572600000000003</v>
      </c>
      <c r="AB310">
        <v>0.54878400000000005</v>
      </c>
      <c r="AC310">
        <v>0.57656600000000002</v>
      </c>
      <c r="AD310">
        <v>0.60172999999999999</v>
      </c>
      <c r="AE310">
        <v>0.61211000000000004</v>
      </c>
      <c r="AF310">
        <v>0.59479300000000002</v>
      </c>
      <c r="AG310">
        <v>0.538018</v>
      </c>
      <c r="AH310">
        <v>0.43532999999999999</v>
      </c>
      <c r="AI310">
        <v>0.27788299999999999</v>
      </c>
      <c r="AJ310">
        <v>9.7251000000000004E-2</v>
      </c>
      <c r="AK310">
        <v>0</v>
      </c>
      <c r="AL310">
        <v>0</v>
      </c>
      <c r="AM310">
        <v>0</v>
      </c>
      <c r="AN310">
        <v>0</v>
      </c>
      <c r="AO310">
        <v>5.9430000000000004E-3</v>
      </c>
      <c r="AP310">
        <v>0.235072</v>
      </c>
      <c r="AQ310">
        <v>0.78081900000000004</v>
      </c>
      <c r="AR310">
        <v>1.7493669999999999</v>
      </c>
      <c r="AS310">
        <v>3.1238619999999999</v>
      </c>
      <c r="AT310">
        <v>4.877033</v>
      </c>
      <c r="AU310">
        <v>6.7615590000000001</v>
      </c>
      <c r="AV310">
        <v>8.5283680000000004</v>
      </c>
      <c r="AW310">
        <v>9.8559479999999997</v>
      </c>
      <c r="AX310">
        <v>10.4886</v>
      </c>
      <c r="AY310">
        <v>10.287728</v>
      </c>
      <c r="AZ310">
        <v>9.3099000000000007</v>
      </c>
      <c r="BA310">
        <v>7.7135309999999997</v>
      </c>
      <c r="BB310">
        <v>5.8401880000000004</v>
      </c>
      <c r="BC310">
        <v>3.9423590000000002</v>
      </c>
      <c r="BD310">
        <v>2.386266</v>
      </c>
      <c r="BE310">
        <v>0.89380899999999996</v>
      </c>
      <c r="BF310">
        <v>0.105986</v>
      </c>
      <c r="BG310">
        <v>0</v>
      </c>
      <c r="BH310">
        <v>0</v>
      </c>
    </row>
    <row r="311" spans="1:60" x14ac:dyDescent="0.25">
      <c r="A311" s="55"/>
      <c r="B311" s="55"/>
      <c r="C311" s="55"/>
      <c r="D311" s="26">
        <v>3</v>
      </c>
      <c r="E311">
        <v>0</v>
      </c>
      <c r="F311">
        <v>2.6231999999999998E-2</v>
      </c>
      <c r="G311">
        <v>8.5900000000000004E-2</v>
      </c>
      <c r="H311">
        <v>0.13073899999999999</v>
      </c>
      <c r="I311">
        <v>0.179142</v>
      </c>
      <c r="J311">
        <v>0.22896</v>
      </c>
      <c r="K311">
        <v>0.28303400000000001</v>
      </c>
      <c r="L311">
        <v>0.337198</v>
      </c>
      <c r="M311">
        <v>0.38903300000000002</v>
      </c>
      <c r="N311">
        <v>0.43822800000000001</v>
      </c>
      <c r="O311">
        <v>0.481215</v>
      </c>
      <c r="P311">
        <v>0.51733300000000004</v>
      </c>
      <c r="Q311">
        <v>0.54419300000000004</v>
      </c>
      <c r="R311">
        <v>0.56073499999999998</v>
      </c>
      <c r="S311">
        <v>0.56671099999999996</v>
      </c>
      <c r="T311">
        <v>0.56262500000000004</v>
      </c>
      <c r="U311">
        <v>0.54974500000000004</v>
      </c>
      <c r="V311">
        <v>0.53175099999999997</v>
      </c>
      <c r="W311">
        <v>0.51171500000000003</v>
      </c>
      <c r="X311">
        <v>0.494336</v>
      </c>
      <c r="Y311">
        <v>0.48387400000000003</v>
      </c>
      <c r="Z311">
        <v>0.484074</v>
      </c>
      <c r="AA311">
        <v>0.49640899999999999</v>
      </c>
      <c r="AB311">
        <v>0.520235</v>
      </c>
      <c r="AC311">
        <v>0.55035299999999998</v>
      </c>
      <c r="AD311">
        <v>0.57936900000000002</v>
      </c>
      <c r="AE311">
        <v>0.59467199999999998</v>
      </c>
      <c r="AF311">
        <v>0.58293799999999996</v>
      </c>
      <c r="AG311">
        <v>0.53165899999999999</v>
      </c>
      <c r="AH311">
        <v>0.433533</v>
      </c>
      <c r="AI311">
        <v>0.27907900000000002</v>
      </c>
      <c r="AJ311">
        <v>9.8432000000000006E-2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0.124504</v>
      </c>
      <c r="AQ311">
        <v>0.55411999999999995</v>
      </c>
      <c r="AR311">
        <v>1.47296</v>
      </c>
      <c r="AS311">
        <v>2.933827</v>
      </c>
      <c r="AT311">
        <v>4.9472019999999999</v>
      </c>
      <c r="AU311">
        <v>7.2118289999999998</v>
      </c>
      <c r="AV311">
        <v>9.3587810000000005</v>
      </c>
      <c r="AW311">
        <v>10.914388000000001</v>
      </c>
      <c r="AX311">
        <v>11.507605999999999</v>
      </c>
      <c r="AY311">
        <v>10.973789</v>
      </c>
      <c r="AZ311">
        <v>9.4835700000000003</v>
      </c>
      <c r="BA311">
        <v>7.3398770000000004</v>
      </c>
      <c r="BB311">
        <v>5.0759489999999996</v>
      </c>
      <c r="BC311">
        <v>3.0456300000000001</v>
      </c>
      <c r="BD311">
        <v>1.539941</v>
      </c>
      <c r="BE311">
        <v>0.46257500000000001</v>
      </c>
      <c r="BF311">
        <v>0</v>
      </c>
      <c r="BG311">
        <v>0</v>
      </c>
      <c r="BH311">
        <v>0</v>
      </c>
    </row>
    <row r="312" spans="1:60" x14ac:dyDescent="0.25">
      <c r="A312" s="55"/>
      <c r="B312" s="55"/>
      <c r="C312" s="55"/>
      <c r="D312" s="26">
        <v>4</v>
      </c>
      <c r="E312">
        <v>0</v>
      </c>
      <c r="F312">
        <v>2.5655000000000001E-2</v>
      </c>
      <c r="G312">
        <v>8.4015000000000006E-2</v>
      </c>
      <c r="H312">
        <v>0.12789900000000001</v>
      </c>
      <c r="I312">
        <v>0.17521200000000001</v>
      </c>
      <c r="J312">
        <v>0.22382299999999999</v>
      </c>
      <c r="K312">
        <v>0.27649099999999999</v>
      </c>
      <c r="L312">
        <v>0.32910499999999998</v>
      </c>
      <c r="M312">
        <v>0.379299</v>
      </c>
      <c r="N312">
        <v>0.42674499999999999</v>
      </c>
      <c r="O312">
        <v>0.46797800000000001</v>
      </c>
      <c r="P312">
        <v>0.50234100000000004</v>
      </c>
      <c r="Q312">
        <v>0.52753899999999998</v>
      </c>
      <c r="R312">
        <v>0.54258600000000001</v>
      </c>
      <c r="S312">
        <v>0.547292</v>
      </c>
      <c r="T312">
        <v>0.54223900000000003</v>
      </c>
      <c r="U312">
        <v>0.52871100000000004</v>
      </c>
      <c r="V312">
        <v>0.51043000000000005</v>
      </c>
      <c r="W312">
        <v>0.49044900000000002</v>
      </c>
      <c r="X312">
        <v>0.47343800000000003</v>
      </c>
      <c r="Y312">
        <v>0.46359699999999998</v>
      </c>
      <c r="Z312">
        <v>0.46461000000000002</v>
      </c>
      <c r="AA312">
        <v>0.47787800000000002</v>
      </c>
      <c r="AB312">
        <v>0.50273699999999999</v>
      </c>
      <c r="AC312">
        <v>0.53393900000000005</v>
      </c>
      <c r="AD312">
        <v>0.56415199999999999</v>
      </c>
      <c r="AE312">
        <v>0.580793</v>
      </c>
      <c r="AF312">
        <v>0.57062400000000002</v>
      </c>
      <c r="AG312">
        <v>0.52122000000000002</v>
      </c>
      <c r="AH312">
        <v>0.42535299999999998</v>
      </c>
      <c r="AI312">
        <v>0.27314699999999997</v>
      </c>
      <c r="AJ312">
        <v>9.5932000000000003E-2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0.21116199999999999</v>
      </c>
      <c r="AQ312">
        <v>0.73997800000000002</v>
      </c>
      <c r="AR312">
        <v>1.693695</v>
      </c>
      <c r="AS312">
        <v>3.0611980000000001</v>
      </c>
      <c r="AT312">
        <v>4.8213210000000002</v>
      </c>
      <c r="AU312">
        <v>6.7296750000000003</v>
      </c>
      <c r="AV312">
        <v>8.5355190000000007</v>
      </c>
      <c r="AW312">
        <v>9.9103639999999995</v>
      </c>
      <c r="AX312">
        <v>10.587903000000001</v>
      </c>
      <c r="AY312">
        <v>10.418725</v>
      </c>
      <c r="AZ312">
        <v>9.4512889999999992</v>
      </c>
      <c r="BA312">
        <v>7.842886</v>
      </c>
      <c r="BB312">
        <v>5.9395059999999997</v>
      </c>
      <c r="BC312">
        <v>4.0015299999999998</v>
      </c>
      <c r="BD312">
        <v>2.4111400000000001</v>
      </c>
      <c r="BE312">
        <v>0.89347299999999996</v>
      </c>
      <c r="BF312">
        <v>9.5407000000000006E-2</v>
      </c>
      <c r="BG312">
        <v>0</v>
      </c>
      <c r="BH312">
        <v>0</v>
      </c>
    </row>
    <row r="313" spans="1:60" x14ac:dyDescent="0.25">
      <c r="A313" s="55"/>
      <c r="B313" s="55"/>
      <c r="C313" s="55"/>
      <c r="D313" s="26">
        <v>5</v>
      </c>
      <c r="E313">
        <v>0</v>
      </c>
      <c r="F313">
        <v>2.5266E-2</v>
      </c>
      <c r="G313">
        <v>8.2781999999999994E-2</v>
      </c>
      <c r="H313">
        <v>0.12636600000000001</v>
      </c>
      <c r="I313">
        <v>0.173263</v>
      </c>
      <c r="J313">
        <v>0.221358</v>
      </c>
      <c r="K313">
        <v>0.27335799999999999</v>
      </c>
      <c r="L313">
        <v>0.32513399999999998</v>
      </c>
      <c r="M313">
        <v>0.37434000000000001</v>
      </c>
      <c r="N313">
        <v>0.420628</v>
      </c>
      <c r="O313">
        <v>0.46059</v>
      </c>
      <c r="P313">
        <v>0.49357899999999999</v>
      </c>
      <c r="Q313">
        <v>0.51737699999999998</v>
      </c>
      <c r="R313">
        <v>0.53109099999999998</v>
      </c>
      <c r="S313">
        <v>0.534609</v>
      </c>
      <c r="T313">
        <v>0.52863700000000002</v>
      </c>
      <c r="U313">
        <v>0.51452900000000001</v>
      </c>
      <c r="V313">
        <v>0.49612800000000001</v>
      </c>
      <c r="W313">
        <v>0.47654200000000002</v>
      </c>
      <c r="X313">
        <v>0.46045700000000001</v>
      </c>
      <c r="Y313">
        <v>0.45203100000000002</v>
      </c>
      <c r="Z313">
        <v>0.45482499999999998</v>
      </c>
      <c r="AA313">
        <v>0.46999800000000003</v>
      </c>
      <c r="AB313">
        <v>0.49664700000000001</v>
      </c>
      <c r="AC313">
        <v>0.52914000000000005</v>
      </c>
      <c r="AD313">
        <v>0.55984599999999995</v>
      </c>
      <c r="AE313">
        <v>0.57600099999999999</v>
      </c>
      <c r="AF313">
        <v>0.56410400000000005</v>
      </c>
      <c r="AG313">
        <v>0.51216200000000001</v>
      </c>
      <c r="AH313">
        <v>0.41385699999999997</v>
      </c>
      <c r="AI313">
        <v>0.25618299999999999</v>
      </c>
      <c r="AJ313">
        <v>8.4511000000000003E-2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0.22223799999999999</v>
      </c>
      <c r="AQ313">
        <v>0.76428099999999999</v>
      </c>
      <c r="AR313">
        <v>1.730035</v>
      </c>
      <c r="AS313">
        <v>3.10419</v>
      </c>
      <c r="AT313">
        <v>4.8599880000000004</v>
      </c>
      <c r="AU313">
        <v>6.7505499999999996</v>
      </c>
      <c r="AV313">
        <v>8.5273979999999998</v>
      </c>
      <c r="AW313">
        <v>9.8696380000000001</v>
      </c>
      <c r="AX313">
        <v>10.521694999999999</v>
      </c>
      <c r="AY313">
        <v>10.344365</v>
      </c>
      <c r="AZ313">
        <v>9.3928469999999997</v>
      </c>
      <c r="BA313">
        <v>7.8171850000000003</v>
      </c>
      <c r="BB313">
        <v>5.958386</v>
      </c>
      <c r="BC313">
        <v>4.08012</v>
      </c>
      <c r="BD313">
        <v>2.4506239999999999</v>
      </c>
      <c r="BE313">
        <v>1.0735600000000001</v>
      </c>
      <c r="BF313">
        <v>0.127558</v>
      </c>
      <c r="BG313">
        <v>0</v>
      </c>
      <c r="BH313">
        <v>0</v>
      </c>
    </row>
    <row r="314" spans="1:60" x14ac:dyDescent="0.25">
      <c r="A314" s="55"/>
      <c r="B314" s="55"/>
      <c r="C314" s="55"/>
      <c r="D314" s="26" t="s">
        <v>46</v>
      </c>
      <c r="E314">
        <v>0</v>
      </c>
      <c r="F314">
        <v>2.3578000000000002E-2</v>
      </c>
      <c r="G314">
        <v>7.7533000000000005E-2</v>
      </c>
      <c r="H314">
        <v>0.120576</v>
      </c>
      <c r="I314">
        <v>0.16694500000000001</v>
      </c>
      <c r="J314">
        <v>0.215004</v>
      </c>
      <c r="K314">
        <v>0.26759899999999998</v>
      </c>
      <c r="L314">
        <v>0.32073699999999999</v>
      </c>
      <c r="M314">
        <v>0.37208400000000003</v>
      </c>
      <c r="N314">
        <v>0.42138799999999998</v>
      </c>
      <c r="O314">
        <v>0.46514</v>
      </c>
      <c r="P314">
        <v>0.50272099999999997</v>
      </c>
      <c r="Q314">
        <v>0.53172399999999997</v>
      </c>
      <c r="R314">
        <v>0.55101</v>
      </c>
      <c r="S314">
        <v>0.56027400000000005</v>
      </c>
      <c r="T314">
        <v>0.55981400000000003</v>
      </c>
      <c r="U314">
        <v>0.55088000000000004</v>
      </c>
      <c r="V314">
        <v>0.53679100000000002</v>
      </c>
      <c r="W314">
        <v>0.52056400000000003</v>
      </c>
      <c r="X314">
        <v>0.50661100000000003</v>
      </c>
      <c r="Y314">
        <v>0.49903999999999998</v>
      </c>
      <c r="Z314">
        <v>0.50140899999999999</v>
      </c>
      <c r="AA314">
        <v>0.51503299999999996</v>
      </c>
      <c r="AB314">
        <v>0.53917999999999999</v>
      </c>
      <c r="AC314">
        <v>0.56860500000000003</v>
      </c>
      <c r="AD314">
        <v>0.59592299999999998</v>
      </c>
      <c r="AE314">
        <v>0.60870999999999997</v>
      </c>
      <c r="AF314">
        <v>0.59384499999999996</v>
      </c>
      <c r="AG314">
        <v>0.53919600000000001</v>
      </c>
      <c r="AH314">
        <v>0.437915</v>
      </c>
      <c r="AI314">
        <v>0.28095999999999999</v>
      </c>
      <c r="AJ314">
        <v>9.8921999999999996E-2</v>
      </c>
      <c r="AK314">
        <v>0</v>
      </c>
      <c r="AL314">
        <v>0</v>
      </c>
      <c r="AM314">
        <v>0</v>
      </c>
      <c r="AN314">
        <v>0</v>
      </c>
      <c r="AO314">
        <v>1.189E-3</v>
      </c>
      <c r="AP314">
        <v>0.204175</v>
      </c>
      <c r="AQ314">
        <v>0.72262300000000002</v>
      </c>
      <c r="AR314">
        <v>1.678051</v>
      </c>
      <c r="AS314">
        <v>3.0695800000000002</v>
      </c>
      <c r="AT314">
        <v>4.8784090000000004</v>
      </c>
      <c r="AU314">
        <v>6.8464070000000001</v>
      </c>
      <c r="AV314">
        <v>8.6994799999999994</v>
      </c>
      <c r="AW314">
        <v>10.083622</v>
      </c>
      <c r="AX314">
        <v>10.717613</v>
      </c>
      <c r="AY314">
        <v>10.455484</v>
      </c>
      <c r="AZ314">
        <v>9.3752239999999993</v>
      </c>
      <c r="BA314">
        <v>7.663913</v>
      </c>
      <c r="BB314">
        <v>5.7027080000000003</v>
      </c>
      <c r="BC314">
        <v>3.766492</v>
      </c>
      <c r="BD314">
        <v>2.2095229999999999</v>
      </c>
      <c r="BE314">
        <v>0.79626300000000005</v>
      </c>
      <c r="BF314">
        <v>7.9533999999999994E-2</v>
      </c>
      <c r="BG314">
        <v>0</v>
      </c>
      <c r="BH314">
        <v>0</v>
      </c>
    </row>
    <row r="315" spans="1:60" x14ac:dyDescent="0.25">
      <c r="A315" s="55"/>
      <c r="B315" s="55"/>
      <c r="C315" s="55">
        <v>2</v>
      </c>
      <c r="D315" s="26">
        <v>1</v>
      </c>
      <c r="E315">
        <v>0</v>
      </c>
      <c r="F315">
        <v>1.4184E-2</v>
      </c>
      <c r="G315">
        <v>6.3798999999999995E-2</v>
      </c>
      <c r="H315">
        <v>0.10059700000000001</v>
      </c>
      <c r="I315">
        <v>0.14206199999999999</v>
      </c>
      <c r="J315">
        <v>0.19802900000000001</v>
      </c>
      <c r="K315">
        <v>0.25151600000000002</v>
      </c>
      <c r="L315">
        <v>0.31347700000000001</v>
      </c>
      <c r="M315">
        <v>0.37632300000000002</v>
      </c>
      <c r="N315">
        <v>0.44117099999999998</v>
      </c>
      <c r="O315">
        <v>0.50418799999999997</v>
      </c>
      <c r="P315">
        <v>0.56457900000000005</v>
      </c>
      <c r="Q315">
        <v>0.61902500000000005</v>
      </c>
      <c r="R315">
        <v>0.66497700000000004</v>
      </c>
      <c r="S315">
        <v>0.70094100000000004</v>
      </c>
      <c r="T315">
        <v>0.72503300000000004</v>
      </c>
      <c r="U315">
        <v>0.73765599999999998</v>
      </c>
      <c r="V315">
        <v>0.73951199999999995</v>
      </c>
      <c r="W315">
        <v>0.73295900000000003</v>
      </c>
      <c r="X315">
        <v>0.72134600000000004</v>
      </c>
      <c r="Y315">
        <v>0.70882299999999998</v>
      </c>
      <c r="Z315">
        <v>0.69962400000000002</v>
      </c>
      <c r="AA315">
        <v>0.69694100000000003</v>
      </c>
      <c r="AB315">
        <v>0.70196700000000001</v>
      </c>
      <c r="AC315">
        <v>0.71299000000000001</v>
      </c>
      <c r="AD315">
        <v>0.72520600000000002</v>
      </c>
      <c r="AE315">
        <v>0.72915099999999999</v>
      </c>
      <c r="AF315">
        <v>0.71393700000000004</v>
      </c>
      <c r="AG315">
        <v>0.66659900000000005</v>
      </c>
      <c r="AH315">
        <v>0.57621100000000003</v>
      </c>
      <c r="AI315">
        <v>0.44425100000000001</v>
      </c>
      <c r="AJ315">
        <v>0.25616</v>
      </c>
      <c r="AK315">
        <v>6.1141000000000001E-2</v>
      </c>
      <c r="AL315">
        <v>1.2440000000000001E-3</v>
      </c>
      <c r="AM315">
        <v>0</v>
      </c>
      <c r="AN315">
        <v>0</v>
      </c>
      <c r="AO315">
        <v>8.03E-4</v>
      </c>
      <c r="AP315">
        <v>2.7983000000000001E-2</v>
      </c>
      <c r="AQ315">
        <v>0.26035599999999998</v>
      </c>
      <c r="AR315">
        <v>0.87798100000000001</v>
      </c>
      <c r="AS315">
        <v>1.9868619999999999</v>
      </c>
      <c r="AT315">
        <v>3.6692330000000002</v>
      </c>
      <c r="AU315">
        <v>5.743309</v>
      </c>
      <c r="AV315">
        <v>7.9207349999999996</v>
      </c>
      <c r="AW315">
        <v>9.7586949999999995</v>
      </c>
      <c r="AX315">
        <v>10.838146</v>
      </c>
      <c r="AY315">
        <v>10.88639</v>
      </c>
      <c r="AZ315">
        <v>9.9185020000000002</v>
      </c>
      <c r="BA315">
        <v>8.1457960000000007</v>
      </c>
      <c r="BB315">
        <v>6.0332970000000001</v>
      </c>
      <c r="BC315">
        <v>3.9570569999999998</v>
      </c>
      <c r="BD315">
        <v>2.2948050000000002</v>
      </c>
      <c r="BE315">
        <v>1.082843</v>
      </c>
      <c r="BF315">
        <v>0.28613300000000003</v>
      </c>
      <c r="BG315">
        <v>5.4580000000000002E-3</v>
      </c>
      <c r="BH315">
        <v>0</v>
      </c>
    </row>
    <row r="316" spans="1:60" x14ac:dyDescent="0.25">
      <c r="A316" s="55"/>
      <c r="B316" s="55"/>
      <c r="C316" s="55"/>
      <c r="D316" s="26">
        <v>2</v>
      </c>
      <c r="E316">
        <v>0</v>
      </c>
      <c r="F316">
        <v>2.2189E-2</v>
      </c>
      <c r="G316">
        <v>7.3375999999999997E-2</v>
      </c>
      <c r="H316">
        <v>0.11737400000000001</v>
      </c>
      <c r="I316">
        <v>0.165099</v>
      </c>
      <c r="J316">
        <v>0.215639</v>
      </c>
      <c r="K316">
        <v>0.2722</v>
      </c>
      <c r="L316">
        <v>0.33090799999999998</v>
      </c>
      <c r="M316">
        <v>0.38924999999999998</v>
      </c>
      <c r="N316">
        <v>0.44709700000000002</v>
      </c>
      <c r="O316">
        <v>0.50045799999999996</v>
      </c>
      <c r="P316">
        <v>0.54859100000000005</v>
      </c>
      <c r="Q316">
        <v>0.58840599999999998</v>
      </c>
      <c r="R316">
        <v>0.61794800000000005</v>
      </c>
      <c r="S316">
        <v>0.636208</v>
      </c>
      <c r="T316">
        <v>0.64252600000000004</v>
      </c>
      <c r="U316">
        <v>0.63763099999999995</v>
      </c>
      <c r="V316">
        <v>0.62409899999999996</v>
      </c>
      <c r="W316">
        <v>0.60474600000000001</v>
      </c>
      <c r="X316">
        <v>0.58416800000000002</v>
      </c>
      <c r="Y316">
        <v>0.56707799999999997</v>
      </c>
      <c r="Z316">
        <v>0.55815199999999998</v>
      </c>
      <c r="AA316">
        <v>0.56045400000000001</v>
      </c>
      <c r="AB316">
        <v>0.57483300000000004</v>
      </c>
      <c r="AC316">
        <v>0.59826800000000002</v>
      </c>
      <c r="AD316">
        <v>0.624942</v>
      </c>
      <c r="AE316">
        <v>0.64306799999999997</v>
      </c>
      <c r="AF316">
        <v>0.64049900000000004</v>
      </c>
      <c r="AG316">
        <v>0.602047</v>
      </c>
      <c r="AH316">
        <v>0.51496399999999998</v>
      </c>
      <c r="AI316">
        <v>0.38547399999999998</v>
      </c>
      <c r="AJ316">
        <v>0.166378</v>
      </c>
      <c r="AK316">
        <v>0</v>
      </c>
      <c r="AL316">
        <v>0</v>
      </c>
      <c r="AM316">
        <v>0</v>
      </c>
      <c r="AN316">
        <v>0</v>
      </c>
      <c r="AO316">
        <v>9.5100000000000002E-4</v>
      </c>
      <c r="AP316">
        <v>1.9266999999999999E-2</v>
      </c>
      <c r="AQ316">
        <v>0.22772999999999999</v>
      </c>
      <c r="AR316">
        <v>0.80636300000000005</v>
      </c>
      <c r="AS316">
        <v>1.8727689999999999</v>
      </c>
      <c r="AT316">
        <v>3.529423</v>
      </c>
      <c r="AU316">
        <v>5.6237620000000001</v>
      </c>
      <c r="AV316">
        <v>7.8850680000000004</v>
      </c>
      <c r="AW316">
        <v>9.8662709999999993</v>
      </c>
      <c r="AX316">
        <v>11.117756</v>
      </c>
      <c r="AY316">
        <v>11.318044</v>
      </c>
      <c r="AZ316">
        <v>10.430747</v>
      </c>
      <c r="BA316">
        <v>8.6440769999999993</v>
      </c>
      <c r="BB316">
        <v>6.4307259999999999</v>
      </c>
      <c r="BC316">
        <v>4.205444</v>
      </c>
      <c r="BD316">
        <v>2.3825120000000002</v>
      </c>
      <c r="BE316">
        <v>1.0166820000000001</v>
      </c>
      <c r="BF316">
        <v>0.16833699999999999</v>
      </c>
      <c r="BG316">
        <v>0</v>
      </c>
      <c r="BH316">
        <v>0</v>
      </c>
    </row>
    <row r="317" spans="1:60" x14ac:dyDescent="0.25">
      <c r="A317" s="55"/>
      <c r="B317" s="55"/>
      <c r="C317" s="55"/>
      <c r="D317" s="26">
        <v>3</v>
      </c>
      <c r="E317">
        <v>0</v>
      </c>
      <c r="F317">
        <v>2.7789000000000001E-2</v>
      </c>
      <c r="G317">
        <v>9.1181999999999999E-2</v>
      </c>
      <c r="H317">
        <v>0.140262</v>
      </c>
      <c r="I317">
        <v>0.19361100000000001</v>
      </c>
      <c r="J317">
        <v>0.249305</v>
      </c>
      <c r="K317">
        <v>0.31063400000000002</v>
      </c>
      <c r="L317">
        <v>0.37320799999999998</v>
      </c>
      <c r="M317">
        <v>0.43428800000000001</v>
      </c>
      <c r="N317">
        <v>0.49364000000000002</v>
      </c>
      <c r="O317">
        <v>0.54706900000000003</v>
      </c>
      <c r="P317">
        <v>0.59377599999999997</v>
      </c>
      <c r="Q317">
        <v>0.63068100000000005</v>
      </c>
      <c r="R317">
        <v>0.65601699999999996</v>
      </c>
      <c r="S317">
        <v>0.66893499999999995</v>
      </c>
      <c r="T317">
        <v>0.66918699999999998</v>
      </c>
      <c r="U317">
        <v>0.65762299999999996</v>
      </c>
      <c r="V317">
        <v>0.63752699999999995</v>
      </c>
      <c r="W317">
        <v>0.61189499999999997</v>
      </c>
      <c r="X317">
        <v>0.58586800000000006</v>
      </c>
      <c r="Y317">
        <v>0.56444700000000003</v>
      </c>
      <c r="Z317">
        <v>0.55261099999999996</v>
      </c>
      <c r="AA317">
        <v>0.553616</v>
      </c>
      <c r="AB317">
        <v>0.56834399999999996</v>
      </c>
      <c r="AC317">
        <v>0.59367199999999998</v>
      </c>
      <c r="AD317">
        <v>0.62363299999999999</v>
      </c>
      <c r="AE317">
        <v>0.64586399999999999</v>
      </c>
      <c r="AF317">
        <v>0.648177</v>
      </c>
      <c r="AG317">
        <v>0.61449600000000004</v>
      </c>
      <c r="AH317">
        <v>0.53099499999999999</v>
      </c>
      <c r="AI317">
        <v>0.40942699999999999</v>
      </c>
      <c r="AJ317">
        <v>0.18265300000000001</v>
      </c>
      <c r="AK317">
        <v>0</v>
      </c>
      <c r="AL317">
        <v>0</v>
      </c>
      <c r="AM317">
        <v>0</v>
      </c>
      <c r="AN317">
        <v>0</v>
      </c>
      <c r="AO317">
        <v>4.8899999999999996E-4</v>
      </c>
      <c r="AP317">
        <v>3.1308999999999997E-2</v>
      </c>
      <c r="AQ317">
        <v>0.290298</v>
      </c>
      <c r="AR317">
        <v>0.97289199999999998</v>
      </c>
      <c r="AS317">
        <v>2.1825649999999999</v>
      </c>
      <c r="AT317">
        <v>3.9930680000000001</v>
      </c>
      <c r="AU317">
        <v>6.1876759999999997</v>
      </c>
      <c r="AV317">
        <v>8.4402589999999993</v>
      </c>
      <c r="AW317">
        <v>10.273215</v>
      </c>
      <c r="AX317">
        <v>11.254372</v>
      </c>
      <c r="AY317">
        <v>11.125394</v>
      </c>
      <c r="AZ317">
        <v>9.9498270000000009</v>
      </c>
      <c r="BA317">
        <v>7.9864740000000003</v>
      </c>
      <c r="BB317">
        <v>5.7477609999999997</v>
      </c>
      <c r="BC317">
        <v>3.6165129999999999</v>
      </c>
      <c r="BD317">
        <v>2.0114999999999998</v>
      </c>
      <c r="BE317">
        <v>0.73654399999999998</v>
      </c>
      <c r="BF317">
        <v>0.13150200000000001</v>
      </c>
      <c r="BG317">
        <v>7.9080000000000001E-3</v>
      </c>
      <c r="BH317">
        <v>0</v>
      </c>
    </row>
    <row r="318" spans="1:60" x14ac:dyDescent="0.25">
      <c r="A318" s="55"/>
      <c r="B318" s="55"/>
      <c r="C318" s="55"/>
      <c r="D318" s="26">
        <v>4</v>
      </c>
      <c r="E318">
        <v>0</v>
      </c>
      <c r="F318">
        <v>2.6984000000000001E-2</v>
      </c>
      <c r="G318">
        <v>8.8529999999999998E-2</v>
      </c>
      <c r="H318">
        <v>0.13608899999999999</v>
      </c>
      <c r="I318">
        <v>0.18767600000000001</v>
      </c>
      <c r="J318">
        <v>0.241398</v>
      </c>
      <c r="K318">
        <v>0.30044399999999999</v>
      </c>
      <c r="L318">
        <v>0.36055599999999999</v>
      </c>
      <c r="M318">
        <v>0.41911500000000002</v>
      </c>
      <c r="N318">
        <v>0.47588399999999997</v>
      </c>
      <c r="O318">
        <v>0.526833</v>
      </c>
      <c r="P318">
        <v>0.57118500000000005</v>
      </c>
      <c r="Q318">
        <v>0.60598799999999997</v>
      </c>
      <c r="R318">
        <v>0.62954600000000005</v>
      </c>
      <c r="S318">
        <v>0.64102999999999999</v>
      </c>
      <c r="T318">
        <v>0.64022400000000002</v>
      </c>
      <c r="U318">
        <v>0.62790599999999996</v>
      </c>
      <c r="V318">
        <v>0.60729200000000005</v>
      </c>
      <c r="W318">
        <v>0.58124299999999995</v>
      </c>
      <c r="X318">
        <v>0.554782</v>
      </c>
      <c r="Y318">
        <v>0.53277699999999995</v>
      </c>
      <c r="Z318">
        <v>0.52012800000000003</v>
      </c>
      <c r="AA318">
        <v>0.52012499999999995</v>
      </c>
      <c r="AB318">
        <v>0.53376299999999999</v>
      </c>
      <c r="AC318">
        <v>0.558222</v>
      </c>
      <c r="AD318">
        <v>0.58791000000000004</v>
      </c>
      <c r="AE318">
        <v>0.61097699999999999</v>
      </c>
      <c r="AF318">
        <v>0.61565000000000003</v>
      </c>
      <c r="AG318">
        <v>0.58619200000000005</v>
      </c>
      <c r="AH318">
        <v>0.508799</v>
      </c>
      <c r="AI318">
        <v>0.39414399999999999</v>
      </c>
      <c r="AJ318">
        <v>0.176398</v>
      </c>
      <c r="AK318">
        <v>0</v>
      </c>
      <c r="AL318">
        <v>0</v>
      </c>
      <c r="AM318">
        <v>0</v>
      </c>
      <c r="AN318">
        <v>0</v>
      </c>
      <c r="AO318">
        <v>1.3879999999999999E-3</v>
      </c>
      <c r="AP318">
        <v>1.6081000000000002E-2</v>
      </c>
      <c r="AQ318">
        <v>0.235598</v>
      </c>
      <c r="AR318">
        <v>0.84792400000000001</v>
      </c>
      <c r="AS318">
        <v>1.9662170000000001</v>
      </c>
      <c r="AT318">
        <v>3.6773630000000002</v>
      </c>
      <c r="AU318">
        <v>5.7986560000000003</v>
      </c>
      <c r="AV318">
        <v>8.0362259999999992</v>
      </c>
      <c r="AW318">
        <v>9.9368029999999994</v>
      </c>
      <c r="AX318">
        <v>11.069518</v>
      </c>
      <c r="AY318">
        <v>11.151949</v>
      </c>
      <c r="AZ318">
        <v>10.192997999999999</v>
      </c>
      <c r="BA318">
        <v>8.4038900000000005</v>
      </c>
      <c r="BB318">
        <v>6.2550420000000004</v>
      </c>
      <c r="BC318">
        <v>4.1305860000000001</v>
      </c>
      <c r="BD318">
        <v>2.4172449999999999</v>
      </c>
      <c r="BE318">
        <v>1.16222</v>
      </c>
      <c r="BF318">
        <v>0.325681</v>
      </c>
      <c r="BG318">
        <v>6.829E-3</v>
      </c>
      <c r="BH318">
        <v>0</v>
      </c>
    </row>
    <row r="319" spans="1:60" x14ac:dyDescent="0.25">
      <c r="A319" s="55"/>
      <c r="B319" s="55"/>
      <c r="C319" s="55"/>
      <c r="D319" s="26">
        <v>5</v>
      </c>
      <c r="E319">
        <v>0</v>
      </c>
      <c r="F319">
        <v>2.6706000000000001E-2</v>
      </c>
      <c r="G319">
        <v>8.7604000000000001E-2</v>
      </c>
      <c r="H319">
        <v>0.134547</v>
      </c>
      <c r="I319">
        <v>0.18542400000000001</v>
      </c>
      <c r="J319">
        <v>0.23832700000000001</v>
      </c>
      <c r="K319">
        <v>0.296375</v>
      </c>
      <c r="L319">
        <v>0.35532999999999998</v>
      </c>
      <c r="M319">
        <v>0.41259499999999999</v>
      </c>
      <c r="N319">
        <v>0.46790399999999999</v>
      </c>
      <c r="O319">
        <v>0.51729800000000004</v>
      </c>
      <c r="P319">
        <v>0.56000000000000005</v>
      </c>
      <c r="Q319">
        <v>0.59313400000000005</v>
      </c>
      <c r="R319">
        <v>0.61509000000000003</v>
      </c>
      <c r="S319">
        <v>0.62511300000000003</v>
      </c>
      <c r="T319">
        <v>0.62310900000000002</v>
      </c>
      <c r="U319">
        <v>0.60990699999999998</v>
      </c>
      <c r="V319">
        <v>0.588839</v>
      </c>
      <c r="W319">
        <v>0.56279800000000002</v>
      </c>
      <c r="X319">
        <v>0.53682700000000005</v>
      </c>
      <c r="Y319">
        <v>0.51576500000000003</v>
      </c>
      <c r="Z319">
        <v>0.50443800000000005</v>
      </c>
      <c r="AA319">
        <v>0.50598600000000005</v>
      </c>
      <c r="AB319">
        <v>0.52129400000000004</v>
      </c>
      <c r="AC319">
        <v>0.54732599999999998</v>
      </c>
      <c r="AD319">
        <v>0.57840199999999997</v>
      </c>
      <c r="AE319">
        <v>0.60255400000000003</v>
      </c>
      <c r="AF319">
        <v>0.60798200000000002</v>
      </c>
      <c r="AG319">
        <v>0.57906100000000005</v>
      </c>
      <c r="AH319">
        <v>0.50225200000000003</v>
      </c>
      <c r="AI319">
        <v>0.38767099999999999</v>
      </c>
      <c r="AJ319">
        <v>0.17279800000000001</v>
      </c>
      <c r="AK319">
        <v>0</v>
      </c>
      <c r="AL319">
        <v>0</v>
      </c>
      <c r="AM319">
        <v>0</v>
      </c>
      <c r="AN319">
        <v>0</v>
      </c>
      <c r="AO319">
        <v>9.7599999999999998E-4</v>
      </c>
      <c r="AP319">
        <v>2.3050000000000001E-2</v>
      </c>
      <c r="AQ319">
        <v>0.25751499999999999</v>
      </c>
      <c r="AR319">
        <v>0.89277700000000004</v>
      </c>
      <c r="AS319">
        <v>2.0373809999999999</v>
      </c>
      <c r="AT319">
        <v>3.7745510000000002</v>
      </c>
      <c r="AU319">
        <v>5.9138520000000003</v>
      </c>
      <c r="AV319">
        <v>8.1560950000000005</v>
      </c>
      <c r="AW319">
        <v>10.045007999999999</v>
      </c>
      <c r="AX319">
        <v>11.150990999999999</v>
      </c>
      <c r="AY319">
        <v>11.196046000000001</v>
      </c>
      <c r="AZ319">
        <v>10.196768</v>
      </c>
      <c r="BA319">
        <v>8.3693259999999992</v>
      </c>
      <c r="BB319">
        <v>6.1905939999999999</v>
      </c>
      <c r="BC319">
        <v>4.0472359999999998</v>
      </c>
      <c r="BD319">
        <v>2.3307600000000002</v>
      </c>
      <c r="BE319">
        <v>1.080106</v>
      </c>
      <c r="BF319">
        <v>0.27450999999999998</v>
      </c>
      <c r="BG319">
        <v>0</v>
      </c>
      <c r="BH319">
        <v>0</v>
      </c>
    </row>
    <row r="320" spans="1:60" x14ac:dyDescent="0.25">
      <c r="A320" s="55"/>
      <c r="B320" s="55"/>
      <c r="C320" s="55"/>
      <c r="D320" s="26" t="s">
        <v>46</v>
      </c>
      <c r="E320">
        <v>0</v>
      </c>
      <c r="F320">
        <v>2.4223000000000001E-2</v>
      </c>
      <c r="G320">
        <v>7.9851000000000005E-2</v>
      </c>
      <c r="H320">
        <v>0.12576000000000001</v>
      </c>
      <c r="I320">
        <v>0.175566</v>
      </c>
      <c r="J320">
        <v>0.228018</v>
      </c>
      <c r="K320">
        <v>0.28639700000000001</v>
      </c>
      <c r="L320">
        <v>0.34667599999999998</v>
      </c>
      <c r="M320">
        <v>0.40630100000000002</v>
      </c>
      <c r="N320">
        <v>0.46514899999999998</v>
      </c>
      <c r="O320">
        <v>0.51916600000000002</v>
      </c>
      <c r="P320">
        <v>0.56762699999999999</v>
      </c>
      <c r="Q320">
        <v>0.60744699999999996</v>
      </c>
      <c r="R320">
        <v>0.63671599999999995</v>
      </c>
      <c r="S320">
        <v>0.65444500000000005</v>
      </c>
      <c r="T320">
        <v>0.66001600000000005</v>
      </c>
      <c r="U320">
        <v>0.65414499999999998</v>
      </c>
      <c r="V320">
        <v>0.63945399999999997</v>
      </c>
      <c r="W320">
        <v>0.61872799999999994</v>
      </c>
      <c r="X320">
        <v>0.59659799999999996</v>
      </c>
      <c r="Y320">
        <v>0.57777800000000001</v>
      </c>
      <c r="Z320">
        <v>0.56699100000000002</v>
      </c>
      <c r="AA320">
        <v>0.56742400000000004</v>
      </c>
      <c r="AB320">
        <v>0.58004</v>
      </c>
      <c r="AC320">
        <v>0.60209599999999996</v>
      </c>
      <c r="AD320">
        <v>0.62801899999999999</v>
      </c>
      <c r="AE320">
        <v>0.64632299999999998</v>
      </c>
      <c r="AF320">
        <v>0.64524899999999996</v>
      </c>
      <c r="AG320">
        <v>0.60967899999999997</v>
      </c>
      <c r="AH320">
        <v>0.526644</v>
      </c>
      <c r="AI320">
        <v>0.40419300000000002</v>
      </c>
      <c r="AJ320">
        <v>0.20335400000000001</v>
      </c>
      <c r="AK320">
        <v>0</v>
      </c>
      <c r="AL320">
        <v>0</v>
      </c>
      <c r="AM320">
        <v>0</v>
      </c>
      <c r="AN320">
        <v>0</v>
      </c>
      <c r="AO320">
        <v>9.3800000000000003E-4</v>
      </c>
      <c r="AP320">
        <v>2.3521E-2</v>
      </c>
      <c r="AQ320">
        <v>0.254299</v>
      </c>
      <c r="AR320">
        <v>0.87958700000000001</v>
      </c>
      <c r="AS320">
        <v>2.0091589999999999</v>
      </c>
      <c r="AT320">
        <v>3.7287279999999998</v>
      </c>
      <c r="AU320">
        <v>5.8534519999999999</v>
      </c>
      <c r="AV320">
        <v>8.0876750000000008</v>
      </c>
      <c r="AW320">
        <v>9.9760010000000001</v>
      </c>
      <c r="AX320">
        <v>11.086163000000001</v>
      </c>
      <c r="AY320">
        <v>11.135519</v>
      </c>
      <c r="AZ320">
        <v>10.137905999999999</v>
      </c>
      <c r="BA320">
        <v>8.3097100000000008</v>
      </c>
      <c r="BB320">
        <v>6.1312499999999996</v>
      </c>
      <c r="BC320">
        <v>3.9937049999999998</v>
      </c>
      <c r="BD320">
        <v>2.279668</v>
      </c>
      <c r="BE320">
        <v>1.02738</v>
      </c>
      <c r="BF320">
        <v>0.235267</v>
      </c>
      <c r="BG320">
        <v>0</v>
      </c>
      <c r="BH320">
        <v>0</v>
      </c>
    </row>
    <row r="321" spans="1:60" x14ac:dyDescent="0.25">
      <c r="A321" s="55"/>
      <c r="B321" s="55"/>
      <c r="C321" s="55">
        <v>3</v>
      </c>
      <c r="D321" s="26">
        <v>1</v>
      </c>
      <c r="E321">
        <v>0</v>
      </c>
      <c r="F321">
        <v>4.4609000000000003E-2</v>
      </c>
      <c r="G321">
        <v>0.14661299999999999</v>
      </c>
      <c r="H321">
        <v>0.22741600000000001</v>
      </c>
      <c r="I321">
        <v>0.31434699999999999</v>
      </c>
      <c r="J321">
        <v>0.40496799999999999</v>
      </c>
      <c r="K321">
        <v>0.50560099999999997</v>
      </c>
      <c r="L321">
        <v>0.61002299999999998</v>
      </c>
      <c r="M321">
        <v>0.71491899999999997</v>
      </c>
      <c r="N321">
        <v>0.82118899999999995</v>
      </c>
      <c r="O321">
        <v>0.922678</v>
      </c>
      <c r="P321">
        <v>1.019328</v>
      </c>
      <c r="Q321">
        <v>1.106752</v>
      </c>
      <c r="R321">
        <v>1.182186</v>
      </c>
      <c r="S321">
        <v>1.2440960000000001</v>
      </c>
      <c r="T321">
        <v>1.2896840000000001</v>
      </c>
      <c r="U321">
        <v>1.319674</v>
      </c>
      <c r="V321">
        <v>1.3335619999999999</v>
      </c>
      <c r="W321">
        <v>1.3336460000000001</v>
      </c>
      <c r="X321">
        <v>1.322446</v>
      </c>
      <c r="Y321">
        <v>1.30366</v>
      </c>
      <c r="Z321">
        <v>1.2811399999999999</v>
      </c>
      <c r="AA321">
        <v>1.25867</v>
      </c>
      <c r="AB321">
        <v>1.238119</v>
      </c>
      <c r="AC321">
        <v>1.2209840000000001</v>
      </c>
      <c r="AD321">
        <v>1.2053020000000001</v>
      </c>
      <c r="AE321">
        <v>1.18788</v>
      </c>
      <c r="AF321">
        <v>1.1629620000000001</v>
      </c>
      <c r="AG321">
        <v>1.1247100000000001</v>
      </c>
      <c r="AH321">
        <v>1.0682780000000001</v>
      </c>
      <c r="AI321">
        <v>0.99089300000000002</v>
      </c>
      <c r="AJ321">
        <v>0.89870499999999998</v>
      </c>
      <c r="AK321">
        <v>0.79939400000000005</v>
      </c>
      <c r="AL321">
        <v>0.71610099999999999</v>
      </c>
      <c r="AM321">
        <v>0.67379299999999998</v>
      </c>
      <c r="AN321">
        <v>0.70665100000000003</v>
      </c>
      <c r="AO321">
        <v>0.84724500000000003</v>
      </c>
      <c r="AP321">
        <v>1.1275029999999999</v>
      </c>
      <c r="AQ321">
        <v>1.5597970000000001</v>
      </c>
      <c r="AR321">
        <v>2.1568109999999998</v>
      </c>
      <c r="AS321">
        <v>2.8732769999999999</v>
      </c>
      <c r="AT321">
        <v>3.6854960000000001</v>
      </c>
      <c r="AU321">
        <v>4.4958080000000002</v>
      </c>
      <c r="AV321">
        <v>5.2338620000000002</v>
      </c>
      <c r="AW321">
        <v>5.8061730000000003</v>
      </c>
      <c r="AX321">
        <v>6.1402140000000003</v>
      </c>
      <c r="AY321">
        <v>6.1900890000000004</v>
      </c>
      <c r="AZ321">
        <v>5.9495990000000001</v>
      </c>
      <c r="BA321">
        <v>5.4379569999999999</v>
      </c>
      <c r="BB321">
        <v>4.7331180000000002</v>
      </c>
      <c r="BC321">
        <v>3.897078</v>
      </c>
      <c r="BD321">
        <v>3.0463499999999999</v>
      </c>
      <c r="BE321">
        <v>2.227967</v>
      </c>
      <c r="BF321">
        <v>1.3804019999999999</v>
      </c>
      <c r="BG321">
        <v>0.46779999999999999</v>
      </c>
      <c r="BH321">
        <v>4.2474999999999999E-2</v>
      </c>
    </row>
    <row r="322" spans="1:60" x14ac:dyDescent="0.25">
      <c r="A322" s="55"/>
      <c r="B322" s="55"/>
      <c r="C322" s="55"/>
      <c r="D322" s="26">
        <v>2</v>
      </c>
      <c r="E322">
        <v>3.9209000000000001E-2</v>
      </c>
      <c r="F322">
        <v>8.7982000000000005E-2</v>
      </c>
      <c r="G322">
        <v>0.181117</v>
      </c>
      <c r="H322">
        <v>0.25685799999999998</v>
      </c>
      <c r="I322">
        <v>0.34565299999999999</v>
      </c>
      <c r="J322">
        <v>0.44157000000000002</v>
      </c>
      <c r="K322">
        <v>0.53912099999999996</v>
      </c>
      <c r="L322">
        <v>0.64045200000000002</v>
      </c>
      <c r="M322">
        <v>0.73904300000000001</v>
      </c>
      <c r="N322">
        <v>0.83599400000000001</v>
      </c>
      <c r="O322">
        <v>0.92556899999999998</v>
      </c>
      <c r="P322">
        <v>1.007428</v>
      </c>
      <c r="Q322">
        <v>1.0777620000000001</v>
      </c>
      <c r="R322">
        <v>1.13449</v>
      </c>
      <c r="S322">
        <v>1.1766080000000001</v>
      </c>
      <c r="T322">
        <v>1.2026239999999999</v>
      </c>
      <c r="U322">
        <v>1.2135199999999999</v>
      </c>
      <c r="V322">
        <v>1.210669</v>
      </c>
      <c r="W322">
        <v>1.1967589999999999</v>
      </c>
      <c r="X322">
        <v>1.175611</v>
      </c>
      <c r="Y322">
        <v>1.151564</v>
      </c>
      <c r="Z322">
        <v>1.129143</v>
      </c>
      <c r="AA322">
        <v>1.1123529999999999</v>
      </c>
      <c r="AB322">
        <v>1.1032360000000001</v>
      </c>
      <c r="AC322">
        <v>1.1024579999999999</v>
      </c>
      <c r="AD322">
        <v>1.1077589999999999</v>
      </c>
      <c r="AE322">
        <v>1.1139840000000001</v>
      </c>
      <c r="AF322">
        <v>1.114161</v>
      </c>
      <c r="AG322">
        <v>1.1002179999999999</v>
      </c>
      <c r="AH322">
        <v>1.065178</v>
      </c>
      <c r="AI322">
        <v>1.0045500000000001</v>
      </c>
      <c r="AJ322">
        <v>0.92270399999999997</v>
      </c>
      <c r="AK322">
        <v>0.82685200000000003</v>
      </c>
      <c r="AL322">
        <v>0.74012599999999995</v>
      </c>
      <c r="AM322">
        <v>0.68878399999999995</v>
      </c>
      <c r="AN322">
        <v>0.70951799999999998</v>
      </c>
      <c r="AO322">
        <v>0.83804699999999999</v>
      </c>
      <c r="AP322">
        <v>1.1100939999999999</v>
      </c>
      <c r="AQ322">
        <v>1.541866</v>
      </c>
      <c r="AR322">
        <v>2.149076</v>
      </c>
      <c r="AS322">
        <v>2.887473</v>
      </c>
      <c r="AT322">
        <v>3.733679</v>
      </c>
      <c r="AU322">
        <v>4.5862860000000003</v>
      </c>
      <c r="AV322">
        <v>5.3707370000000001</v>
      </c>
      <c r="AW322">
        <v>5.9869830000000004</v>
      </c>
      <c r="AX322">
        <v>6.3556489999999997</v>
      </c>
      <c r="AY322">
        <v>6.4247759999999996</v>
      </c>
      <c r="AZ322">
        <v>6.1844400000000004</v>
      </c>
      <c r="BA322">
        <v>5.650201</v>
      </c>
      <c r="BB322">
        <v>4.9043739999999998</v>
      </c>
      <c r="BC322">
        <v>4.0185560000000002</v>
      </c>
      <c r="BD322">
        <v>3.0778810000000001</v>
      </c>
      <c r="BE322">
        <v>2.2359140000000002</v>
      </c>
      <c r="BF322">
        <v>1.298497</v>
      </c>
      <c r="BG322">
        <v>0.196823</v>
      </c>
      <c r="BH322">
        <v>2.8021999999999998E-2</v>
      </c>
    </row>
    <row r="323" spans="1:60" x14ac:dyDescent="0.25">
      <c r="A323" s="55"/>
      <c r="B323" s="55"/>
      <c r="C323" s="55"/>
      <c r="D323" s="26">
        <v>3</v>
      </c>
      <c r="E323">
        <v>4.9086999999999999E-2</v>
      </c>
      <c r="F323">
        <v>0.105862</v>
      </c>
      <c r="G323">
        <v>0.20669199999999999</v>
      </c>
      <c r="H323">
        <v>0.28889399999999998</v>
      </c>
      <c r="I323">
        <v>0.38423000000000002</v>
      </c>
      <c r="J323">
        <v>0.48600900000000002</v>
      </c>
      <c r="K323">
        <v>0.58813000000000004</v>
      </c>
      <c r="L323">
        <v>0.69263799999999998</v>
      </c>
      <c r="M323">
        <v>0.79261800000000004</v>
      </c>
      <c r="N323">
        <v>0.88905000000000001</v>
      </c>
      <c r="O323">
        <v>0.97609500000000005</v>
      </c>
      <c r="P323">
        <v>1.0533650000000001</v>
      </c>
      <c r="Q323">
        <v>1.1172409999999999</v>
      </c>
      <c r="R323">
        <v>1.1660839999999999</v>
      </c>
      <c r="S323">
        <v>1.1992970000000001</v>
      </c>
      <c r="T323">
        <v>1.2161949999999999</v>
      </c>
      <c r="U323">
        <v>1.218127</v>
      </c>
      <c r="V323">
        <v>1.2076439999999999</v>
      </c>
      <c r="W323">
        <v>1.187854</v>
      </c>
      <c r="X323">
        <v>1.1633230000000001</v>
      </c>
      <c r="Y323">
        <v>1.1387309999999999</v>
      </c>
      <c r="Z323">
        <v>1.118768</v>
      </c>
      <c r="AA323">
        <v>1.107138</v>
      </c>
      <c r="AB323">
        <v>1.105437</v>
      </c>
      <c r="AC323">
        <v>1.1131219999999999</v>
      </c>
      <c r="AD323">
        <v>1.12693</v>
      </c>
      <c r="AE323">
        <v>1.1400159999999999</v>
      </c>
      <c r="AF323">
        <v>1.1442909999999999</v>
      </c>
      <c r="AG323">
        <v>1.130646</v>
      </c>
      <c r="AH323">
        <v>1.091807</v>
      </c>
      <c r="AI323">
        <v>1.0237179999999999</v>
      </c>
      <c r="AJ323">
        <v>0.93243100000000001</v>
      </c>
      <c r="AK323">
        <v>0.82713700000000001</v>
      </c>
      <c r="AL323">
        <v>0.73431800000000003</v>
      </c>
      <c r="AM323">
        <v>0.68324600000000002</v>
      </c>
      <c r="AN323">
        <v>0.71337700000000004</v>
      </c>
      <c r="AO323">
        <v>0.86193500000000001</v>
      </c>
      <c r="AP323">
        <v>1.1647270000000001</v>
      </c>
      <c r="AQ323">
        <v>1.634944</v>
      </c>
      <c r="AR323">
        <v>2.2845279999999999</v>
      </c>
      <c r="AS323">
        <v>3.061175</v>
      </c>
      <c r="AT323">
        <v>3.9350149999999999</v>
      </c>
      <c r="AU323">
        <v>4.7959550000000002</v>
      </c>
      <c r="AV323">
        <v>5.5644739999999997</v>
      </c>
      <c r="AW323">
        <v>6.1384340000000002</v>
      </c>
      <c r="AX323">
        <v>6.4411820000000004</v>
      </c>
      <c r="AY323">
        <v>6.426177</v>
      </c>
      <c r="AZ323">
        <v>6.0953189999999999</v>
      </c>
      <c r="BA323">
        <v>5.4728110000000001</v>
      </c>
      <c r="BB323">
        <v>4.6539219999999997</v>
      </c>
      <c r="BC323">
        <v>3.7136100000000001</v>
      </c>
      <c r="BD323">
        <v>2.7587030000000001</v>
      </c>
      <c r="BE323">
        <v>1.8946259999999999</v>
      </c>
      <c r="BF323">
        <v>0.95006699999999999</v>
      </c>
      <c r="BG323">
        <v>3.2844999999999999E-2</v>
      </c>
      <c r="BH323">
        <v>0</v>
      </c>
    </row>
    <row r="324" spans="1:60" x14ac:dyDescent="0.25">
      <c r="A324" s="55"/>
      <c r="B324" s="55"/>
      <c r="C324" s="55"/>
      <c r="D324" s="26">
        <v>4</v>
      </c>
      <c r="E324">
        <v>5.1937999999999998E-2</v>
      </c>
      <c r="F324">
        <v>0.11133800000000001</v>
      </c>
      <c r="G324">
        <v>0.21557699999999999</v>
      </c>
      <c r="H324">
        <v>0.30069099999999999</v>
      </c>
      <c r="I324">
        <v>0.39929500000000001</v>
      </c>
      <c r="J324">
        <v>0.50446500000000005</v>
      </c>
      <c r="K324">
        <v>0.60989099999999996</v>
      </c>
      <c r="L324">
        <v>0.71766700000000005</v>
      </c>
      <c r="M324">
        <v>0.82066499999999998</v>
      </c>
      <c r="N324">
        <v>0.91988700000000001</v>
      </c>
      <c r="O324">
        <v>1.009323</v>
      </c>
      <c r="P324">
        <v>1.088579</v>
      </c>
      <c r="Q324">
        <v>1.15395</v>
      </c>
      <c r="R324">
        <v>1.203778</v>
      </c>
      <c r="S324">
        <v>1.2374639999999999</v>
      </c>
      <c r="T324">
        <v>1.2543260000000001</v>
      </c>
      <c r="U324">
        <v>1.255725</v>
      </c>
      <c r="V324">
        <v>1.2442759999999999</v>
      </c>
      <c r="W324">
        <v>1.223095</v>
      </c>
      <c r="X324">
        <v>1.1968160000000001</v>
      </c>
      <c r="Y324">
        <v>1.1701509999999999</v>
      </c>
      <c r="Z324">
        <v>1.1478520000000001</v>
      </c>
      <c r="AA324">
        <v>1.1337550000000001</v>
      </c>
      <c r="AB324">
        <v>1.1295580000000001</v>
      </c>
      <c r="AC324">
        <v>1.135041</v>
      </c>
      <c r="AD324">
        <v>1.1472100000000001</v>
      </c>
      <c r="AE324">
        <v>1.15971</v>
      </c>
      <c r="AF324">
        <v>1.1648890000000001</v>
      </c>
      <c r="AG324">
        <v>1.1540680000000001</v>
      </c>
      <c r="AH324">
        <v>1.120204</v>
      </c>
      <c r="AI324">
        <v>1.0592729999999999</v>
      </c>
      <c r="AJ324">
        <v>0.97660199999999997</v>
      </c>
      <c r="AK324">
        <v>0.88067700000000004</v>
      </c>
      <c r="AL324">
        <v>0.79608199999999996</v>
      </c>
      <c r="AM324">
        <v>0.75040099999999998</v>
      </c>
      <c r="AN324">
        <v>0.78084699999999996</v>
      </c>
      <c r="AO324">
        <v>0.922767</v>
      </c>
      <c r="AP324">
        <v>1.210277</v>
      </c>
      <c r="AQ324">
        <v>1.6561900000000001</v>
      </c>
      <c r="AR324">
        <v>2.2722519999999999</v>
      </c>
      <c r="AS324">
        <v>3.009306</v>
      </c>
      <c r="AT324">
        <v>3.8394759999999999</v>
      </c>
      <c r="AU324">
        <v>4.6586160000000003</v>
      </c>
      <c r="AV324">
        <v>5.391324</v>
      </c>
      <c r="AW324">
        <v>5.9405130000000002</v>
      </c>
      <c r="AX324">
        <v>6.2331440000000002</v>
      </c>
      <c r="AY324">
        <v>6.2248729999999997</v>
      </c>
      <c r="AZ324">
        <v>5.9178519999999999</v>
      </c>
      <c r="BA324">
        <v>5.3346169999999997</v>
      </c>
      <c r="BB324">
        <v>4.5667429999999998</v>
      </c>
      <c r="BC324">
        <v>3.6885119999999998</v>
      </c>
      <c r="BD324">
        <v>2.7780200000000002</v>
      </c>
      <c r="BE324">
        <v>1.9950190000000001</v>
      </c>
      <c r="BF324">
        <v>1.0957250000000001</v>
      </c>
      <c r="BG324">
        <v>3.9704999999999997E-2</v>
      </c>
      <c r="BH324">
        <v>0</v>
      </c>
    </row>
    <row r="325" spans="1:60" x14ac:dyDescent="0.25">
      <c r="A325" s="55"/>
      <c r="B325" s="55"/>
      <c r="C325" s="55"/>
      <c r="D325" s="26">
        <v>5</v>
      </c>
      <c r="E325">
        <v>5.2714999999999998E-2</v>
      </c>
      <c r="F325">
        <v>0.112909</v>
      </c>
      <c r="G325">
        <v>0.218362</v>
      </c>
      <c r="H325">
        <v>0.30446699999999999</v>
      </c>
      <c r="I325">
        <v>0.40418199999999999</v>
      </c>
      <c r="J325">
        <v>0.51047299999999995</v>
      </c>
      <c r="K325">
        <v>0.61693399999999998</v>
      </c>
      <c r="L325">
        <v>0.72565999999999997</v>
      </c>
      <c r="M325">
        <v>0.82943900000000004</v>
      </c>
      <c r="N325">
        <v>0.92927199999999999</v>
      </c>
      <c r="O325">
        <v>1.0190950000000001</v>
      </c>
      <c r="P325">
        <v>1.0985009999999999</v>
      </c>
      <c r="Q325">
        <v>1.1637690000000001</v>
      </c>
      <c r="R325">
        <v>1.213249</v>
      </c>
      <c r="S325">
        <v>1.246356</v>
      </c>
      <c r="T325">
        <v>1.2624580000000001</v>
      </c>
      <c r="U325">
        <v>1.2629440000000001</v>
      </c>
      <c r="V325">
        <v>1.2505599999999999</v>
      </c>
      <c r="W325">
        <v>1.2285029999999999</v>
      </c>
      <c r="X325">
        <v>1.2015640000000001</v>
      </c>
      <c r="Y325">
        <v>1.1745989999999999</v>
      </c>
      <c r="Z325">
        <v>1.1525110000000001</v>
      </c>
      <c r="AA325">
        <v>1.1392279999999999</v>
      </c>
      <c r="AB325">
        <v>1.136495</v>
      </c>
      <c r="AC325">
        <v>1.1439360000000001</v>
      </c>
      <c r="AD325">
        <v>1.158339</v>
      </c>
      <c r="AE325">
        <v>1.1727829999999999</v>
      </c>
      <c r="AF325">
        <v>1.178993</v>
      </c>
      <c r="AG325">
        <v>1.1675059999999999</v>
      </c>
      <c r="AH325">
        <v>1.130576</v>
      </c>
      <c r="AI325">
        <v>1.063642</v>
      </c>
      <c r="AJ325">
        <v>0.97229100000000002</v>
      </c>
      <c r="AK325">
        <v>0.86541599999999996</v>
      </c>
      <c r="AL325">
        <v>0.76958300000000002</v>
      </c>
      <c r="AM325">
        <v>0.714418</v>
      </c>
      <c r="AN325">
        <v>0.74022299999999996</v>
      </c>
      <c r="AO325">
        <v>0.88508900000000001</v>
      </c>
      <c r="AP325">
        <v>1.1856800000000001</v>
      </c>
      <c r="AQ325">
        <v>1.655718</v>
      </c>
      <c r="AR325">
        <v>2.3071359999999999</v>
      </c>
      <c r="AS325">
        <v>3.0868720000000001</v>
      </c>
      <c r="AT325">
        <v>3.9637359999999999</v>
      </c>
      <c r="AU325">
        <v>4.8253909999999998</v>
      </c>
      <c r="AV325">
        <v>5.5896920000000003</v>
      </c>
      <c r="AW325">
        <v>6.1519490000000001</v>
      </c>
      <c r="AX325">
        <v>6.4339950000000004</v>
      </c>
      <c r="AY325">
        <v>6.3888350000000003</v>
      </c>
      <c r="AZ325">
        <v>6.021293</v>
      </c>
      <c r="BA325">
        <v>5.3587939999999996</v>
      </c>
      <c r="BB325">
        <v>4.502739</v>
      </c>
      <c r="BC325">
        <v>3.5306199999999999</v>
      </c>
      <c r="BD325">
        <v>2.5586549999999999</v>
      </c>
      <c r="BE325">
        <v>1.588201</v>
      </c>
      <c r="BF325">
        <v>0.615811</v>
      </c>
      <c r="BG325">
        <v>1.7842E-2</v>
      </c>
      <c r="BH325">
        <v>0</v>
      </c>
    </row>
    <row r="326" spans="1:60" x14ac:dyDescent="0.25">
      <c r="A326" s="55"/>
      <c r="B326" s="55"/>
      <c r="C326" s="55"/>
      <c r="D326" s="26" t="s">
        <v>46</v>
      </c>
      <c r="E326">
        <v>3.807E-2</v>
      </c>
      <c r="F326">
        <v>9.0555999999999998E-2</v>
      </c>
      <c r="G326">
        <v>0.19695299999999999</v>
      </c>
      <c r="H326">
        <v>0.27527400000000002</v>
      </c>
      <c r="I326">
        <v>0.36884800000000001</v>
      </c>
      <c r="J326">
        <v>0.469916</v>
      </c>
      <c r="K326">
        <v>0.57180399999999998</v>
      </c>
      <c r="L326">
        <v>0.67730400000000002</v>
      </c>
      <c r="M326">
        <v>0.77934700000000001</v>
      </c>
      <c r="N326">
        <v>0.87907100000000005</v>
      </c>
      <c r="O326">
        <v>0.97055499999999995</v>
      </c>
      <c r="P326">
        <v>1.0534399999999999</v>
      </c>
      <c r="Q326">
        <v>1.1238950000000001</v>
      </c>
      <c r="R326">
        <v>1.1799569999999999</v>
      </c>
      <c r="S326">
        <v>1.220764</v>
      </c>
      <c r="T326">
        <v>1.2450570000000001</v>
      </c>
      <c r="U326">
        <v>1.2539979999999999</v>
      </c>
      <c r="V326">
        <v>1.249342</v>
      </c>
      <c r="W326">
        <v>1.2339709999999999</v>
      </c>
      <c r="X326">
        <v>1.2119519999999999</v>
      </c>
      <c r="Y326">
        <v>1.1877409999999999</v>
      </c>
      <c r="Z326">
        <v>1.165883</v>
      </c>
      <c r="AA326">
        <v>1.1502289999999999</v>
      </c>
      <c r="AB326">
        <v>1.1425689999999999</v>
      </c>
      <c r="AC326">
        <v>1.143108</v>
      </c>
      <c r="AD326">
        <v>1.149108</v>
      </c>
      <c r="AE326">
        <v>1.1548750000000001</v>
      </c>
      <c r="AF326">
        <v>1.1530590000000001</v>
      </c>
      <c r="AG326">
        <v>1.135429</v>
      </c>
      <c r="AH326">
        <v>1.095208</v>
      </c>
      <c r="AI326">
        <v>1.0284150000000001</v>
      </c>
      <c r="AJ326">
        <v>0.94054599999999999</v>
      </c>
      <c r="AK326">
        <v>0.83989499999999995</v>
      </c>
      <c r="AL326">
        <v>0.75124199999999997</v>
      </c>
      <c r="AM326">
        <v>0.702129</v>
      </c>
      <c r="AN326">
        <v>0.73012299999999997</v>
      </c>
      <c r="AO326">
        <v>0.87101600000000001</v>
      </c>
      <c r="AP326">
        <v>1.159656</v>
      </c>
      <c r="AQ326">
        <v>1.6097030000000001</v>
      </c>
      <c r="AR326">
        <v>2.2339609999999999</v>
      </c>
      <c r="AS326">
        <v>2.9836209999999999</v>
      </c>
      <c r="AT326">
        <v>3.83148</v>
      </c>
      <c r="AU326">
        <v>4.6724110000000003</v>
      </c>
      <c r="AV326">
        <v>5.4300179999999996</v>
      </c>
      <c r="AW326">
        <v>6.00481</v>
      </c>
      <c r="AX326">
        <v>6.320837</v>
      </c>
      <c r="AY326">
        <v>6.3309509999999998</v>
      </c>
      <c r="AZ326">
        <v>6.0336970000000001</v>
      </c>
      <c r="BA326">
        <v>5.4508799999999997</v>
      </c>
      <c r="BB326">
        <v>4.6721839999999997</v>
      </c>
      <c r="BC326">
        <v>3.7696269999999998</v>
      </c>
      <c r="BD326">
        <v>2.8440799999999999</v>
      </c>
      <c r="BE326">
        <v>1.98807</v>
      </c>
      <c r="BF326">
        <v>1.068004</v>
      </c>
      <c r="BG326">
        <v>0.14848800000000001</v>
      </c>
      <c r="BH326">
        <v>1.6868999999999999E-2</v>
      </c>
    </row>
    <row r="327" spans="1:60" x14ac:dyDescent="0.25">
      <c r="D327" s="26"/>
    </row>
    <row r="328" spans="1:60" x14ac:dyDescent="0.25">
      <c r="D328" s="26"/>
    </row>
    <row r="329" spans="1:60" x14ac:dyDescent="0.25">
      <c r="D329" s="26"/>
    </row>
    <row r="330" spans="1:60" x14ac:dyDescent="0.25">
      <c r="D330" s="26"/>
    </row>
    <row r="331" spans="1:60" x14ac:dyDescent="0.25">
      <c r="D331" s="26"/>
    </row>
    <row r="332" spans="1:60" x14ac:dyDescent="0.25">
      <c r="D332" s="26"/>
    </row>
    <row r="333" spans="1:60" x14ac:dyDescent="0.25">
      <c r="D333" s="26"/>
    </row>
    <row r="334" spans="1:60" x14ac:dyDescent="0.25">
      <c r="D334" s="26"/>
    </row>
    <row r="335" spans="1:60" x14ac:dyDescent="0.25">
      <c r="D335" s="26"/>
    </row>
    <row r="336" spans="1:60" x14ac:dyDescent="0.25">
      <c r="D336" s="26"/>
    </row>
    <row r="337" spans="4:4" x14ac:dyDescent="0.25">
      <c r="D337" s="26"/>
    </row>
    <row r="338" spans="4:4" x14ac:dyDescent="0.25">
      <c r="D338" s="26"/>
    </row>
  </sheetData>
  <mergeCells count="78">
    <mergeCell ref="C291:C296"/>
    <mergeCell ref="C297:C302"/>
    <mergeCell ref="C303:C308"/>
    <mergeCell ref="C309:C314"/>
    <mergeCell ref="C315:C320"/>
    <mergeCell ref="C321:C326"/>
    <mergeCell ref="C255:C260"/>
    <mergeCell ref="C261:C266"/>
    <mergeCell ref="C267:C272"/>
    <mergeCell ref="C273:C278"/>
    <mergeCell ref="C279:C284"/>
    <mergeCell ref="C285:C290"/>
    <mergeCell ref="C219:C224"/>
    <mergeCell ref="C225:C230"/>
    <mergeCell ref="C231:C236"/>
    <mergeCell ref="C237:C242"/>
    <mergeCell ref="C243:C248"/>
    <mergeCell ref="C249:C254"/>
    <mergeCell ref="C183:C188"/>
    <mergeCell ref="C189:C194"/>
    <mergeCell ref="C195:C200"/>
    <mergeCell ref="C201:C206"/>
    <mergeCell ref="C207:C212"/>
    <mergeCell ref="C213:C218"/>
    <mergeCell ref="C147:C152"/>
    <mergeCell ref="C153:C158"/>
    <mergeCell ref="C159:C164"/>
    <mergeCell ref="C165:C170"/>
    <mergeCell ref="C171:C176"/>
    <mergeCell ref="C177:C182"/>
    <mergeCell ref="C111:C116"/>
    <mergeCell ref="C117:C122"/>
    <mergeCell ref="C123:C128"/>
    <mergeCell ref="C129:C134"/>
    <mergeCell ref="C135:C140"/>
    <mergeCell ref="C141:C146"/>
    <mergeCell ref="C75:C80"/>
    <mergeCell ref="C81:C86"/>
    <mergeCell ref="C87:C92"/>
    <mergeCell ref="C93:C98"/>
    <mergeCell ref="C99:C104"/>
    <mergeCell ref="C105:C110"/>
    <mergeCell ref="C39:C44"/>
    <mergeCell ref="C45:C50"/>
    <mergeCell ref="C51:C56"/>
    <mergeCell ref="C57:C62"/>
    <mergeCell ref="C63:C68"/>
    <mergeCell ref="C69:C74"/>
    <mergeCell ref="C3:C8"/>
    <mergeCell ref="C9:C14"/>
    <mergeCell ref="C15:C20"/>
    <mergeCell ref="C21:C26"/>
    <mergeCell ref="C27:C32"/>
    <mergeCell ref="C33:C38"/>
    <mergeCell ref="B219:B236"/>
    <mergeCell ref="B237:B254"/>
    <mergeCell ref="B255:B272"/>
    <mergeCell ref="B273:B290"/>
    <mergeCell ref="B291:B308"/>
    <mergeCell ref="B309:B326"/>
    <mergeCell ref="B111:B128"/>
    <mergeCell ref="B129:B146"/>
    <mergeCell ref="B147:B164"/>
    <mergeCell ref="B165:B182"/>
    <mergeCell ref="B183:B200"/>
    <mergeCell ref="B201:B218"/>
    <mergeCell ref="B3:B20"/>
    <mergeCell ref="B21:B38"/>
    <mergeCell ref="B39:B56"/>
    <mergeCell ref="B57:B74"/>
    <mergeCell ref="B75:B92"/>
    <mergeCell ref="B93:B110"/>
    <mergeCell ref="A273:A326"/>
    <mergeCell ref="A219:A272"/>
    <mergeCell ref="A165:A218"/>
    <mergeCell ref="A111:A164"/>
    <mergeCell ref="A57:A110"/>
    <mergeCell ref="A3:A56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A4AA-61C8-4F16-A03C-55917D813FF4}">
  <dimension ref="A1:C19"/>
  <sheetViews>
    <sheetView workbookViewId="0">
      <selection activeCell="B12" sqref="B12"/>
    </sheetView>
  </sheetViews>
  <sheetFormatPr defaultColWidth="0" defaultRowHeight="15" zeroHeight="1" x14ac:dyDescent="0.25"/>
  <cols>
    <col min="1" max="2" width="16" bestFit="1" customWidth="1"/>
    <col min="3" max="3" width="13.85546875" customWidth="1"/>
    <col min="4" max="16384" width="8.85546875" hidden="1"/>
  </cols>
  <sheetData>
    <row r="1" spans="1:3" x14ac:dyDescent="0.25">
      <c r="A1" s="9" t="s">
        <v>1</v>
      </c>
      <c r="B1" s="9" t="s">
        <v>0</v>
      </c>
      <c r="C1" s="9" t="s">
        <v>21</v>
      </c>
    </row>
    <row r="2" spans="1:3" x14ac:dyDescent="0.25">
      <c r="A2" s="30" t="s">
        <v>7</v>
      </c>
      <c r="B2" s="10" t="s">
        <v>2</v>
      </c>
      <c r="C2" s="10">
        <v>30.1</v>
      </c>
    </row>
    <row r="3" spans="1:3" x14ac:dyDescent="0.25">
      <c r="A3" s="30"/>
      <c r="B3" s="10" t="s">
        <v>3</v>
      </c>
      <c r="C3" s="10">
        <v>2.63</v>
      </c>
    </row>
    <row r="4" spans="1:3" x14ac:dyDescent="0.25">
      <c r="A4" s="30"/>
      <c r="B4" s="10" t="s">
        <v>4</v>
      </c>
      <c r="C4" s="10">
        <v>14.8</v>
      </c>
    </row>
    <row r="5" spans="1:3" x14ac:dyDescent="0.25">
      <c r="A5" s="30" t="s">
        <v>8</v>
      </c>
      <c r="B5" s="10" t="s">
        <v>2</v>
      </c>
      <c r="C5" s="10">
        <v>13.44</v>
      </c>
    </row>
    <row r="6" spans="1:3" x14ac:dyDescent="0.25">
      <c r="A6" s="30"/>
      <c r="B6" s="10" t="s">
        <v>3</v>
      </c>
      <c r="C6" s="10">
        <v>0.87</v>
      </c>
    </row>
    <row r="7" spans="1:3" x14ac:dyDescent="0.25">
      <c r="A7" s="30"/>
      <c r="B7" s="10" t="s">
        <v>4</v>
      </c>
      <c r="C7" s="10">
        <v>11.45</v>
      </c>
    </row>
    <row r="8" spans="1:3" x14ac:dyDescent="0.25">
      <c r="A8" s="30" t="s">
        <v>9</v>
      </c>
      <c r="B8" s="10" t="s">
        <v>2</v>
      </c>
      <c r="C8" s="10">
        <v>5.4</v>
      </c>
    </row>
    <row r="9" spans="1:3" x14ac:dyDescent="0.25">
      <c r="A9" s="30"/>
      <c r="B9" s="10" t="s">
        <v>3</v>
      </c>
      <c r="C9" s="10">
        <v>5.6</v>
      </c>
    </row>
    <row r="10" spans="1:3" x14ac:dyDescent="0.25">
      <c r="A10" s="30"/>
      <c r="B10" s="10" t="s">
        <v>4</v>
      </c>
      <c r="C10" s="10">
        <v>15.3</v>
      </c>
    </row>
    <row r="11" spans="1:3" x14ac:dyDescent="0.25">
      <c r="A11" s="30" t="s">
        <v>10</v>
      </c>
      <c r="B11" s="10" t="s">
        <v>2</v>
      </c>
      <c r="C11" s="10">
        <v>33.799999999999997</v>
      </c>
    </row>
    <row r="12" spans="1:3" x14ac:dyDescent="0.25">
      <c r="A12" s="30"/>
      <c r="B12" s="10" t="s">
        <v>3</v>
      </c>
      <c r="C12" s="10">
        <v>24.4</v>
      </c>
    </row>
    <row r="13" spans="1:3" x14ac:dyDescent="0.25">
      <c r="A13" s="30"/>
      <c r="B13" s="10" t="s">
        <v>4</v>
      </c>
      <c r="C13" s="10">
        <v>15.5</v>
      </c>
    </row>
    <row r="14" spans="1:3" x14ac:dyDescent="0.25">
      <c r="A14" s="30" t="s">
        <v>11</v>
      </c>
      <c r="B14" s="10" t="s">
        <v>2</v>
      </c>
      <c r="C14" s="10">
        <v>1.8</v>
      </c>
    </row>
    <row r="15" spans="1:3" x14ac:dyDescent="0.25">
      <c r="A15" s="30"/>
      <c r="B15" s="10" t="s">
        <v>3</v>
      </c>
      <c r="C15" s="10">
        <v>128</v>
      </c>
    </row>
    <row r="16" spans="1:3" x14ac:dyDescent="0.25">
      <c r="A16" s="30"/>
      <c r="B16" s="10" t="s">
        <v>4</v>
      </c>
      <c r="C16" s="10">
        <v>2.8</v>
      </c>
    </row>
    <row r="17" spans="1:3" x14ac:dyDescent="0.25">
      <c r="A17" s="30" t="s">
        <v>12</v>
      </c>
      <c r="B17" s="10" t="s">
        <v>2</v>
      </c>
      <c r="C17" s="10">
        <v>13.6</v>
      </c>
    </row>
    <row r="18" spans="1:3" x14ac:dyDescent="0.25">
      <c r="A18" s="30"/>
      <c r="B18" s="10" t="s">
        <v>3</v>
      </c>
      <c r="C18" s="10">
        <v>5.9</v>
      </c>
    </row>
    <row r="19" spans="1:3" x14ac:dyDescent="0.25">
      <c r="A19" s="30"/>
      <c r="B19" s="10" t="s">
        <v>4</v>
      </c>
      <c r="C19" s="10">
        <v>19.2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690A-6CDF-4906-9A10-059356858E3E}">
  <dimension ref="A1:C19"/>
  <sheetViews>
    <sheetView workbookViewId="0">
      <selection activeCell="C14" sqref="C14"/>
    </sheetView>
  </sheetViews>
  <sheetFormatPr defaultColWidth="0" defaultRowHeight="15" zeroHeight="1" x14ac:dyDescent="0.25"/>
  <cols>
    <col min="1" max="1" width="16" style="6" bestFit="1" customWidth="1"/>
    <col min="2" max="2" width="16.28515625" style="6" bestFit="1" customWidth="1"/>
    <col min="3" max="3" width="8.85546875" style="6" customWidth="1"/>
    <col min="4" max="16384" width="8.85546875" style="6" hidden="1"/>
  </cols>
  <sheetData>
    <row r="1" spans="1:3" x14ac:dyDescent="0.25">
      <c r="A1" s="8" t="s">
        <v>1</v>
      </c>
      <c r="B1" s="8" t="s">
        <v>0</v>
      </c>
      <c r="C1" s="8" t="s">
        <v>13</v>
      </c>
    </row>
    <row r="2" spans="1:3" x14ac:dyDescent="0.25">
      <c r="A2" s="30" t="s">
        <v>7</v>
      </c>
      <c r="B2" s="7" t="s">
        <v>2</v>
      </c>
      <c r="C2" s="7">
        <v>9.58</v>
      </c>
    </row>
    <row r="3" spans="1:3" x14ac:dyDescent="0.25">
      <c r="A3" s="30"/>
      <c r="B3" s="7" t="s">
        <v>3</v>
      </c>
      <c r="C3" s="7">
        <v>9.6300000000000008</v>
      </c>
    </row>
    <row r="4" spans="1:3" x14ac:dyDescent="0.25">
      <c r="A4" s="30"/>
      <c r="B4" s="7" t="s">
        <v>4</v>
      </c>
      <c r="C4" s="7">
        <v>9.76</v>
      </c>
    </row>
    <row r="5" spans="1:3" x14ac:dyDescent="0.25">
      <c r="A5" s="30" t="s">
        <v>8</v>
      </c>
      <c r="B5" s="7" t="s">
        <v>2</v>
      </c>
      <c r="C5" s="7">
        <v>9.7200000000000006</v>
      </c>
    </row>
    <row r="6" spans="1:3" x14ac:dyDescent="0.25">
      <c r="A6" s="30"/>
      <c r="B6" s="7" t="s">
        <v>3</v>
      </c>
      <c r="C6" s="7">
        <v>9.48</v>
      </c>
    </row>
    <row r="7" spans="1:3" x14ac:dyDescent="0.25">
      <c r="A7" s="30"/>
      <c r="B7" s="7" t="s">
        <v>4</v>
      </c>
      <c r="C7" s="7">
        <v>9.34</v>
      </c>
    </row>
    <row r="8" spans="1:3" x14ac:dyDescent="0.25">
      <c r="A8" s="30" t="s">
        <v>9</v>
      </c>
      <c r="B8" s="7" t="s">
        <v>2</v>
      </c>
      <c r="C8" s="7">
        <v>9.4</v>
      </c>
    </row>
    <row r="9" spans="1:3" x14ac:dyDescent="0.25">
      <c r="A9" s="30"/>
      <c r="B9" s="7" t="s">
        <v>3</v>
      </c>
      <c r="C9" s="7">
        <v>9.27</v>
      </c>
    </row>
    <row r="10" spans="1:3" x14ac:dyDescent="0.25">
      <c r="A10" s="30"/>
      <c r="B10" s="7" t="s">
        <v>4</v>
      </c>
      <c r="C10" s="7">
        <v>9.14</v>
      </c>
    </row>
    <row r="11" spans="1:3" x14ac:dyDescent="0.25">
      <c r="A11" s="30" t="s">
        <v>10</v>
      </c>
      <c r="B11" s="7" t="s">
        <v>2</v>
      </c>
      <c r="C11" s="7">
        <v>7.93</v>
      </c>
    </row>
    <row r="12" spans="1:3" x14ac:dyDescent="0.25">
      <c r="A12" s="30"/>
      <c r="B12" s="7" t="s">
        <v>3</v>
      </c>
      <c r="C12" s="7">
        <v>7.5</v>
      </c>
    </row>
    <row r="13" spans="1:3" x14ac:dyDescent="0.25">
      <c r="A13" s="30"/>
      <c r="B13" s="7" t="s">
        <v>4</v>
      </c>
      <c r="C13" s="7">
        <v>8.57</v>
      </c>
    </row>
    <row r="14" spans="1:3" x14ac:dyDescent="0.25">
      <c r="A14" s="30" t="s">
        <v>11</v>
      </c>
      <c r="B14" s="7" t="s">
        <v>2</v>
      </c>
      <c r="C14" s="7">
        <v>7.89</v>
      </c>
    </row>
    <row r="15" spans="1:3" x14ac:dyDescent="0.25">
      <c r="A15" s="30"/>
      <c r="B15" s="7" t="s">
        <v>3</v>
      </c>
      <c r="C15" s="7">
        <v>6.91</v>
      </c>
    </row>
    <row r="16" spans="1:3" x14ac:dyDescent="0.25">
      <c r="A16" s="30"/>
      <c r="B16" s="7" t="s">
        <v>4</v>
      </c>
      <c r="C16" s="7">
        <v>7.76</v>
      </c>
    </row>
    <row r="17" spans="1:3" x14ac:dyDescent="0.25">
      <c r="A17" s="30" t="s">
        <v>12</v>
      </c>
      <c r="B17" s="7" t="s">
        <v>2</v>
      </c>
      <c r="C17" s="7">
        <v>7.95</v>
      </c>
    </row>
    <row r="18" spans="1:3" x14ac:dyDescent="0.25">
      <c r="A18" s="30"/>
      <c r="B18" s="7" t="s">
        <v>3</v>
      </c>
      <c r="C18" s="7">
        <v>7.42</v>
      </c>
    </row>
    <row r="19" spans="1:3" x14ac:dyDescent="0.25">
      <c r="A19" s="30"/>
      <c r="B19" s="7" t="s">
        <v>4</v>
      </c>
      <c r="C19" s="7">
        <v>7.98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Air Temperature</vt:lpstr>
      <vt:lpstr>Sea Temperature</vt:lpstr>
      <vt:lpstr>Light Availability</vt:lpstr>
      <vt:lpstr>Mangrove Composition</vt:lpstr>
      <vt:lpstr>Seagrass Composition</vt:lpstr>
      <vt:lpstr>Sediment</vt:lpstr>
      <vt:lpstr>Turbidity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</dc:creator>
  <cp:lastModifiedBy>Alice Twomey</cp:lastModifiedBy>
  <dcterms:created xsi:type="dcterms:W3CDTF">2022-06-02T00:35:34Z</dcterms:created>
  <dcterms:modified xsi:type="dcterms:W3CDTF">2023-07-14T21:53:26Z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2023-07-12T00:53:46Z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6c924cd2-4bbe-4a04-a235-f1be2ec2377a</vt:lpwstr>
  </property>
  <property fmtid="{D5CDD505-2E9C-101B-9397-08002B2CF9AE}" pid="8" name="MSIP_Label_0f488380-630a-4f55-a077-a19445e3f360_ContentBits">
    <vt:lpwstr>0</vt:lpwstr>
  </property>
</Properties>
</file>