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rutgersconnect-my.sharepoint.com/personal/ts942_sebs_rutgers_edu/Documents/cygwin_data/projects/0011_Paulinella_micropora_KR01_KEGG_pathway_analysis/04_Results/2021-01-19/"/>
    </mc:Choice>
  </mc:AlternateContent>
  <xr:revisionPtr revIDLastSave="72" documentId="13_ncr:1_{FD770E69-F843-4068-BF87-03443A4479D9}" xr6:coauthVersionLast="47" xr6:coauthVersionMax="47" xr10:uidLastSave="{D17392A9-C47C-463F-8AAF-4F544EF3FB42}"/>
  <bookViews>
    <workbookView xWindow="-24120" yWindow="-120" windowWidth="24240" windowHeight="13140" activeTab="1" xr2:uid="{93BFA4D7-1056-CD49-9611-86119758C3BB}"/>
  </bookViews>
  <sheets>
    <sheet name="DNA Replication" sheetId="2" r:id="rId1"/>
    <sheet name="Purine" sheetId="3" r:id="rId2"/>
    <sheet name="Pyrimidine"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64" i="4" l="1"/>
  <c r="Q63" i="4"/>
  <c r="Q62" i="4"/>
  <c r="Q61" i="4"/>
  <c r="Q60" i="4"/>
  <c r="Q59" i="4"/>
  <c r="Q56" i="4"/>
  <c r="Q55" i="4"/>
  <c r="Q54" i="4"/>
  <c r="Q53" i="4"/>
  <c r="Q52" i="4"/>
  <c r="Q51" i="4"/>
  <c r="Q50" i="4"/>
  <c r="Q49" i="4"/>
  <c r="Q45" i="4"/>
  <c r="Q44" i="4"/>
  <c r="Q43" i="4"/>
  <c r="Q41" i="4"/>
  <c r="Q40" i="4"/>
  <c r="Q38" i="4"/>
  <c r="Q33" i="4"/>
  <c r="Q31" i="4"/>
  <c r="Q29" i="4"/>
  <c r="Q28" i="4"/>
  <c r="Q27" i="4"/>
  <c r="Q25" i="4"/>
  <c r="Q24" i="4"/>
  <c r="Q21" i="4"/>
  <c r="Q20" i="4"/>
  <c r="Q18" i="4"/>
  <c r="Q17" i="4"/>
  <c r="Q15" i="4"/>
  <c r="Q14" i="4"/>
  <c r="Q13" i="4"/>
  <c r="Q12" i="4"/>
  <c r="Q9" i="4"/>
  <c r="Q8" i="4"/>
  <c r="Q7" i="4"/>
  <c r="Q4" i="4"/>
  <c r="Q3" i="4"/>
  <c r="Q26" i="2"/>
  <c r="Q25" i="2"/>
  <c r="Q24" i="2"/>
  <c r="Q23" i="2"/>
  <c r="Q18" i="2"/>
  <c r="Q17" i="2"/>
  <c r="Q12" i="2"/>
  <c r="Q11" i="2"/>
  <c r="Q10" i="2"/>
  <c r="Q9" i="2"/>
  <c r="Q8" i="2"/>
  <c r="Q5" i="2"/>
  <c r="Q4" i="2"/>
  <c r="Q3" i="2"/>
  <c r="Q50" i="3"/>
  <c r="Q51" i="3"/>
  <c r="Q52" i="3"/>
  <c r="Q53" i="3"/>
  <c r="Q54" i="3"/>
  <c r="Q55" i="3"/>
  <c r="Q56" i="3"/>
  <c r="Q57" i="3"/>
  <c r="Q58" i="3"/>
  <c r="Q59" i="3"/>
  <c r="Q60" i="3"/>
  <c r="Q61" i="3"/>
  <c r="Q62" i="3"/>
  <c r="Q63" i="3"/>
  <c r="Q64" i="3"/>
  <c r="Q65" i="3"/>
  <c r="Q66" i="3"/>
  <c r="Q67" i="3"/>
  <c r="Q68" i="3"/>
  <c r="Q69" i="3"/>
  <c r="Q70" i="3"/>
  <c r="Q72" i="3"/>
  <c r="Q73" i="3"/>
  <c r="Q74" i="3"/>
  <c r="Q75" i="3"/>
  <c r="Q76" i="3"/>
  <c r="Q78" i="3"/>
  <c r="Q79" i="3"/>
  <c r="Q80" i="3"/>
  <c r="Q81" i="3"/>
  <c r="Q82" i="3"/>
  <c r="Q84" i="3"/>
  <c r="Q85" i="3"/>
  <c r="Q87" i="3"/>
  <c r="Q89" i="3"/>
  <c r="Q90" i="3"/>
  <c r="Q91" i="3"/>
  <c r="Q92" i="3"/>
  <c r="Q93" i="3"/>
  <c r="Q94" i="3"/>
  <c r="Q95" i="3"/>
  <c r="Q96" i="3"/>
  <c r="Q99" i="3"/>
  <c r="Q100" i="3"/>
  <c r="Q101" i="3"/>
  <c r="Q102" i="3"/>
  <c r="Q103" i="3"/>
  <c r="Q104" i="3"/>
  <c r="Q105" i="3"/>
  <c r="Q106" i="3"/>
  <c r="Q107" i="3"/>
  <c r="Q108" i="3"/>
  <c r="Q109" i="3"/>
  <c r="Q110" i="3"/>
  <c r="Q111" i="3"/>
  <c r="Q112" i="3"/>
  <c r="Q113" i="3"/>
  <c r="Q114" i="3"/>
  <c r="Q116" i="3"/>
  <c r="Q119" i="3"/>
  <c r="Q120" i="3"/>
  <c r="Q49" i="3"/>
  <c r="Q47" i="3"/>
  <c r="Q46" i="3"/>
  <c r="Q44" i="3"/>
  <c r="Q43" i="3"/>
  <c r="Q41" i="3"/>
  <c r="Q40" i="3"/>
  <c r="Q39" i="3"/>
  <c r="Q38" i="3"/>
  <c r="Q36" i="3"/>
  <c r="Q34" i="3"/>
  <c r="Q33" i="3"/>
  <c r="Q31" i="3"/>
  <c r="Q30" i="3"/>
  <c r="Q29" i="3"/>
  <c r="Q28" i="3"/>
  <c r="Q27" i="3"/>
  <c r="Q26" i="3"/>
  <c r="Q25" i="3"/>
  <c r="Q23" i="3"/>
  <c r="Q21" i="3"/>
  <c r="Q20" i="3"/>
  <c r="Q19" i="3"/>
  <c r="Q17" i="3"/>
  <c r="Q16" i="3"/>
  <c r="Q15" i="3"/>
  <c r="Q14" i="3"/>
  <c r="Q13" i="3"/>
  <c r="Q12" i="3"/>
  <c r="Q11" i="3"/>
  <c r="Q10" i="3"/>
  <c r="Q8" i="3"/>
  <c r="Q7" i="3"/>
  <c r="Q3" i="3"/>
  <c r="W4" i="2" l="1"/>
  <c r="W5" i="2"/>
  <c r="W8" i="2"/>
  <c r="W9" i="2"/>
  <c r="W10" i="2"/>
  <c r="W11" i="2"/>
  <c r="W12" i="2"/>
  <c r="W17" i="2"/>
  <c r="W18" i="2"/>
  <c r="W23" i="2"/>
  <c r="W24" i="2"/>
  <c r="W25" i="2"/>
  <c r="W26" i="2"/>
  <c r="W7" i="3"/>
  <c r="W8" i="3"/>
  <c r="W10" i="3"/>
  <c r="W11" i="3"/>
  <c r="W12" i="3"/>
  <c r="W13" i="3"/>
  <c r="W14" i="3"/>
  <c r="W15" i="3"/>
  <c r="W16" i="3"/>
  <c r="W17" i="3"/>
  <c r="W19" i="3"/>
  <c r="W20" i="3"/>
  <c r="W21" i="3"/>
  <c r="W23" i="3"/>
  <c r="W25" i="3"/>
  <c r="W26" i="3"/>
  <c r="W27" i="3"/>
  <c r="W28" i="3"/>
  <c r="W29" i="3"/>
  <c r="W30" i="3"/>
  <c r="W31" i="3"/>
  <c r="W33" i="3"/>
  <c r="W34" i="3"/>
  <c r="W36" i="3"/>
  <c r="W38" i="3"/>
  <c r="W39" i="3"/>
  <c r="W40" i="3"/>
  <c r="W41" i="3"/>
  <c r="W43" i="3"/>
  <c r="W44" i="3"/>
  <c r="W46" i="3"/>
  <c r="W47" i="3"/>
  <c r="W49" i="3"/>
  <c r="W50" i="3"/>
  <c r="W51" i="3"/>
  <c r="W52" i="3"/>
  <c r="W53" i="3"/>
  <c r="W54" i="3"/>
  <c r="W55" i="3"/>
  <c r="W56" i="3"/>
  <c r="W57" i="3"/>
  <c r="W58" i="3"/>
  <c r="W59" i="3"/>
  <c r="W60" i="3"/>
  <c r="W61" i="3"/>
  <c r="W62" i="3"/>
  <c r="W63" i="3"/>
  <c r="W65" i="3"/>
  <c r="W66" i="3"/>
  <c r="W67" i="3"/>
  <c r="W68" i="3"/>
  <c r="W69" i="3"/>
  <c r="W70" i="3"/>
  <c r="W72" i="3"/>
  <c r="W73" i="3"/>
  <c r="W74" i="3"/>
  <c r="W75" i="3"/>
  <c r="W76" i="3"/>
  <c r="W78" i="3"/>
  <c r="W79" i="3"/>
  <c r="W80" i="3"/>
  <c r="W81" i="3"/>
  <c r="W82" i="3"/>
  <c r="W84" i="3"/>
  <c r="W85" i="3"/>
  <c r="W87" i="3"/>
  <c r="W89" i="3"/>
  <c r="W90" i="3"/>
  <c r="W91" i="3"/>
  <c r="W92" i="3"/>
  <c r="W93" i="3"/>
  <c r="W94" i="3"/>
  <c r="W95" i="3"/>
  <c r="W96" i="3"/>
  <c r="W99" i="3"/>
  <c r="W100" i="3"/>
  <c r="W101" i="3"/>
  <c r="W102" i="3"/>
  <c r="W103" i="3"/>
  <c r="W104" i="3"/>
  <c r="W105" i="3"/>
  <c r="W106" i="3"/>
  <c r="W107" i="3"/>
  <c r="W108" i="3"/>
  <c r="W109" i="3"/>
  <c r="W110" i="3"/>
  <c r="W111" i="3"/>
  <c r="W112" i="3"/>
  <c r="W113" i="3"/>
  <c r="W114" i="3"/>
  <c r="W116" i="3"/>
  <c r="W119" i="3"/>
  <c r="W120" i="3"/>
  <c r="W7" i="4"/>
  <c r="W8" i="4"/>
  <c r="W9" i="4"/>
  <c r="W12" i="4"/>
  <c r="W13" i="4"/>
  <c r="W14" i="4"/>
  <c r="W15" i="4"/>
  <c r="W17" i="4"/>
  <c r="W18" i="4"/>
  <c r="W20" i="4"/>
  <c r="W21" i="4"/>
  <c r="W24" i="4"/>
  <c r="W25" i="4"/>
  <c r="W27" i="4"/>
  <c r="W28" i="4"/>
  <c r="W29" i="4"/>
  <c r="W31" i="4"/>
  <c r="W33" i="4"/>
  <c r="W38" i="4"/>
  <c r="W40" i="4"/>
  <c r="W41" i="4"/>
  <c r="W43" i="4"/>
  <c r="W44" i="4"/>
  <c r="W45" i="4"/>
  <c r="W49" i="4"/>
  <c r="W50" i="4"/>
  <c r="W51" i="4"/>
  <c r="W52" i="4"/>
  <c r="W53" i="4"/>
  <c r="W54" i="4"/>
  <c r="W55" i="4"/>
  <c r="W56" i="4"/>
  <c r="W59" i="4"/>
  <c r="W60" i="4"/>
  <c r="W61" i="4"/>
  <c r="W62" i="4"/>
  <c r="W63" i="4"/>
  <c r="W64" i="4"/>
  <c r="W4" i="4"/>
  <c r="W3" i="4"/>
  <c r="W3" i="3"/>
  <c r="W3" i="2"/>
</calcChain>
</file>

<file path=xl/sharedStrings.xml><?xml version="1.0" encoding="utf-8"?>
<sst xmlns="http://schemas.openxmlformats.org/spreadsheetml/2006/main" count="3363" uniqueCount="966">
  <si>
    <t>K00106</t>
  </si>
  <si>
    <t>K00524</t>
  </si>
  <si>
    <t>K00527</t>
  </si>
  <si>
    <t>K00602</t>
  </si>
  <si>
    <t>K00759</t>
  </si>
  <si>
    <t>K00760</t>
  </si>
  <si>
    <t>K00764</t>
  </si>
  <si>
    <t>K00856</t>
  </si>
  <si>
    <t>K00860</t>
  </si>
  <si>
    <t>K00873</t>
  </si>
  <si>
    <t>K00926</t>
  </si>
  <si>
    <t>K00939</t>
  </si>
  <si>
    <t>K00940</t>
  </si>
  <si>
    <t>K00942</t>
  </si>
  <si>
    <t>K00944</t>
  </si>
  <si>
    <t>K00948</t>
  </si>
  <si>
    <t>K00958</t>
  </si>
  <si>
    <t>K01081</t>
  </si>
  <si>
    <t>K01139</t>
  </si>
  <si>
    <t>K01487</t>
  </si>
  <si>
    <t>K01488</t>
  </si>
  <si>
    <t>K01490</t>
  </si>
  <si>
    <t>K01509</t>
  </si>
  <si>
    <t>K01510</t>
  </si>
  <si>
    <t>K01514</t>
  </si>
  <si>
    <t>K01515</t>
  </si>
  <si>
    <t>K01517</t>
  </si>
  <si>
    <t>K01519</t>
  </si>
  <si>
    <t>K01522</t>
  </si>
  <si>
    <t>K01756</t>
  </si>
  <si>
    <t>K01768</t>
  </si>
  <si>
    <t>K01835</t>
  </si>
  <si>
    <t>K01923</t>
  </si>
  <si>
    <t>K01933</t>
  </si>
  <si>
    <t>K01939</t>
  </si>
  <si>
    <t>K01945</t>
  </si>
  <si>
    <t>K01951</t>
  </si>
  <si>
    <t>K01952</t>
  </si>
  <si>
    <t>K02428</t>
  </si>
  <si>
    <t>K03651</t>
  </si>
  <si>
    <t>K03783</t>
  </si>
  <si>
    <t>K06928</t>
  </si>
  <si>
    <t>K09913</t>
  </si>
  <si>
    <t>K10807</t>
  </si>
  <si>
    <t>K10808</t>
  </si>
  <si>
    <t>K11175</t>
  </si>
  <si>
    <t>K11751</t>
  </si>
  <si>
    <t>K12304</t>
  </si>
  <si>
    <t>K13293</t>
  </si>
  <si>
    <t>K13755</t>
  </si>
  <si>
    <t>K13761</t>
  </si>
  <si>
    <t>K13811</t>
  </si>
  <si>
    <t>K13988</t>
  </si>
  <si>
    <t>K15779</t>
  </si>
  <si>
    <t>K18436</t>
  </si>
  <si>
    <t>K18532</t>
  </si>
  <si>
    <t>K23265</t>
  </si>
  <si>
    <t>K23269</t>
  </si>
  <si>
    <t>K24242</t>
  </si>
  <si>
    <t>KEGG</t>
  </si>
  <si>
    <t>K00226</t>
  </si>
  <si>
    <t>K00254</t>
  </si>
  <si>
    <t>K00609</t>
  </si>
  <si>
    <t>K00761</t>
  </si>
  <si>
    <t>K00762</t>
  </si>
  <si>
    <t>K00876</t>
  </si>
  <si>
    <t>K00943</t>
  </si>
  <si>
    <t>K01465</t>
  </si>
  <si>
    <t>K01485</t>
  </si>
  <si>
    <t>K01489</t>
  </si>
  <si>
    <t>K01494</t>
  </si>
  <si>
    <t>K01520</t>
  </si>
  <si>
    <t>K01591</t>
  </si>
  <si>
    <t>K01937</t>
  </si>
  <si>
    <t>K01955</t>
  </si>
  <si>
    <t>K01956</t>
  </si>
  <si>
    <t>K03465</t>
  </si>
  <si>
    <t>K09019</t>
  </si>
  <si>
    <t>K09903</t>
  </si>
  <si>
    <t>K11540</t>
  </si>
  <si>
    <t>K11541</t>
  </si>
  <si>
    <t>K13421</t>
  </si>
  <si>
    <t>K13799</t>
  </si>
  <si>
    <t>K13800</t>
  </si>
  <si>
    <t>K13998</t>
  </si>
  <si>
    <t>K16330</t>
  </si>
  <si>
    <t>K16904</t>
  </si>
  <si>
    <t>K00088</t>
  </si>
  <si>
    <t>Protein ID</t>
  </si>
  <si>
    <t>KX897545.1_prot_APP88521.1_712</t>
  </si>
  <si>
    <t>g54773.t1</t>
  </si>
  <si>
    <t>g28623.t1</t>
  </si>
  <si>
    <t>KX897545.1_prot_APP88576.1_767</t>
  </si>
  <si>
    <t>g84.t1</t>
  </si>
  <si>
    <t>KX897545.1_prot_APP88285.1_476</t>
  </si>
  <si>
    <t>g16052.t1</t>
  </si>
  <si>
    <t>g25683.t1</t>
  </si>
  <si>
    <t>g69549.t1</t>
  </si>
  <si>
    <t>g21748.t1</t>
  </si>
  <si>
    <t>g57157.t1</t>
  </si>
  <si>
    <t>g71715.t1</t>
  </si>
  <si>
    <t>g65619.t1</t>
  </si>
  <si>
    <t>KX897545.1_prot_APP88112.1_303</t>
  </si>
  <si>
    <t>g56101.t1</t>
  </si>
  <si>
    <t>KX897545.1_prot_APP87965.1_156</t>
  </si>
  <si>
    <t>g63390.t1</t>
  </si>
  <si>
    <t>g63747.t1</t>
  </si>
  <si>
    <t>g51940.t1</t>
  </si>
  <si>
    <t>g3414.t1</t>
  </si>
  <si>
    <t>g7142.t1</t>
  </si>
  <si>
    <t>g3543.t1</t>
  </si>
  <si>
    <t>KX897545.1_prot_APP88343.1_534</t>
  </si>
  <si>
    <t>g82166.t1</t>
  </si>
  <si>
    <t>g39743.t1</t>
  </si>
  <si>
    <t>g10113.t1</t>
  </si>
  <si>
    <t>g1121.t1</t>
  </si>
  <si>
    <t>g25648.t1</t>
  </si>
  <si>
    <t>g40143.t1</t>
  </si>
  <si>
    <t>KX897545.1_prot_APP88146.1_337</t>
  </si>
  <si>
    <t>g72431.t1</t>
  </si>
  <si>
    <t>g80328.t1</t>
  </si>
  <si>
    <t>KX897545.1_prot_APP88506.1_697</t>
  </si>
  <si>
    <t>g39536.t1</t>
  </si>
  <si>
    <t>g10172.t1</t>
  </si>
  <si>
    <t>g15338.t1</t>
  </si>
  <si>
    <t>KX897545.1_prot_APP88531.1_722</t>
  </si>
  <si>
    <t>g59712.t1</t>
  </si>
  <si>
    <t>g170.t1</t>
  </si>
  <si>
    <t>KX897545.1_prot_APP88310.1_501</t>
  </si>
  <si>
    <t>g31995.t1</t>
  </si>
  <si>
    <t>g6933.t1</t>
  </si>
  <si>
    <t>g16819.t1</t>
  </si>
  <si>
    <t>g39502.t1</t>
  </si>
  <si>
    <t>KX897545.1_prot_APP88130.1_321</t>
  </si>
  <si>
    <t>g9046.t1</t>
  </si>
  <si>
    <t>g51776.t1</t>
  </si>
  <si>
    <t>g2699.t1</t>
  </si>
  <si>
    <t>g46091.t1</t>
  </si>
  <si>
    <t>g46092.t1</t>
  </si>
  <si>
    <t>g36498.t1</t>
  </si>
  <si>
    <t>g36502.t1</t>
  </si>
  <si>
    <t>g59991.t1</t>
  </si>
  <si>
    <t>g12402.t1</t>
  </si>
  <si>
    <t>g9322.t1</t>
  </si>
  <si>
    <t>g12834.t1</t>
  </si>
  <si>
    <t>g60069.t1</t>
  </si>
  <si>
    <t>g21627.t1</t>
  </si>
  <si>
    <t>g22148.t1</t>
  </si>
  <si>
    <t>g53520.t1</t>
  </si>
  <si>
    <t>g12296.t1</t>
  </si>
  <si>
    <t>g12297.t1</t>
  </si>
  <si>
    <t>g41113.t1</t>
  </si>
  <si>
    <t>g51995.t1</t>
  </si>
  <si>
    <t>g22461.t1</t>
  </si>
  <si>
    <t>g19795.t1</t>
  </si>
  <si>
    <t>g35476.t1</t>
  </si>
  <si>
    <t>g46396.t1</t>
  </si>
  <si>
    <t>g46397.t1</t>
  </si>
  <si>
    <t>g14309.t1</t>
  </si>
  <si>
    <t>g41580.t1</t>
  </si>
  <si>
    <t>g41271.t1</t>
  </si>
  <si>
    <t>g72299.t1</t>
  </si>
  <si>
    <t>g19400.t1</t>
  </si>
  <si>
    <t>g31032.t1</t>
  </si>
  <si>
    <t>g48210.t1</t>
  </si>
  <si>
    <t>g17085.t1</t>
  </si>
  <si>
    <t>KX897545.1_prot_APP88625.1_816</t>
  </si>
  <si>
    <t>g9442.t1</t>
  </si>
  <si>
    <t>g23472.t1</t>
  </si>
  <si>
    <t>g38209.t1</t>
  </si>
  <si>
    <t>KX897545.1_prot_APP88209.1_400</t>
  </si>
  <si>
    <t>g13792.t1</t>
  </si>
  <si>
    <t>g57156.t1</t>
  </si>
  <si>
    <t>KX897545.1_prot_APP88652.1_843</t>
  </si>
  <si>
    <t>g21629.t1</t>
  </si>
  <si>
    <t>g5715.t1</t>
  </si>
  <si>
    <t>g5717.t1</t>
  </si>
  <si>
    <t>g34321.t1</t>
  </si>
  <si>
    <t>g58696.t1</t>
  </si>
  <si>
    <t>g58697.t1</t>
  </si>
  <si>
    <t>g81343.t1</t>
  </si>
  <si>
    <t>g30959.t1</t>
  </si>
  <si>
    <t>g25112.t1</t>
  </si>
  <si>
    <t>g68916.t1</t>
  </si>
  <si>
    <t>g57160.t1</t>
  </si>
  <si>
    <t>g61603.t1</t>
  </si>
  <si>
    <t>g73720.t1</t>
  </si>
  <si>
    <t>g53425.t1</t>
  </si>
  <si>
    <t>g82259.t1</t>
  </si>
  <si>
    <t>g59458.t1</t>
  </si>
  <si>
    <t>g19305.t1</t>
  </si>
  <si>
    <t>g6763.t1</t>
  </si>
  <si>
    <t>g1466.t1</t>
  </si>
  <si>
    <t>g79856.t1</t>
  </si>
  <si>
    <t>g7629.t1</t>
  </si>
  <si>
    <t>g6160.t1</t>
  </si>
  <si>
    <t>KX897545.1_prot_APP87930.1_121</t>
  </si>
  <si>
    <t>KX897545.1_prot_APP88186.1_377</t>
  </si>
  <si>
    <t>g30677.t1</t>
  </si>
  <si>
    <t>g78777.t1</t>
  </si>
  <si>
    <t>KX897545.1_prot_APP88135.1_326</t>
  </si>
  <si>
    <t>KX897545.1_prot_APP88061.1_252</t>
  </si>
  <si>
    <t>g46811.t1</t>
  </si>
  <si>
    <t>KX897545.1_prot_APP88279.1_470</t>
  </si>
  <si>
    <t>g22272.t1</t>
  </si>
  <si>
    <t>KX897545.1_prot_APP88085.1_276</t>
  </si>
  <si>
    <t>g43885.t1</t>
  </si>
  <si>
    <t>KX897545.1_prot_APP87812.1_3</t>
  </si>
  <si>
    <t>KX897545.1_prot_APP87895.1_86</t>
  </si>
  <si>
    <t>g31356.t1</t>
  </si>
  <si>
    <t>KX897545.1_prot_APP88297.1_488</t>
  </si>
  <si>
    <t>g56661.t1</t>
  </si>
  <si>
    <t>g7984.t1</t>
  </si>
  <si>
    <t>KX897545.1_prot_APP88463.1_654</t>
  </si>
  <si>
    <t>KX897545.1_prot_APP88166.1_357</t>
  </si>
  <si>
    <t>g41326.t1</t>
  </si>
  <si>
    <t>KX897545.1_prot_APP88558.1_749</t>
  </si>
  <si>
    <t>g48413.t1</t>
  </si>
  <si>
    <t>KX897545.1_prot_APP88018.1_209</t>
  </si>
  <si>
    <t>KX897545.1_prot_APP88298.1_489</t>
  </si>
  <si>
    <t>g61875.t1</t>
  </si>
  <si>
    <t>g66325.t1</t>
  </si>
  <si>
    <t>KX897545.1_prot_APP88634.1_825</t>
  </si>
  <si>
    <t>g12724.t1</t>
  </si>
  <si>
    <t>g65312.t1</t>
  </si>
  <si>
    <t>g35388.t1</t>
  </si>
  <si>
    <t>KX897545.1_prot_APP88384.1_575</t>
  </si>
  <si>
    <t>g20656.t1</t>
  </si>
  <si>
    <t>g21766.t1</t>
  </si>
  <si>
    <t>g45122.t1</t>
  </si>
  <si>
    <t>g77186.t1</t>
  </si>
  <si>
    <t>g27037.t1</t>
  </si>
  <si>
    <t xml:space="preserve">Protein ID </t>
  </si>
  <si>
    <t>KX897545.1_prot_APP88013.1_204</t>
  </si>
  <si>
    <t>g5518.t1</t>
  </si>
  <si>
    <t>g42696.t1</t>
  </si>
  <si>
    <t>KX897545.1_prot_APP88023.1_214</t>
  </si>
  <si>
    <t>KX897545.1_prot_APP88218.1_409</t>
  </si>
  <si>
    <t>g12172.t1</t>
  </si>
  <si>
    <t>KX897545.1_prot_APP88084.1_275</t>
  </si>
  <si>
    <t>KX897545.1_prot_APP88227.1_418</t>
  </si>
  <si>
    <t>KX897545.1_prot_APP88184.1_375</t>
  </si>
  <si>
    <t>KX897545.1_prot_APP88154.1_345</t>
  </si>
  <si>
    <t>KX897545.1_prot_APP88027.1_218</t>
  </si>
  <si>
    <t>KX897545.1_prot_APP88236.1_427</t>
  </si>
  <si>
    <t>g76401.t1</t>
  </si>
  <si>
    <t>g65508.t1</t>
  </si>
  <si>
    <t>g4781.t1</t>
  </si>
  <si>
    <t>g79338.t1</t>
  </si>
  <si>
    <t>g12177.t1</t>
  </si>
  <si>
    <t>g35780.t1</t>
  </si>
  <si>
    <t>g10549.t1</t>
  </si>
  <si>
    <t>g48259.t1</t>
  </si>
  <si>
    <t>g9498.t1</t>
  </si>
  <si>
    <t>g47132.t1</t>
  </si>
  <si>
    <t>g47134.t1</t>
  </si>
  <si>
    <t>g3604.t1</t>
  </si>
  <si>
    <t>g25116.t1</t>
  </si>
  <si>
    <t>g26872.t1</t>
  </si>
  <si>
    <t>g32949.t1</t>
  </si>
  <si>
    <t>g57151.t1</t>
  </si>
  <si>
    <t>g57237.t1</t>
  </si>
  <si>
    <t>g5755.t1</t>
  </si>
  <si>
    <t>g61050.t1</t>
  </si>
  <si>
    <t>g78776.t1</t>
  </si>
  <si>
    <t>g15460.t1</t>
  </si>
  <si>
    <t>g33423.t1</t>
  </si>
  <si>
    <t>g56486.t1</t>
  </si>
  <si>
    <t>g58729.t1</t>
  </si>
  <si>
    <t>YES</t>
  </si>
  <si>
    <t>(+150)</t>
  </si>
  <si>
    <t>Yes</t>
  </si>
  <si>
    <t>g3122.t1</t>
  </si>
  <si>
    <t>K03469</t>
  </si>
  <si>
    <t>K01972</t>
  </si>
  <si>
    <t>K02343</t>
  </si>
  <si>
    <t>K02335</t>
  </si>
  <si>
    <t>K03470</t>
  </si>
  <si>
    <t>K02342</t>
  </si>
  <si>
    <t>K02337</t>
  </si>
  <si>
    <t>K02316</t>
  </si>
  <si>
    <t>K02341</t>
  </si>
  <si>
    <t>K02314</t>
  </si>
  <si>
    <t>K02338</t>
  </si>
  <si>
    <t>K02340</t>
  </si>
  <si>
    <t>K03111</t>
  </si>
  <si>
    <t>g45188.t1</t>
  </si>
  <si>
    <t>g55462.t1</t>
  </si>
  <si>
    <t>Localization</t>
  </si>
  <si>
    <t>Has crTP</t>
  </si>
  <si>
    <t>Nuclear</t>
  </si>
  <si>
    <t>Plastid</t>
  </si>
  <si>
    <t>Protein length</t>
  </si>
  <si>
    <t>No. Exons</t>
  </si>
  <si>
    <t>KEGG ID Info</t>
  </si>
  <si>
    <t>Gene End</t>
  </si>
  <si>
    <t>Gene Start</t>
  </si>
  <si>
    <t>Gene RefID</t>
  </si>
  <si>
    <t>E6.5.1.2, ligA, ligB; DNA ligase (NAD+) [EC:6.5.1.2]</t>
  </si>
  <si>
    <t>3831_003860F</t>
  </si>
  <si>
    <t>230_000234F</t>
  </si>
  <si>
    <t>2091_002113F</t>
  </si>
  <si>
    <t>dnaB; replicative DNA helicase [EC:3.6.4.12]</t>
  </si>
  <si>
    <t>KX897545.1</t>
  </si>
  <si>
    <t>dnaG; DNA primase [EC:2.7.7.101]</t>
  </si>
  <si>
    <t>polA; DNA polymerase I [EC:2.7.7.7]</t>
  </si>
  <si>
    <t>4318_004351F</t>
  </si>
  <si>
    <t>955_000971F</t>
  </si>
  <si>
    <t>1884_001905F</t>
  </si>
  <si>
    <t>1518_001539F</t>
  </si>
  <si>
    <t>3210_003237F</t>
  </si>
  <si>
    <t>dnaE; DNA polymerase III subunit alpha [EC:2.7.7.7]</t>
  </si>
  <si>
    <t>dnaN; DNA polymerase III subunit beta [EC:2.7.7.7]</t>
  </si>
  <si>
    <t>holA; DNA polymerase III subunit delta [EC:2.7.7.7]</t>
  </si>
  <si>
    <t>holB; DNA polymerase III subunit delta' [EC:2.7.7.7]</t>
  </si>
  <si>
    <t>dnaQ; DNA polymerase III subunit epsilon [EC:2.7.7.7]</t>
  </si>
  <si>
    <t>329_000335F</t>
  </si>
  <si>
    <t>2168_002191F</t>
  </si>
  <si>
    <t>dnaX; DNA polymerase III subunit gamma/tau [EC:2.7.7.7]</t>
  </si>
  <si>
    <t>4682_004717F</t>
  </si>
  <si>
    <t>ssb; single-strand DNA-binding protein</t>
  </si>
  <si>
    <t>rnhA, RNASEH1; ribonuclease HI [EC:3.1.26.4]</t>
  </si>
  <si>
    <t>2900_002923F</t>
  </si>
  <si>
    <t>4818_004858F</t>
  </si>
  <si>
    <t>rnhB; ribonuclease HII [EC:3.1.26.4]</t>
  </si>
  <si>
    <t>3656_003684F</t>
  </si>
  <si>
    <t>1998_002019F</t>
  </si>
  <si>
    <t>16_000019F</t>
  </si>
  <si>
    <t>4368_004400F</t>
  </si>
  <si>
    <t>nrdJ; ribonucleotide reductase, class II [EC:1.17.4.1]</t>
  </si>
  <si>
    <t>rtpR; ribonucleoside-triphosphate reductase (thioredoxin) [EC:1.17.4.2]</t>
  </si>
  <si>
    <t>4658_004693F</t>
  </si>
  <si>
    <t>514_000524F</t>
  </si>
  <si>
    <t>1938_001959F</t>
  </si>
  <si>
    <t>96_000099F</t>
  </si>
  <si>
    <t>3731_003760F</t>
  </si>
  <si>
    <t>4379_004410F</t>
  </si>
  <si>
    <t>10_000013F</t>
  </si>
  <si>
    <t>6528_006609F</t>
  </si>
  <si>
    <t>463_000471F</t>
  </si>
  <si>
    <t>3068_003093F</t>
  </si>
  <si>
    <t>6246_006324F</t>
  </si>
  <si>
    <t>5981_006052F</t>
  </si>
  <si>
    <t>3215_003243F</t>
  </si>
  <si>
    <t>5681_005742F</t>
  </si>
  <si>
    <t>660_000671F</t>
  </si>
  <si>
    <t>5659_005720F</t>
  </si>
  <si>
    <t>2207_002230F</t>
  </si>
  <si>
    <t>3259_003287F</t>
  </si>
  <si>
    <t>3747_003777F</t>
  </si>
  <si>
    <t>132_000135F</t>
  </si>
  <si>
    <t>715_000727F</t>
  </si>
  <si>
    <t>1200_001220F</t>
  </si>
  <si>
    <t>ndk, NME; nucleoside-diphosphate kinase [EC:2.7.4.6]</t>
  </si>
  <si>
    <t>2095_002117F</t>
  </si>
  <si>
    <t>3300_003327F</t>
  </si>
  <si>
    <t>2987_003012F</t>
  </si>
  <si>
    <t>2742_002765F</t>
  </si>
  <si>
    <t>6127_006202F</t>
  </si>
  <si>
    <t>6619_006719F</t>
  </si>
  <si>
    <t>4722_004757F</t>
  </si>
  <si>
    <t>2883_002906F</t>
  </si>
  <si>
    <t>3682_003709F</t>
  </si>
  <si>
    <t>E3.1.3.5; 5'-nucleotidase [EC:3.1.3.5]</t>
  </si>
  <si>
    <t>421_000429F</t>
  </si>
  <si>
    <t>958_000975F</t>
  </si>
  <si>
    <t>1006_001024F</t>
  </si>
  <si>
    <t>2588_002611F</t>
  </si>
  <si>
    <t>5518_005575F</t>
  </si>
  <si>
    <t>3156_003182F</t>
  </si>
  <si>
    <t>1610_001631F</t>
  </si>
  <si>
    <t>776_000788F</t>
  </si>
  <si>
    <t>2403_002427F</t>
  </si>
  <si>
    <t>4057_004091F</t>
  </si>
  <si>
    <t>2318_002341F</t>
  </si>
  <si>
    <t>ENTPD1_3_8, CD39; apyrase [EC:3.6.1.5]</t>
  </si>
  <si>
    <t>535_000545F</t>
  </si>
  <si>
    <t>321_000327F</t>
  </si>
  <si>
    <t>2296_002319F</t>
  </si>
  <si>
    <t>7156_007338F</t>
  </si>
  <si>
    <t>1958_001979F</t>
  </si>
  <si>
    <t>28_000031F</t>
  </si>
  <si>
    <t>67_000070F</t>
  </si>
  <si>
    <t>1039_001058F</t>
  </si>
  <si>
    <t>1846_001868F</t>
  </si>
  <si>
    <t>251_000256F</t>
  </si>
  <si>
    <t>6200_006277F</t>
  </si>
  <si>
    <t>1972_001993F</t>
  </si>
  <si>
    <t>4230_004257F</t>
  </si>
  <si>
    <t>2293_002315F</t>
  </si>
  <si>
    <t>7092_007257F</t>
  </si>
  <si>
    <t>307_000312F</t>
  </si>
  <si>
    <t>4789_004827F</t>
  </si>
  <si>
    <t>2154_002176F</t>
  </si>
  <si>
    <t>2433_002457F</t>
  </si>
  <si>
    <t>716_000728F</t>
  </si>
  <si>
    <t>5024_005065F</t>
  </si>
  <si>
    <t>2777_002799F</t>
  </si>
  <si>
    <t>4334_004365F</t>
  </si>
  <si>
    <t>punA, PNP; purine-nucleoside phosphorylase [EC:2.4.2.1]</t>
  </si>
  <si>
    <t>161_000164F</t>
  </si>
  <si>
    <t>3821_003850F</t>
  </si>
  <si>
    <t>ppnP; purine/pyrimidine-nucleoside phosphorylase [EC:2.4.2.1 2.4.2.2]</t>
  </si>
  <si>
    <t>1896_001917F</t>
  </si>
  <si>
    <t>RRM1; ribonucleoside-diphosphate reductase subunit M1 [EC:1.17.4.1]</t>
  </si>
  <si>
    <t>1515_001536F</t>
  </si>
  <si>
    <t>RRM2; ribonucleoside-diphosphate reductase subunit M2 [EC:1.17.4.1]</t>
  </si>
  <si>
    <t>212_000216F</t>
  </si>
  <si>
    <t>1728_001749F</t>
  </si>
  <si>
    <t>292_000297F</t>
  </si>
  <si>
    <t>ushA; 5'-nucleotidase / UDP-sugar diphosphatase [EC:3.1.3.5 3.6.1.45]</t>
  </si>
  <si>
    <t>4747_004783F</t>
  </si>
  <si>
    <t>CANT1; soluble calcium-activated nucleotidase 1 [EC:3.6.1.6]</t>
  </si>
  <si>
    <t>1115_001135F</t>
  </si>
  <si>
    <t>1310_001330F</t>
  </si>
  <si>
    <t>204_000208F</t>
  </si>
  <si>
    <t>553_000563F</t>
  </si>
  <si>
    <t>622_000633F</t>
  </si>
  <si>
    <t>2070_002092F</t>
  </si>
  <si>
    <t>2000_002023F</t>
  </si>
  <si>
    <t>686_000698F</t>
  </si>
  <si>
    <t>236_000240F</t>
  </si>
  <si>
    <t>878_000892F</t>
  </si>
  <si>
    <t>1504_001525F</t>
  </si>
  <si>
    <t>683_000693F</t>
  </si>
  <si>
    <t>2032_002054F</t>
  </si>
  <si>
    <t>216_000220F</t>
  </si>
  <si>
    <t>5640_005701F</t>
  </si>
  <si>
    <t>3973_004004F</t>
  </si>
  <si>
    <t>pyrD; dihydroorotate dehydrogenase (fumarate) [EC:1.3.98.1]</t>
  </si>
  <si>
    <t>1149_001169F</t>
  </si>
  <si>
    <t>DHODH, pyrD; dihydroorotate dehydrogenase [EC:1.3.5.2]</t>
  </si>
  <si>
    <t>pyrB, PYR2; aspartate carbamoyltransferase catalytic subunit [EC:2.1.3.2]</t>
  </si>
  <si>
    <t>5621_005680F</t>
  </si>
  <si>
    <t>upp, UPRT; uracil phosphoribosyltransferase [EC:2.4.2.9]</t>
  </si>
  <si>
    <t>30_000033F</t>
  </si>
  <si>
    <t>pyrE; orotate phosphoribosyltransferase [EC:2.4.2.10]</t>
  </si>
  <si>
    <t>udk, UCK; uridine kinase [EC:2.7.1.48]</t>
  </si>
  <si>
    <t>993_001010F</t>
  </si>
  <si>
    <t>733_000745F</t>
  </si>
  <si>
    <t>tmk, DTYMK; dTMP kinase [EC:2.7.4.9]</t>
  </si>
  <si>
    <t>726_000738F</t>
  </si>
  <si>
    <t>237_000241F</t>
  </si>
  <si>
    <t>URA4, pyrC; dihydroorotase [EC:3.5.2.3]</t>
  </si>
  <si>
    <t>codA; cytosine/creatinine deaminase [EC:3.5.4.1 3.5.4.21]</t>
  </si>
  <si>
    <t>cdd, CDA; cytidine deaminase [EC:3.5.4.5]</t>
  </si>
  <si>
    <t>6370_006453F</t>
  </si>
  <si>
    <t>dcd; dCTP deaminase [EC:3.5.4.13]</t>
  </si>
  <si>
    <t>2089_002110F</t>
  </si>
  <si>
    <t>dut, DUT; dUTP pyrophosphatase [EC:3.6.1.23]</t>
  </si>
  <si>
    <t>921_000936F</t>
  </si>
  <si>
    <t>4904_004942F</t>
  </si>
  <si>
    <t>pyrF; orotidine-5'-phosphate decarboxylase [EC:4.1.1.23]</t>
  </si>
  <si>
    <t>pyrG, CTPS; CTP synthase [EC:6.3.4.2]</t>
  </si>
  <si>
    <t>802_000814F</t>
  </si>
  <si>
    <t>carB, CPA2; carbamoyl-phosphate synthase large subunit [EC:6.3.5.5]</t>
  </si>
  <si>
    <t>974_000991F</t>
  </si>
  <si>
    <t>carA, CPA1; carbamoyl-phosphate synthase small subunit [EC:6.3.5.5]</t>
  </si>
  <si>
    <t>thyX, thy1; thymidylate synthase (FAD) [EC:2.1.1.148]</t>
  </si>
  <si>
    <t>152_000155F</t>
  </si>
  <si>
    <t>rutE; 3-hydroxypropanoate dehydrogenase [EC:1.1.1.-]</t>
  </si>
  <si>
    <t>404_000412F</t>
  </si>
  <si>
    <t>4945_004986F</t>
  </si>
  <si>
    <t>pyrH; uridylate kinase [EC:2.7.4.22]</t>
  </si>
  <si>
    <t>CAD; carbamoyl-phosphate synthase / aspartate carbamoyltransferase / dihydroorotase [EC:6.3.5.5 2.1.3.2 3.5.2.3]</t>
  </si>
  <si>
    <t>3216_003240F</t>
  </si>
  <si>
    <t>URA2; carbamoyl-phosphate synthase / aspartate carbamoyltransferase [EC:6.3.5.5 2.1.3.2]</t>
  </si>
  <si>
    <t>2344_002366F</t>
  </si>
  <si>
    <t>UMPS; uridine monophosphate synthetase [EC:2.4.2.10 4.1.1.23]</t>
  </si>
  <si>
    <t>1712_001733F</t>
  </si>
  <si>
    <t>panC-cmk; pantoate ligase / CMP/dCMP kinase [EC:6.3.2.1 2.7.4.25]</t>
  </si>
  <si>
    <t>CMPK1, UMPK; UMP-CMP kinase [EC:2.7.4.14]</t>
  </si>
  <si>
    <t>5234_005284F</t>
  </si>
  <si>
    <t>DHFR-TS; dihydrofolate reductase / thymidylate synthase [EC:1.5.1.3 2.1.1.45]</t>
  </si>
  <si>
    <t>538_000548F</t>
  </si>
  <si>
    <t>K16330; pseudouridylate synthase / pseudouridine kinase [EC:4.2.1.70 2.7.1.83]</t>
  </si>
  <si>
    <t>786_000798F</t>
  </si>
  <si>
    <t>DCTPP1; dCTP diphosphatase [EC:3.6.1.12]</t>
  </si>
  <si>
    <t>2503_002527F</t>
  </si>
  <si>
    <t>NT5C3; cytosolic 5'-nucleotidase 3 [EC:3.1.3.5 3.1.3.-]</t>
  </si>
  <si>
    <t>MSTRG.4007.1</t>
  </si>
  <si>
    <t>MSTRG.6340.1</t>
  </si>
  <si>
    <t>MSTRG.7053.1</t>
  </si>
  <si>
    <t>MSTRG.7660.1</t>
  </si>
  <si>
    <t>MSTRG.8071.1</t>
  </si>
  <si>
    <t>MSTRG.8876.1</t>
  </si>
  <si>
    <t>MSTRG.11892.1</t>
  </si>
  <si>
    <t>MSTRG.13387.1</t>
  </si>
  <si>
    <t>MSTRG.13717.1</t>
  </si>
  <si>
    <t>MSTRG.15162.1</t>
  </si>
  <si>
    <t>MSTRG.15911.1</t>
  </si>
  <si>
    <t>MSTRG.17738.1</t>
  </si>
  <si>
    <t>MSTRG.19005.3</t>
  </si>
  <si>
    <t>MSTRG.19480.1</t>
  </si>
  <si>
    <t>MSTRG.27742.1</t>
  </si>
  <si>
    <t>NA</t>
  </si>
  <si>
    <t>MSTRG.20503.1</t>
  </si>
  <si>
    <t>MSTRG.6689.1</t>
  </si>
  <si>
    <t>MSTRG.15480.1</t>
  </si>
  <si>
    <t>MSTRG.835.1</t>
  </si>
  <si>
    <t>MSTRG.12686.1</t>
  </si>
  <si>
    <t>MSTRG.23381.1</t>
  </si>
  <si>
    <t>MSTRG.13414.1</t>
  </si>
  <si>
    <t>MSTRG.22014.1</t>
  </si>
  <si>
    <t>MSTRG.24199.1</t>
  </si>
  <si>
    <t>MSTRG.21953.1</t>
  </si>
  <si>
    <t>MSTRG.13579.1</t>
  </si>
  <si>
    <t>MSTRG.19143.1</t>
  </si>
  <si>
    <t>MSTRG.10333.1</t>
  </si>
  <si>
    <t>MSTRG.21591.1</t>
  </si>
  <si>
    <t>MSTRG.8930.1</t>
  </si>
  <si>
    <t>MSTRG.25284.1</t>
  </si>
  <si>
    <t>MSTRG.11874.1</t>
  </si>
  <si>
    <t>MSTRG.312.1</t>
  </si>
  <si>
    <t>MSTRG.6096.1</t>
  </si>
  <si>
    <t>MSTRG.9958.1</t>
  </si>
  <si>
    <t>MSTRG.12755.1</t>
  </si>
  <si>
    <t>MSTRG.7998.1</t>
  </si>
  <si>
    <t>MSTRG.25312.1</t>
  </si>
  <si>
    <t>MSTRG.20131.1</t>
  </si>
  <si>
    <t>MSTRG.11290.1</t>
  </si>
  <si>
    <t>MSTRG.17803.1</t>
  </si>
  <si>
    <t>MSTRG.4695.1</t>
  </si>
  <si>
    <t>MSTRG.6408.1</t>
  </si>
  <si>
    <t>MSTRG.6409.1</t>
  </si>
  <si>
    <t>MSTRG.3989.1</t>
  </si>
  <si>
    <t>MSTRG.7895.1</t>
  </si>
  <si>
    <t>MSTRG.838.1</t>
  </si>
  <si>
    <t>MSTRG.23343.1</t>
  </si>
  <si>
    <t>MSTRG.3896.1</t>
  </si>
  <si>
    <t>MSTRG.24662.1</t>
  </si>
  <si>
    <t>MSTRG.16505.1</t>
  </si>
  <si>
    <t>MSTRG.1224.1</t>
  </si>
  <si>
    <t>MSTRG.21874.1</t>
  </si>
  <si>
    <t>MSTRG.25663.1</t>
  </si>
  <si>
    <t>MSTRG.25515.1</t>
  </si>
  <si>
    <t>MSTRG.26400.1</t>
  </si>
  <si>
    <t>MSTRG.27896.1</t>
  </si>
  <si>
    <t>MSTRG.13416.1</t>
  </si>
  <si>
    <t>MSTRG.21233.1</t>
  </si>
  <si>
    <t>MSTRG.27860.1</t>
  </si>
  <si>
    <t>Genome misassembly at 3-prime end? 5-prime end trunctaed because it hit end of scaffold?</t>
  </si>
  <si>
    <t>MSTRG.5217.1</t>
  </si>
  <si>
    <t>MSTRG.18906.1</t>
  </si>
  <si>
    <t>MSTRG.27853.2</t>
  </si>
  <si>
    <t>MSTRG.17958.1</t>
  </si>
  <si>
    <t>MSTRG.24012.1</t>
  </si>
  <si>
    <t>MSTRG.18860.1</t>
  </si>
  <si>
    <t>MSTRG.22796.1</t>
  </si>
  <si>
    <t>MSTRG.8290.1</t>
  </si>
  <si>
    <t>MSTRG.15534.1</t>
  </si>
  <si>
    <t>MSTRG.2607.1</t>
  </si>
  <si>
    <t>MSTRG.25291.1</t>
  </si>
  <si>
    <t>MSTRG.1642.2</t>
  </si>
  <si>
    <t>MSTRG.7674.2</t>
  </si>
  <si>
    <t>MSTRG.13723.1</t>
  </si>
  <si>
    <t>MSTRG.12344.1</t>
  </si>
  <si>
    <t>MSTRG.11129.2</t>
  </si>
  <si>
    <t>MSTRG.23120.1</t>
  </si>
  <si>
    <t>MSTRG.24211.1</t>
  </si>
  <si>
    <t>MSTRG.11794.2</t>
  </si>
  <si>
    <t>MSTRG.15268.1</t>
  </si>
  <si>
    <t>MSTRG.17384.1</t>
  </si>
  <si>
    <t>MSTRG.27764.1</t>
  </si>
  <si>
    <t>Possible genome misassembly in the middle lost the last exon??</t>
  </si>
  <si>
    <t>MSTRG.21594.1</t>
  </si>
  <si>
    <t>MSTRG.13131.1</t>
  </si>
  <si>
    <t>MSTRG.13131.6</t>
  </si>
  <si>
    <t>MSTRG.4653.2</t>
  </si>
  <si>
    <t>MSTRG.9371.1</t>
  </si>
  <si>
    <t>MSTRG.16814.2</t>
  </si>
  <si>
    <t>MSTRG.21143.1</t>
  </si>
  <si>
    <t>MSTRG.13432.1</t>
  </si>
  <si>
    <t>MSTRG.8783.3</t>
  </si>
  <si>
    <t>MSTRG.6823.3</t>
  </si>
  <si>
    <t>MSTRG.24583.1</t>
  </si>
  <si>
    <t>Likely part of the same gene. Not super clear cut</t>
  </si>
  <si>
    <t>MSTRG.23289.1</t>
  </si>
  <si>
    <t>MSTRG.23289.2</t>
  </si>
  <si>
    <t>MSTRG.6905.1</t>
  </si>
  <si>
    <t>MSTRG.17428.2</t>
  </si>
  <si>
    <t>MSTRG.8769.3</t>
  </si>
  <si>
    <t>MSTRG.25154.2</t>
  </si>
  <si>
    <t>MSTRG.19364.1</t>
  </si>
  <si>
    <t>MSTRG.9541.1</t>
  </si>
  <si>
    <t>MSTRG.834.1</t>
  </si>
  <si>
    <t>MSTRG.13433.1</t>
  </si>
  <si>
    <t>MSTRG.15872.1</t>
  </si>
  <si>
    <t>MSTRG.12045.1</t>
  </si>
  <si>
    <t>MSTRG.831.1</t>
  </si>
  <si>
    <t>MSTRG.19222.1</t>
  </si>
  <si>
    <t>MSTRG.971.1</t>
  </si>
  <si>
    <t>MSTRG.2459.4</t>
  </si>
  <si>
    <t>MSTRG.7421.1</t>
  </si>
  <si>
    <t>MSTRG.21654.2</t>
  </si>
  <si>
    <t>MSTRG.7121.4</t>
  </si>
  <si>
    <t>MSTRG.24727.1</t>
  </si>
  <si>
    <t>MSTRG.9188.1</t>
  </si>
  <si>
    <t>MSTRG.27045.2</t>
  </si>
  <si>
    <t>MSTRG.7317.1</t>
  </si>
  <si>
    <t>MSTRG.8083.1</t>
  </si>
  <si>
    <t>MSTRG.21922.1</t>
  </si>
  <si>
    <t>MSTRG.1225.1</t>
  </si>
  <si>
    <t>Original gene is not supported by RNA-seq and is on oposite strand to assembled transcripts. Few exons of the original gene overlap with the exons of the assembled transcripts. Psudo gene or false positive identification?</t>
  </si>
  <si>
    <t>MSTRG.12850.5</t>
  </si>
  <si>
    <t>MSTRG.28031.1</t>
  </si>
  <si>
    <t>MSTRG.9240.1</t>
  </si>
  <si>
    <t>MSTRG.23658.1</t>
  </si>
  <si>
    <t>MSTRG.7644.1</t>
  </si>
  <si>
    <t>MSTRG.27457.1</t>
  </si>
  <si>
    <t>MSTRG.19767.1</t>
  </si>
  <si>
    <t>MSTRG.16785.1</t>
  </si>
  <si>
    <t>MSTRG.19878.1</t>
  </si>
  <si>
    <t>Whole region is covered in RNA-seq reads. None of which support the original gene model</t>
  </si>
  <si>
    <t>No RNA-seq read supporting original gene model. Either psudo gene or false positive.</t>
  </si>
  <si>
    <t>MSTRG.9073.1</t>
  </si>
  <si>
    <t>MSTRG.5317.1</t>
  </si>
  <si>
    <t>MSTRG.20764.1</t>
  </si>
  <si>
    <t>MSTRG.26247.2</t>
  </si>
  <si>
    <t>MSTRG.9895.1</t>
  </si>
  <si>
    <t>Removed the last 3 exons and changed coords of 4th last because transcript looked to be two genes fused. Could be genome based misassembly?</t>
  </si>
  <si>
    <t>Removed first exon from transcript as it was caused by a 1bp mapping from the SL sequence</t>
  </si>
  <si>
    <t>Remove first exon of transcript as it was only joined to the rest of the gene model by 2 reads (likely spurious alignments)</t>
  </si>
  <si>
    <t>Coverage dip at 5-prime end is because of two splice variants present for this gene</t>
  </si>
  <si>
    <t>Genes g47132.t1 and g47134.t1 should be joined.</t>
  </si>
  <si>
    <t>Split last exon of transcript as it may cross into another transcribed region that is not part of the main gene</t>
  </si>
  <si>
    <t>Removed first and last exons of transcript as they appeared to be low expressed. Possibly very rare isoforms? Also adjusted last exon end position as it was shorter then it should have been because of the low coverage last exon.</t>
  </si>
  <si>
    <t>Adjusted end of last exon in transcript as it joined a downstream expressed region not part of main gene. Maybe a result of misassembly in the genome?</t>
  </si>
  <si>
    <t>Removed first exon of transcript as it appeared to be low expressed and possibly predicted from spurious read mapping</t>
  </si>
  <si>
    <t>Removed last exon of transcript as it appeared to be low expressed and possibly predicted from spurious read mapping that joined it to the main gene incorrectly.</t>
  </si>
  <si>
    <t>Removed first exon as it appeared to be low expressed and has very few reads joining it to the rest of the gene model</t>
  </si>
  <si>
    <t>Removed first exon of transcript as it appeared to be low expressed and possibly joined by 2bp mapping of spliced leader containing reads</t>
  </si>
  <si>
    <t>Removed first exon of transcript as it appeared to be low expressed and joined to the rest of the gene by a 1bp mapping of spliced leader containing reads.</t>
  </si>
  <si>
    <t>Removed first exon as it appeared to be joined to main gene by mostly read containing spliced leader sequences</t>
  </si>
  <si>
    <t>Genes g12296.t1 and g12297.t1 should be joined.</t>
  </si>
  <si>
    <t>Removed first exon of transcript as it appeared to be low expressed and most reads spanning intron were likely from spliced leader sequence containing reads.</t>
  </si>
  <si>
    <t>Removed first exon of transcript as it appeared to be low expressed and most reads spanning intron were likely from spliced leader sequence containing reads. Exon also is in the middle of another gene's exon.</t>
  </si>
  <si>
    <t>Messy read mapping. Hard to tell what is the correct gene model should look like. Transcript doesn’t really capture original gene model (which wasn’t really supported by aligned reads anyway).</t>
  </si>
  <si>
    <t>Genes g5715.t1 and g5717.t1 should be joined. Gene might join neighbouring gene but an internal exon might be missing? Read pairs join genes but no gene found to span junction between two genes.</t>
  </si>
  <si>
    <t>Removed first exon of transcript as it appeared to be low expressed and is inside the UTR of another gene. Only really joined by 1bp alignments from likely spliced leader containing reads.</t>
  </si>
  <si>
    <t>Removed first exon of transcript as it maybe had maybe 1 read spaning the intron junction.</t>
  </si>
  <si>
    <t>Maybe genome misassembly in 3-prime UTR? Two different 3-prime UTR's possible</t>
  </si>
  <si>
    <t>Removed first exon of transcript as it is weakly linked and is located in part of another gene region</t>
  </si>
  <si>
    <t>Original gene model not well supported by read mapping. Original gene is on the oposite strand and in the 3-prime region of the transcript selected?</t>
  </si>
  <si>
    <t>Removed first exon of transcript as it appeared to be low expressed and intron is only really spanned by spliced leader containing reads which only have 1bp align in the new exon</t>
  </si>
  <si>
    <t>Removed first exon as it appeared to be low expressed and most reads spanning intron appear to contain spliced leader sequence (which is only alignes 5bp into the first exon before soft clipping)</t>
  </si>
  <si>
    <t xml:space="preserve">Removed first exon of transcript as it appeared to be low expressed and a lot of read spanning intron were likely spliced leader sequence containing + exon is in the middle of expressed region. </t>
  </si>
  <si>
    <t>Removed first exon of transcript as it appeared to be low expressed and a lot of read spanning intron were likely spliced leader sequence containing (only 1bp aligned in the first exon).</t>
  </si>
  <si>
    <t xml:space="preserve">2 possible 3-prime UTR variants. Removed first exon of transcript as it appeared to be low expressed and a lot of read spanning intron were likely spliced leader sequence containing + exon is in the middle of expressed region. </t>
  </si>
  <si>
    <t xml:space="preserve">Removed first exon of transcript as it appeared to be low expressed and has maybe 1 read spanning intron + exon is in the middle of expressed region. </t>
  </si>
  <si>
    <t>MSTRG.26161.6</t>
  </si>
  <si>
    <t>Lots of possible isoforms.</t>
  </si>
  <si>
    <t>Comments</t>
  </si>
  <si>
    <t>StringTie2 ID</t>
  </si>
  <si>
    <t>Whole regions is expressed (Paulinella_micropora_KR01_nuclear___4682_004717F:48213-52133). Multiple isoforms? Bit of a mess. Psudogene?</t>
  </si>
  <si>
    <t>Large region expressed. Closest gene model is MSTRG.17924.1 but it doesn’t overlap with original gene (Paulinella_micropora_KR01_nuclear___4368_004400F:57654-60765). Psudogene? g28623.t1 looks to be in the 5-prime UTR of the larger gene; has very low expression compared with the bigger gene</t>
  </si>
  <si>
    <t>Area is a bit of a mess. Lots of transcibed regions in "intron" regions of possible genes. MSTRG.25291.1 picked over MSTRG.25291.2 as it had higher coverage</t>
  </si>
  <si>
    <t>Had to manually build gene model. Exon 4 might have alternative isoform</t>
  </si>
  <si>
    <t>MSTRG.9046.t1.1</t>
  </si>
  <si>
    <t>Read mapping a bit messy (Paulinella_micropora_KR01_nuclear___878_000892F:111212-111814). Original gene is on oposite strand to assembled transcripts</t>
  </si>
  <si>
    <t>Does have similarity to K10808. Uneven messy read coverage (Paulinella_micropora_KR01_nuclear___212_000216F:196944-198729). Psudogene?</t>
  </si>
  <si>
    <t>Original gene model not really covered by assembled transcripts (Not MSTRG.4092.1)</t>
  </si>
  <si>
    <t>Whole region is covered in RNA-seq reads. None of which support the original gene model. (Not MSTRG.7895.1)</t>
  </si>
  <si>
    <t>MSTRG.7553.2</t>
  </si>
  <si>
    <t>MSTRG.1224.1.p1</t>
  </si>
  <si>
    <t>MSTRG.1225.1.p1</t>
  </si>
  <si>
    <t>MSTRG.7674.2.p1</t>
  </si>
  <si>
    <t>MSTRG.9240.1.p1</t>
  </si>
  <si>
    <t>MSTRG.7644.1.p1</t>
  </si>
  <si>
    <t>MSTRG.4695.1.p1</t>
  </si>
  <si>
    <t>MSTRG.6408.1.p1</t>
  </si>
  <si>
    <t>MSTRG.6409.1.p1</t>
  </si>
  <si>
    <t>MSTRG.3989.1.p1</t>
  </si>
  <si>
    <t>MSTRG.9073.1.p1</t>
  </si>
  <si>
    <t>MSTRG.2459.4.p1</t>
  </si>
  <si>
    <t>MSTRG.5317.1.p1</t>
  </si>
  <si>
    <t>MSTRG.9895.1.p1</t>
  </si>
  <si>
    <t>MSTRG.5217.1.p1</t>
  </si>
  <si>
    <t>MSTRG.6689.1.p1</t>
  </si>
  <si>
    <t>MSTRG.8290.1.p1</t>
  </si>
  <si>
    <t>MSTRG.2607.1.p1</t>
  </si>
  <si>
    <t>MSTRG.1642.2.p1</t>
  </si>
  <si>
    <t>MSTRG.4653.2.p1</t>
  </si>
  <si>
    <t>MSTRG.9371.1.p1</t>
  </si>
  <si>
    <t>MSTRG.8930.1.p1</t>
  </si>
  <si>
    <t>MSTRG.8783.3.p1</t>
  </si>
  <si>
    <t>MSTRG.6823.3.p1</t>
  </si>
  <si>
    <t>MSTRG.6096.1.p1</t>
  </si>
  <si>
    <t>MSTRG.9958.1.p1</t>
  </si>
  <si>
    <t>MSTRG.6905.1.p1</t>
  </si>
  <si>
    <t>MSTRG.8769.3.p1</t>
  </si>
  <si>
    <t>MSTRG.7998.1.p1</t>
  </si>
  <si>
    <t>MSTRG.9541.1.p1</t>
  </si>
  <si>
    <t>MSTRG.7895.1.p1</t>
  </si>
  <si>
    <t>MSTRG.7421.1.p1</t>
  </si>
  <si>
    <t>MSTRG.7553.2.p1</t>
  </si>
  <si>
    <t>MSTRG.7121.4.p1</t>
  </si>
  <si>
    <t>MSTRG.9188.1.p1</t>
  </si>
  <si>
    <t>MSTRG.3896.1.p1</t>
  </si>
  <si>
    <t>MSTRG.8083.1.p1</t>
  </si>
  <si>
    <t>MSTRG.8876.1.p1</t>
  </si>
  <si>
    <t>MSTRG.7660.1.p1</t>
  </si>
  <si>
    <t>MSTRG.6340.1.p1</t>
  </si>
  <si>
    <t>MSTRG.4007.1.p1</t>
  </si>
  <si>
    <t>MSTRG.8071.1.p1</t>
  </si>
  <si>
    <t>MSTRG.7053.1.p1</t>
  </si>
  <si>
    <t>KEGG Hit Start</t>
  </si>
  <si>
    <t>KEGG Hit End</t>
  </si>
  <si>
    <t>KEGG ID</t>
  </si>
  <si>
    <t>KEGG Hit Coverage</t>
  </si>
  <si>
    <t>complete</t>
  </si>
  <si>
    <t>3prime_partial</t>
  </si>
  <si>
    <t>ORF Type</t>
  </si>
  <si>
    <t>5prime_partial</t>
  </si>
  <si>
    <t>KEGGIDInfo</t>
  </si>
  <si>
    <t>ProteinID</t>
  </si>
  <si>
    <t>HascrTP</t>
  </si>
  <si>
    <t>Proteinlength</t>
  </si>
  <si>
    <t>No.Exons</t>
  </si>
  <si>
    <t>GeneRefID</t>
  </si>
  <si>
    <t>GeneStart</t>
  </si>
  <si>
    <t>GeneEnd</t>
  </si>
  <si>
    <t>StringTie2ID</t>
  </si>
  <si>
    <t>StringTie2pepID</t>
  </si>
  <si>
    <t>IMPDH,guaB;IMPdehydrogenase[EC:1.1.1.205]</t>
  </si>
  <si>
    <t>XDH;xanthinedehydrogenase/oxidase[EC:1.17.1.41.17.3.2]</t>
  </si>
  <si>
    <t>nrdJ;ribonucleotidereductase,classII[EC:1.17.4.1]</t>
  </si>
  <si>
    <t>rtpR;ribonucleoside-triphosphatereductase(thioredoxin)[EC:1.17.4.2]</t>
  </si>
  <si>
    <t>MSTRG.18906.1.p1</t>
  </si>
  <si>
    <t>purH;phosphoribosylaminoimidazolecarboxamideformyltransferase/IMPcyclohydrolase[EC:2.1.2.33.5.4.10]</t>
  </si>
  <si>
    <t>MSTRG.20503.1.p1</t>
  </si>
  <si>
    <t>APRT,apt;adeninephosphoribosyltransferase[EC:2.4.2.7]</t>
  </si>
  <si>
    <t>hprT,hpt,HPRT1;hypoxanthinephosphoribosyltransferase[EC:2.4.2.8]</t>
  </si>
  <si>
    <t>MSTRG.27853.2.p1</t>
  </si>
  <si>
    <t>MSTRG.15480.1.p1</t>
  </si>
  <si>
    <t>MSTRG.17958.1.p1</t>
  </si>
  <si>
    <t>purF,PPAT;amidophosphoribosyltransferase[EC:2.4.2.14]</t>
  </si>
  <si>
    <t>MSTRG.835.1.p1</t>
  </si>
  <si>
    <t>E2.7.1.20,ADK;adenosinekinase[EC:2.7.1.20]</t>
  </si>
  <si>
    <t>MSTRG.24012.1.p1</t>
  </si>
  <si>
    <t>MSTRG.18860.1.p1</t>
  </si>
  <si>
    <t>cysC;adenylylsulfatekinase[EC:2.7.1.25]</t>
  </si>
  <si>
    <t>MSTRG.12686.1.p1</t>
  </si>
  <si>
    <t>PK,pyk;pyruvatekinase[EC:2.7.1.40]</t>
  </si>
  <si>
    <t>MSTRG.23381.1.p1</t>
  </si>
  <si>
    <t>MSTRG.22796.1.p1</t>
  </si>
  <si>
    <t>MSTRG.13414.1.p1</t>
  </si>
  <si>
    <t>MSTRG.24199.1.p1</t>
  </si>
  <si>
    <t>arcC;carbamatekinase[EC:2.7.2.2]</t>
  </si>
  <si>
    <t>MSTRG.21953.1.p1</t>
  </si>
  <si>
    <t>adk,AK;adenylatekinase[EC:2.7.4.3]</t>
  </si>
  <si>
    <t>MSTRG.13579.1.p1</t>
  </si>
  <si>
    <t>MSTRG.15534.1.p1</t>
  </si>
  <si>
    <t>MSTRG.25291.1.p2</t>
  </si>
  <si>
    <t>ndk,NME;nucleoside-diphosphatekinase[EC:2.7.4.6]</t>
  </si>
  <si>
    <t>MSTRG.13723.1.p1</t>
  </si>
  <si>
    <t>E2.7.4.8,gmk;guanylatekinase[EC:2.7.4.8]</t>
  </si>
  <si>
    <t>MSTRG.12344.1.p1</t>
  </si>
  <si>
    <t>AK3;nucleoside-triphosphate--adenylatekinase[EC:2.7.4.10]</t>
  </si>
  <si>
    <t>MSTRG.11129.2.p1</t>
  </si>
  <si>
    <t>MSTRG.23120.1.p1</t>
  </si>
  <si>
    <t>PRPS,prsA;ribose-phosphatepyrophosphokinase[EC:2.7.6.1]</t>
  </si>
  <si>
    <t>MSTRG.24211.1.p1</t>
  </si>
  <si>
    <t>MSTRG.19143.1.p1</t>
  </si>
  <si>
    <t>sat,met3;sulfateadenylyltransferase[EC:2.7.7.4]</t>
  </si>
  <si>
    <t>MSTRG.11794.2.p1</t>
  </si>
  <si>
    <t>MSTRG.15268.1.p1</t>
  </si>
  <si>
    <t>E3.1.3.5;5'-nucleotidase[EC:3.1.3.5]</t>
  </si>
  <si>
    <t>MSTRG.17384.1.p1</t>
  </si>
  <si>
    <t>MSTRG.27764.1.p1</t>
  </si>
  <si>
    <t>spoT;GTPdiphosphokinase/guanosine-3',5'-bis(diphosphate)3'-diphosphatase[EC:2.7.6.53.1.7.2]</t>
  </si>
  <si>
    <t>E3.5.4.3,guaD;guaninedeaminase[EC:3.5.4.3]</t>
  </si>
  <si>
    <t>MSTRG.9046.t1.1.p1</t>
  </si>
  <si>
    <t>add,ADA;adenosinedeaminase[EC:3.5.4.4]</t>
  </si>
  <si>
    <t>MSTRG.10333.1.p1</t>
  </si>
  <si>
    <t>MSTRG.21591.1.p1</t>
  </si>
  <si>
    <t>MSTRG.21594.1.p1</t>
  </si>
  <si>
    <t>MSTRG.13131.1.p1</t>
  </si>
  <si>
    <t>MSTRG.13131.6.p1</t>
  </si>
  <si>
    <t>MSTRG.26161.6.p1</t>
  </si>
  <si>
    <t>AMPD;AMPdeaminase[EC:3.5.4.6]</t>
  </si>
  <si>
    <t>MSTRG.16814.2.p1</t>
  </si>
  <si>
    <t>ENTPD2;adenosinetriphosphatase[EC:3.6.1.3]</t>
  </si>
  <si>
    <t>ENTPD1_3_8,CD39;apyrase[EC:3.6.1.5]</t>
  </si>
  <si>
    <t>MSTRG.21143.1.p1</t>
  </si>
  <si>
    <t>PRUNE,PPX1;exopolyphosphatase[EC:3.6.1.11]</t>
  </si>
  <si>
    <t>MSTRG.13432.1.p1</t>
  </si>
  <si>
    <t>nudF;ADP-ribosepyrophosphatase[EC:3.6.1.13]</t>
  </si>
  <si>
    <t>ADPRM;manganese-dependentADP-ribose/CDP-alcoholdiphosphatase[EC:3.6.1.133.6.1.163.6.1.53]</t>
  </si>
  <si>
    <t>MSTRG.25284.1.p1</t>
  </si>
  <si>
    <t>ITPA;inosinetriphosphatepyrophosphatase[EC:3.6.1.-]</t>
  </si>
  <si>
    <t>MSTRG.11874.1.p1</t>
  </si>
  <si>
    <t>MSTRG.24583.1.p1</t>
  </si>
  <si>
    <t>FHIT;bis(5'-adenosyl)-triphosphatase[EC:3.6.1.29]</t>
  </si>
  <si>
    <t>MSTRG.312.1.p1</t>
  </si>
  <si>
    <t>purB,ADSL;adenylosuccinatelyase[EC:4.3.2.2]</t>
  </si>
  <si>
    <t>MSTRG.23289.2.p1</t>
  </si>
  <si>
    <t>E4.6.1.1;adenylatecyclase[EC:4.6.1.1]</t>
  </si>
  <si>
    <t>MSTRG.17428.2.p1</t>
  </si>
  <si>
    <t>MSTRG.25154.2.p1</t>
  </si>
  <si>
    <t>pgm;phosphoglucomutase[EC:5.4.2.2]</t>
  </si>
  <si>
    <t>MSTRG.19364.1.p1</t>
  </si>
  <si>
    <t>purC;phosphoribosylaminoimidazole-succinocarboxamidesynthase[EC:6.3.2.6]</t>
  </si>
  <si>
    <t>purM;phosphoribosylformylglycinamidinecyclo-ligase[EC:6.3.3.1]</t>
  </si>
  <si>
    <t>purA,ADSS;adenylosuccinatesynthase[EC:6.3.4.4]</t>
  </si>
  <si>
    <t>MSTRG.25312.1.p1</t>
  </si>
  <si>
    <t>MSTRG.20131.1.p1</t>
  </si>
  <si>
    <t>purD;phosphoribosylamine---glycineligase[EC:6.3.4.13]</t>
  </si>
  <si>
    <t>MSTRG.11290.1.p1</t>
  </si>
  <si>
    <t>guaA,GMPS;GMPsynthase(glutamine-hydrolysing)[EC:6.3.5.2]</t>
  </si>
  <si>
    <t>MSTRG.17803.1.p1</t>
  </si>
  <si>
    <t>PFAS,purL;phosphoribosylformylglycinamidinesynthase[EC:6.3.5.3]</t>
  </si>
  <si>
    <t>MSTRG.834.1.p1</t>
  </si>
  <si>
    <t>rdgB;XTP/dITPdiphosphohydrolase[EC:3.6.1.66]</t>
  </si>
  <si>
    <t>cpdA;3',5'-cyclic-AMPphosphodiesterase[EC:3.1.4.53]</t>
  </si>
  <si>
    <t>MSTRG.13433.1.p1</t>
  </si>
  <si>
    <t>punA,PNP;purine-nucleosidephosphorylase[EC:2.4.2.1]</t>
  </si>
  <si>
    <t>NTPCR;nucleoside-triphosphatase[EC:3.6.1.15]</t>
  </si>
  <si>
    <t>MSTRG.15872.1.p1</t>
  </si>
  <si>
    <t>ppnP;purine/pyrimidine-nucleosidephosphorylase[EC:2.4.2.12.4.2.2]</t>
  </si>
  <si>
    <t>RRM1;ribonucleoside-diphosphatereductasesubunitM1[EC:1.17.4.1]</t>
  </si>
  <si>
    <t>RRM2;ribonucleoside-diphosphatereductasesubunitM2[EC:1.17.4.1]</t>
  </si>
  <si>
    <t>MSTRG.12045.1.p1</t>
  </si>
  <si>
    <t>purN;phosphoribosylglycinamideformyltransferase1[EC:2.1.2.2]</t>
  </si>
  <si>
    <t>MSTRG.838.1.p1</t>
  </si>
  <si>
    <t>ushA;5'-nucleotidase/UDP-sugardiphosphatase[EC:3.1.3.53.6.1.45]</t>
  </si>
  <si>
    <t>MSTRG.831.1.p1</t>
  </si>
  <si>
    <t>MSTRG.19222.1.p1</t>
  </si>
  <si>
    <t>CANT1;solublecalcium-activatednucleotidase1[EC:3.6.1.6]</t>
  </si>
  <si>
    <t>MSTRG.971.1.p1</t>
  </si>
  <si>
    <t>PDE4;cAMP-specificphosphodiesterase4[EC:3.1.4.53]</t>
  </si>
  <si>
    <t>MSTRG.21654.2.p1</t>
  </si>
  <si>
    <t>MSTRG.23343.1.p1</t>
  </si>
  <si>
    <t>PDE1;calcium/calmodulin-dependent3',5'-cyclicnucleotidephosphodiesterase[EC:3.1.4.17]</t>
  </si>
  <si>
    <t>MSTRG.24727.1.p1</t>
  </si>
  <si>
    <t>PDE9;highaffinitycGMP-specific3',5'-cyclicphosphodiesterase9[EC:3.1.4.35]</t>
  </si>
  <si>
    <t>PAPSS;3'-phosphoadenosine5'-phosphosulfatesynthase[EC:2.7.7.42.7.1.25]</t>
  </si>
  <si>
    <t>MSTRG.27045.2.p1</t>
  </si>
  <si>
    <t>NUDT9;ADP-ribosepyrophosphatase[EC:3.6.1.13]</t>
  </si>
  <si>
    <t>PGM2;phosphoglucomutase/phosphopentomutase[EC:5.4.2.25.4.2.7]</t>
  </si>
  <si>
    <t>MSTRG.24662.1.p1</t>
  </si>
  <si>
    <t>PDE7;highaffinitycAMP-specific3',5'-cyclicphosphodiesterase7[EC:3.1.4.53]</t>
  </si>
  <si>
    <t>AK6,FAP7;adenylatekinase[EC:2.7.4.3]</t>
  </si>
  <si>
    <t>purQ;phosphoribosylformylglycinamidinesynthasesubunitPurQ/glutaminase[EC:6.3.5.33.5.1.2]</t>
  </si>
  <si>
    <t>purL;phosphoribosylformylglycinamidinesynthasesubunitPurL[EC:6.3.5.3]</t>
  </si>
  <si>
    <t>NT5C3;cytosolic5'-nucleotidase3[EC:3.1.3.53.1.3.-]</t>
  </si>
  <si>
    <t>MSTRG.21922.1.p1</t>
  </si>
  <si>
    <t>MSTRG.16505.1.p1</t>
  </si>
  <si>
    <t>internal</t>
  </si>
  <si>
    <t>Revoved first exon of transcript as it has likely arrisen from spurious/very low frequency read mapping+Mapping of reads from the spliced leader sequence</t>
  </si>
  <si>
    <t>Removed first exon of transcript as it appeared to below expressed and intron is only really spanned by spliced leader containing reads which only have 1bp align in the new exon</t>
  </si>
  <si>
    <t>Trimmed 5-prime end of first exon, was extened past a clear drop in read mapping in to a region with almost zero read coverage.</t>
  </si>
  <si>
    <t>Trimmed last exon of transcript because it extended over a low coverage region between two expressed regions. Possibly genome misassembly or two close expressed but unrelated regions?</t>
  </si>
  <si>
    <t>Removed first exon as it appeared to be joined to main gene by a single read. Original gene might extend into a neighbouring gene model.</t>
  </si>
  <si>
    <t>Removed first exon from transcript as a lot of the intron spanning reads likely contained the spliced leader sequence+the exon was in the middle of an expressed region (i.e. lacked a clean intron/exon junction). Removed last exon of transcript as the intron wasn’t well supported by aligned reads.</t>
  </si>
  <si>
    <t>3 different isoforms. Might result in different protein products.</t>
  </si>
  <si>
    <t>Trimmed first exon of transcript as it extends into UTR of adjacent gene.</t>
  </si>
  <si>
    <t>No read coverage. Likely not a real gene or psudogene</t>
  </si>
  <si>
    <t>Removed first exon of transcript as it appeared to be low expressed and has maybe 1 read spanning intron+exon is in the middle of expressed region.</t>
  </si>
  <si>
    <t>Removed first exon of transcript as it is low expressed and few reads span intron junction+exon is the middle of an expressed region, so it lacks a clear exon/intron structure.</t>
  </si>
  <si>
    <t>MSTRG.15911.1.p1</t>
  </si>
  <si>
    <t>MSTRG.17738.1.p1</t>
  </si>
  <si>
    <t>MSTRG.27742.1.p1</t>
  </si>
  <si>
    <t>MSTRG.13387.1.p1</t>
  </si>
  <si>
    <t>MSTRG.13717.1.p1</t>
  </si>
  <si>
    <t>MSTRG.11892.1.p1</t>
  </si>
  <si>
    <t>MSTRG.19480.1.p1</t>
  </si>
  <si>
    <t>MSTRG.15162.1.p1</t>
  </si>
  <si>
    <t>Top Hit to KEGG UniProt seqs</t>
  </si>
  <si>
    <t>KEGG Seq Length</t>
  </si>
  <si>
    <t>ORF Hit Start</t>
  </si>
  <si>
    <t>ORF Hit End</t>
  </si>
  <si>
    <t>ORF length</t>
  </si>
  <si>
    <t>MSTRG.21874.1.p1</t>
  </si>
  <si>
    <t>MSTRG.12850.5.p1</t>
  </si>
  <si>
    <t>MSTRG.28031.1.p1</t>
  </si>
  <si>
    <t>MSTRG.25663.1.p1</t>
  </si>
  <si>
    <t>MSTRG.25515.1.p2</t>
  </si>
  <si>
    <t>MSTRG.23658.1.p1</t>
  </si>
  <si>
    <t>MSTRG.27457.1.p1</t>
  </si>
  <si>
    <t>MSTRG.19767.1.p1</t>
  </si>
  <si>
    <t>MSTRG.26400.1.p1</t>
  </si>
  <si>
    <t>MSTRG.27896.1.p1</t>
  </si>
  <si>
    <t>MSTRG.16785.1.p1</t>
  </si>
  <si>
    <t>MSTRG.19878.1.p1</t>
  </si>
  <si>
    <t>MSTRG.13416.1.p1</t>
  </si>
  <si>
    <t>MSTRG.21233.1.p1</t>
  </si>
  <si>
    <t>MSTRG.27860.1.p1</t>
  </si>
  <si>
    <t>MSTRG.26247.2.p1</t>
  </si>
  <si>
    <t>Long 5-prime end. Lots of simple repeats (SSSSS) in protein, could still be real but need to be cautions.</t>
  </si>
  <si>
    <t>crTP HMM alignment</t>
  </si>
  <si>
    <t>Start</t>
  </si>
  <si>
    <t>End</t>
  </si>
  <si>
    <t>crTP position</t>
  </si>
  <si>
    <t>crTP HMM alnCoords (length 203)</t>
  </si>
  <si>
    <t>Only ~38% of crTP HMM aligned to ORF</t>
  </si>
  <si>
    <t>Only ~27% of crTP HMM aligned to ORF</t>
  </si>
  <si>
    <t>174-186,264-275</t>
  </si>
  <si>
    <t>80-93</t>
  </si>
  <si>
    <t>233-247</t>
  </si>
  <si>
    <t>241-252</t>
  </si>
  <si>
    <t>327-352,189-198</t>
  </si>
  <si>
    <t>116-125</t>
  </si>
  <si>
    <t>83-95,165-182</t>
  </si>
  <si>
    <t>301-310,472-481,424-439,439-449</t>
  </si>
  <si>
    <t>359-369,53-64,369-386,332-346</t>
  </si>
  <si>
    <t>175-186</t>
  </si>
  <si>
    <t>132-140</t>
  </si>
  <si>
    <t>143-151,120-140,242-255</t>
  </si>
  <si>
    <t>Piptide matches</t>
  </si>
  <si>
    <t>731-740</t>
  </si>
  <si>
    <t>Piptide matches (bed coords)</t>
  </si>
  <si>
    <t>ORF Length - KEGG Hit End</t>
  </si>
  <si>
    <t xml:space="preserve">Very small 5-prime UTR. Are we sure the ORF extends that far up the transcript? </t>
  </si>
  <si>
    <t>-</t>
  </si>
  <si>
    <t>Alt-start sites would disrupt crTP</t>
  </si>
  <si>
    <t>Slight dip in mapping at 5-terminus; check that simple repeat region is actually part of gene</t>
  </si>
  <si>
    <t>High expression at 3-prime UTR. Overall OK</t>
  </si>
  <si>
    <t>5-prime termini has similarity to a bunch of hypothetical proteins; 3-prime UTR has very low mapping</t>
  </si>
  <si>
    <t>KEGG gene right at 3-prime end. Likely why it has lot hit coverage</t>
  </si>
  <si>
    <t>Has a small membrane related region at 5-prime end (possibly transmembrane domain?); look further into this</t>
  </si>
  <si>
    <t>Possible two copies of the KEGG genes fused into a single gene; look further into this</t>
  </si>
  <si>
    <t>Possible two copies of the KEGG genes fused by a related functional domains; look further into this</t>
  </si>
  <si>
    <t>Looks fine</t>
  </si>
  <si>
    <t>Looks fine. Possible alt-start at start of KEGG hit</t>
  </si>
  <si>
    <t>Looks fine. May possible alt-starts</t>
  </si>
  <si>
    <t>Looks fine. Possible alt-start at start of KEGG hit that would remove crTP</t>
  </si>
  <si>
    <t>Looks fine. Possible alt-start closer to start of KEGG hit</t>
  </si>
  <si>
    <t>Looks fine. Possible alt-start closer to start of KEGG hit that would remove crTP</t>
  </si>
  <si>
    <t>Lots of extra functional domains at 5-prime termini; Maybe this is part of the KEGG gene but the hit is broken up for some reason??; look further into this</t>
  </si>
  <si>
    <t>One extra functional domain at 5-prime termini; Maybe this is part of the KEGG gene but the hit is broken up for some reason??; look further into this</t>
  </si>
  <si>
    <t>No extra functional domains; slightly longer KEGG top hit, maybe different functional type?</t>
  </si>
  <si>
    <t>Low read mapping at 5-prime UTR (possibly because of SL seq addition site); Looks fine within ORF.</t>
  </si>
  <si>
    <t>Lots of extra domains at 3-prime termini; look further into this</t>
  </si>
  <si>
    <t>Other domains in 5-prime termini, maybe fused gene??; Look further into this</t>
  </si>
  <si>
    <t>Maybe start codon is too early and is truncating KEGG top hit? Long 3-prime end doesn’t have any domains or hits to other proteins</t>
  </si>
  <si>
    <t>No real alt-start sites. Good example of crTP - less ambiguous. Low read mapping at 3-prime end</t>
  </si>
  <si>
    <t>Has DUF4517 domain at 3-prime termini; look further into this</t>
  </si>
  <si>
    <t>Fine Low read coverage along 3-prime UTR</t>
  </si>
  <si>
    <t>3-prime termini lacks homology; nothing too interesting in this gene</t>
  </si>
  <si>
    <t>Lots of extra functional domains at 3prime termini; look further into this</t>
  </si>
  <si>
    <t>2 extra functional domains at 3prime termini; look further into this (possibly similar, but shorter version of above gene)</t>
  </si>
  <si>
    <t>3-prime termini don’t have homology to domains or other proteins; nothing else of interest</t>
  </si>
  <si>
    <t>Slight dip in mapping at 5-terminus; has DUF836 domain at 3-prime termini; look further into this</t>
  </si>
  <si>
    <t>Has expressed and apparently translated poly-A region; look further into this</t>
  </si>
  <si>
    <t>Has 100aa 5-prime termini but KEGG top hit is very low coverage; repetative region in transcript and looks to be translated</t>
  </si>
  <si>
    <t>Has DUF4517 at 3-prime termini; look further into this</t>
  </si>
  <si>
    <t>Looks fine. Has poly(CCCCTT) region</t>
  </si>
  <si>
    <t>Repeative region translated and transcribed at 3-prime termini</t>
  </si>
  <si>
    <t>Only small extended termini, good read mapping; Repeat at 3-prime UTR</t>
  </si>
  <si>
    <t>3-prime termini does not have similarity to known domains or other proteins</t>
  </si>
  <si>
    <t>Looks fine; 3-prime termini doesn’t have similarity to known domains or othe rproteins; nothing too exciting</t>
  </si>
  <si>
    <t>2 extra domains at 3-prime termini; look further into this</t>
  </si>
  <si>
    <t>Looks fine. Possible alt-start closer to start of KEGG hit; long5- and 3-prime termini don’t have homology to other domains or proteins</t>
  </si>
  <si>
    <t>Looks fine. KEGG top hit is quite short, should extend into long 5-prime termini but it doesn’t; 3-prime termini doesn’t have homology to other domains or proteins</t>
  </si>
  <si>
    <t>Looks fine. Possible alt-start closer to start of KEGG hit; 3-prime termini doesn’t have homology to other domains or proteins</t>
  </si>
  <si>
    <t>Looks fine. Possible alt-start closer to start of KEGG hit; very long ends without similarity to known domains or other proteins; does comains repeative region (Poly-T/C)</t>
  </si>
  <si>
    <t xml:space="preserve">Possible break point? Still have some read support across break. No homology in 5-prime end. Maybe using alternative start codon? </t>
  </si>
  <si>
    <t>Eukaryotic RNases HI possess either one or two copies of this domain at there N-terminal; Domain also found in viruses? What is the origin of the DNaseHI?</t>
  </si>
  <si>
    <t>Has a ornithine carbamoyltransferase attached to the 5-prime end; Most proteins don’t have both componenets but this one does AMQ24245.1; ChiC Genes? Phylogenetic origin of Both regions</t>
  </si>
  <si>
    <r>
      <rPr>
        <sz val="12"/>
        <color rgb="FFFF0000"/>
        <rFont val="Calibri"/>
        <family val="2"/>
        <scheme val="minor"/>
      </rPr>
      <t>5-prime partial</t>
    </r>
    <r>
      <rPr>
        <sz val="12"/>
        <color theme="1"/>
        <rFont val="Calibri"/>
        <family val="2"/>
        <scheme val="minor"/>
      </rPr>
      <t xml:space="preserve"> --- Looks fine. Possible alt-start closer to start of KEGG hit - Maybe that is the real start site considering the protein is 5-prime partial</t>
    </r>
  </si>
  <si>
    <r>
      <rPr>
        <sz val="12"/>
        <color rgb="FFFF0000"/>
        <rFont val="Calibri"/>
        <family val="2"/>
        <scheme val="minor"/>
      </rPr>
      <t>5- and 3-prime partial</t>
    </r>
    <r>
      <rPr>
        <sz val="12"/>
        <color theme="1"/>
        <rFont val="Calibri"/>
        <family val="2"/>
        <scheme val="minor"/>
      </rPr>
      <t xml:space="preserve"> --- Possible alt-start closer to start of KEGG hit that would remove crTP - Maybe that is the real start site considering the protein is 5- and 3-prime partial</t>
    </r>
  </si>
  <si>
    <r>
      <rPr>
        <sz val="12"/>
        <color rgb="FFFF0000"/>
        <rFont val="Calibri"/>
        <family val="2"/>
        <scheme val="minor"/>
      </rPr>
      <t>5-prime partial</t>
    </r>
    <r>
      <rPr>
        <sz val="12"/>
        <color theme="1"/>
        <rFont val="Calibri"/>
        <family val="2"/>
        <scheme val="minor"/>
      </rPr>
      <t xml:space="preserve"> --- alt-start codon ~170aa along seq that might be real start codon. </t>
    </r>
  </si>
  <si>
    <r>
      <t>Long 5-prime end that extend right to near start of transcript (</t>
    </r>
    <r>
      <rPr>
        <sz val="12"/>
        <color rgb="FFFF0000"/>
        <rFont val="Calibri"/>
        <family val="2"/>
        <scheme val="minor"/>
      </rPr>
      <t>possibly ORF too long</t>
    </r>
    <r>
      <rPr>
        <sz val="12"/>
        <color theme="1"/>
        <rFont val="Calibri"/>
        <family val="2"/>
        <scheme val="minor"/>
      </rPr>
      <t>), alt-start codons would truncate crTP</t>
    </r>
  </si>
  <si>
    <r>
      <rPr>
        <sz val="12"/>
        <color rgb="FFFF0000"/>
        <rFont val="Calibri"/>
        <family val="2"/>
        <scheme val="minor"/>
      </rPr>
      <t>5-prime partial</t>
    </r>
    <r>
      <rPr>
        <sz val="12"/>
        <color theme="1"/>
        <rFont val="Calibri"/>
        <family val="2"/>
        <scheme val="minor"/>
      </rPr>
      <t xml:space="preserve"> --- Protein is 5-prime partial, alt-start codon ~70aa along seq that might be real start codon. </t>
    </r>
  </si>
  <si>
    <t>Didn’t have hits to taxon database for phylogenetic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</si>
</sst>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2"/>
      <color rgb="FFFF0000"/>
      <name val="Calibri"/>
      <family val="2"/>
      <scheme val="minor"/>
    </font>
  </fonts>
  <fills count="15">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FFC7CE"/>
      </patternFill>
    </fill>
    <fill>
      <patternFill patternType="solid">
        <fgColor rgb="FFFFEB9C"/>
      </patternFill>
    </fill>
    <fill>
      <patternFill patternType="solid">
        <fgColor rgb="FFC6E0B4"/>
        <bgColor indexed="64"/>
      </patternFill>
    </fill>
    <fill>
      <patternFill patternType="solid">
        <fgColor rgb="FFC6EFCE"/>
      </patternFill>
    </fill>
    <fill>
      <patternFill patternType="solid">
        <fgColor theme="4" tint="0.39997558519241921"/>
        <bgColor indexed="64"/>
      </patternFill>
    </fill>
    <fill>
      <patternFill patternType="solid">
        <fgColor rgb="FFFFC000"/>
        <bgColor indexed="64"/>
      </patternFill>
    </fill>
    <fill>
      <patternFill patternType="solid">
        <fgColor rgb="FFBDD7EE"/>
        <bgColor indexed="64"/>
      </patternFill>
    </fill>
    <fill>
      <patternFill patternType="solid">
        <fgColor rgb="FF00B050"/>
        <bgColor indexed="64"/>
      </patternFill>
    </fill>
    <fill>
      <patternFill patternType="solid">
        <fgColor rgb="FFFF0000"/>
        <bgColor indexed="64"/>
      </patternFill>
    </fill>
    <fill>
      <patternFill patternType="solid">
        <fgColor rgb="FF0070C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4" fillId="5" borderId="0" applyNumberFormat="0" applyBorder="0" applyAlignment="0" applyProtection="0"/>
    <xf numFmtId="0" fontId="5" fillId="6" borderId="0" applyNumberFormat="0" applyBorder="0" applyAlignment="0" applyProtection="0"/>
    <xf numFmtId="0" fontId="6" fillId="8" borderId="0" applyNumberFormat="0" applyBorder="0" applyAlignment="0" applyProtection="0"/>
  </cellStyleXfs>
  <cellXfs count="125">
    <xf numFmtId="0" fontId="0" fillId="0" borderId="0" xfId="0"/>
    <xf numFmtId="0" fontId="0" fillId="0" borderId="0" xfId="0" applyFont="1"/>
    <xf numFmtId="0" fontId="0" fillId="0" borderId="1" xfId="0" applyFont="1" applyBorder="1"/>
    <xf numFmtId="0" fontId="3" fillId="0" borderId="2" xfId="0" applyFont="1" applyBorder="1"/>
    <xf numFmtId="0" fontId="3" fillId="2" borderId="2" xfId="0" applyFont="1" applyFill="1" applyBorder="1"/>
    <xf numFmtId="0" fontId="0" fillId="4" borderId="2" xfId="0" applyFont="1" applyFill="1" applyBorder="1"/>
    <xf numFmtId="0" fontId="0" fillId="0" borderId="2" xfId="0" applyFont="1" applyBorder="1"/>
    <xf numFmtId="0" fontId="0" fillId="0" borderId="3" xfId="0" applyFont="1" applyBorder="1"/>
    <xf numFmtId="0" fontId="3" fillId="0" borderId="0" xfId="0" applyFont="1" applyBorder="1"/>
    <xf numFmtId="0" fontId="3" fillId="2" borderId="0" xfId="0" applyFont="1" applyFill="1" applyBorder="1"/>
    <xf numFmtId="0" fontId="0" fillId="0" borderId="0" xfId="0" applyFont="1" applyBorder="1"/>
    <xf numFmtId="0" fontId="0" fillId="0" borderId="4" xfId="0" applyFont="1" applyBorder="1"/>
    <xf numFmtId="0" fontId="3" fillId="0" borderId="5" xfId="0" applyFont="1" applyBorder="1"/>
    <xf numFmtId="0" fontId="3" fillId="2" borderId="5" xfId="0" applyFont="1" applyFill="1" applyBorder="1"/>
    <xf numFmtId="0" fontId="0" fillId="0" borderId="5" xfId="0" applyFont="1" applyBorder="1"/>
    <xf numFmtId="0" fontId="2" fillId="0" borderId="6" xfId="0" applyFont="1" applyBorder="1"/>
    <xf numFmtId="0" fontId="2" fillId="0" borderId="7" xfId="0" applyFont="1" applyBorder="1"/>
    <xf numFmtId="0" fontId="0" fillId="0" borderId="7" xfId="0" applyFont="1" applyBorder="1"/>
    <xf numFmtId="0" fontId="0" fillId="0" borderId="6" xfId="0" applyFont="1" applyBorder="1"/>
    <xf numFmtId="0" fontId="3" fillId="0" borderId="7" xfId="0" applyFont="1" applyBorder="1"/>
    <xf numFmtId="0" fontId="3" fillId="3" borderId="7" xfId="0" applyFont="1" applyFill="1" applyBorder="1"/>
    <xf numFmtId="0" fontId="0" fillId="4" borderId="0" xfId="0" applyFont="1" applyFill="1" applyBorder="1"/>
    <xf numFmtId="0" fontId="3" fillId="3" borderId="5" xfId="0" applyFont="1" applyFill="1" applyBorder="1"/>
    <xf numFmtId="0" fontId="0" fillId="4" borderId="5" xfId="0" applyFont="1" applyFill="1" applyBorder="1"/>
    <xf numFmtId="0" fontId="3" fillId="3" borderId="0" xfId="0" applyFont="1" applyFill="1" applyBorder="1"/>
    <xf numFmtId="0" fontId="0" fillId="0" borderId="6" xfId="0" applyBorder="1"/>
    <xf numFmtId="0" fontId="0" fillId="0" borderId="7" xfId="0" applyBorder="1"/>
    <xf numFmtId="0" fontId="0" fillId="0" borderId="1" xfId="0" applyBorder="1"/>
    <xf numFmtId="0" fontId="2" fillId="0" borderId="2" xfId="0" applyFont="1" applyBorder="1"/>
    <xf numFmtId="0" fontId="0" fillId="0" borderId="2" xfId="0" applyBorder="1"/>
    <xf numFmtId="0" fontId="0" fillId="0" borderId="4" xfId="0" applyBorder="1"/>
    <xf numFmtId="0" fontId="0" fillId="0" borderId="5" xfId="0" applyBorder="1"/>
    <xf numFmtId="0" fontId="3" fillId="2" borderId="7" xfId="0" applyFont="1" applyFill="1" applyBorder="1"/>
    <xf numFmtId="0" fontId="0" fillId="4" borderId="2" xfId="0" applyFill="1" applyBorder="1"/>
    <xf numFmtId="0" fontId="0" fillId="0" borderId="3" xfId="0" applyBorder="1"/>
    <xf numFmtId="0" fontId="0" fillId="0" borderId="0" xfId="0" applyBorder="1"/>
    <xf numFmtId="0" fontId="0" fillId="4" borderId="7" xfId="0" applyFill="1" applyBorder="1"/>
    <xf numFmtId="0" fontId="3" fillId="3" borderId="2" xfId="0" applyFont="1" applyFill="1" applyBorder="1"/>
    <xf numFmtId="0" fontId="0" fillId="0" borderId="2" xfId="0" applyNumberFormat="1" applyFont="1" applyBorder="1"/>
    <xf numFmtId="0" fontId="0" fillId="0" borderId="0" xfId="0" applyNumberFormat="1" applyFont="1" applyBorder="1"/>
    <xf numFmtId="0" fontId="0" fillId="0" borderId="5" xfId="0" applyNumberFormat="1" applyFont="1" applyBorder="1"/>
    <xf numFmtId="0" fontId="0" fillId="0" borderId="7" xfId="0" applyNumberFormat="1" applyFont="1" applyBorder="1"/>
    <xf numFmtId="3" fontId="0" fillId="0" borderId="2" xfId="0" applyNumberFormat="1" applyFont="1" applyBorder="1"/>
    <xf numFmtId="3" fontId="0" fillId="0" borderId="0" xfId="0" applyNumberFormat="1" applyFont="1" applyBorder="1"/>
    <xf numFmtId="3" fontId="0" fillId="0" borderId="5" xfId="0" applyNumberFormat="1" applyFont="1" applyBorder="1"/>
    <xf numFmtId="3" fontId="0" fillId="0" borderId="7" xfId="0" applyNumberFormat="1" applyFont="1" applyBorder="1"/>
    <xf numFmtId="0" fontId="4" fillId="5" borderId="0" xfId="1" applyBorder="1"/>
    <xf numFmtId="0" fontId="2" fillId="0" borderId="1" xfId="0" applyFont="1" applyBorder="1"/>
    <xf numFmtId="3" fontId="0" fillId="0" borderId="2" xfId="0" applyNumberFormat="1" applyBorder="1"/>
    <xf numFmtId="3" fontId="0" fillId="0" borderId="5" xfId="0" applyNumberFormat="1" applyBorder="1"/>
    <xf numFmtId="3" fontId="0" fillId="0" borderId="7" xfId="0" applyNumberFormat="1" applyBorder="1"/>
    <xf numFmtId="3" fontId="0" fillId="0" borderId="0" xfId="0" applyNumberFormat="1" applyBorder="1"/>
    <xf numFmtId="0" fontId="3" fillId="7" borderId="7" xfId="0" applyFont="1" applyFill="1" applyBorder="1"/>
    <xf numFmtId="0" fontId="0" fillId="7" borderId="5" xfId="0" applyFill="1" applyBorder="1"/>
    <xf numFmtId="0" fontId="0" fillId="7" borderId="7" xfId="0" applyFill="1" applyBorder="1"/>
    <xf numFmtId="0" fontId="0" fillId="7" borderId="0" xfId="0" applyFill="1" applyBorder="1"/>
    <xf numFmtId="0" fontId="0" fillId="7" borderId="2" xfId="0" applyFill="1" applyBorder="1"/>
    <xf numFmtId="0" fontId="4" fillId="5" borderId="2" xfId="1" applyBorder="1"/>
    <xf numFmtId="0" fontId="5" fillId="6" borderId="0" xfId="2" applyBorder="1"/>
    <xf numFmtId="0" fontId="4" fillId="5" borderId="7" xfId="1" applyBorder="1"/>
    <xf numFmtId="0" fontId="4" fillId="5" borderId="1" xfId="1" applyBorder="1"/>
    <xf numFmtId="0" fontId="5" fillId="6" borderId="0" xfId="2"/>
    <xf numFmtId="0" fontId="0" fillId="9" borderId="0" xfId="0" applyFill="1" applyBorder="1"/>
    <xf numFmtId="0" fontId="5" fillId="6" borderId="7" xfId="2" applyBorder="1"/>
    <xf numFmtId="0" fontId="0" fillId="9" borderId="0" xfId="0" applyFill="1" applyBorder="1" applyAlignment="1">
      <alignment vertical="center"/>
    </xf>
    <xf numFmtId="0" fontId="0" fillId="9" borderId="0" xfId="0" applyFill="1"/>
    <xf numFmtId="0" fontId="0" fillId="9" borderId="0" xfId="0" applyFont="1" applyFill="1" applyBorder="1"/>
    <xf numFmtId="0" fontId="5" fillId="6" borderId="0" xfId="2" applyBorder="1" applyAlignment="1">
      <alignment horizontal="left" vertical="center"/>
    </xf>
    <xf numFmtId="0" fontId="5" fillId="6" borderId="5" xfId="2" applyBorder="1" applyAlignment="1">
      <alignment horizontal="left" vertical="center"/>
    </xf>
    <xf numFmtId="0" fontId="0" fillId="3" borderId="0" xfId="0" applyFill="1" applyBorder="1"/>
    <xf numFmtId="0" fontId="2" fillId="0" borderId="5" xfId="0" applyFont="1" applyFill="1" applyBorder="1"/>
    <xf numFmtId="0" fontId="0" fillId="9" borderId="5" xfId="0" applyFont="1" applyFill="1" applyBorder="1"/>
    <xf numFmtId="0" fontId="1" fillId="7" borderId="5" xfId="3" applyFont="1" applyFill="1" applyBorder="1"/>
    <xf numFmtId="0" fontId="0" fillId="3" borderId="5" xfId="0" applyFont="1" applyFill="1" applyBorder="1"/>
    <xf numFmtId="0" fontId="0" fillId="7" borderId="5" xfId="0" applyFont="1" applyFill="1" applyBorder="1"/>
    <xf numFmtId="0" fontId="0" fillId="3" borderId="5" xfId="0" applyFill="1" applyBorder="1"/>
    <xf numFmtId="0" fontId="4" fillId="5" borderId="5" xfId="1" applyBorder="1"/>
    <xf numFmtId="0" fontId="0" fillId="9" borderId="5" xfId="0" applyFill="1" applyBorder="1"/>
    <xf numFmtId="0" fontId="5" fillId="6" borderId="5" xfId="2" applyBorder="1"/>
    <xf numFmtId="0" fontId="0" fillId="9" borderId="5" xfId="0" applyFill="1" applyBorder="1" applyAlignment="1">
      <alignment vertical="center"/>
    </xf>
    <xf numFmtId="0" fontId="0" fillId="7" borderId="0" xfId="0" applyFont="1" applyFill="1" applyBorder="1"/>
    <xf numFmtId="0" fontId="2" fillId="0" borderId="5" xfId="0" applyFont="1" applyBorder="1"/>
    <xf numFmtId="0" fontId="0" fillId="10" borderId="0" xfId="0" applyFont="1" applyFill="1" applyBorder="1"/>
    <xf numFmtId="0" fontId="0" fillId="10" borderId="5" xfId="0" applyFill="1" applyBorder="1"/>
    <xf numFmtId="0" fontId="0" fillId="10" borderId="0" xfId="0" applyFill="1" applyBorder="1"/>
    <xf numFmtId="0" fontId="0" fillId="11" borderId="0" xfId="0" applyFill="1" applyBorder="1"/>
    <xf numFmtId="0" fontId="0" fillId="11" borderId="0" xfId="0" applyFont="1" applyFill="1" applyBorder="1"/>
    <xf numFmtId="0" fontId="2" fillId="0" borderId="0" xfId="0" applyFont="1" applyFill="1" applyBorder="1" applyAlignment="1">
      <alignment horizontal="center"/>
    </xf>
    <xf numFmtId="0" fontId="2" fillId="0" borderId="11" xfId="0" applyFont="1" applyFill="1" applyBorder="1"/>
    <xf numFmtId="0" fontId="2" fillId="0" borderId="12" xfId="0" applyFont="1" applyFill="1" applyBorder="1"/>
    <xf numFmtId="0" fontId="2" fillId="0" borderId="12" xfId="0" applyFont="1" applyBorder="1"/>
    <xf numFmtId="0" fontId="2" fillId="0" borderId="13" xfId="0" applyFont="1" applyFill="1" applyBorder="1"/>
    <xf numFmtId="0" fontId="0" fillId="0" borderId="0" xfId="0" applyFont="1" applyFill="1" applyBorder="1"/>
    <xf numFmtId="0" fontId="0" fillId="0" borderId="0" xfId="0" applyFill="1" applyBorder="1"/>
    <xf numFmtId="0" fontId="0" fillId="12" borderId="0" xfId="0" applyFont="1" applyFill="1" applyBorder="1"/>
    <xf numFmtId="0" fontId="0" fillId="13" borderId="0" xfId="0" applyFill="1" applyBorder="1"/>
    <xf numFmtId="0" fontId="0" fillId="14" borderId="0" xfId="0" applyFill="1" applyBorder="1"/>
    <xf numFmtId="0" fontId="0" fillId="14" borderId="0" xfId="0" applyFont="1" applyFill="1" applyBorder="1"/>
    <xf numFmtId="0" fontId="0" fillId="0" borderId="0" xfId="0" applyFont="1" applyBorder="1" applyAlignment="1">
      <alignment horizontal="left" vertical="center"/>
    </xf>
    <xf numFmtId="0" fontId="2" fillId="0" borderId="0" xfId="0" applyFont="1" applyFill="1" applyBorder="1" applyAlignment="1">
      <alignment horizontal="center"/>
    </xf>
    <xf numFmtId="0" fontId="2" fillId="0" borderId="5" xfId="0" applyFont="1" applyFill="1" applyBorder="1" applyAlignment="1">
      <alignment horizontal="center"/>
    </xf>
    <xf numFmtId="0" fontId="0" fillId="0" borderId="0" xfId="0" applyBorder="1" applyAlignment="1">
      <alignment horizontal="right" vertical="center"/>
    </xf>
    <xf numFmtId="0" fontId="0" fillId="0" borderId="5" xfId="0" applyBorder="1" applyAlignment="1">
      <alignment horizontal="right" vertical="center"/>
    </xf>
    <xf numFmtId="0" fontId="0" fillId="9" borderId="0" xfId="0" applyFont="1" applyFill="1" applyBorder="1" applyAlignment="1">
      <alignment horizontal="left" vertical="center"/>
    </xf>
    <xf numFmtId="0" fontId="0" fillId="9" borderId="5" xfId="0" applyFont="1" applyFill="1" applyBorder="1" applyAlignment="1">
      <alignment horizontal="left" vertical="center"/>
    </xf>
    <xf numFmtId="0" fontId="0" fillId="0" borderId="0" xfId="0" applyAlignment="1">
      <alignment horizontal="left" vertical="center"/>
    </xf>
    <xf numFmtId="0" fontId="0" fillId="0" borderId="5" xfId="0" applyBorder="1" applyAlignment="1">
      <alignment horizontal="left" vertical="center"/>
    </xf>
    <xf numFmtId="0" fontId="0" fillId="0" borderId="5" xfId="0" applyFont="1" applyBorder="1" applyAlignment="1">
      <alignment horizontal="left" vertical="center"/>
    </xf>
    <xf numFmtId="0" fontId="2" fillId="0" borderId="0" xfId="0" applyFont="1" applyBorder="1" applyAlignment="1">
      <alignment horizontal="center"/>
    </xf>
    <xf numFmtId="0" fontId="0" fillId="0" borderId="0" xfId="0" applyFont="1" applyBorder="1" applyAlignment="1">
      <alignment horizontal="right" vertical="center"/>
    </xf>
    <xf numFmtId="0" fontId="0" fillId="0" borderId="5" xfId="0" applyFont="1" applyBorder="1" applyAlignment="1">
      <alignment horizontal="right" vertic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0" fillId="9" borderId="2" xfId="0" applyFill="1" applyBorder="1" applyAlignment="1">
      <alignment horizontal="left" vertical="center"/>
    </xf>
    <xf numFmtId="0" fontId="0" fillId="9" borderId="0" xfId="0" applyFill="1" applyBorder="1" applyAlignment="1">
      <alignment horizontal="left" vertical="center"/>
    </xf>
    <xf numFmtId="0" fontId="0" fillId="0" borderId="2" xfId="0" applyBorder="1" applyAlignment="1">
      <alignment horizontal="left" vertical="center"/>
    </xf>
    <xf numFmtId="0" fontId="0" fillId="0" borderId="0" xfId="0" applyBorder="1" applyAlignment="1">
      <alignment horizontal="left" vertical="center"/>
    </xf>
    <xf numFmtId="0" fontId="0" fillId="0" borderId="2" xfId="0" applyFont="1" applyBorder="1" applyAlignment="1">
      <alignment horizontal="right" vertical="center"/>
    </xf>
    <xf numFmtId="0" fontId="0" fillId="0" borderId="2" xfId="0" applyBorder="1" applyAlignment="1">
      <alignment horizontal="right" vertical="center"/>
    </xf>
    <xf numFmtId="0" fontId="2" fillId="0" borderId="0" xfId="0" applyFont="1" applyFill="1" applyBorder="1" applyAlignment="1">
      <alignment horizontal="center" wrapText="1"/>
    </xf>
    <xf numFmtId="0" fontId="2" fillId="0" borderId="5" xfId="0" applyFont="1" applyFill="1" applyBorder="1" applyAlignment="1">
      <alignment horizontal="center" wrapText="1"/>
    </xf>
    <xf numFmtId="0" fontId="0" fillId="0" borderId="2" xfId="0" applyBorder="1" applyAlignment="1">
      <alignment vertical="center"/>
    </xf>
    <xf numFmtId="0" fontId="0" fillId="0" borderId="5" xfId="0" applyBorder="1" applyAlignment="1">
      <alignment vertical="center"/>
    </xf>
    <xf numFmtId="0" fontId="0" fillId="9" borderId="5" xfId="0" applyFill="1" applyBorder="1" applyAlignment="1">
      <alignment horizontal="left" vertical="center"/>
    </xf>
  </cellXfs>
  <cellStyles count="4">
    <cellStyle name="Bad" xfId="1" builtinId="27"/>
    <cellStyle name="Good" xfId="3" builtinId="26"/>
    <cellStyle name="Neutral" xfId="2" builtinId="28"/>
    <cellStyle name="Normal" xfId="0" builtinId="0"/>
  </cellStyles>
  <dxfs count="60">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colors>
    <mruColors>
      <color rgb="FFC6E0B4"/>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01D02-B88E-6546-AD91-2D66D1CF3535}">
  <dimension ref="A1:AD27"/>
  <sheetViews>
    <sheetView topLeftCell="A4" zoomScale="70" zoomScaleNormal="70" workbookViewId="0">
      <selection activeCell="B24" sqref="B24:T25"/>
    </sheetView>
  </sheetViews>
  <sheetFormatPr defaultColWidth="10.875" defaultRowHeight="15.75" x14ac:dyDescent="0.25"/>
  <cols>
    <col min="1" max="1" width="10.875" style="1"/>
    <col min="2" max="2" width="48.75" style="1" customWidth="1"/>
    <col min="3" max="3" width="12.125" style="1" customWidth="1"/>
    <col min="4" max="4" width="11" style="1" bestFit="1" customWidth="1"/>
    <col min="5" max="5" width="8.125" style="1" bestFit="1" customWidth="1"/>
    <col min="6" max="6" width="13.375" style="1" hidden="1" customWidth="1"/>
    <col min="7" max="7" width="9.25" style="1" hidden="1" customWidth="1"/>
    <col min="8" max="8" width="12.75" style="1" bestFit="1" customWidth="1"/>
    <col min="9" max="9" width="10" style="1" customWidth="1"/>
    <col min="10" max="10" width="9" style="1" customWidth="1"/>
    <col min="11" max="11" width="47.875" style="1" customWidth="1"/>
    <col min="12" max="12" width="14.625" style="10" bestFit="1" customWidth="1"/>
    <col min="13" max="13" width="20" style="10" bestFit="1" customWidth="1"/>
    <col min="14" max="14" width="13.875" style="10" bestFit="1" customWidth="1"/>
    <col min="15" max="15" width="14" style="10" bestFit="1" customWidth="1"/>
    <col min="16" max="16" width="13" style="10" bestFit="1" customWidth="1"/>
    <col min="17" max="17" width="24" style="10" bestFit="1" customWidth="1"/>
    <col min="18" max="18" width="11.875" style="10" bestFit="1" customWidth="1"/>
    <col min="19" max="19" width="7.75" style="10" bestFit="1" customWidth="1"/>
    <col min="20" max="20" width="13.375" style="10" bestFit="1" customWidth="1"/>
    <col min="21" max="21" width="12.25" style="10" bestFit="1" customWidth="1"/>
    <col min="22" max="22" width="15" style="10" bestFit="1" customWidth="1"/>
    <col min="23" max="23" width="17.125" style="10" bestFit="1" customWidth="1"/>
    <col min="24" max="25" width="9.625" style="10" customWidth="1"/>
    <col min="26" max="26" width="5.125" style="10" bestFit="1" customWidth="1"/>
    <col min="27" max="27" width="4.375" style="10" bestFit="1" customWidth="1"/>
    <col min="28" max="28" width="9.75" style="10" customWidth="1"/>
    <col min="29" max="29" width="88.25" style="10" bestFit="1" customWidth="1"/>
    <col min="30" max="30" width="102" style="10" bestFit="1" customWidth="1"/>
    <col min="31" max="16384" width="10.875" style="10"/>
  </cols>
  <sheetData>
    <row r="1" spans="1:30" ht="15.75" customHeight="1" x14ac:dyDescent="0.25">
      <c r="O1" s="111" t="s">
        <v>868</v>
      </c>
      <c r="P1" s="112"/>
      <c r="Q1" s="112"/>
      <c r="R1" s="112"/>
      <c r="S1" s="112"/>
      <c r="T1" s="112"/>
      <c r="U1" s="112"/>
      <c r="V1" s="112"/>
      <c r="W1" s="113"/>
      <c r="X1" s="108" t="s">
        <v>890</v>
      </c>
      <c r="Y1" s="108"/>
      <c r="Z1" s="108" t="s">
        <v>894</v>
      </c>
      <c r="AA1" s="108"/>
      <c r="AB1" s="99" t="s">
        <v>909</v>
      </c>
      <c r="AC1" s="87"/>
    </row>
    <row r="2" spans="1:30" ht="16.5" thickBot="1" x14ac:dyDescent="0.3">
      <c r="A2" s="15" t="s">
        <v>59</v>
      </c>
      <c r="B2" s="16" t="s">
        <v>294</v>
      </c>
      <c r="C2" s="16" t="s">
        <v>88</v>
      </c>
      <c r="D2" s="16" t="s">
        <v>288</v>
      </c>
      <c r="E2" s="16" t="s">
        <v>289</v>
      </c>
      <c r="F2" s="16" t="s">
        <v>292</v>
      </c>
      <c r="G2" s="16" t="s">
        <v>293</v>
      </c>
      <c r="H2" s="16" t="s">
        <v>297</v>
      </c>
      <c r="I2" s="16" t="s">
        <v>296</v>
      </c>
      <c r="J2" s="16" t="s">
        <v>295</v>
      </c>
      <c r="K2" s="16" t="s">
        <v>652</v>
      </c>
      <c r="L2" s="70" t="s">
        <v>653</v>
      </c>
      <c r="M2" s="70" t="s">
        <v>723</v>
      </c>
      <c r="N2" s="70" t="s">
        <v>712</v>
      </c>
      <c r="O2" s="88" t="s">
        <v>870</v>
      </c>
      <c r="P2" s="89" t="s">
        <v>871</v>
      </c>
      <c r="Q2" s="89" t="s">
        <v>912</v>
      </c>
      <c r="R2" s="90" t="s">
        <v>872</v>
      </c>
      <c r="S2" s="89" t="s">
        <v>708</v>
      </c>
      <c r="T2" s="89" t="s">
        <v>706</v>
      </c>
      <c r="U2" s="89" t="s">
        <v>707</v>
      </c>
      <c r="V2" s="89" t="s">
        <v>869</v>
      </c>
      <c r="W2" s="91" t="s">
        <v>709</v>
      </c>
      <c r="X2" s="81" t="s">
        <v>891</v>
      </c>
      <c r="Y2" s="81" t="s">
        <v>892</v>
      </c>
      <c r="Z2" s="81" t="s">
        <v>891</v>
      </c>
      <c r="AA2" s="81" t="s">
        <v>892</v>
      </c>
      <c r="AB2" s="100"/>
      <c r="AC2" s="87"/>
    </row>
    <row r="3" spans="1:30" x14ac:dyDescent="0.25">
      <c r="A3" s="2" t="s">
        <v>274</v>
      </c>
      <c r="B3" s="38" t="s">
        <v>298</v>
      </c>
      <c r="C3" s="3" t="s">
        <v>251</v>
      </c>
      <c r="D3" s="4" t="s">
        <v>290</v>
      </c>
      <c r="E3" s="5" t="s">
        <v>271</v>
      </c>
      <c r="F3" s="42">
        <v>980</v>
      </c>
      <c r="G3" s="42">
        <v>35</v>
      </c>
      <c r="H3" s="38" t="s">
        <v>299</v>
      </c>
      <c r="I3" s="42">
        <v>34509</v>
      </c>
      <c r="J3" s="42">
        <v>65939</v>
      </c>
      <c r="K3" t="s">
        <v>621</v>
      </c>
      <c r="L3" s="66" t="s">
        <v>490</v>
      </c>
      <c r="M3" s="10" t="s">
        <v>860</v>
      </c>
      <c r="N3" s="10" t="s">
        <v>710</v>
      </c>
      <c r="O3" s="10">
        <v>262</v>
      </c>
      <c r="P3" s="10">
        <v>952</v>
      </c>
      <c r="Q3" s="35">
        <f>R3-P3</f>
        <v>11</v>
      </c>
      <c r="R3" s="10">
        <v>963</v>
      </c>
      <c r="S3" s="10" t="s">
        <v>274</v>
      </c>
      <c r="T3" s="10">
        <v>10</v>
      </c>
      <c r="U3" s="10">
        <v>687</v>
      </c>
      <c r="V3" s="10">
        <v>690</v>
      </c>
      <c r="W3" s="10">
        <f>(((U3-T3)+1)/V3)*100</f>
        <v>98.260869565217391</v>
      </c>
      <c r="X3" s="86">
        <v>23</v>
      </c>
      <c r="Y3" s="86">
        <v>210</v>
      </c>
      <c r="Z3" s="10">
        <v>23</v>
      </c>
      <c r="AA3" s="10">
        <v>202</v>
      </c>
      <c r="AB3" s="10" t="s">
        <v>914</v>
      </c>
      <c r="AC3" s="92" t="s">
        <v>957</v>
      </c>
      <c r="AD3" s="92" t="s">
        <v>913</v>
      </c>
    </row>
    <row r="4" spans="1:30" x14ac:dyDescent="0.25">
      <c r="A4" s="7" t="s">
        <v>274</v>
      </c>
      <c r="B4" s="39" t="s">
        <v>298</v>
      </c>
      <c r="C4" s="8" t="s">
        <v>252</v>
      </c>
      <c r="D4" s="9" t="s">
        <v>290</v>
      </c>
      <c r="E4" s="10"/>
      <c r="F4" s="43">
        <v>699</v>
      </c>
      <c r="G4" s="43">
        <v>2</v>
      </c>
      <c r="H4" s="39" t="s">
        <v>300</v>
      </c>
      <c r="I4" s="43">
        <v>18811</v>
      </c>
      <c r="J4" s="43">
        <v>21350</v>
      </c>
      <c r="K4"/>
      <c r="L4" s="66" t="s">
        <v>485</v>
      </c>
      <c r="M4" s="10" t="s">
        <v>700</v>
      </c>
      <c r="N4" s="10" t="s">
        <v>710</v>
      </c>
      <c r="O4" s="10">
        <v>57</v>
      </c>
      <c r="P4" s="10">
        <v>679</v>
      </c>
      <c r="Q4" s="35">
        <f>R4-P4</f>
        <v>1</v>
      </c>
      <c r="R4" s="10">
        <v>680</v>
      </c>
      <c r="S4" s="10" t="s">
        <v>274</v>
      </c>
      <c r="T4" s="10">
        <v>41</v>
      </c>
      <c r="U4" s="10">
        <v>620</v>
      </c>
      <c r="V4" s="10">
        <v>708</v>
      </c>
      <c r="W4" s="10">
        <f>(((U4-T4)+1)/V4)*100</f>
        <v>81.920903954802256</v>
      </c>
      <c r="AB4" s="10" t="s">
        <v>914</v>
      </c>
    </row>
    <row r="5" spans="1:30" x14ac:dyDescent="0.25">
      <c r="A5" s="11" t="s">
        <v>274</v>
      </c>
      <c r="B5" s="40" t="s">
        <v>298</v>
      </c>
      <c r="C5" s="12" t="s">
        <v>253</v>
      </c>
      <c r="D5" s="13" t="s">
        <v>290</v>
      </c>
      <c r="E5" s="14"/>
      <c r="F5" s="44">
        <v>188</v>
      </c>
      <c r="G5" s="44">
        <v>11</v>
      </c>
      <c r="H5" s="40" t="s">
        <v>301</v>
      </c>
      <c r="I5" s="44">
        <v>43900</v>
      </c>
      <c r="J5" s="44">
        <v>57855</v>
      </c>
      <c r="K5" s="14"/>
      <c r="L5" s="71" t="s">
        <v>483</v>
      </c>
      <c r="M5" s="14" t="s">
        <v>701</v>
      </c>
      <c r="N5" s="14" t="s">
        <v>710</v>
      </c>
      <c r="O5" s="14">
        <v>86</v>
      </c>
      <c r="P5" s="14">
        <v>188</v>
      </c>
      <c r="Q5" s="31">
        <f>R5-P5</f>
        <v>1</v>
      </c>
      <c r="R5" s="14">
        <v>189</v>
      </c>
      <c r="S5" s="14" t="s">
        <v>274</v>
      </c>
      <c r="T5" s="14">
        <v>563</v>
      </c>
      <c r="U5" s="14">
        <v>666</v>
      </c>
      <c r="V5" s="14">
        <v>668</v>
      </c>
      <c r="W5" s="14">
        <f>(((U5-T5)+1)/V5)*100</f>
        <v>15.568862275449103</v>
      </c>
      <c r="AB5" s="10" t="s">
        <v>914</v>
      </c>
    </row>
    <row r="6" spans="1:30" x14ac:dyDescent="0.25">
      <c r="A6" s="18" t="s">
        <v>282</v>
      </c>
      <c r="B6" s="41" t="s">
        <v>302</v>
      </c>
      <c r="C6" s="19" t="s">
        <v>242</v>
      </c>
      <c r="D6" s="20" t="s">
        <v>291</v>
      </c>
      <c r="E6" s="17"/>
      <c r="F6" s="45">
        <v>477</v>
      </c>
      <c r="G6" s="45">
        <v>1</v>
      </c>
      <c r="H6" s="41" t="s">
        <v>303</v>
      </c>
      <c r="I6" s="45">
        <v>399159</v>
      </c>
      <c r="J6" s="45">
        <v>400592</v>
      </c>
      <c r="K6" s="20"/>
      <c r="L6" s="72" t="s">
        <v>495</v>
      </c>
      <c r="M6" s="73"/>
      <c r="N6" s="74"/>
      <c r="O6" s="74"/>
      <c r="P6" s="74"/>
      <c r="Q6" s="74"/>
      <c r="R6" s="74"/>
      <c r="S6" s="74"/>
      <c r="T6" s="74"/>
      <c r="U6" s="74"/>
      <c r="V6" s="74"/>
      <c r="W6" s="74"/>
      <c r="AB6" s="10" t="s">
        <v>914</v>
      </c>
    </row>
    <row r="7" spans="1:30" x14ac:dyDescent="0.25">
      <c r="A7" s="18" t="s">
        <v>280</v>
      </c>
      <c r="B7" s="41" t="s">
        <v>304</v>
      </c>
      <c r="C7" s="19" t="s">
        <v>243</v>
      </c>
      <c r="D7" s="20" t="s">
        <v>291</v>
      </c>
      <c r="E7" s="17"/>
      <c r="F7" s="45">
        <v>673</v>
      </c>
      <c r="G7" s="45">
        <v>1</v>
      </c>
      <c r="H7" s="41" t="s">
        <v>303</v>
      </c>
      <c r="I7" s="45">
        <v>246824</v>
      </c>
      <c r="J7" s="45">
        <v>248845</v>
      </c>
      <c r="K7" s="20"/>
      <c r="L7" s="72" t="s">
        <v>495</v>
      </c>
      <c r="M7" s="73"/>
      <c r="N7" s="74"/>
      <c r="O7" s="74"/>
      <c r="P7" s="74"/>
      <c r="Q7" s="74"/>
      <c r="R7" s="74"/>
      <c r="S7" s="74"/>
      <c r="T7" s="74"/>
      <c r="U7" s="74"/>
      <c r="V7" s="74"/>
      <c r="W7" s="74"/>
      <c r="AB7" s="10" t="s">
        <v>914</v>
      </c>
    </row>
    <row r="8" spans="1:30" x14ac:dyDescent="0.25">
      <c r="A8" s="2" t="s">
        <v>276</v>
      </c>
      <c r="B8" s="38" t="s">
        <v>305</v>
      </c>
      <c r="C8" s="6" t="s">
        <v>249</v>
      </c>
      <c r="D8" s="4" t="s">
        <v>290</v>
      </c>
      <c r="E8" s="6"/>
      <c r="F8" s="42">
        <v>771</v>
      </c>
      <c r="G8" s="42">
        <v>14</v>
      </c>
      <c r="H8" s="38" t="s">
        <v>306</v>
      </c>
      <c r="I8" s="42">
        <v>640</v>
      </c>
      <c r="J8" s="42">
        <v>6085</v>
      </c>
      <c r="K8" t="s">
        <v>620</v>
      </c>
      <c r="L8" s="66" t="s">
        <v>491</v>
      </c>
      <c r="M8" s="10" t="s">
        <v>861</v>
      </c>
      <c r="N8" s="10" t="s">
        <v>711</v>
      </c>
      <c r="O8" s="10">
        <v>36</v>
      </c>
      <c r="P8" s="10">
        <v>362</v>
      </c>
      <c r="Q8" s="35">
        <f>R8-P8</f>
        <v>30</v>
      </c>
      <c r="R8" s="10">
        <v>392</v>
      </c>
      <c r="S8" s="10" t="s">
        <v>276</v>
      </c>
      <c r="T8" s="10">
        <v>510</v>
      </c>
      <c r="U8" s="10">
        <v>814</v>
      </c>
      <c r="V8" s="10">
        <v>946</v>
      </c>
      <c r="W8" s="10">
        <f>(((U8-T8)+1)/V8)*100</f>
        <v>32.241014799154335</v>
      </c>
      <c r="AB8" s="10" t="s">
        <v>914</v>
      </c>
    </row>
    <row r="9" spans="1:30" x14ac:dyDescent="0.25">
      <c r="A9" s="7" t="s">
        <v>276</v>
      </c>
      <c r="B9" s="39" t="s">
        <v>305</v>
      </c>
      <c r="C9" s="10" t="s">
        <v>250</v>
      </c>
      <c r="D9" s="9" t="s">
        <v>290</v>
      </c>
      <c r="E9" s="21" t="s">
        <v>271</v>
      </c>
      <c r="F9" s="43">
        <v>1183</v>
      </c>
      <c r="G9" s="43">
        <v>47</v>
      </c>
      <c r="H9" s="39" t="s">
        <v>307</v>
      </c>
      <c r="I9" s="43">
        <v>16141</v>
      </c>
      <c r="J9" s="43">
        <v>102022</v>
      </c>
      <c r="K9" s="10"/>
      <c r="L9" s="66" t="s">
        <v>494</v>
      </c>
      <c r="M9" s="10" t="s">
        <v>862</v>
      </c>
      <c r="N9" s="10" t="s">
        <v>710</v>
      </c>
      <c r="O9" s="10">
        <v>221</v>
      </c>
      <c r="P9" s="10">
        <v>1172</v>
      </c>
      <c r="Q9" s="35">
        <f>R9-P9</f>
        <v>1</v>
      </c>
      <c r="R9" s="10">
        <v>1173</v>
      </c>
      <c r="S9" s="10" t="s">
        <v>276</v>
      </c>
      <c r="T9" s="10">
        <v>1</v>
      </c>
      <c r="U9" s="10">
        <v>915</v>
      </c>
      <c r="V9" s="10">
        <v>915</v>
      </c>
      <c r="W9" s="10">
        <f>(((U9-T9)+1)/V9)*100</f>
        <v>100</v>
      </c>
      <c r="X9" s="86">
        <v>0</v>
      </c>
      <c r="Y9" s="86">
        <v>213</v>
      </c>
      <c r="Z9" s="10">
        <v>6</v>
      </c>
      <c r="AA9" s="10">
        <v>203</v>
      </c>
      <c r="AB9" s="10" t="s">
        <v>914</v>
      </c>
      <c r="AC9" s="10" t="s">
        <v>915</v>
      </c>
      <c r="AD9" s="92"/>
    </row>
    <row r="10" spans="1:30" x14ac:dyDescent="0.25">
      <c r="A10" s="7" t="s">
        <v>276</v>
      </c>
      <c r="B10" s="39" t="s">
        <v>305</v>
      </c>
      <c r="C10" s="10" t="s">
        <v>247</v>
      </c>
      <c r="D10" s="9" t="s">
        <v>290</v>
      </c>
      <c r="E10" s="10"/>
      <c r="F10" s="43">
        <v>809</v>
      </c>
      <c r="G10" s="43">
        <v>39</v>
      </c>
      <c r="H10" s="39" t="s">
        <v>308</v>
      </c>
      <c r="I10" s="43">
        <v>84134</v>
      </c>
      <c r="J10" s="43">
        <v>94102</v>
      </c>
      <c r="K10" t="s">
        <v>622</v>
      </c>
      <c r="L10" s="66" t="s">
        <v>481</v>
      </c>
      <c r="M10" s="10" t="s">
        <v>702</v>
      </c>
      <c r="N10" s="10" t="s">
        <v>710</v>
      </c>
      <c r="O10" s="10">
        <v>78</v>
      </c>
      <c r="P10" s="10">
        <v>809</v>
      </c>
      <c r="Q10" s="35">
        <f>R10-P10</f>
        <v>1</v>
      </c>
      <c r="R10" s="10">
        <v>810</v>
      </c>
      <c r="S10" s="10" t="s">
        <v>276</v>
      </c>
      <c r="T10" s="10">
        <v>595</v>
      </c>
      <c r="U10" s="10">
        <v>1334</v>
      </c>
      <c r="V10" s="10">
        <v>1334</v>
      </c>
      <c r="W10" s="10">
        <f>(((U10-T10)+1)/V10)*100</f>
        <v>55.472263868065966</v>
      </c>
      <c r="AB10" s="10" t="s">
        <v>914</v>
      </c>
    </row>
    <row r="11" spans="1:30" x14ac:dyDescent="0.25">
      <c r="A11" s="7" t="s">
        <v>276</v>
      </c>
      <c r="B11" s="39" t="s">
        <v>305</v>
      </c>
      <c r="C11" s="8" t="s">
        <v>246</v>
      </c>
      <c r="D11" s="9" t="s">
        <v>290</v>
      </c>
      <c r="E11" s="10"/>
      <c r="F11" s="43">
        <v>880</v>
      </c>
      <c r="G11" s="43">
        <v>16</v>
      </c>
      <c r="H11" s="39" t="s">
        <v>309</v>
      </c>
      <c r="I11" s="43">
        <v>36879</v>
      </c>
      <c r="J11" s="43">
        <v>44816</v>
      </c>
      <c r="K11"/>
      <c r="L11" s="65" t="s">
        <v>480</v>
      </c>
      <c r="M11" s="10" t="s">
        <v>703</v>
      </c>
      <c r="N11" s="10" t="s">
        <v>710</v>
      </c>
      <c r="O11" s="10">
        <v>36</v>
      </c>
      <c r="P11" s="10">
        <v>492</v>
      </c>
      <c r="Q11" s="35">
        <f>R11-P11</f>
        <v>29</v>
      </c>
      <c r="R11" s="10">
        <v>521</v>
      </c>
      <c r="S11" s="10" t="s">
        <v>276</v>
      </c>
      <c r="T11" s="10">
        <v>512</v>
      </c>
      <c r="U11" s="10">
        <v>943</v>
      </c>
      <c r="V11" s="10">
        <v>948</v>
      </c>
      <c r="W11" s="10">
        <f>(((U11-T11)+1)/V11)*100</f>
        <v>45.569620253164558</v>
      </c>
      <c r="AB11" s="10" t="s">
        <v>914</v>
      </c>
    </row>
    <row r="12" spans="1:30" x14ac:dyDescent="0.25">
      <c r="A12" s="7" t="s">
        <v>276</v>
      </c>
      <c r="B12" s="39" t="s">
        <v>305</v>
      </c>
      <c r="C12" s="10" t="s">
        <v>248</v>
      </c>
      <c r="D12" s="9" t="s">
        <v>290</v>
      </c>
      <c r="E12" s="10"/>
      <c r="F12" s="43">
        <v>707</v>
      </c>
      <c r="G12" s="43">
        <v>28</v>
      </c>
      <c r="H12" s="39" t="s">
        <v>310</v>
      </c>
      <c r="I12" s="43">
        <v>23972</v>
      </c>
      <c r="J12" s="43">
        <v>50506</v>
      </c>
      <c r="K12"/>
      <c r="L12" s="71" t="s">
        <v>487</v>
      </c>
      <c r="M12" s="14" t="s">
        <v>863</v>
      </c>
      <c r="N12" s="14" t="s">
        <v>710</v>
      </c>
      <c r="O12" s="14">
        <v>179</v>
      </c>
      <c r="P12" s="14">
        <v>516</v>
      </c>
      <c r="Q12" s="31">
        <f>R12-P12</f>
        <v>131</v>
      </c>
      <c r="R12" s="14">
        <v>647</v>
      </c>
      <c r="S12" s="14" t="s">
        <v>276</v>
      </c>
      <c r="T12" s="14">
        <v>2</v>
      </c>
      <c r="U12" s="14">
        <v>253</v>
      </c>
      <c r="V12" s="14">
        <v>924</v>
      </c>
      <c r="W12" s="14">
        <f>(((U12-T12)+1)/V12)*100</f>
        <v>27.27272727272727</v>
      </c>
      <c r="AB12" s="10" t="s">
        <v>914</v>
      </c>
      <c r="AC12" s="82" t="s">
        <v>943</v>
      </c>
    </row>
    <row r="13" spans="1:30" x14ac:dyDescent="0.25">
      <c r="A13" s="18" t="s">
        <v>279</v>
      </c>
      <c r="B13" s="41" t="s">
        <v>311</v>
      </c>
      <c r="C13" s="19" t="s">
        <v>236</v>
      </c>
      <c r="D13" s="20" t="s">
        <v>291</v>
      </c>
      <c r="E13" s="17"/>
      <c r="F13" s="45">
        <v>1177</v>
      </c>
      <c r="G13" s="45">
        <v>1</v>
      </c>
      <c r="H13" s="41" t="s">
        <v>303</v>
      </c>
      <c r="I13" s="45">
        <v>241636</v>
      </c>
      <c r="J13" s="45">
        <v>245169</v>
      </c>
      <c r="K13" s="52"/>
      <c r="L13" s="72" t="s">
        <v>495</v>
      </c>
      <c r="M13" s="73"/>
      <c r="N13" s="74"/>
      <c r="O13" s="74"/>
      <c r="P13" s="74"/>
      <c r="Q13" s="74"/>
      <c r="R13" s="74"/>
      <c r="S13" s="74"/>
      <c r="T13" s="74"/>
      <c r="U13" s="74"/>
      <c r="V13" s="74"/>
      <c r="W13" s="74"/>
      <c r="AB13" s="10" t="s">
        <v>914</v>
      </c>
    </row>
    <row r="14" spans="1:30" x14ac:dyDescent="0.25">
      <c r="A14" s="18" t="s">
        <v>283</v>
      </c>
      <c r="B14" s="41" t="s">
        <v>312</v>
      </c>
      <c r="C14" s="19" t="s">
        <v>241</v>
      </c>
      <c r="D14" s="20" t="s">
        <v>291</v>
      </c>
      <c r="E14" s="17"/>
      <c r="F14" s="45">
        <v>386</v>
      </c>
      <c r="G14" s="45">
        <v>1</v>
      </c>
      <c r="H14" s="41" t="s">
        <v>303</v>
      </c>
      <c r="I14" s="45">
        <v>437043</v>
      </c>
      <c r="J14" s="45">
        <v>438203</v>
      </c>
      <c r="K14" s="20"/>
      <c r="L14" s="72" t="s">
        <v>495</v>
      </c>
      <c r="M14" s="73"/>
      <c r="N14" s="74"/>
      <c r="O14" s="74"/>
      <c r="P14" s="74"/>
      <c r="Q14" s="74"/>
      <c r="R14" s="74"/>
      <c r="S14" s="74"/>
      <c r="T14" s="74"/>
      <c r="U14" s="74"/>
      <c r="V14" s="74"/>
      <c r="W14" s="74"/>
      <c r="AB14" s="10" t="s">
        <v>914</v>
      </c>
    </row>
    <row r="15" spans="1:30" x14ac:dyDescent="0.25">
      <c r="A15" s="18" t="s">
        <v>284</v>
      </c>
      <c r="B15" s="41" t="s">
        <v>313</v>
      </c>
      <c r="C15" s="19" t="s">
        <v>240</v>
      </c>
      <c r="D15" s="20" t="s">
        <v>291</v>
      </c>
      <c r="E15" s="17"/>
      <c r="F15" s="45">
        <v>322</v>
      </c>
      <c r="G15" s="45">
        <v>1</v>
      </c>
      <c r="H15" s="41" t="s">
        <v>303</v>
      </c>
      <c r="I15" s="45">
        <v>489411</v>
      </c>
      <c r="J15" s="45">
        <v>490379</v>
      </c>
      <c r="K15" s="20"/>
      <c r="L15" s="72" t="s">
        <v>495</v>
      </c>
      <c r="M15" s="73"/>
      <c r="N15" s="74"/>
      <c r="O15" s="74"/>
      <c r="P15" s="74"/>
      <c r="Q15" s="74"/>
      <c r="R15" s="74"/>
      <c r="S15" s="74"/>
      <c r="T15" s="74"/>
      <c r="U15" s="74"/>
      <c r="V15" s="74"/>
      <c r="W15" s="74"/>
      <c r="AB15" s="10" t="s">
        <v>914</v>
      </c>
    </row>
    <row r="16" spans="1:30" x14ac:dyDescent="0.25">
      <c r="A16" s="18" t="s">
        <v>281</v>
      </c>
      <c r="B16" s="41" t="s">
        <v>314</v>
      </c>
      <c r="C16" s="19" t="s">
        <v>239</v>
      </c>
      <c r="D16" s="20" t="s">
        <v>291</v>
      </c>
      <c r="E16" s="17"/>
      <c r="F16" s="45">
        <v>315</v>
      </c>
      <c r="G16" s="45">
        <v>1</v>
      </c>
      <c r="H16" s="41" t="s">
        <v>303</v>
      </c>
      <c r="I16" s="45">
        <v>315679</v>
      </c>
      <c r="J16" s="45">
        <v>316626</v>
      </c>
      <c r="K16" s="20"/>
      <c r="L16" s="72" t="s">
        <v>495</v>
      </c>
      <c r="M16" s="73"/>
      <c r="N16" s="74"/>
      <c r="O16" s="74"/>
      <c r="P16" s="74"/>
      <c r="Q16" s="74"/>
      <c r="R16" s="74"/>
      <c r="S16" s="74"/>
      <c r="T16" s="74"/>
      <c r="U16" s="74"/>
      <c r="V16" s="74"/>
      <c r="W16" s="74"/>
      <c r="AB16" s="10" t="s">
        <v>914</v>
      </c>
    </row>
    <row r="17" spans="1:30" x14ac:dyDescent="0.25">
      <c r="A17" s="2" t="s">
        <v>278</v>
      </c>
      <c r="B17" s="38" t="s">
        <v>315</v>
      </c>
      <c r="C17" s="6" t="s">
        <v>235</v>
      </c>
      <c r="D17" s="4" t="s">
        <v>290</v>
      </c>
      <c r="E17" s="6"/>
      <c r="F17" s="42">
        <v>955</v>
      </c>
      <c r="G17" s="42">
        <v>22</v>
      </c>
      <c r="H17" s="38" t="s">
        <v>316</v>
      </c>
      <c r="I17" s="42">
        <v>125073</v>
      </c>
      <c r="J17" s="42">
        <v>157837</v>
      </c>
      <c r="K17"/>
      <c r="L17" s="66" t="s">
        <v>488</v>
      </c>
      <c r="M17" s="10" t="s">
        <v>864</v>
      </c>
      <c r="N17" s="10" t="s">
        <v>710</v>
      </c>
      <c r="O17" s="82">
        <v>649</v>
      </c>
      <c r="P17" s="10">
        <v>864</v>
      </c>
      <c r="Q17" s="35">
        <f>R17-P17</f>
        <v>6</v>
      </c>
      <c r="R17" s="10">
        <v>870</v>
      </c>
      <c r="S17" s="10" t="s">
        <v>278</v>
      </c>
      <c r="T17" s="10">
        <v>5</v>
      </c>
      <c r="U17" s="10">
        <v>172</v>
      </c>
      <c r="V17" s="10">
        <v>208</v>
      </c>
      <c r="W17" s="10">
        <f>(((U17-T17)+1)/V17)*100</f>
        <v>80.769230769230774</v>
      </c>
      <c r="X17" s="86">
        <v>0</v>
      </c>
      <c r="Y17" s="86">
        <v>203</v>
      </c>
      <c r="Z17" s="10">
        <v>6</v>
      </c>
      <c r="AA17" s="10">
        <v>202</v>
      </c>
      <c r="AB17" s="10" t="s">
        <v>914</v>
      </c>
      <c r="AC17" s="94" t="s">
        <v>916</v>
      </c>
      <c r="AD17" s="10" t="s">
        <v>889</v>
      </c>
    </row>
    <row r="18" spans="1:30" x14ac:dyDescent="0.25">
      <c r="A18" s="7" t="s">
        <v>278</v>
      </c>
      <c r="B18" s="39" t="s">
        <v>315</v>
      </c>
      <c r="C18" s="10" t="s">
        <v>234</v>
      </c>
      <c r="D18" s="9" t="s">
        <v>290</v>
      </c>
      <c r="E18" s="10"/>
      <c r="F18" s="43">
        <v>354</v>
      </c>
      <c r="G18" s="43">
        <v>7</v>
      </c>
      <c r="H18" s="39" t="s">
        <v>317</v>
      </c>
      <c r="I18" s="43">
        <v>118478</v>
      </c>
      <c r="J18" s="43">
        <v>122015</v>
      </c>
      <c r="K18" t="s">
        <v>625</v>
      </c>
      <c r="L18" s="66" t="s">
        <v>484</v>
      </c>
      <c r="M18" s="10" t="s">
        <v>704</v>
      </c>
      <c r="N18" s="10" t="s">
        <v>710</v>
      </c>
      <c r="O18" s="10">
        <v>58</v>
      </c>
      <c r="P18" s="10">
        <v>340</v>
      </c>
      <c r="Q18" s="35">
        <f>R18-P18</f>
        <v>15</v>
      </c>
      <c r="R18" s="10">
        <v>355</v>
      </c>
      <c r="S18" s="10" t="s">
        <v>278</v>
      </c>
      <c r="T18" s="10">
        <v>4</v>
      </c>
      <c r="U18" s="10">
        <v>280</v>
      </c>
      <c r="V18" s="10">
        <v>298</v>
      </c>
      <c r="W18" s="10">
        <f>(((U18-T18)+1)/V18)*100</f>
        <v>92.953020134228197</v>
      </c>
      <c r="AB18" s="10" t="s">
        <v>914</v>
      </c>
    </row>
    <row r="19" spans="1:30" x14ac:dyDescent="0.25">
      <c r="A19" s="11" t="s">
        <v>278</v>
      </c>
      <c r="B19" s="40" t="s">
        <v>315</v>
      </c>
      <c r="C19" s="12" t="s">
        <v>233</v>
      </c>
      <c r="D19" s="22" t="s">
        <v>291</v>
      </c>
      <c r="E19" s="14"/>
      <c r="F19" s="44">
        <v>233</v>
      </c>
      <c r="G19" s="44">
        <v>1</v>
      </c>
      <c r="H19" s="40" t="s">
        <v>303</v>
      </c>
      <c r="I19" s="44">
        <v>232080</v>
      </c>
      <c r="J19" s="44">
        <v>232781</v>
      </c>
      <c r="K19" s="22"/>
      <c r="L19" s="72" t="s">
        <v>495</v>
      </c>
      <c r="M19" s="73"/>
      <c r="N19" s="74"/>
      <c r="O19" s="74"/>
      <c r="P19" s="74"/>
      <c r="Q19" s="74"/>
      <c r="R19" s="74"/>
      <c r="S19" s="74"/>
      <c r="T19" s="74"/>
      <c r="U19" s="74"/>
      <c r="V19" s="74"/>
      <c r="W19" s="74"/>
      <c r="AB19" s="10" t="s">
        <v>914</v>
      </c>
    </row>
    <row r="20" spans="1:30" x14ac:dyDescent="0.25">
      <c r="A20" s="60" t="s">
        <v>275</v>
      </c>
      <c r="B20" s="38" t="s">
        <v>318</v>
      </c>
      <c r="C20" t="s">
        <v>238</v>
      </c>
      <c r="D20" s="4" t="s">
        <v>290</v>
      </c>
      <c r="E20"/>
      <c r="F20">
        <v>128</v>
      </c>
      <c r="G20">
        <v>4</v>
      </c>
      <c r="H20" t="s">
        <v>319</v>
      </c>
      <c r="I20" s="42">
        <v>50401</v>
      </c>
      <c r="J20" s="42">
        <v>54313</v>
      </c>
      <c r="K20" s="61" t="s">
        <v>654</v>
      </c>
      <c r="L20" s="65" t="s">
        <v>492</v>
      </c>
      <c r="N20" s="10" t="s">
        <v>713</v>
      </c>
      <c r="Q20" s="35"/>
      <c r="AB20" s="10" t="s">
        <v>914</v>
      </c>
    </row>
    <row r="21" spans="1:30" x14ac:dyDescent="0.25">
      <c r="A21" s="11" t="s">
        <v>275</v>
      </c>
      <c r="B21" s="40" t="s">
        <v>318</v>
      </c>
      <c r="C21" s="12" t="s">
        <v>237</v>
      </c>
      <c r="D21" s="22" t="s">
        <v>291</v>
      </c>
      <c r="E21" s="14"/>
      <c r="F21" s="44">
        <v>580</v>
      </c>
      <c r="G21" s="44">
        <v>1</v>
      </c>
      <c r="H21" s="40" t="s">
        <v>303</v>
      </c>
      <c r="I21" s="44">
        <v>476508</v>
      </c>
      <c r="J21" s="44">
        <v>478250</v>
      </c>
      <c r="K21" s="22"/>
      <c r="L21" s="72" t="s">
        <v>495</v>
      </c>
      <c r="M21" s="73"/>
      <c r="N21" s="74"/>
      <c r="O21" s="74"/>
      <c r="P21" s="74"/>
      <c r="Q21" s="74"/>
      <c r="R21" s="74"/>
      <c r="S21" s="74"/>
      <c r="T21" s="74"/>
      <c r="U21" s="74"/>
      <c r="V21" s="74"/>
      <c r="W21" s="74"/>
      <c r="AB21" s="10" t="s">
        <v>914</v>
      </c>
    </row>
    <row r="22" spans="1:30" x14ac:dyDescent="0.25">
      <c r="A22" s="18" t="s">
        <v>285</v>
      </c>
      <c r="B22" s="41" t="s">
        <v>320</v>
      </c>
      <c r="C22" s="19" t="s">
        <v>244</v>
      </c>
      <c r="D22" s="20" t="s">
        <v>291</v>
      </c>
      <c r="E22" s="17"/>
      <c r="F22" s="45">
        <v>124</v>
      </c>
      <c r="G22" s="45">
        <v>1</v>
      </c>
      <c r="H22" s="41" t="s">
        <v>303</v>
      </c>
      <c r="I22" s="45">
        <v>500619</v>
      </c>
      <c r="J22" s="45">
        <v>500993</v>
      </c>
      <c r="K22" s="20"/>
      <c r="L22" s="72" t="s">
        <v>495</v>
      </c>
      <c r="M22" s="73"/>
      <c r="N22" s="74"/>
      <c r="O22" s="74"/>
      <c r="P22" s="74"/>
      <c r="Q22" s="74"/>
      <c r="R22" s="74"/>
      <c r="S22" s="74"/>
      <c r="T22" s="74"/>
      <c r="U22" s="74"/>
      <c r="V22" s="74"/>
      <c r="W22" s="74"/>
      <c r="AB22" s="10" t="s">
        <v>914</v>
      </c>
    </row>
    <row r="23" spans="1:30" x14ac:dyDescent="0.25">
      <c r="A23" s="2" t="s">
        <v>273</v>
      </c>
      <c r="B23" s="38" t="s">
        <v>321</v>
      </c>
      <c r="C23" s="3" t="s">
        <v>245</v>
      </c>
      <c r="D23" s="4" t="s">
        <v>290</v>
      </c>
      <c r="E23" s="6"/>
      <c r="F23" s="42">
        <v>331</v>
      </c>
      <c r="G23" s="42">
        <v>16</v>
      </c>
      <c r="H23" s="38" t="s">
        <v>322</v>
      </c>
      <c r="I23" s="42">
        <v>59451</v>
      </c>
      <c r="J23" s="42">
        <v>69760</v>
      </c>
      <c r="K23" s="6" t="s">
        <v>623</v>
      </c>
      <c r="L23" s="66" t="s">
        <v>486</v>
      </c>
      <c r="M23" s="10" t="s">
        <v>865</v>
      </c>
      <c r="N23" s="10" t="s">
        <v>710</v>
      </c>
      <c r="O23" s="10">
        <v>126</v>
      </c>
      <c r="P23" s="10">
        <v>319</v>
      </c>
      <c r="Q23" s="35">
        <f>R23-P23</f>
        <v>13</v>
      </c>
      <c r="R23" s="10">
        <v>332</v>
      </c>
      <c r="S23" s="10" t="s">
        <v>273</v>
      </c>
      <c r="T23" s="10">
        <v>90</v>
      </c>
      <c r="U23" s="10">
        <v>238</v>
      </c>
      <c r="V23" s="10">
        <v>251</v>
      </c>
      <c r="W23" s="10">
        <f>(((U23-T23)+1)/V23)*100</f>
        <v>59.362549800796813</v>
      </c>
      <c r="AB23" s="10" t="s">
        <v>914</v>
      </c>
      <c r="AC23" s="97" t="s">
        <v>958</v>
      </c>
    </row>
    <row r="24" spans="1:30" x14ac:dyDescent="0.25">
      <c r="A24" s="11" t="s">
        <v>273</v>
      </c>
      <c r="B24" s="40" t="s">
        <v>321</v>
      </c>
      <c r="C24" s="12" t="s">
        <v>272</v>
      </c>
      <c r="D24" s="13" t="s">
        <v>290</v>
      </c>
      <c r="E24" s="23" t="s">
        <v>271</v>
      </c>
      <c r="F24" s="44">
        <v>721</v>
      </c>
      <c r="G24" s="44">
        <v>34</v>
      </c>
      <c r="H24" s="40" t="s">
        <v>323</v>
      </c>
      <c r="I24" s="44">
        <v>1545</v>
      </c>
      <c r="J24" s="44">
        <v>45303</v>
      </c>
      <c r="K24" s="31" t="s">
        <v>541</v>
      </c>
      <c r="L24" s="71" t="s">
        <v>493</v>
      </c>
      <c r="M24" s="14" t="s">
        <v>866</v>
      </c>
      <c r="N24" s="14" t="s">
        <v>710</v>
      </c>
      <c r="O24" s="14">
        <v>470</v>
      </c>
      <c r="P24" s="14">
        <v>619</v>
      </c>
      <c r="Q24" s="31">
        <f>R24-P24</f>
        <v>21</v>
      </c>
      <c r="R24" s="14">
        <v>640</v>
      </c>
      <c r="S24" s="14" t="s">
        <v>273</v>
      </c>
      <c r="T24" s="14">
        <v>126</v>
      </c>
      <c r="U24" s="14">
        <v>256</v>
      </c>
      <c r="V24" s="14">
        <v>260</v>
      </c>
      <c r="W24" s="14">
        <f>(((U24-T24)+1)/V24)*100</f>
        <v>50.384615384615387</v>
      </c>
      <c r="AB24" s="10" t="s">
        <v>914</v>
      </c>
      <c r="AC24" s="97" t="s">
        <v>958</v>
      </c>
      <c r="AD24" s="10" t="s">
        <v>896</v>
      </c>
    </row>
    <row r="25" spans="1:30" x14ac:dyDescent="0.25">
      <c r="A25" s="2" t="s">
        <v>277</v>
      </c>
      <c r="B25" s="38" t="s">
        <v>324</v>
      </c>
      <c r="C25" s="3" t="s">
        <v>256</v>
      </c>
      <c r="D25" s="4" t="s">
        <v>290</v>
      </c>
      <c r="E25" s="6"/>
      <c r="F25" s="42">
        <v>409</v>
      </c>
      <c r="G25" s="42">
        <v>19</v>
      </c>
      <c r="H25" s="38" t="s">
        <v>325</v>
      </c>
      <c r="I25" s="42">
        <v>27818</v>
      </c>
      <c r="J25" s="42">
        <v>37894</v>
      </c>
      <c r="K25"/>
      <c r="L25" s="66" t="s">
        <v>489</v>
      </c>
      <c r="M25" s="10" t="s">
        <v>867</v>
      </c>
      <c r="N25" s="10" t="s">
        <v>710</v>
      </c>
      <c r="O25" s="10">
        <v>89</v>
      </c>
      <c r="P25" s="10">
        <v>109</v>
      </c>
      <c r="Q25" s="35">
        <f>R25-P25</f>
        <v>24</v>
      </c>
      <c r="R25" s="10">
        <v>133</v>
      </c>
      <c r="S25" s="10" t="s">
        <v>277</v>
      </c>
      <c r="T25" s="10">
        <v>23</v>
      </c>
      <c r="U25" s="10">
        <v>43</v>
      </c>
      <c r="V25" s="10">
        <v>240</v>
      </c>
      <c r="W25" s="10">
        <f>(((U25-T25)+1)/V25)*100</f>
        <v>8.75</v>
      </c>
      <c r="AB25" s="10" t="s">
        <v>914</v>
      </c>
    </row>
    <row r="26" spans="1:30" x14ac:dyDescent="0.25">
      <c r="A26" s="7" t="s">
        <v>277</v>
      </c>
      <c r="B26" s="39" t="s">
        <v>324</v>
      </c>
      <c r="C26" s="8" t="s">
        <v>254</v>
      </c>
      <c r="D26" s="9" t="s">
        <v>290</v>
      </c>
      <c r="E26" s="21" t="s">
        <v>271</v>
      </c>
      <c r="F26" s="43">
        <v>368</v>
      </c>
      <c r="G26" s="43">
        <v>15</v>
      </c>
      <c r="H26" s="39" t="s">
        <v>326</v>
      </c>
      <c r="I26" s="43">
        <v>2393</v>
      </c>
      <c r="J26" s="43">
        <v>24730</v>
      </c>
      <c r="K26" s="105" t="s">
        <v>624</v>
      </c>
      <c r="L26" s="103" t="s">
        <v>482</v>
      </c>
      <c r="M26" s="98" t="s">
        <v>705</v>
      </c>
      <c r="N26" s="98" t="s">
        <v>710</v>
      </c>
      <c r="O26" s="109">
        <v>274</v>
      </c>
      <c r="P26" s="109">
        <v>471</v>
      </c>
      <c r="Q26" s="101">
        <f>R26-P26</f>
        <v>149</v>
      </c>
      <c r="R26" s="109">
        <v>620</v>
      </c>
      <c r="S26" s="98" t="s">
        <v>277</v>
      </c>
      <c r="T26" s="109">
        <v>80</v>
      </c>
      <c r="U26" s="109">
        <v>273</v>
      </c>
      <c r="V26" s="109">
        <v>311</v>
      </c>
      <c r="W26" s="109">
        <f>(((U26-T26)+1)/V26)*100</f>
        <v>62.379421221864952</v>
      </c>
      <c r="AB26" s="10" t="s">
        <v>914</v>
      </c>
      <c r="AC26" s="98" t="s">
        <v>917</v>
      </c>
      <c r="AD26" s="98" t="s">
        <v>895</v>
      </c>
    </row>
    <row r="27" spans="1:30" x14ac:dyDescent="0.25">
      <c r="A27" s="11" t="s">
        <v>277</v>
      </c>
      <c r="B27" s="40" t="s">
        <v>324</v>
      </c>
      <c r="C27" s="12" t="s">
        <v>255</v>
      </c>
      <c r="D27" s="13" t="s">
        <v>290</v>
      </c>
      <c r="E27" s="14"/>
      <c r="F27" s="44">
        <v>209</v>
      </c>
      <c r="G27" s="44">
        <v>10</v>
      </c>
      <c r="H27" s="40" t="s">
        <v>326</v>
      </c>
      <c r="I27" s="44">
        <v>28856</v>
      </c>
      <c r="J27" s="44">
        <v>40002</v>
      </c>
      <c r="K27" s="106"/>
      <c r="L27" s="104"/>
      <c r="M27" s="107"/>
      <c r="N27" s="107"/>
      <c r="O27" s="110"/>
      <c r="P27" s="110"/>
      <c r="Q27" s="102"/>
      <c r="R27" s="110"/>
      <c r="S27" s="107"/>
      <c r="T27" s="110"/>
      <c r="U27" s="110"/>
      <c r="V27" s="110"/>
      <c r="W27" s="110"/>
      <c r="AB27" s="10" t="s">
        <v>914</v>
      </c>
      <c r="AC27" s="98"/>
      <c r="AD27" s="98"/>
    </row>
  </sheetData>
  <sortState xmlns:xlrd2="http://schemas.microsoft.com/office/spreadsheetml/2017/richdata2" ref="A3:E27">
    <sortCondition ref="A16:A27"/>
  </sortState>
  <mergeCells count="19">
    <mergeCell ref="K26:K27"/>
    <mergeCell ref="M26:M27"/>
    <mergeCell ref="X1:Y1"/>
    <mergeCell ref="Z1:AA1"/>
    <mergeCell ref="V26:V27"/>
    <mergeCell ref="O1:W1"/>
    <mergeCell ref="W26:W27"/>
    <mergeCell ref="T26:T27"/>
    <mergeCell ref="S26:S27"/>
    <mergeCell ref="R26:R27"/>
    <mergeCell ref="P26:P27"/>
    <mergeCell ref="O26:O27"/>
    <mergeCell ref="N26:N27"/>
    <mergeCell ref="U26:U27"/>
    <mergeCell ref="AD26:AD27"/>
    <mergeCell ref="AB1:AB2"/>
    <mergeCell ref="Q26:Q27"/>
    <mergeCell ref="AC26:AC27"/>
    <mergeCell ref="L26:L27"/>
  </mergeCells>
  <conditionalFormatting sqref="W3:W26">
    <cfRule type="colorScale" priority="18">
      <colorScale>
        <cfvo type="min"/>
        <cfvo type="percentile" val="50"/>
        <cfvo type="max"/>
        <color rgb="FFF8696B"/>
        <color rgb="FFFFEB84"/>
        <color rgb="FF63BE7B"/>
      </colorScale>
    </cfRule>
  </conditionalFormatting>
  <conditionalFormatting sqref="O3:O27">
    <cfRule type="cellIs" dxfId="59" priority="17" operator="greaterThan">
      <formula>100</formula>
    </cfRule>
  </conditionalFormatting>
  <conditionalFormatting sqref="Q3">
    <cfRule type="cellIs" dxfId="58" priority="16" operator="greaterThan">
      <formula>100</formula>
    </cfRule>
  </conditionalFormatting>
  <conditionalFormatting sqref="Q4">
    <cfRule type="cellIs" dxfId="57" priority="15" operator="greaterThan">
      <formula>100</formula>
    </cfRule>
  </conditionalFormatting>
  <conditionalFormatting sqref="Q5">
    <cfRule type="cellIs" dxfId="56" priority="14" operator="greaterThan">
      <formula>100</formula>
    </cfRule>
  </conditionalFormatting>
  <conditionalFormatting sqref="Q8">
    <cfRule type="cellIs" dxfId="55" priority="13" operator="greaterThan">
      <formula>100</formula>
    </cfRule>
  </conditionalFormatting>
  <conditionalFormatting sqref="Q9">
    <cfRule type="cellIs" dxfId="54" priority="12" operator="greaterThan">
      <formula>100</formula>
    </cfRule>
  </conditionalFormatting>
  <conditionalFormatting sqref="Q10">
    <cfRule type="cellIs" dxfId="53" priority="11" operator="greaterThan">
      <formula>100</formula>
    </cfRule>
  </conditionalFormatting>
  <conditionalFormatting sqref="Q11">
    <cfRule type="cellIs" dxfId="52" priority="10" operator="greaterThan">
      <formula>100</formula>
    </cfRule>
  </conditionalFormatting>
  <conditionalFormatting sqref="Q12">
    <cfRule type="cellIs" dxfId="51" priority="9" operator="greaterThan">
      <formula>100</formula>
    </cfRule>
  </conditionalFormatting>
  <conditionalFormatting sqref="Q17">
    <cfRule type="cellIs" dxfId="50" priority="8" operator="greaterThan">
      <formula>100</formula>
    </cfRule>
  </conditionalFormatting>
  <conditionalFormatting sqref="Q18">
    <cfRule type="cellIs" dxfId="49" priority="7" operator="greaterThan">
      <formula>100</formula>
    </cfRule>
  </conditionalFormatting>
  <conditionalFormatting sqref="Q20">
    <cfRule type="cellIs" dxfId="48" priority="6" operator="greaterThan">
      <formula>100</formula>
    </cfRule>
  </conditionalFormatting>
  <conditionalFormatting sqref="Q23">
    <cfRule type="cellIs" dxfId="47" priority="5" operator="greaterThan">
      <formula>100</formula>
    </cfRule>
  </conditionalFormatting>
  <conditionalFormatting sqref="Q24">
    <cfRule type="cellIs" dxfId="46" priority="4" operator="greaterThan">
      <formula>100</formula>
    </cfRule>
  </conditionalFormatting>
  <conditionalFormatting sqref="Q25">
    <cfRule type="cellIs" dxfId="45" priority="3" operator="greaterThan">
      <formula>100</formula>
    </cfRule>
  </conditionalFormatting>
  <conditionalFormatting sqref="Q26">
    <cfRule type="cellIs" dxfId="44" priority="2" operator="greaterThan">
      <formula>100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BC122-A55B-CA4B-87FC-E7F54D919DFF}">
  <dimension ref="A1:AD120"/>
  <sheetViews>
    <sheetView tabSelected="1" topLeftCell="L25" zoomScale="55" zoomScaleNormal="55" workbookViewId="0">
      <selection activeCell="AD45" sqref="AD45"/>
    </sheetView>
  </sheetViews>
  <sheetFormatPr defaultColWidth="11" defaultRowHeight="15.75" x14ac:dyDescent="0.25"/>
  <cols>
    <col min="2" max="2" width="92.75" customWidth="1"/>
    <col min="3" max="3" width="12.5" customWidth="1"/>
    <col min="4" max="4" width="13.625" customWidth="1"/>
    <col min="5" max="5" width="8.125" bestFit="1" customWidth="1"/>
    <col min="6" max="6" width="13.375" hidden="1" customWidth="1"/>
    <col min="7" max="7" width="9.25" hidden="1" customWidth="1"/>
    <col min="8" max="8" width="12.75" bestFit="1" customWidth="1"/>
    <col min="9" max="9" width="10" customWidth="1"/>
    <col min="10" max="10" width="9" customWidth="1"/>
    <col min="11" max="11" width="53.875" bestFit="1" customWidth="1"/>
    <col min="12" max="12" width="17.375" style="35" bestFit="1" customWidth="1"/>
    <col min="13" max="13" width="20.125" style="35" bestFit="1" customWidth="1"/>
    <col min="14" max="14" width="13.875" style="35" bestFit="1" customWidth="1"/>
    <col min="15" max="15" width="12" style="35" bestFit="1" customWidth="1"/>
    <col min="16" max="16" width="11" style="35" bestFit="1" customWidth="1"/>
    <col min="17" max="17" width="24" style="35" bestFit="1" customWidth="1"/>
    <col min="18" max="18" width="10.25" style="35" bestFit="1" customWidth="1"/>
    <col min="19" max="19" width="7.75" style="35" bestFit="1" customWidth="1"/>
    <col min="20" max="20" width="13.375" style="35" bestFit="1" customWidth="1"/>
    <col min="21" max="21" width="12.25" style="35" bestFit="1" customWidth="1"/>
    <col min="22" max="22" width="15.625" style="35" bestFit="1" customWidth="1"/>
    <col min="23" max="23" width="17.125" style="35" bestFit="1" customWidth="1"/>
    <col min="24" max="24" width="6" style="35" customWidth="1"/>
    <col min="25" max="25" width="5.25" style="35" customWidth="1"/>
    <col min="26" max="26" width="7.875" style="35" customWidth="1"/>
    <col min="27" max="27" width="6.75" style="35" customWidth="1"/>
    <col min="28" max="28" width="31.375" style="35" bestFit="1" customWidth="1"/>
    <col min="29" max="29" width="107.375" style="35" bestFit="1" customWidth="1"/>
    <col min="30" max="16384" width="11" style="35"/>
  </cols>
  <sheetData>
    <row r="1" spans="1:29" x14ac:dyDescent="0.25">
      <c r="A1" s="70" t="s">
        <v>870</v>
      </c>
      <c r="B1" s="70" t="s">
        <v>871</v>
      </c>
      <c r="C1" s="81" t="s">
        <v>872</v>
      </c>
      <c r="D1" s="70" t="s">
        <v>708</v>
      </c>
      <c r="E1" s="70" t="s">
        <v>706</v>
      </c>
      <c r="F1" s="70" t="s">
        <v>707</v>
      </c>
      <c r="G1" s="70" t="s">
        <v>869</v>
      </c>
      <c r="H1" s="70" t="s">
        <v>712</v>
      </c>
      <c r="I1" s="70" t="s">
        <v>709</v>
      </c>
      <c r="O1" s="108" t="s">
        <v>868</v>
      </c>
      <c r="P1" s="108"/>
      <c r="Q1" s="108"/>
      <c r="R1" s="108"/>
      <c r="S1" s="108"/>
      <c r="T1" s="108"/>
      <c r="U1" s="108"/>
      <c r="V1" s="108"/>
      <c r="W1" s="108"/>
      <c r="X1" s="108" t="s">
        <v>893</v>
      </c>
      <c r="Y1" s="108"/>
      <c r="Z1" s="108" t="s">
        <v>894</v>
      </c>
      <c r="AA1" s="108"/>
      <c r="AB1" s="120" t="s">
        <v>911</v>
      </c>
    </row>
    <row r="2" spans="1:29" x14ac:dyDescent="0.25">
      <c r="A2" s="47" t="s">
        <v>59</v>
      </c>
      <c r="B2" s="16" t="s">
        <v>714</v>
      </c>
      <c r="C2" s="28" t="s">
        <v>715</v>
      </c>
      <c r="D2" s="28" t="s">
        <v>288</v>
      </c>
      <c r="E2" s="28" t="s">
        <v>716</v>
      </c>
      <c r="F2" s="16" t="s">
        <v>717</v>
      </c>
      <c r="G2" s="16" t="s">
        <v>718</v>
      </c>
      <c r="H2" s="16" t="s">
        <v>719</v>
      </c>
      <c r="I2" s="16" t="s">
        <v>720</v>
      </c>
      <c r="J2" s="16" t="s">
        <v>721</v>
      </c>
      <c r="K2" s="16" t="s">
        <v>652</v>
      </c>
      <c r="L2" s="70" t="s">
        <v>722</v>
      </c>
      <c r="M2" s="70" t="s">
        <v>723</v>
      </c>
      <c r="N2" s="70" t="s">
        <v>712</v>
      </c>
      <c r="O2" s="70" t="s">
        <v>870</v>
      </c>
      <c r="P2" s="70" t="s">
        <v>871</v>
      </c>
      <c r="Q2" s="70" t="s">
        <v>912</v>
      </c>
      <c r="R2" s="81" t="s">
        <v>872</v>
      </c>
      <c r="S2" s="70" t="s">
        <v>708</v>
      </c>
      <c r="T2" s="70" t="s">
        <v>706</v>
      </c>
      <c r="U2" s="70" t="s">
        <v>707</v>
      </c>
      <c r="V2" s="70" t="s">
        <v>869</v>
      </c>
      <c r="W2" s="70" t="s">
        <v>709</v>
      </c>
      <c r="X2" s="81" t="s">
        <v>891</v>
      </c>
      <c r="Y2" s="81" t="s">
        <v>892</v>
      </c>
      <c r="Z2" s="81" t="s">
        <v>891</v>
      </c>
      <c r="AA2" s="81" t="s">
        <v>892</v>
      </c>
      <c r="AB2" s="121"/>
    </row>
    <row r="3" spans="1:29" x14ac:dyDescent="0.25">
      <c r="A3" s="27" t="s">
        <v>87</v>
      </c>
      <c r="B3" s="29" t="s">
        <v>724</v>
      </c>
      <c r="C3" s="29" t="s">
        <v>90</v>
      </c>
      <c r="D3" s="4" t="s">
        <v>290</v>
      </c>
      <c r="E3" s="29"/>
      <c r="F3" s="48">
        <v>437</v>
      </c>
      <c r="G3" s="48">
        <v>17</v>
      </c>
      <c r="H3" s="29" t="s">
        <v>327</v>
      </c>
      <c r="I3" s="48">
        <v>242027</v>
      </c>
      <c r="J3" s="48">
        <v>245217</v>
      </c>
      <c r="K3" s="29"/>
      <c r="L3" s="62" t="s">
        <v>542</v>
      </c>
      <c r="M3" s="35" t="s">
        <v>677</v>
      </c>
      <c r="N3" s="35" t="s">
        <v>710</v>
      </c>
      <c r="O3" s="35">
        <v>38</v>
      </c>
      <c r="P3" s="35">
        <v>529</v>
      </c>
      <c r="Q3" s="35">
        <f>R3-P3</f>
        <v>11</v>
      </c>
      <c r="R3" s="35">
        <v>540</v>
      </c>
      <c r="S3" s="35" t="s">
        <v>87</v>
      </c>
      <c r="T3" s="35">
        <v>19</v>
      </c>
      <c r="U3" s="35">
        <v>510</v>
      </c>
      <c r="V3" s="35">
        <v>515</v>
      </c>
      <c r="W3" s="10">
        <f>(((U3-T3)+1)/V3)*100</f>
        <v>95.533980582524265</v>
      </c>
      <c r="AB3" s="35" t="s">
        <v>897</v>
      </c>
    </row>
    <row r="4" spans="1:29" x14ac:dyDescent="0.25">
      <c r="A4" s="30" t="s">
        <v>87</v>
      </c>
      <c r="B4" s="31" t="s">
        <v>724</v>
      </c>
      <c r="C4" s="31" t="s">
        <v>89</v>
      </c>
      <c r="D4" s="22" t="s">
        <v>291</v>
      </c>
      <c r="E4" s="31"/>
      <c r="F4" s="49">
        <v>387</v>
      </c>
      <c r="G4" s="49">
        <v>1</v>
      </c>
      <c r="H4" s="31" t="s">
        <v>303</v>
      </c>
      <c r="I4" s="49">
        <v>803028</v>
      </c>
      <c r="J4" s="49">
        <v>804191</v>
      </c>
      <c r="K4" s="53"/>
      <c r="L4" s="74" t="s">
        <v>495</v>
      </c>
      <c r="M4" s="75"/>
      <c r="N4" s="53"/>
      <c r="O4" s="53"/>
      <c r="P4" s="53"/>
      <c r="Q4" s="53"/>
      <c r="R4" s="53"/>
      <c r="S4" s="53"/>
      <c r="T4" s="53"/>
      <c r="U4" s="53"/>
      <c r="V4" s="53"/>
      <c r="W4" s="74"/>
      <c r="AB4" s="35" t="s">
        <v>914</v>
      </c>
    </row>
    <row r="5" spans="1:29" x14ac:dyDescent="0.25">
      <c r="A5" t="s">
        <v>0</v>
      </c>
      <c r="B5" t="s">
        <v>725</v>
      </c>
      <c r="C5" t="s">
        <v>91</v>
      </c>
      <c r="D5" s="32" t="s">
        <v>290</v>
      </c>
      <c r="F5">
        <v>73</v>
      </c>
      <c r="G5">
        <v>1</v>
      </c>
      <c r="H5" t="s">
        <v>328</v>
      </c>
      <c r="I5">
        <v>60262</v>
      </c>
      <c r="J5">
        <v>60483</v>
      </c>
      <c r="K5" s="59" t="s">
        <v>655</v>
      </c>
      <c r="L5" s="76" t="s">
        <v>495</v>
      </c>
      <c r="M5" s="76"/>
      <c r="N5" s="76"/>
      <c r="O5" s="76"/>
      <c r="P5" s="76"/>
      <c r="Q5" s="76"/>
      <c r="R5" s="76"/>
      <c r="S5" s="76"/>
      <c r="T5" s="76"/>
      <c r="U5" s="76"/>
      <c r="V5" s="76"/>
      <c r="W5" s="76"/>
      <c r="AB5" s="35" t="s">
        <v>914</v>
      </c>
    </row>
    <row r="6" spans="1:29" x14ac:dyDescent="0.25">
      <c r="A6" s="25" t="s">
        <v>1</v>
      </c>
      <c r="B6" s="26" t="s">
        <v>726</v>
      </c>
      <c r="C6" s="26" t="s">
        <v>92</v>
      </c>
      <c r="D6" s="20" t="s">
        <v>291</v>
      </c>
      <c r="E6" s="26"/>
      <c r="F6" s="50">
        <v>776</v>
      </c>
      <c r="G6" s="50">
        <v>1</v>
      </c>
      <c r="H6" s="26" t="s">
        <v>303</v>
      </c>
      <c r="I6" s="50">
        <v>871079</v>
      </c>
      <c r="J6" s="50">
        <v>873409</v>
      </c>
      <c r="K6" s="54"/>
      <c r="L6" s="74" t="s">
        <v>495</v>
      </c>
      <c r="M6" s="75"/>
      <c r="N6" s="53"/>
      <c r="O6" s="53"/>
      <c r="P6" s="53"/>
      <c r="Q6" s="53"/>
      <c r="R6" s="53"/>
      <c r="S6" s="53"/>
      <c r="T6" s="53"/>
      <c r="U6" s="53"/>
      <c r="V6" s="53"/>
      <c r="W6" s="74"/>
      <c r="AB6" s="93" t="s">
        <v>914</v>
      </c>
    </row>
    <row r="7" spans="1:29" x14ac:dyDescent="0.25">
      <c r="A7" s="25" t="s">
        <v>2</v>
      </c>
      <c r="B7" s="26" t="s">
        <v>727</v>
      </c>
      <c r="C7" s="26" t="s">
        <v>93</v>
      </c>
      <c r="D7" s="32" t="s">
        <v>290</v>
      </c>
      <c r="E7" s="26"/>
      <c r="F7" s="50">
        <v>707</v>
      </c>
      <c r="G7" s="50">
        <v>5</v>
      </c>
      <c r="H7" s="26" t="s">
        <v>331</v>
      </c>
      <c r="I7" s="50">
        <v>19865</v>
      </c>
      <c r="J7" s="50">
        <v>23369</v>
      </c>
      <c r="K7" s="26"/>
      <c r="L7" s="77" t="s">
        <v>543</v>
      </c>
      <c r="M7" s="31" t="s">
        <v>728</v>
      </c>
      <c r="N7" s="31" t="s">
        <v>710</v>
      </c>
      <c r="O7" s="31">
        <v>26</v>
      </c>
      <c r="P7" s="31">
        <v>707</v>
      </c>
      <c r="Q7" s="31">
        <f>R7-P7</f>
        <v>1</v>
      </c>
      <c r="R7" s="31">
        <v>708</v>
      </c>
      <c r="S7" s="31" t="s">
        <v>2</v>
      </c>
      <c r="T7" s="31">
        <v>7</v>
      </c>
      <c r="U7" s="31">
        <v>655</v>
      </c>
      <c r="V7" s="31">
        <v>655</v>
      </c>
      <c r="W7" s="14">
        <f>(((U7-T7)+1)/V7)*100</f>
        <v>99.083969465648863</v>
      </c>
      <c r="AB7" s="93" t="s">
        <v>914</v>
      </c>
    </row>
    <row r="8" spans="1:29" x14ac:dyDescent="0.25">
      <c r="A8" s="27" t="s">
        <v>3</v>
      </c>
      <c r="B8" s="29" t="s">
        <v>729</v>
      </c>
      <c r="C8" s="29" t="s">
        <v>95</v>
      </c>
      <c r="D8" s="4" t="s">
        <v>290</v>
      </c>
      <c r="E8" s="29"/>
      <c r="F8" s="48">
        <v>643</v>
      </c>
      <c r="G8" s="48">
        <v>13</v>
      </c>
      <c r="H8" s="29" t="s">
        <v>332</v>
      </c>
      <c r="I8" s="48">
        <v>20006</v>
      </c>
      <c r="J8" s="48">
        <v>27607</v>
      </c>
      <c r="K8" s="29"/>
      <c r="L8" s="62" t="s">
        <v>496</v>
      </c>
      <c r="M8" s="35" t="s">
        <v>730</v>
      </c>
      <c r="N8" s="35" t="s">
        <v>710</v>
      </c>
      <c r="O8" s="35">
        <v>38</v>
      </c>
      <c r="P8" s="35">
        <v>643</v>
      </c>
      <c r="Q8" s="35">
        <f>R8-P8</f>
        <v>1</v>
      </c>
      <c r="R8" s="35">
        <v>644</v>
      </c>
      <c r="S8" s="35" t="s">
        <v>3</v>
      </c>
      <c r="T8" s="35">
        <v>15</v>
      </c>
      <c r="U8" s="35">
        <v>611</v>
      </c>
      <c r="V8" s="35">
        <v>611</v>
      </c>
      <c r="W8" s="10">
        <f>(((U8-T8)+1)/V8)*100</f>
        <v>97.708674304418992</v>
      </c>
      <c r="AB8" s="93" t="s">
        <v>914</v>
      </c>
    </row>
    <row r="9" spans="1:29" x14ac:dyDescent="0.25">
      <c r="A9" s="30" t="s">
        <v>3</v>
      </c>
      <c r="B9" s="31" t="s">
        <v>729</v>
      </c>
      <c r="C9" s="31" t="s">
        <v>94</v>
      </c>
      <c r="D9" s="22" t="s">
        <v>291</v>
      </c>
      <c r="E9" s="31"/>
      <c r="F9" s="49">
        <v>527</v>
      </c>
      <c r="G9" s="49">
        <v>1</v>
      </c>
      <c r="H9" s="31" t="s">
        <v>303</v>
      </c>
      <c r="I9" s="49">
        <v>556570</v>
      </c>
      <c r="J9" s="49">
        <v>558153</v>
      </c>
      <c r="K9" s="53"/>
      <c r="L9" s="74" t="s">
        <v>495</v>
      </c>
      <c r="M9" s="75"/>
      <c r="N9" s="53"/>
      <c r="O9" s="53"/>
      <c r="P9" s="53"/>
      <c r="Q9" s="53"/>
      <c r="R9" s="53"/>
      <c r="S9" s="53"/>
      <c r="T9" s="53"/>
      <c r="U9" s="53"/>
      <c r="V9" s="53"/>
      <c r="W9" s="74"/>
      <c r="AB9" s="93" t="s">
        <v>914</v>
      </c>
    </row>
    <row r="10" spans="1:29" x14ac:dyDescent="0.25">
      <c r="A10" s="25" t="s">
        <v>4</v>
      </c>
      <c r="B10" s="26" t="s">
        <v>731</v>
      </c>
      <c r="C10" s="26" t="s">
        <v>96</v>
      </c>
      <c r="D10" s="32" t="s">
        <v>290</v>
      </c>
      <c r="E10" s="26"/>
      <c r="F10" s="50">
        <v>223</v>
      </c>
      <c r="G10" s="50">
        <v>13</v>
      </c>
      <c r="H10" s="26" t="s">
        <v>333</v>
      </c>
      <c r="I10" s="50">
        <v>73841</v>
      </c>
      <c r="J10" s="50">
        <v>88280</v>
      </c>
      <c r="K10" s="26" t="s">
        <v>626</v>
      </c>
      <c r="L10" s="77" t="s">
        <v>497</v>
      </c>
      <c r="M10" s="31" t="s">
        <v>678</v>
      </c>
      <c r="N10" s="31" t="s">
        <v>710</v>
      </c>
      <c r="O10" s="31">
        <v>11</v>
      </c>
      <c r="P10" s="31">
        <v>213</v>
      </c>
      <c r="Q10" s="31">
        <f t="shared" ref="Q10:Q17" si="0">R10-P10</f>
        <v>11</v>
      </c>
      <c r="R10" s="31">
        <v>224</v>
      </c>
      <c r="S10" s="31" t="s">
        <v>4</v>
      </c>
      <c r="T10" s="31">
        <v>6</v>
      </c>
      <c r="U10" s="31">
        <v>204</v>
      </c>
      <c r="V10" s="31">
        <v>222</v>
      </c>
      <c r="W10" s="14">
        <f t="shared" ref="W10:W17" si="1">(((U10-T10)+1)/V10)*100</f>
        <v>89.63963963963964</v>
      </c>
      <c r="AB10" s="35" t="s">
        <v>898</v>
      </c>
    </row>
    <row r="11" spans="1:29" x14ac:dyDescent="0.25">
      <c r="A11" s="27" t="s">
        <v>5</v>
      </c>
      <c r="B11" s="29" t="s">
        <v>732</v>
      </c>
      <c r="C11" s="29" t="s">
        <v>98</v>
      </c>
      <c r="D11" s="4" t="s">
        <v>290</v>
      </c>
      <c r="E11" s="33" t="s">
        <v>269</v>
      </c>
      <c r="F11" s="48">
        <v>1006</v>
      </c>
      <c r="G11" s="48">
        <v>44</v>
      </c>
      <c r="H11" s="29" t="s">
        <v>334</v>
      </c>
      <c r="I11" s="48">
        <v>82218</v>
      </c>
      <c r="J11" s="48">
        <v>120164</v>
      </c>
      <c r="L11" s="62" t="s">
        <v>544</v>
      </c>
      <c r="M11" s="35" t="s">
        <v>733</v>
      </c>
      <c r="N11" s="35" t="s">
        <v>710</v>
      </c>
      <c r="O11" s="35">
        <v>650</v>
      </c>
      <c r="P11" s="35">
        <v>826</v>
      </c>
      <c r="Q11" s="35">
        <f t="shared" si="0"/>
        <v>3</v>
      </c>
      <c r="R11" s="35">
        <v>829</v>
      </c>
      <c r="S11" s="35" t="s">
        <v>5</v>
      </c>
      <c r="T11" s="35">
        <v>4</v>
      </c>
      <c r="U11" s="35">
        <v>180</v>
      </c>
      <c r="V11" s="35">
        <v>181</v>
      </c>
      <c r="W11" s="10">
        <f t="shared" si="1"/>
        <v>97.790055248618785</v>
      </c>
      <c r="X11" s="85">
        <v>1</v>
      </c>
      <c r="Y11" s="85">
        <v>193</v>
      </c>
      <c r="Z11" s="35">
        <v>10</v>
      </c>
      <c r="AA11" s="35">
        <v>203</v>
      </c>
      <c r="AB11" s="93" t="s">
        <v>914</v>
      </c>
      <c r="AC11" s="96" t="s">
        <v>918</v>
      </c>
    </row>
    <row r="12" spans="1:29" x14ac:dyDescent="0.25">
      <c r="A12" s="34" t="s">
        <v>5</v>
      </c>
      <c r="B12" s="35" t="s">
        <v>732</v>
      </c>
      <c r="C12" s="35" t="s">
        <v>231</v>
      </c>
      <c r="D12" s="9" t="s">
        <v>290</v>
      </c>
      <c r="E12" s="35"/>
      <c r="F12" s="51">
        <v>209</v>
      </c>
      <c r="G12" s="51">
        <v>11</v>
      </c>
      <c r="H12" s="35" t="s">
        <v>335</v>
      </c>
      <c r="I12" s="51">
        <v>21077</v>
      </c>
      <c r="J12" s="51">
        <v>27250</v>
      </c>
      <c r="K12" t="s">
        <v>849</v>
      </c>
      <c r="L12" s="62" t="s">
        <v>498</v>
      </c>
      <c r="M12" s="35" t="s">
        <v>734</v>
      </c>
      <c r="N12" s="35" t="s">
        <v>710</v>
      </c>
      <c r="O12" s="35">
        <v>33</v>
      </c>
      <c r="P12" s="35">
        <v>116</v>
      </c>
      <c r="Q12" s="35">
        <f t="shared" si="0"/>
        <v>2</v>
      </c>
      <c r="R12" s="35">
        <v>118</v>
      </c>
      <c r="S12" s="35" t="s">
        <v>5</v>
      </c>
      <c r="T12" s="35">
        <v>3</v>
      </c>
      <c r="U12" s="35">
        <v>86</v>
      </c>
      <c r="V12" s="35">
        <v>184</v>
      </c>
      <c r="W12" s="10">
        <f t="shared" si="1"/>
        <v>45.652173913043477</v>
      </c>
      <c r="AB12" s="93" t="s">
        <v>914</v>
      </c>
    </row>
    <row r="13" spans="1:29" x14ac:dyDescent="0.25">
      <c r="A13" s="30" t="s">
        <v>5</v>
      </c>
      <c r="B13" s="31" t="s">
        <v>732</v>
      </c>
      <c r="C13" s="31" t="s">
        <v>97</v>
      </c>
      <c r="D13" s="13" t="s">
        <v>290</v>
      </c>
      <c r="E13" s="31"/>
      <c r="F13" s="49">
        <v>247</v>
      </c>
      <c r="G13" s="49">
        <v>8</v>
      </c>
      <c r="H13" s="31" t="s">
        <v>336</v>
      </c>
      <c r="I13" s="49">
        <v>55652</v>
      </c>
      <c r="J13" s="49">
        <v>60231</v>
      </c>
      <c r="K13" s="31"/>
      <c r="L13" s="77" t="s">
        <v>545</v>
      </c>
      <c r="M13" s="31" t="s">
        <v>735</v>
      </c>
      <c r="N13" s="31" t="s">
        <v>713</v>
      </c>
      <c r="O13" s="31">
        <v>0</v>
      </c>
      <c r="P13" s="31">
        <v>105</v>
      </c>
      <c r="Q13" s="31">
        <f t="shared" si="0"/>
        <v>6</v>
      </c>
      <c r="R13" s="31">
        <v>111</v>
      </c>
      <c r="S13" s="31" t="s">
        <v>5</v>
      </c>
      <c r="T13" s="31">
        <v>73</v>
      </c>
      <c r="U13" s="31">
        <v>179</v>
      </c>
      <c r="V13" s="31">
        <v>180</v>
      </c>
      <c r="W13" s="14">
        <f t="shared" si="1"/>
        <v>59.444444444444443</v>
      </c>
      <c r="AB13" s="93" t="s">
        <v>914</v>
      </c>
    </row>
    <row r="14" spans="1:29" x14ac:dyDescent="0.25">
      <c r="A14" s="25" t="s">
        <v>6</v>
      </c>
      <c r="B14" s="26" t="s">
        <v>736</v>
      </c>
      <c r="C14" s="26" t="s">
        <v>99</v>
      </c>
      <c r="D14" s="32" t="s">
        <v>290</v>
      </c>
      <c r="E14" s="26"/>
      <c r="F14" s="50">
        <v>743</v>
      </c>
      <c r="G14" s="50">
        <v>12</v>
      </c>
      <c r="H14" s="26" t="s">
        <v>337</v>
      </c>
      <c r="I14" s="50">
        <v>470717</v>
      </c>
      <c r="J14" s="50">
        <v>482239</v>
      </c>
      <c r="K14" t="s">
        <v>627</v>
      </c>
      <c r="L14" s="77" t="s">
        <v>499</v>
      </c>
      <c r="M14" s="31" t="s">
        <v>737</v>
      </c>
      <c r="N14" s="31" t="s">
        <v>710</v>
      </c>
      <c r="O14" s="31">
        <v>0</v>
      </c>
      <c r="P14" s="31">
        <v>557</v>
      </c>
      <c r="Q14" s="31">
        <f t="shared" si="0"/>
        <v>82</v>
      </c>
      <c r="R14" s="31">
        <v>639</v>
      </c>
      <c r="S14" s="31" t="s">
        <v>6</v>
      </c>
      <c r="T14" s="31">
        <v>0</v>
      </c>
      <c r="U14" s="31">
        <v>501</v>
      </c>
      <c r="V14" s="31">
        <v>503</v>
      </c>
      <c r="W14" s="14">
        <f t="shared" si="1"/>
        <v>99.801192842942342</v>
      </c>
      <c r="AB14" s="93" t="s">
        <v>914</v>
      </c>
    </row>
    <row r="15" spans="1:29" x14ac:dyDescent="0.25">
      <c r="A15" s="27" t="s">
        <v>7</v>
      </c>
      <c r="B15" s="29" t="s">
        <v>738</v>
      </c>
      <c r="C15" s="29" t="s">
        <v>101</v>
      </c>
      <c r="D15" s="4" t="s">
        <v>290</v>
      </c>
      <c r="E15" s="33" t="s">
        <v>269</v>
      </c>
      <c r="F15" s="48">
        <v>299</v>
      </c>
      <c r="G15" s="48">
        <v>14</v>
      </c>
      <c r="H15" s="29" t="s">
        <v>338</v>
      </c>
      <c r="I15" s="48">
        <v>710</v>
      </c>
      <c r="J15" s="48">
        <v>20586</v>
      </c>
      <c r="K15" s="29"/>
      <c r="L15" s="62" t="s">
        <v>546</v>
      </c>
      <c r="M15" s="35" t="s">
        <v>739</v>
      </c>
      <c r="N15" s="35" t="s">
        <v>711</v>
      </c>
      <c r="O15" s="35">
        <v>175</v>
      </c>
      <c r="P15" s="35">
        <v>262</v>
      </c>
      <c r="Q15" s="35">
        <f t="shared" si="0"/>
        <v>1</v>
      </c>
      <c r="R15" s="35">
        <v>263</v>
      </c>
      <c r="S15" s="35" t="s">
        <v>7</v>
      </c>
      <c r="T15" s="35">
        <v>1</v>
      </c>
      <c r="U15" s="35">
        <v>85</v>
      </c>
      <c r="V15" s="35">
        <v>348</v>
      </c>
      <c r="W15" s="10">
        <f t="shared" si="1"/>
        <v>24.425287356321839</v>
      </c>
      <c r="X15" s="85">
        <v>27</v>
      </c>
      <c r="Y15" s="85">
        <v>148</v>
      </c>
      <c r="Z15" s="35">
        <v>80</v>
      </c>
      <c r="AA15" s="35">
        <v>203</v>
      </c>
      <c r="AB15" s="35" t="s">
        <v>899</v>
      </c>
      <c r="AC15" s="93" t="s">
        <v>919</v>
      </c>
    </row>
    <row r="16" spans="1:29" x14ac:dyDescent="0.25">
      <c r="A16" s="30" t="s">
        <v>7</v>
      </c>
      <c r="B16" s="31" t="s">
        <v>738</v>
      </c>
      <c r="C16" s="31" t="s">
        <v>100</v>
      </c>
      <c r="D16" s="13" t="s">
        <v>290</v>
      </c>
      <c r="E16" s="31"/>
      <c r="F16" s="49">
        <v>613</v>
      </c>
      <c r="G16" s="49">
        <v>18</v>
      </c>
      <c r="H16" s="31" t="s">
        <v>339</v>
      </c>
      <c r="I16" s="49">
        <v>124617</v>
      </c>
      <c r="J16" s="49">
        <v>136636</v>
      </c>
      <c r="K16" s="31"/>
      <c r="L16" s="77" t="s">
        <v>547</v>
      </c>
      <c r="M16" s="31" t="s">
        <v>740</v>
      </c>
      <c r="N16" s="31" t="s">
        <v>710</v>
      </c>
      <c r="O16" s="31">
        <v>46</v>
      </c>
      <c r="P16" s="31">
        <v>275</v>
      </c>
      <c r="Q16" s="31">
        <f t="shared" si="0"/>
        <v>222</v>
      </c>
      <c r="R16" s="31">
        <v>497</v>
      </c>
      <c r="S16" s="31" t="s">
        <v>7</v>
      </c>
      <c r="T16" s="31">
        <v>20</v>
      </c>
      <c r="U16" s="31">
        <v>241</v>
      </c>
      <c r="V16" s="31">
        <v>359</v>
      </c>
      <c r="W16" s="14">
        <f t="shared" si="1"/>
        <v>61.83844011142061</v>
      </c>
      <c r="AB16" s="35" t="s">
        <v>914</v>
      </c>
      <c r="AC16" s="84" t="s">
        <v>944</v>
      </c>
    </row>
    <row r="17" spans="1:29" x14ac:dyDescent="0.25">
      <c r="A17" s="27" t="s">
        <v>8</v>
      </c>
      <c r="B17" s="29" t="s">
        <v>741</v>
      </c>
      <c r="C17" s="29" t="s">
        <v>103</v>
      </c>
      <c r="D17" s="4" t="s">
        <v>290</v>
      </c>
      <c r="E17" s="29"/>
      <c r="F17" s="48">
        <v>399</v>
      </c>
      <c r="G17" s="48">
        <v>14</v>
      </c>
      <c r="H17" s="29" t="s">
        <v>340</v>
      </c>
      <c r="I17" s="48">
        <v>20161</v>
      </c>
      <c r="J17" s="48">
        <v>34096</v>
      </c>
      <c r="K17" s="29"/>
      <c r="L17" s="62" t="s">
        <v>500</v>
      </c>
      <c r="M17" s="35" t="s">
        <v>742</v>
      </c>
      <c r="N17" s="35" t="s">
        <v>710</v>
      </c>
      <c r="O17" s="35">
        <v>8</v>
      </c>
      <c r="P17" s="35">
        <v>199</v>
      </c>
      <c r="Q17" s="35">
        <f t="shared" si="0"/>
        <v>69</v>
      </c>
      <c r="R17" s="35">
        <v>268</v>
      </c>
      <c r="S17" s="35" t="s">
        <v>8</v>
      </c>
      <c r="T17" s="35">
        <v>3</v>
      </c>
      <c r="U17" s="35">
        <v>169</v>
      </c>
      <c r="V17" s="35">
        <v>172</v>
      </c>
      <c r="W17" s="10">
        <f t="shared" si="1"/>
        <v>97.093023255813947</v>
      </c>
      <c r="AB17" s="35" t="s">
        <v>914</v>
      </c>
    </row>
    <row r="18" spans="1:29" x14ac:dyDescent="0.25">
      <c r="A18" s="30" t="s">
        <v>8</v>
      </c>
      <c r="B18" s="31" t="s">
        <v>741</v>
      </c>
      <c r="C18" s="31" t="s">
        <v>102</v>
      </c>
      <c r="D18" s="22" t="s">
        <v>291</v>
      </c>
      <c r="E18" s="31"/>
      <c r="F18" s="49">
        <v>211</v>
      </c>
      <c r="G18" s="49">
        <v>1</v>
      </c>
      <c r="H18" s="31" t="s">
        <v>303</v>
      </c>
      <c r="I18" s="49">
        <v>346077</v>
      </c>
      <c r="J18" s="49">
        <v>346712</v>
      </c>
      <c r="K18" s="53"/>
      <c r="L18" s="74" t="s">
        <v>495</v>
      </c>
      <c r="M18" s="75"/>
      <c r="N18" s="53"/>
      <c r="O18" s="53"/>
      <c r="P18" s="53"/>
      <c r="Q18" s="53"/>
      <c r="R18" s="53"/>
      <c r="S18" s="53"/>
      <c r="T18" s="53"/>
      <c r="U18" s="53"/>
      <c r="V18" s="53"/>
      <c r="W18" s="74"/>
      <c r="AB18" s="35" t="s">
        <v>914</v>
      </c>
    </row>
    <row r="19" spans="1:29" x14ac:dyDescent="0.25">
      <c r="A19" s="27" t="s">
        <v>9</v>
      </c>
      <c r="B19" s="29" t="s">
        <v>743</v>
      </c>
      <c r="C19" s="29" t="s">
        <v>108</v>
      </c>
      <c r="D19" s="4" t="s">
        <v>290</v>
      </c>
      <c r="E19" s="29"/>
      <c r="F19" s="48">
        <v>173</v>
      </c>
      <c r="G19" s="48">
        <v>8</v>
      </c>
      <c r="H19" s="29" t="s">
        <v>341</v>
      </c>
      <c r="I19" s="48">
        <v>188</v>
      </c>
      <c r="J19" s="48">
        <v>13477</v>
      </c>
      <c r="K19" s="29"/>
      <c r="L19" s="62" t="s">
        <v>501</v>
      </c>
      <c r="M19" s="35" t="s">
        <v>744</v>
      </c>
      <c r="N19" s="35" t="s">
        <v>711</v>
      </c>
      <c r="O19" s="35">
        <v>39</v>
      </c>
      <c r="P19" s="35">
        <v>174</v>
      </c>
      <c r="Q19" s="35">
        <f>R19-P19</f>
        <v>0</v>
      </c>
      <c r="R19" s="35">
        <v>174</v>
      </c>
      <c r="S19" s="35" t="s">
        <v>9</v>
      </c>
      <c r="T19" s="35">
        <v>17</v>
      </c>
      <c r="U19" s="35">
        <v>140</v>
      </c>
      <c r="V19" s="35">
        <v>488</v>
      </c>
      <c r="W19" s="10">
        <f>(((U19-T19)+1)/V19)*100</f>
        <v>25.409836065573771</v>
      </c>
      <c r="AB19" s="35" t="s">
        <v>914</v>
      </c>
    </row>
    <row r="20" spans="1:29" x14ac:dyDescent="0.25">
      <c r="A20" s="34" t="s">
        <v>9</v>
      </c>
      <c r="B20" s="35" t="s">
        <v>743</v>
      </c>
      <c r="C20" s="35" t="s">
        <v>107</v>
      </c>
      <c r="D20" s="9" t="s">
        <v>290</v>
      </c>
      <c r="E20" s="35"/>
      <c r="F20" s="51">
        <v>262</v>
      </c>
      <c r="G20" s="51">
        <v>14</v>
      </c>
      <c r="H20" s="35" t="s">
        <v>342</v>
      </c>
      <c r="I20" s="51">
        <v>13462</v>
      </c>
      <c r="J20" s="51">
        <v>33919</v>
      </c>
      <c r="K20" t="s">
        <v>629</v>
      </c>
      <c r="L20" s="62" t="s">
        <v>548</v>
      </c>
      <c r="M20" s="35" t="s">
        <v>745</v>
      </c>
      <c r="N20" s="35" t="s">
        <v>710</v>
      </c>
      <c r="O20" s="35">
        <v>0</v>
      </c>
      <c r="P20" s="35">
        <v>186</v>
      </c>
      <c r="Q20" s="35">
        <f>R20-P20</f>
        <v>6</v>
      </c>
      <c r="R20" s="35">
        <v>192</v>
      </c>
      <c r="S20" s="35" t="s">
        <v>9</v>
      </c>
      <c r="T20" s="35">
        <v>325</v>
      </c>
      <c r="U20" s="35">
        <v>481</v>
      </c>
      <c r="V20" s="35">
        <v>485</v>
      </c>
      <c r="W20" s="10">
        <f>(((U20-T20)+1)/V20)*100</f>
        <v>32.371134020618555</v>
      </c>
      <c r="AB20" s="35" t="s">
        <v>914</v>
      </c>
    </row>
    <row r="21" spans="1:29" x14ac:dyDescent="0.25">
      <c r="A21" s="34" t="s">
        <v>9</v>
      </c>
      <c r="B21" s="35" t="s">
        <v>743</v>
      </c>
      <c r="C21" s="35" t="s">
        <v>105</v>
      </c>
      <c r="D21" s="9" t="s">
        <v>290</v>
      </c>
      <c r="E21" s="35"/>
      <c r="F21" s="51">
        <v>628</v>
      </c>
      <c r="G21" s="51">
        <v>31</v>
      </c>
      <c r="H21" s="35" t="s">
        <v>343</v>
      </c>
      <c r="I21" s="51">
        <v>49081</v>
      </c>
      <c r="J21" s="51">
        <v>64575</v>
      </c>
      <c r="K21" t="s">
        <v>630</v>
      </c>
      <c r="L21" s="62" t="s">
        <v>502</v>
      </c>
      <c r="M21" s="35" t="s">
        <v>746</v>
      </c>
      <c r="N21" s="35" t="s">
        <v>710</v>
      </c>
      <c r="O21" s="35">
        <v>41</v>
      </c>
      <c r="P21" s="35">
        <v>524</v>
      </c>
      <c r="Q21" s="35">
        <f>R21-P21</f>
        <v>28</v>
      </c>
      <c r="R21" s="35">
        <v>552</v>
      </c>
      <c r="S21" s="35" t="s">
        <v>9</v>
      </c>
      <c r="T21" s="35">
        <v>21</v>
      </c>
      <c r="U21" s="35">
        <v>495</v>
      </c>
      <c r="V21" s="35">
        <v>516</v>
      </c>
      <c r="W21" s="10">
        <f>(((U21-T21)+1)/V21)*100</f>
        <v>92.054263565891475</v>
      </c>
      <c r="AB21" s="35" t="s">
        <v>900</v>
      </c>
    </row>
    <row r="22" spans="1:29" x14ac:dyDescent="0.25">
      <c r="A22" s="34" t="s">
        <v>9</v>
      </c>
      <c r="B22" s="35" t="s">
        <v>743</v>
      </c>
      <c r="C22" s="35" t="s">
        <v>106</v>
      </c>
      <c r="D22" s="9" t="s">
        <v>290</v>
      </c>
      <c r="E22" s="35"/>
      <c r="F22" s="51">
        <v>202</v>
      </c>
      <c r="G22" s="51">
        <v>2</v>
      </c>
      <c r="H22" s="35" t="s">
        <v>344</v>
      </c>
      <c r="I22" s="51">
        <v>7601</v>
      </c>
      <c r="J22" s="51">
        <v>9663</v>
      </c>
      <c r="K22" s="35"/>
      <c r="L22" s="62" t="s">
        <v>503</v>
      </c>
      <c r="N22" s="35" t="s">
        <v>713</v>
      </c>
      <c r="W22" s="10"/>
      <c r="AB22" s="35" t="s">
        <v>914</v>
      </c>
    </row>
    <row r="23" spans="1:29" x14ac:dyDescent="0.25">
      <c r="A23" s="34" t="s">
        <v>9</v>
      </c>
      <c r="B23" s="35" t="s">
        <v>743</v>
      </c>
      <c r="C23" s="35" t="s">
        <v>109</v>
      </c>
      <c r="D23" s="9" t="s">
        <v>290</v>
      </c>
      <c r="E23" s="35"/>
      <c r="F23" s="51">
        <v>534</v>
      </c>
      <c r="G23" s="51">
        <v>25</v>
      </c>
      <c r="H23" s="35" t="s">
        <v>345</v>
      </c>
      <c r="I23" s="51">
        <v>194831</v>
      </c>
      <c r="J23" s="51">
        <v>214170</v>
      </c>
      <c r="K23" s="35"/>
      <c r="L23" s="62" t="s">
        <v>504</v>
      </c>
      <c r="M23" s="35" t="s">
        <v>747</v>
      </c>
      <c r="N23" s="35" t="s">
        <v>710</v>
      </c>
      <c r="O23" s="35">
        <v>33</v>
      </c>
      <c r="P23" s="35">
        <v>512</v>
      </c>
      <c r="Q23" s="35">
        <f>R23-P23</f>
        <v>4</v>
      </c>
      <c r="R23" s="35">
        <v>516</v>
      </c>
      <c r="S23" s="35" t="s">
        <v>9</v>
      </c>
      <c r="T23" s="35">
        <v>26</v>
      </c>
      <c r="U23" s="35">
        <v>498</v>
      </c>
      <c r="V23" s="35">
        <v>502</v>
      </c>
      <c r="W23" s="10">
        <f>(((U23-T23)+1)/V23)*100</f>
        <v>94.223107569721122</v>
      </c>
      <c r="AB23" s="35" t="s">
        <v>901</v>
      </c>
    </row>
    <row r="24" spans="1:29" x14ac:dyDescent="0.25">
      <c r="A24" s="34" t="s">
        <v>9</v>
      </c>
      <c r="B24" s="35" t="s">
        <v>743</v>
      </c>
      <c r="C24" s="35" t="s">
        <v>104</v>
      </c>
      <c r="D24" s="24" t="s">
        <v>291</v>
      </c>
      <c r="E24" s="35"/>
      <c r="F24" s="51">
        <v>590</v>
      </c>
      <c r="G24" s="51">
        <v>1</v>
      </c>
      <c r="H24" s="35" t="s">
        <v>303</v>
      </c>
      <c r="I24" s="51">
        <v>184750</v>
      </c>
      <c r="J24" s="51">
        <v>186522</v>
      </c>
      <c r="K24" s="53"/>
      <c r="L24" s="74" t="s">
        <v>495</v>
      </c>
      <c r="M24" s="75"/>
      <c r="N24" s="53"/>
      <c r="O24" s="53"/>
      <c r="P24" s="53"/>
      <c r="Q24" s="53"/>
      <c r="R24" s="53"/>
      <c r="S24" s="53"/>
      <c r="T24" s="53"/>
      <c r="U24" s="53"/>
      <c r="V24" s="53"/>
      <c r="W24" s="74"/>
      <c r="AB24" s="93" t="s">
        <v>914</v>
      </c>
    </row>
    <row r="25" spans="1:29" x14ac:dyDescent="0.25">
      <c r="A25" s="25" t="s">
        <v>10</v>
      </c>
      <c r="B25" s="26" t="s">
        <v>748</v>
      </c>
      <c r="C25" s="26" t="s">
        <v>110</v>
      </c>
      <c r="D25" s="32" t="s">
        <v>290</v>
      </c>
      <c r="E25" s="26"/>
      <c r="F25" s="50">
        <v>570</v>
      </c>
      <c r="G25" s="50">
        <v>31</v>
      </c>
      <c r="H25" s="26" t="s">
        <v>346</v>
      </c>
      <c r="I25" s="50">
        <v>5791</v>
      </c>
      <c r="J25" s="50">
        <v>25614</v>
      </c>
      <c r="K25" t="s">
        <v>631</v>
      </c>
      <c r="L25" s="77" t="s">
        <v>505</v>
      </c>
      <c r="M25" s="31" t="s">
        <v>749</v>
      </c>
      <c r="N25" s="31" t="s">
        <v>710</v>
      </c>
      <c r="O25" s="83">
        <v>370</v>
      </c>
      <c r="P25" s="31">
        <v>683</v>
      </c>
      <c r="Q25" s="31">
        <f t="shared" ref="Q25:Q31" si="2">R25-P25</f>
        <v>7</v>
      </c>
      <c r="R25" s="31">
        <v>690</v>
      </c>
      <c r="S25" s="31" t="s">
        <v>10</v>
      </c>
      <c r="T25" s="31">
        <v>1</v>
      </c>
      <c r="U25" s="31">
        <v>311</v>
      </c>
      <c r="V25" s="31">
        <v>318</v>
      </c>
      <c r="W25" s="14">
        <f t="shared" ref="W25:W31" si="3">(((U25-T25)+1)/V25)*100</f>
        <v>97.798742138364787</v>
      </c>
      <c r="AB25" s="93" t="s">
        <v>914</v>
      </c>
      <c r="AC25" s="96" t="s">
        <v>959</v>
      </c>
    </row>
    <row r="26" spans="1:29" x14ac:dyDescent="0.25">
      <c r="A26" s="27" t="s">
        <v>11</v>
      </c>
      <c r="B26" s="29" t="s">
        <v>750</v>
      </c>
      <c r="C26" s="29" t="s">
        <v>114</v>
      </c>
      <c r="D26" s="4" t="s">
        <v>290</v>
      </c>
      <c r="E26" s="29"/>
      <c r="F26" s="48">
        <v>752</v>
      </c>
      <c r="G26" s="48">
        <v>16</v>
      </c>
      <c r="H26" s="29" t="s">
        <v>347</v>
      </c>
      <c r="I26" s="48">
        <v>8575</v>
      </c>
      <c r="J26" s="48">
        <v>14782</v>
      </c>
      <c r="K26" s="29"/>
      <c r="L26" s="62" t="s">
        <v>549</v>
      </c>
      <c r="M26" s="35" t="s">
        <v>679</v>
      </c>
      <c r="N26" s="35" t="s">
        <v>710</v>
      </c>
      <c r="O26" s="84">
        <v>527</v>
      </c>
      <c r="P26" s="35">
        <v>677</v>
      </c>
      <c r="Q26" s="35">
        <f t="shared" si="2"/>
        <v>22</v>
      </c>
      <c r="R26" s="35">
        <v>699</v>
      </c>
      <c r="S26" s="35" t="s">
        <v>11</v>
      </c>
      <c r="T26" s="35">
        <v>45</v>
      </c>
      <c r="U26" s="35">
        <v>212</v>
      </c>
      <c r="V26" s="35">
        <v>246</v>
      </c>
      <c r="W26" s="10">
        <f t="shared" si="3"/>
        <v>68.292682926829272</v>
      </c>
      <c r="AB26" s="93" t="s">
        <v>914</v>
      </c>
      <c r="AC26" s="96" t="s">
        <v>920</v>
      </c>
    </row>
    <row r="27" spans="1:29" x14ac:dyDescent="0.25">
      <c r="A27" s="34" t="s">
        <v>11</v>
      </c>
      <c r="B27" s="35" t="s">
        <v>750</v>
      </c>
      <c r="C27" s="35" t="s">
        <v>115</v>
      </c>
      <c r="D27" s="9" t="s">
        <v>290</v>
      </c>
      <c r="E27" s="35"/>
      <c r="F27" s="51">
        <v>327</v>
      </c>
      <c r="G27" s="51">
        <v>17</v>
      </c>
      <c r="H27" s="35" t="s">
        <v>348</v>
      </c>
      <c r="I27" s="51">
        <v>22495</v>
      </c>
      <c r="J27" s="51">
        <v>38340</v>
      </c>
      <c r="K27" s="35"/>
      <c r="L27" s="62" t="s">
        <v>506</v>
      </c>
      <c r="M27" s="35" t="s">
        <v>751</v>
      </c>
      <c r="N27" s="35" t="s">
        <v>710</v>
      </c>
      <c r="O27" s="35">
        <v>70</v>
      </c>
      <c r="P27" s="35">
        <v>258</v>
      </c>
      <c r="Q27" s="35">
        <f t="shared" si="2"/>
        <v>30</v>
      </c>
      <c r="R27" s="35">
        <v>288</v>
      </c>
      <c r="S27" s="35" t="s">
        <v>11</v>
      </c>
      <c r="T27" s="35">
        <v>2</v>
      </c>
      <c r="U27" s="35">
        <v>186</v>
      </c>
      <c r="V27" s="35">
        <v>214</v>
      </c>
      <c r="W27" s="10">
        <f t="shared" si="3"/>
        <v>86.44859813084112</v>
      </c>
      <c r="AB27" s="93" t="s">
        <v>914</v>
      </c>
    </row>
    <row r="28" spans="1:29" x14ac:dyDescent="0.25">
      <c r="A28" s="34" t="s">
        <v>11</v>
      </c>
      <c r="B28" s="35" t="s">
        <v>750</v>
      </c>
      <c r="C28" s="35" t="s">
        <v>116</v>
      </c>
      <c r="D28" s="9" t="s">
        <v>290</v>
      </c>
      <c r="E28" s="35"/>
      <c r="F28" s="51">
        <v>637</v>
      </c>
      <c r="G28" s="51">
        <v>29</v>
      </c>
      <c r="H28" s="35" t="s">
        <v>349</v>
      </c>
      <c r="I28" s="51">
        <v>25699</v>
      </c>
      <c r="J28" s="51">
        <v>43819</v>
      </c>
      <c r="K28" t="s">
        <v>632</v>
      </c>
      <c r="L28" s="62" t="s">
        <v>550</v>
      </c>
      <c r="M28" s="35" t="s">
        <v>752</v>
      </c>
      <c r="N28" s="35" t="s">
        <v>710</v>
      </c>
      <c r="O28" s="84">
        <v>396</v>
      </c>
      <c r="P28" s="35">
        <v>600</v>
      </c>
      <c r="Q28" s="35">
        <f t="shared" si="2"/>
        <v>1</v>
      </c>
      <c r="R28" s="35">
        <v>601</v>
      </c>
      <c r="S28" s="35" t="s">
        <v>11</v>
      </c>
      <c r="T28" s="35">
        <v>43</v>
      </c>
      <c r="U28" s="35">
        <v>246</v>
      </c>
      <c r="V28" s="35">
        <v>248</v>
      </c>
      <c r="W28" s="10">
        <f t="shared" si="3"/>
        <v>82.258064516129039</v>
      </c>
      <c r="AB28" s="93" t="s">
        <v>914</v>
      </c>
      <c r="AC28" s="96" t="s">
        <v>922</v>
      </c>
    </row>
    <row r="29" spans="1:29" x14ac:dyDescent="0.25">
      <c r="A29" s="34" t="s">
        <v>11</v>
      </c>
      <c r="B29" s="35" t="s">
        <v>750</v>
      </c>
      <c r="C29" s="35" t="s">
        <v>113</v>
      </c>
      <c r="D29" s="9" t="s">
        <v>290</v>
      </c>
      <c r="E29" s="35"/>
      <c r="F29" s="51">
        <v>557</v>
      </c>
      <c r="G29" s="51">
        <v>20</v>
      </c>
      <c r="H29" s="35" t="s">
        <v>350</v>
      </c>
      <c r="I29" s="51">
        <v>150863</v>
      </c>
      <c r="J29" s="51">
        <v>166871</v>
      </c>
      <c r="K29" s="35"/>
      <c r="L29" s="62" t="s">
        <v>551</v>
      </c>
      <c r="M29" s="35" t="s">
        <v>680</v>
      </c>
      <c r="N29" s="35" t="s">
        <v>710</v>
      </c>
      <c r="O29" s="35">
        <v>39</v>
      </c>
      <c r="P29" s="35">
        <v>465</v>
      </c>
      <c r="Q29" s="35">
        <f t="shared" si="2"/>
        <v>22</v>
      </c>
      <c r="R29" s="35">
        <v>487</v>
      </c>
      <c r="S29" s="35" t="s">
        <v>11</v>
      </c>
      <c r="T29" s="35">
        <v>55</v>
      </c>
      <c r="U29" s="35">
        <v>461</v>
      </c>
      <c r="V29" s="35">
        <v>692</v>
      </c>
      <c r="W29" s="10">
        <f t="shared" si="3"/>
        <v>58.815028901734102</v>
      </c>
      <c r="AB29" s="35" t="s">
        <v>902</v>
      </c>
    </row>
    <row r="30" spans="1:29" x14ac:dyDescent="0.25">
      <c r="A30" s="34" t="s">
        <v>11</v>
      </c>
      <c r="B30" s="35" t="s">
        <v>750</v>
      </c>
      <c r="C30" s="35" t="s">
        <v>117</v>
      </c>
      <c r="D30" s="9" t="s">
        <v>290</v>
      </c>
      <c r="E30" s="35"/>
      <c r="F30" s="51">
        <v>275</v>
      </c>
      <c r="G30" s="51">
        <v>4</v>
      </c>
      <c r="H30" s="35" t="s">
        <v>351</v>
      </c>
      <c r="I30" s="51">
        <v>50561</v>
      </c>
      <c r="J30" s="51">
        <v>52271</v>
      </c>
      <c r="K30" s="58" t="s">
        <v>656</v>
      </c>
      <c r="L30" s="62" t="s">
        <v>552</v>
      </c>
      <c r="M30" s="35" t="s">
        <v>753</v>
      </c>
      <c r="N30" s="35" t="s">
        <v>713</v>
      </c>
      <c r="O30" s="35">
        <v>29</v>
      </c>
      <c r="P30" s="35">
        <v>57</v>
      </c>
      <c r="Q30" s="35">
        <f t="shared" si="2"/>
        <v>31</v>
      </c>
      <c r="R30" s="35">
        <v>88</v>
      </c>
      <c r="S30" s="35" t="s">
        <v>11</v>
      </c>
      <c r="T30" s="35">
        <v>8</v>
      </c>
      <c r="U30" s="35">
        <v>36</v>
      </c>
      <c r="V30" s="35">
        <v>506</v>
      </c>
      <c r="W30" s="10">
        <f t="shared" si="3"/>
        <v>5.7312252964426875</v>
      </c>
      <c r="AB30" s="35" t="s">
        <v>914</v>
      </c>
    </row>
    <row r="31" spans="1:29" x14ac:dyDescent="0.25">
      <c r="A31" s="34" t="s">
        <v>11</v>
      </c>
      <c r="B31" s="35" t="s">
        <v>750</v>
      </c>
      <c r="C31" s="35" t="s">
        <v>112</v>
      </c>
      <c r="D31" s="9" t="s">
        <v>290</v>
      </c>
      <c r="E31" s="35"/>
      <c r="F31" s="51">
        <v>339</v>
      </c>
      <c r="G31" s="51">
        <v>16</v>
      </c>
      <c r="H31" s="35" t="s">
        <v>352</v>
      </c>
      <c r="I31" s="51">
        <v>33120</v>
      </c>
      <c r="J31" s="51">
        <v>48017</v>
      </c>
      <c r="K31" s="35"/>
      <c r="L31" s="62" t="s">
        <v>553</v>
      </c>
      <c r="M31" s="35" t="s">
        <v>681</v>
      </c>
      <c r="N31" s="35" t="s">
        <v>710</v>
      </c>
      <c r="O31" s="35">
        <v>4</v>
      </c>
      <c r="P31" s="35">
        <v>322</v>
      </c>
      <c r="Q31" s="35">
        <f t="shared" si="2"/>
        <v>7</v>
      </c>
      <c r="R31" s="35">
        <v>329</v>
      </c>
      <c r="S31" s="35" t="s">
        <v>11</v>
      </c>
      <c r="T31" s="35">
        <v>0</v>
      </c>
      <c r="U31" s="35">
        <v>337</v>
      </c>
      <c r="V31" s="35">
        <v>340</v>
      </c>
      <c r="W31" s="10">
        <f t="shared" si="3"/>
        <v>99.411764705882348</v>
      </c>
      <c r="AB31" s="35" t="s">
        <v>914</v>
      </c>
    </row>
    <row r="32" spans="1:29" x14ac:dyDescent="0.25">
      <c r="A32" s="30" t="s">
        <v>11</v>
      </c>
      <c r="B32" s="31" t="s">
        <v>750</v>
      </c>
      <c r="C32" s="31" t="s">
        <v>111</v>
      </c>
      <c r="D32" s="22" t="s">
        <v>291</v>
      </c>
      <c r="E32" s="31"/>
      <c r="F32" s="49">
        <v>182</v>
      </c>
      <c r="G32" s="49">
        <v>1</v>
      </c>
      <c r="H32" s="31" t="s">
        <v>303</v>
      </c>
      <c r="I32" s="49">
        <v>624179</v>
      </c>
      <c r="J32" s="49">
        <v>624727</v>
      </c>
      <c r="K32" s="53"/>
      <c r="L32" s="74" t="s">
        <v>495</v>
      </c>
      <c r="M32" s="75"/>
      <c r="N32" s="53"/>
      <c r="O32" s="53"/>
      <c r="P32" s="53"/>
      <c r="Q32" s="53"/>
      <c r="R32" s="53"/>
      <c r="S32" s="53"/>
      <c r="T32" s="53"/>
      <c r="U32" s="53"/>
      <c r="V32" s="53"/>
      <c r="W32" s="74"/>
      <c r="AB32" s="35" t="s">
        <v>914</v>
      </c>
    </row>
    <row r="33" spans="1:30" x14ac:dyDescent="0.25">
      <c r="A33" s="27" t="s">
        <v>12</v>
      </c>
      <c r="B33" s="29" t="s">
        <v>754</v>
      </c>
      <c r="C33" s="29" t="s">
        <v>119</v>
      </c>
      <c r="D33" s="4" t="s">
        <v>290</v>
      </c>
      <c r="E33" s="29"/>
      <c r="F33" s="48">
        <v>199</v>
      </c>
      <c r="G33" s="48">
        <v>10</v>
      </c>
      <c r="H33" s="29" t="s">
        <v>354</v>
      </c>
      <c r="I33" s="48">
        <v>65214</v>
      </c>
      <c r="J33" s="48">
        <v>69795</v>
      </c>
      <c r="K33" s="29" t="s">
        <v>850</v>
      </c>
      <c r="L33" s="62" t="s">
        <v>554</v>
      </c>
      <c r="M33" s="35" t="s">
        <v>666</v>
      </c>
      <c r="N33" s="35" t="s">
        <v>710</v>
      </c>
      <c r="O33" s="35">
        <v>41</v>
      </c>
      <c r="P33" s="35">
        <v>199</v>
      </c>
      <c r="Q33" s="35">
        <f>R33-P33</f>
        <v>1</v>
      </c>
      <c r="R33" s="35">
        <v>200</v>
      </c>
      <c r="S33" s="35" t="s">
        <v>12</v>
      </c>
      <c r="T33" s="35">
        <v>75</v>
      </c>
      <c r="U33" s="35">
        <v>234</v>
      </c>
      <c r="V33" s="35">
        <v>236</v>
      </c>
      <c r="W33" s="10">
        <f>(((U33-T33)+1)/V33)*100</f>
        <v>67.796610169491515</v>
      </c>
      <c r="AB33" s="35" t="s">
        <v>914</v>
      </c>
    </row>
    <row r="34" spans="1:30" x14ac:dyDescent="0.25">
      <c r="A34" s="34" t="s">
        <v>12</v>
      </c>
      <c r="B34" s="35" t="s">
        <v>754</v>
      </c>
      <c r="C34" s="35" t="s">
        <v>120</v>
      </c>
      <c r="D34" s="9" t="s">
        <v>290</v>
      </c>
      <c r="E34" s="35"/>
      <c r="F34" s="51">
        <v>276</v>
      </c>
      <c r="G34" s="51">
        <v>11</v>
      </c>
      <c r="H34" s="35" t="s">
        <v>355</v>
      </c>
      <c r="I34" s="51">
        <v>57173</v>
      </c>
      <c r="J34" s="51">
        <v>63822</v>
      </c>
      <c r="K34" s="35"/>
      <c r="L34" s="62" t="s">
        <v>555</v>
      </c>
      <c r="M34" s="35" t="s">
        <v>755</v>
      </c>
      <c r="N34" s="35" t="s">
        <v>710</v>
      </c>
      <c r="O34" s="35">
        <v>1</v>
      </c>
      <c r="P34" s="35">
        <v>228</v>
      </c>
      <c r="Q34" s="35">
        <f>R34-P34</f>
        <v>4</v>
      </c>
      <c r="R34" s="35">
        <v>232</v>
      </c>
      <c r="S34" s="35" t="s">
        <v>12</v>
      </c>
      <c r="T34" s="35">
        <v>4</v>
      </c>
      <c r="U34" s="35">
        <v>218</v>
      </c>
      <c r="V34" s="35">
        <v>221</v>
      </c>
      <c r="W34" s="10">
        <f>(((U34-T34)+1)/V34)*100</f>
        <v>97.285067873303163</v>
      </c>
      <c r="AB34" s="35" t="s">
        <v>903</v>
      </c>
    </row>
    <row r="35" spans="1:30" x14ac:dyDescent="0.25">
      <c r="A35" s="30" t="s">
        <v>12</v>
      </c>
      <c r="B35" s="31" t="s">
        <v>754</v>
      </c>
      <c r="C35" s="31" t="s">
        <v>118</v>
      </c>
      <c r="D35" s="22" t="s">
        <v>291</v>
      </c>
      <c r="E35" s="31"/>
      <c r="F35" s="49">
        <v>160</v>
      </c>
      <c r="G35" s="49">
        <v>1</v>
      </c>
      <c r="H35" s="31" t="s">
        <v>303</v>
      </c>
      <c r="I35" s="49">
        <v>386478</v>
      </c>
      <c r="J35" s="49">
        <v>386960</v>
      </c>
      <c r="K35" s="53"/>
      <c r="L35" s="74" t="s">
        <v>495</v>
      </c>
      <c r="M35" s="75"/>
      <c r="N35" s="53"/>
      <c r="O35" s="53"/>
      <c r="P35" s="53"/>
      <c r="Q35" s="53"/>
      <c r="R35" s="53"/>
      <c r="S35" s="53"/>
      <c r="T35" s="53"/>
      <c r="U35" s="53"/>
      <c r="V35" s="53"/>
      <c r="W35" s="74"/>
      <c r="AB35" s="35" t="s">
        <v>914</v>
      </c>
    </row>
    <row r="36" spans="1:30" x14ac:dyDescent="0.25">
      <c r="A36" s="27" t="s">
        <v>13</v>
      </c>
      <c r="B36" s="29" t="s">
        <v>756</v>
      </c>
      <c r="C36" s="29" t="s">
        <v>122</v>
      </c>
      <c r="D36" s="4" t="s">
        <v>290</v>
      </c>
      <c r="E36" s="29"/>
      <c r="F36" s="48">
        <v>285</v>
      </c>
      <c r="G36" s="48">
        <v>15</v>
      </c>
      <c r="H36" s="29" t="s">
        <v>356</v>
      </c>
      <c r="I36" s="48">
        <v>60304</v>
      </c>
      <c r="J36" s="48">
        <v>66746</v>
      </c>
      <c r="K36" s="29"/>
      <c r="L36" s="62" t="s">
        <v>556</v>
      </c>
      <c r="M36" s="35" t="s">
        <v>757</v>
      </c>
      <c r="N36" s="35" t="s">
        <v>710</v>
      </c>
      <c r="O36" s="35">
        <v>81</v>
      </c>
      <c r="P36" s="35">
        <v>266</v>
      </c>
      <c r="Q36" s="35">
        <f>R36-P36</f>
        <v>21</v>
      </c>
      <c r="R36" s="35">
        <v>287</v>
      </c>
      <c r="S36" s="35" t="s">
        <v>13</v>
      </c>
      <c r="T36" s="35">
        <v>4</v>
      </c>
      <c r="U36" s="35">
        <v>187</v>
      </c>
      <c r="V36" s="35">
        <v>198</v>
      </c>
      <c r="W36" s="10">
        <f>(((U36-T36)+1)/V36)*100</f>
        <v>92.929292929292927</v>
      </c>
      <c r="AB36" s="35" t="s">
        <v>914</v>
      </c>
    </row>
    <row r="37" spans="1:30" x14ac:dyDescent="0.25">
      <c r="A37" s="30" t="s">
        <v>13</v>
      </c>
      <c r="B37" s="31" t="s">
        <v>756</v>
      </c>
      <c r="C37" s="31" t="s">
        <v>121</v>
      </c>
      <c r="D37" s="22" t="s">
        <v>291</v>
      </c>
      <c r="E37" s="31"/>
      <c r="F37" s="49">
        <v>183</v>
      </c>
      <c r="G37" s="49">
        <v>1</v>
      </c>
      <c r="H37" s="31" t="s">
        <v>303</v>
      </c>
      <c r="I37" s="49">
        <v>791082</v>
      </c>
      <c r="J37" s="49">
        <v>791633</v>
      </c>
      <c r="K37" s="53"/>
      <c r="L37" s="74" t="s">
        <v>495</v>
      </c>
      <c r="M37" s="75"/>
      <c r="N37" s="53"/>
      <c r="O37" s="53"/>
      <c r="P37" s="53"/>
      <c r="Q37" s="53"/>
      <c r="R37" s="53"/>
      <c r="S37" s="53"/>
      <c r="T37" s="53"/>
      <c r="U37" s="53"/>
      <c r="V37" s="53"/>
      <c r="W37" s="74"/>
      <c r="AB37" s="35" t="s">
        <v>914</v>
      </c>
    </row>
    <row r="38" spans="1:30" x14ac:dyDescent="0.25">
      <c r="A38" s="27" t="s">
        <v>14</v>
      </c>
      <c r="B38" s="29" t="s">
        <v>758</v>
      </c>
      <c r="C38" s="29" t="s">
        <v>123</v>
      </c>
      <c r="D38" s="4" t="s">
        <v>290</v>
      </c>
      <c r="E38" s="29"/>
      <c r="F38" s="48">
        <v>906</v>
      </c>
      <c r="G38" s="48">
        <v>37</v>
      </c>
      <c r="H38" s="29" t="s">
        <v>357</v>
      </c>
      <c r="I38" s="48">
        <v>10479</v>
      </c>
      <c r="J38" s="48">
        <v>50343</v>
      </c>
      <c r="K38" s="29"/>
      <c r="L38" s="62" t="s">
        <v>557</v>
      </c>
      <c r="M38" s="35" t="s">
        <v>759</v>
      </c>
      <c r="N38" s="35" t="s">
        <v>710</v>
      </c>
      <c r="O38" s="84">
        <v>492</v>
      </c>
      <c r="P38" s="35">
        <v>687</v>
      </c>
      <c r="Q38" s="35">
        <f>R38-P38</f>
        <v>33</v>
      </c>
      <c r="R38" s="35">
        <v>720</v>
      </c>
      <c r="S38" s="35" t="s">
        <v>14</v>
      </c>
      <c r="T38" s="35">
        <v>8</v>
      </c>
      <c r="U38" s="35">
        <v>203</v>
      </c>
      <c r="V38" s="35">
        <v>223</v>
      </c>
      <c r="W38" s="10">
        <f>(((U38-T38)+1)/V38)*100</f>
        <v>87.892376681614351</v>
      </c>
      <c r="AB38" s="35" t="s">
        <v>914</v>
      </c>
      <c r="AC38" s="96" t="s">
        <v>921</v>
      </c>
    </row>
    <row r="39" spans="1:30" x14ac:dyDescent="0.25">
      <c r="A39" s="30" t="s">
        <v>14</v>
      </c>
      <c r="B39" s="31" t="s">
        <v>758</v>
      </c>
      <c r="C39" s="31" t="s">
        <v>124</v>
      </c>
      <c r="D39" s="13" t="s">
        <v>290</v>
      </c>
      <c r="E39" s="31"/>
      <c r="F39" s="49">
        <v>209</v>
      </c>
      <c r="G39" s="49">
        <v>12</v>
      </c>
      <c r="H39" s="31" t="s">
        <v>358</v>
      </c>
      <c r="I39" s="49">
        <v>8305</v>
      </c>
      <c r="J39" s="49">
        <v>20526</v>
      </c>
      <c r="K39" t="s">
        <v>851</v>
      </c>
      <c r="L39" s="77" t="s">
        <v>558</v>
      </c>
      <c r="M39" s="31" t="s">
        <v>760</v>
      </c>
      <c r="N39" s="31" t="s">
        <v>710</v>
      </c>
      <c r="O39" s="31">
        <v>5</v>
      </c>
      <c r="P39" s="31">
        <v>129</v>
      </c>
      <c r="Q39" s="31">
        <f>R39-P39</f>
        <v>60</v>
      </c>
      <c r="R39" s="31">
        <v>189</v>
      </c>
      <c r="S39" s="31" t="s">
        <v>14</v>
      </c>
      <c r="T39" s="31">
        <v>83</v>
      </c>
      <c r="U39" s="31">
        <v>221</v>
      </c>
      <c r="V39" s="31">
        <v>223</v>
      </c>
      <c r="W39" s="14">
        <f>(((U39-T39)+1)/V39)*100</f>
        <v>62.331838565022423</v>
      </c>
      <c r="AB39" s="35" t="s">
        <v>914</v>
      </c>
    </row>
    <row r="40" spans="1:30" x14ac:dyDescent="0.25">
      <c r="A40" s="27" t="s">
        <v>15</v>
      </c>
      <c r="B40" s="29" t="s">
        <v>761</v>
      </c>
      <c r="C40" s="29" t="s">
        <v>127</v>
      </c>
      <c r="D40" s="4" t="s">
        <v>290</v>
      </c>
      <c r="E40" s="29"/>
      <c r="F40" s="48">
        <v>514</v>
      </c>
      <c r="G40" s="48">
        <v>26</v>
      </c>
      <c r="H40" s="29" t="s">
        <v>359</v>
      </c>
      <c r="I40" s="48">
        <v>1798</v>
      </c>
      <c r="J40" s="48">
        <v>24847</v>
      </c>
      <c r="K40" s="29"/>
      <c r="L40" s="62" t="s">
        <v>559</v>
      </c>
      <c r="M40" s="35" t="s">
        <v>762</v>
      </c>
      <c r="N40" s="35" t="s">
        <v>710</v>
      </c>
      <c r="O40" s="35">
        <v>111</v>
      </c>
      <c r="P40" s="35">
        <v>449</v>
      </c>
      <c r="Q40" s="35">
        <f>R40-P40</f>
        <v>42</v>
      </c>
      <c r="R40" s="35">
        <v>491</v>
      </c>
      <c r="S40" s="35" t="s">
        <v>15</v>
      </c>
      <c r="T40" s="35">
        <v>98</v>
      </c>
      <c r="U40" s="35">
        <v>436</v>
      </c>
      <c r="V40" s="35">
        <v>437</v>
      </c>
      <c r="W40" s="10">
        <f>(((U40-T40)+1)/V40)*100</f>
        <v>77.574370709382151</v>
      </c>
      <c r="AB40" s="35" t="s">
        <v>914</v>
      </c>
      <c r="AC40" s="35" t="s">
        <v>923</v>
      </c>
    </row>
    <row r="41" spans="1:30" x14ac:dyDescent="0.25">
      <c r="A41" s="34" t="s">
        <v>15</v>
      </c>
      <c r="B41" s="35" t="s">
        <v>761</v>
      </c>
      <c r="C41" s="35" t="s">
        <v>126</v>
      </c>
      <c r="D41" s="9" t="s">
        <v>290</v>
      </c>
      <c r="E41" s="35"/>
      <c r="F41" s="51">
        <v>190</v>
      </c>
      <c r="G41" s="51">
        <v>3</v>
      </c>
      <c r="H41" s="35" t="s">
        <v>360</v>
      </c>
      <c r="I41" s="51">
        <v>49220</v>
      </c>
      <c r="J41" s="51">
        <v>53967</v>
      </c>
      <c r="K41" s="35"/>
      <c r="L41" s="62" t="s">
        <v>507</v>
      </c>
      <c r="M41" s="35" t="s">
        <v>763</v>
      </c>
      <c r="N41" s="35" t="s">
        <v>710</v>
      </c>
      <c r="O41" s="35">
        <v>0</v>
      </c>
      <c r="P41" s="35">
        <v>124</v>
      </c>
      <c r="Q41" s="35">
        <f>R41-P41</f>
        <v>19</v>
      </c>
      <c r="R41" s="35">
        <v>143</v>
      </c>
      <c r="S41" s="35" t="s">
        <v>15</v>
      </c>
      <c r="T41" s="35">
        <v>254</v>
      </c>
      <c r="U41" s="35">
        <v>378</v>
      </c>
      <c r="V41" s="35">
        <v>378</v>
      </c>
      <c r="W41" s="10">
        <f>(((U41-T41)+1)/V41)*100</f>
        <v>33.06878306878307</v>
      </c>
      <c r="AB41" s="35" t="s">
        <v>914</v>
      </c>
    </row>
    <row r="42" spans="1:30" x14ac:dyDescent="0.25">
      <c r="A42" s="30" t="s">
        <v>15</v>
      </c>
      <c r="B42" s="31" t="s">
        <v>761</v>
      </c>
      <c r="C42" s="31" t="s">
        <v>125</v>
      </c>
      <c r="D42" s="22" t="s">
        <v>291</v>
      </c>
      <c r="E42" s="31"/>
      <c r="F42" s="49">
        <v>343</v>
      </c>
      <c r="G42" s="49">
        <v>1</v>
      </c>
      <c r="H42" s="31" t="s">
        <v>303</v>
      </c>
      <c r="I42" s="49">
        <v>816431</v>
      </c>
      <c r="J42" s="49">
        <v>817462</v>
      </c>
      <c r="K42" s="53"/>
      <c r="L42" s="74" t="s">
        <v>495</v>
      </c>
      <c r="M42" s="75"/>
      <c r="N42" s="53"/>
      <c r="O42" s="53"/>
      <c r="P42" s="53"/>
      <c r="Q42" s="53"/>
      <c r="R42" s="53"/>
      <c r="S42" s="53"/>
      <c r="T42" s="53"/>
      <c r="U42" s="53"/>
      <c r="V42" s="53"/>
      <c r="W42" s="74"/>
      <c r="AB42" s="35" t="s">
        <v>914</v>
      </c>
    </row>
    <row r="43" spans="1:30" x14ac:dyDescent="0.25">
      <c r="A43" s="27" t="s">
        <v>16</v>
      </c>
      <c r="B43" s="29" t="s">
        <v>764</v>
      </c>
      <c r="C43" s="29" t="s">
        <v>129</v>
      </c>
      <c r="D43" s="4" t="s">
        <v>290</v>
      </c>
      <c r="E43" s="29"/>
      <c r="F43" s="48">
        <v>621</v>
      </c>
      <c r="G43" s="48">
        <v>37</v>
      </c>
      <c r="H43" s="29" t="s">
        <v>361</v>
      </c>
      <c r="I43" s="48">
        <v>11951</v>
      </c>
      <c r="J43" s="48">
        <v>35475</v>
      </c>
      <c r="K43" t="s">
        <v>628</v>
      </c>
      <c r="L43" s="62" t="s">
        <v>560</v>
      </c>
      <c r="M43" s="35" t="s">
        <v>765</v>
      </c>
      <c r="N43" s="35" t="s">
        <v>710</v>
      </c>
      <c r="O43" s="35">
        <v>41</v>
      </c>
      <c r="P43" s="35">
        <v>601</v>
      </c>
      <c r="Q43" s="35">
        <f>R43-P43</f>
        <v>6</v>
      </c>
      <c r="R43" s="35">
        <v>607</v>
      </c>
      <c r="S43" s="35" t="s">
        <v>16</v>
      </c>
      <c r="T43" s="35">
        <v>8</v>
      </c>
      <c r="U43" s="35">
        <v>570</v>
      </c>
      <c r="V43" s="35">
        <v>571</v>
      </c>
      <c r="W43" s="10">
        <f>(((U43-T43)+1)/V43)*100</f>
        <v>98.598949211908931</v>
      </c>
      <c r="AB43" s="35" t="s">
        <v>904</v>
      </c>
    </row>
    <row r="44" spans="1:30" x14ac:dyDescent="0.25">
      <c r="A44" s="34" t="s">
        <v>16</v>
      </c>
      <c r="B44" s="35" t="s">
        <v>764</v>
      </c>
      <c r="C44" s="35" t="s">
        <v>130</v>
      </c>
      <c r="D44" s="9" t="s">
        <v>290</v>
      </c>
      <c r="E44" s="35"/>
      <c r="F44" s="51">
        <v>779</v>
      </c>
      <c r="G44" s="51">
        <v>26</v>
      </c>
      <c r="H44" s="35" t="s">
        <v>362</v>
      </c>
      <c r="I44" s="51">
        <v>42028</v>
      </c>
      <c r="J44" s="51">
        <v>74839</v>
      </c>
      <c r="K44" s="35"/>
      <c r="L44" s="62" t="s">
        <v>561</v>
      </c>
      <c r="M44" s="35" t="s">
        <v>766</v>
      </c>
      <c r="N44" s="35" t="s">
        <v>710</v>
      </c>
      <c r="O44" s="35">
        <v>103</v>
      </c>
      <c r="P44" s="35">
        <v>187</v>
      </c>
      <c r="Q44" s="35">
        <f>R44-P44</f>
        <v>518</v>
      </c>
      <c r="R44" s="35">
        <v>705</v>
      </c>
      <c r="S44" s="35" t="s">
        <v>16</v>
      </c>
      <c r="T44" s="35">
        <v>262</v>
      </c>
      <c r="U44" s="35">
        <v>350</v>
      </c>
      <c r="V44" s="35">
        <v>490</v>
      </c>
      <c r="W44" s="10">
        <f>(((U44-T44)+1)/V44)*100</f>
        <v>18.163265306122451</v>
      </c>
      <c r="AB44" s="93" t="s">
        <v>914</v>
      </c>
      <c r="AC44" s="95" t="s">
        <v>945</v>
      </c>
      <c r="AD44" s="35" t="s">
        <v>965</v>
      </c>
    </row>
    <row r="45" spans="1:30" x14ac:dyDescent="0.25">
      <c r="A45" s="34" t="s">
        <v>16</v>
      </c>
      <c r="B45" s="35" t="s">
        <v>764</v>
      </c>
      <c r="C45" s="35" t="s">
        <v>128</v>
      </c>
      <c r="D45" s="24" t="s">
        <v>291</v>
      </c>
      <c r="E45" s="35"/>
      <c r="F45" s="51">
        <v>393</v>
      </c>
      <c r="G45" s="51">
        <v>1</v>
      </c>
      <c r="H45" s="35" t="s">
        <v>303</v>
      </c>
      <c r="I45" s="51">
        <v>584430</v>
      </c>
      <c r="J45" s="51">
        <v>585611</v>
      </c>
      <c r="K45" s="55"/>
      <c r="L45" s="74" t="s">
        <v>495</v>
      </c>
      <c r="M45" s="75"/>
      <c r="N45" s="53"/>
      <c r="O45" s="53"/>
      <c r="P45" s="53"/>
      <c r="Q45" s="53"/>
      <c r="R45" s="53"/>
      <c r="S45" s="53"/>
      <c r="T45" s="53"/>
      <c r="U45" s="53"/>
      <c r="V45" s="53"/>
      <c r="W45" s="74"/>
      <c r="AB45" s="93" t="s">
        <v>914</v>
      </c>
    </row>
    <row r="46" spans="1:30" x14ac:dyDescent="0.25">
      <c r="A46" s="27" t="s">
        <v>17</v>
      </c>
      <c r="B46" s="29" t="s">
        <v>767</v>
      </c>
      <c r="C46" s="29" t="s">
        <v>131</v>
      </c>
      <c r="D46" s="4" t="s">
        <v>290</v>
      </c>
      <c r="E46" s="29"/>
      <c r="F46" s="48">
        <v>577</v>
      </c>
      <c r="G46" s="48">
        <v>22</v>
      </c>
      <c r="H46" s="29" t="s">
        <v>364</v>
      </c>
      <c r="I46" s="48">
        <v>108847</v>
      </c>
      <c r="J46" s="48">
        <v>139817</v>
      </c>
      <c r="K46" s="29"/>
      <c r="L46" s="62" t="s">
        <v>562</v>
      </c>
      <c r="M46" s="35" t="s">
        <v>768</v>
      </c>
      <c r="N46" s="35" t="s">
        <v>710</v>
      </c>
      <c r="O46" s="35">
        <v>3</v>
      </c>
      <c r="P46" s="35">
        <v>194</v>
      </c>
      <c r="Q46" s="35">
        <f>R46-P46</f>
        <v>339</v>
      </c>
      <c r="R46" s="35">
        <v>533</v>
      </c>
      <c r="S46" s="35" t="s">
        <v>17</v>
      </c>
      <c r="T46" s="35">
        <v>1</v>
      </c>
      <c r="U46" s="35">
        <v>177</v>
      </c>
      <c r="V46" s="35">
        <v>186</v>
      </c>
      <c r="W46" s="10">
        <f>(((U46-T46)+1)/V46)*100</f>
        <v>95.161290322580655</v>
      </c>
      <c r="AB46" s="93" t="s">
        <v>914</v>
      </c>
      <c r="AC46" s="96" t="s">
        <v>946</v>
      </c>
    </row>
    <row r="47" spans="1:30" x14ac:dyDescent="0.25">
      <c r="A47" s="30" t="s">
        <v>17</v>
      </c>
      <c r="B47" s="31" t="s">
        <v>767</v>
      </c>
      <c r="C47" s="31" t="s">
        <v>132</v>
      </c>
      <c r="D47" s="13" t="s">
        <v>290</v>
      </c>
      <c r="E47" s="31"/>
      <c r="F47" s="49">
        <v>627</v>
      </c>
      <c r="G47" s="49">
        <v>35</v>
      </c>
      <c r="H47" s="31" t="s">
        <v>365</v>
      </c>
      <c r="I47" s="49">
        <v>27804</v>
      </c>
      <c r="J47" s="49">
        <v>78544</v>
      </c>
      <c r="K47" s="31"/>
      <c r="L47" s="77" t="s">
        <v>563</v>
      </c>
      <c r="M47" s="31" t="s">
        <v>769</v>
      </c>
      <c r="N47" s="31" t="s">
        <v>710</v>
      </c>
      <c r="O47" s="31">
        <v>13</v>
      </c>
      <c r="P47" s="31">
        <v>540</v>
      </c>
      <c r="Q47" s="31">
        <f>R47-P47</f>
        <v>88</v>
      </c>
      <c r="R47" s="31">
        <v>628</v>
      </c>
      <c r="S47" s="31" t="s">
        <v>17</v>
      </c>
      <c r="T47" s="31">
        <v>12</v>
      </c>
      <c r="U47" s="31">
        <v>529</v>
      </c>
      <c r="V47" s="31">
        <v>549</v>
      </c>
      <c r="W47" s="14">
        <f>(((U47-T47)+1)/V47)*100</f>
        <v>94.353369763205833</v>
      </c>
      <c r="AB47" s="93" t="s">
        <v>914</v>
      </c>
    </row>
    <row r="48" spans="1:30" x14ac:dyDescent="0.25">
      <c r="A48" s="25" t="s">
        <v>18</v>
      </c>
      <c r="B48" s="26" t="s">
        <v>770</v>
      </c>
      <c r="C48" s="26" t="s">
        <v>133</v>
      </c>
      <c r="D48" s="20" t="s">
        <v>291</v>
      </c>
      <c r="E48" s="26"/>
      <c r="F48" s="50">
        <v>561</v>
      </c>
      <c r="G48" s="50">
        <v>1</v>
      </c>
      <c r="H48" s="26" t="s">
        <v>303</v>
      </c>
      <c r="I48" s="50">
        <v>365900</v>
      </c>
      <c r="J48" s="50">
        <v>367585</v>
      </c>
      <c r="K48" s="54"/>
      <c r="L48" s="74" t="s">
        <v>495</v>
      </c>
      <c r="M48" s="75"/>
      <c r="N48" s="53"/>
      <c r="O48" s="53"/>
      <c r="P48" s="53"/>
      <c r="Q48" s="53"/>
      <c r="R48" s="53"/>
      <c r="S48" s="53"/>
      <c r="T48" s="53"/>
      <c r="U48" s="53"/>
      <c r="V48" s="53"/>
      <c r="W48" s="74"/>
      <c r="AB48" s="93" t="s">
        <v>914</v>
      </c>
    </row>
    <row r="49" spans="1:29" x14ac:dyDescent="0.25">
      <c r="A49" s="25" t="s">
        <v>19</v>
      </c>
      <c r="B49" s="26" t="s">
        <v>771</v>
      </c>
      <c r="C49" s="26" t="s">
        <v>134</v>
      </c>
      <c r="D49" s="32" t="s">
        <v>290</v>
      </c>
      <c r="E49" s="26"/>
      <c r="F49" s="50">
        <v>376</v>
      </c>
      <c r="G49" s="50">
        <v>7</v>
      </c>
      <c r="H49" s="26" t="s">
        <v>366</v>
      </c>
      <c r="I49" s="50">
        <v>103734</v>
      </c>
      <c r="J49" s="50">
        <v>108715</v>
      </c>
      <c r="K49" s="63" t="s">
        <v>657</v>
      </c>
      <c r="L49" s="78" t="s">
        <v>658</v>
      </c>
      <c r="M49" s="31" t="s">
        <v>772</v>
      </c>
      <c r="N49" s="31" t="s">
        <v>710</v>
      </c>
      <c r="O49" s="31">
        <v>0</v>
      </c>
      <c r="P49" s="31">
        <v>153</v>
      </c>
      <c r="Q49" s="31">
        <f>R49-P49</f>
        <v>67</v>
      </c>
      <c r="R49" s="31">
        <v>220</v>
      </c>
      <c r="S49" s="31" t="s">
        <v>19</v>
      </c>
      <c r="T49" s="31">
        <v>206</v>
      </c>
      <c r="U49" s="31">
        <v>353</v>
      </c>
      <c r="V49" s="31">
        <v>459</v>
      </c>
      <c r="W49" s="14">
        <f t="shared" ref="W49:W70" si="4">(((U49-T49)+1)/V49)*100</f>
        <v>32.244008714596951</v>
      </c>
      <c r="AB49" s="93" t="s">
        <v>914</v>
      </c>
    </row>
    <row r="50" spans="1:29" x14ac:dyDescent="0.25">
      <c r="A50" s="27" t="s">
        <v>20</v>
      </c>
      <c r="B50" s="29" t="s">
        <v>773</v>
      </c>
      <c r="C50" s="29" t="s">
        <v>136</v>
      </c>
      <c r="D50" s="4" t="s">
        <v>290</v>
      </c>
      <c r="E50" s="29"/>
      <c r="F50" s="48">
        <v>546</v>
      </c>
      <c r="G50" s="48">
        <v>4</v>
      </c>
      <c r="H50" s="29" t="s">
        <v>367</v>
      </c>
      <c r="I50" s="48">
        <v>25081</v>
      </c>
      <c r="J50" s="48">
        <v>29217</v>
      </c>
      <c r="K50" s="29"/>
      <c r="L50" s="62" t="s">
        <v>508</v>
      </c>
      <c r="M50" s="35" t="s">
        <v>774</v>
      </c>
      <c r="N50" s="35" t="s">
        <v>710</v>
      </c>
      <c r="O50" s="35">
        <v>10</v>
      </c>
      <c r="P50" s="35">
        <v>303</v>
      </c>
      <c r="Q50" s="35">
        <f t="shared" ref="Q50:Q113" si="5">R50-P50</f>
        <v>244</v>
      </c>
      <c r="R50" s="35">
        <v>547</v>
      </c>
      <c r="S50" s="35" t="s">
        <v>20</v>
      </c>
      <c r="T50" s="35">
        <v>8</v>
      </c>
      <c r="U50" s="35">
        <v>291</v>
      </c>
      <c r="V50" s="35">
        <v>340</v>
      </c>
      <c r="W50" s="10">
        <f t="shared" si="4"/>
        <v>83.529411764705884</v>
      </c>
      <c r="AB50" s="93" t="s">
        <v>914</v>
      </c>
      <c r="AC50" s="35" t="s">
        <v>947</v>
      </c>
    </row>
    <row r="51" spans="1:29" x14ac:dyDescent="0.25">
      <c r="A51" s="34" t="s">
        <v>20</v>
      </c>
      <c r="B51" s="35" t="s">
        <v>773</v>
      </c>
      <c r="C51" s="35" t="s">
        <v>139</v>
      </c>
      <c r="D51" s="9" t="s">
        <v>290</v>
      </c>
      <c r="E51" s="35"/>
      <c r="F51" s="51">
        <v>369</v>
      </c>
      <c r="G51" s="51">
        <v>12</v>
      </c>
      <c r="H51" s="35" t="s">
        <v>368</v>
      </c>
      <c r="I51" s="51">
        <v>4202</v>
      </c>
      <c r="J51" s="51">
        <v>8462</v>
      </c>
      <c r="K51" t="s">
        <v>852</v>
      </c>
      <c r="L51" s="62" t="s">
        <v>509</v>
      </c>
      <c r="M51" s="35" t="s">
        <v>775</v>
      </c>
      <c r="N51" s="35" t="s">
        <v>710</v>
      </c>
      <c r="O51" s="35">
        <v>0</v>
      </c>
      <c r="P51" s="35">
        <v>79</v>
      </c>
      <c r="Q51" s="35">
        <f t="shared" si="5"/>
        <v>86</v>
      </c>
      <c r="R51" s="35">
        <v>165</v>
      </c>
      <c r="S51" s="35" t="s">
        <v>20</v>
      </c>
      <c r="T51" s="35">
        <v>224</v>
      </c>
      <c r="U51" s="35">
        <v>303</v>
      </c>
      <c r="V51" s="35">
        <v>415</v>
      </c>
      <c r="W51" s="10">
        <f t="shared" si="4"/>
        <v>19.277108433734941</v>
      </c>
      <c r="AB51" s="93" t="s">
        <v>914</v>
      </c>
    </row>
    <row r="52" spans="1:29" x14ac:dyDescent="0.25">
      <c r="A52" s="34" t="s">
        <v>20</v>
      </c>
      <c r="B52" s="35" t="s">
        <v>773</v>
      </c>
      <c r="C52" s="35" t="s">
        <v>140</v>
      </c>
      <c r="D52" s="9" t="s">
        <v>290</v>
      </c>
      <c r="E52" s="35"/>
      <c r="F52" s="51">
        <v>335</v>
      </c>
      <c r="G52" s="51">
        <v>10</v>
      </c>
      <c r="H52" s="35" t="s">
        <v>368</v>
      </c>
      <c r="I52" s="51">
        <v>29791</v>
      </c>
      <c r="J52" s="51">
        <v>36450</v>
      </c>
      <c r="K52" t="s">
        <v>853</v>
      </c>
      <c r="L52" s="62" t="s">
        <v>565</v>
      </c>
      <c r="M52" s="35" t="s">
        <v>776</v>
      </c>
      <c r="N52" s="35" t="s">
        <v>710</v>
      </c>
      <c r="O52" s="35">
        <v>0</v>
      </c>
      <c r="P52" s="35">
        <v>79</v>
      </c>
      <c r="Q52" s="35">
        <f t="shared" si="5"/>
        <v>86</v>
      </c>
      <c r="R52" s="35">
        <v>165</v>
      </c>
      <c r="S52" s="35" t="s">
        <v>20</v>
      </c>
      <c r="T52" s="35">
        <v>224</v>
      </c>
      <c r="U52" s="35">
        <v>303</v>
      </c>
      <c r="V52" s="35">
        <v>415</v>
      </c>
      <c r="W52" s="10">
        <f t="shared" si="4"/>
        <v>19.277108433734941</v>
      </c>
      <c r="AB52" s="93" t="s">
        <v>914</v>
      </c>
    </row>
    <row r="53" spans="1:29" x14ac:dyDescent="0.25">
      <c r="A53" s="34" t="s">
        <v>20</v>
      </c>
      <c r="B53" s="35" t="s">
        <v>773</v>
      </c>
      <c r="C53" s="35" t="s">
        <v>137</v>
      </c>
      <c r="D53" s="9" t="s">
        <v>290</v>
      </c>
      <c r="E53" s="35"/>
      <c r="F53" s="51">
        <v>482</v>
      </c>
      <c r="G53" s="51">
        <v>13</v>
      </c>
      <c r="H53" s="35" t="s">
        <v>369</v>
      </c>
      <c r="I53" s="51">
        <v>21831</v>
      </c>
      <c r="J53" s="51">
        <v>25302</v>
      </c>
      <c r="K53" s="35"/>
      <c r="L53" s="62" t="s">
        <v>566</v>
      </c>
      <c r="M53" s="35" t="s">
        <v>777</v>
      </c>
      <c r="N53" s="35" t="s">
        <v>710</v>
      </c>
      <c r="O53" s="35">
        <v>108</v>
      </c>
      <c r="P53" s="35">
        <v>486</v>
      </c>
      <c r="Q53" s="35">
        <f t="shared" si="5"/>
        <v>17</v>
      </c>
      <c r="R53" s="35">
        <v>503</v>
      </c>
      <c r="S53" s="35" t="s">
        <v>20</v>
      </c>
      <c r="T53" s="35">
        <v>16</v>
      </c>
      <c r="U53" s="35">
        <v>349</v>
      </c>
      <c r="V53" s="35">
        <v>357</v>
      </c>
      <c r="W53" s="10">
        <f t="shared" si="4"/>
        <v>93.55742296918767</v>
      </c>
      <c r="AB53" s="93" t="s">
        <v>914</v>
      </c>
      <c r="AC53" s="35" t="s">
        <v>924</v>
      </c>
    </row>
    <row r="54" spans="1:29" x14ac:dyDescent="0.25">
      <c r="A54" s="34" t="s">
        <v>20</v>
      </c>
      <c r="B54" s="35" t="s">
        <v>773</v>
      </c>
      <c r="C54" s="35" t="s">
        <v>138</v>
      </c>
      <c r="D54" s="9" t="s">
        <v>290</v>
      </c>
      <c r="E54" s="35"/>
      <c r="F54" s="51">
        <v>345</v>
      </c>
      <c r="G54" s="51">
        <v>12</v>
      </c>
      <c r="H54" s="35" t="s">
        <v>369</v>
      </c>
      <c r="I54" s="51">
        <v>31454</v>
      </c>
      <c r="J54" s="51">
        <v>58324</v>
      </c>
      <c r="K54" s="58" t="s">
        <v>564</v>
      </c>
      <c r="L54" s="62" t="s">
        <v>567</v>
      </c>
      <c r="M54" s="35" t="s">
        <v>778</v>
      </c>
      <c r="N54" s="35" t="s">
        <v>710</v>
      </c>
      <c r="O54" s="35">
        <v>12</v>
      </c>
      <c r="P54" s="35">
        <v>249</v>
      </c>
      <c r="Q54" s="35">
        <f t="shared" si="5"/>
        <v>86</v>
      </c>
      <c r="R54" s="35">
        <v>335</v>
      </c>
      <c r="S54" s="35" t="s">
        <v>20</v>
      </c>
      <c r="T54" s="35">
        <v>64</v>
      </c>
      <c r="U54" s="35">
        <v>303</v>
      </c>
      <c r="V54" s="35">
        <v>415</v>
      </c>
      <c r="W54" s="10">
        <f t="shared" si="4"/>
        <v>57.831325301204814</v>
      </c>
      <c r="AB54" s="93" t="s">
        <v>914</v>
      </c>
    </row>
    <row r="55" spans="1:29" x14ac:dyDescent="0.25">
      <c r="A55" s="34" t="s">
        <v>20</v>
      </c>
      <c r="B55" s="35" t="s">
        <v>773</v>
      </c>
      <c r="C55" s="35" t="s">
        <v>135</v>
      </c>
      <c r="D55" s="9" t="s">
        <v>290</v>
      </c>
      <c r="E55" s="35"/>
      <c r="F55" s="51">
        <v>709</v>
      </c>
      <c r="G55" s="51">
        <v>20</v>
      </c>
      <c r="H55" s="35" t="s">
        <v>370</v>
      </c>
      <c r="I55" s="51">
        <v>113124</v>
      </c>
      <c r="J55" s="51">
        <v>123388</v>
      </c>
      <c r="K55" s="35"/>
      <c r="L55" s="62" t="s">
        <v>568</v>
      </c>
      <c r="M55" s="35" t="s">
        <v>682</v>
      </c>
      <c r="N55" s="35" t="s">
        <v>710</v>
      </c>
      <c r="O55" s="35">
        <v>118</v>
      </c>
      <c r="P55" s="35">
        <v>543</v>
      </c>
      <c r="Q55" s="35">
        <f t="shared" si="5"/>
        <v>27</v>
      </c>
      <c r="R55" s="35">
        <v>570</v>
      </c>
      <c r="S55" s="35" t="s">
        <v>20</v>
      </c>
      <c r="T55" s="35">
        <v>8</v>
      </c>
      <c r="U55" s="35">
        <v>400</v>
      </c>
      <c r="V55" s="35">
        <v>405</v>
      </c>
      <c r="W55" s="10">
        <f t="shared" si="4"/>
        <v>97.037037037037038</v>
      </c>
      <c r="AB55" s="93" t="s">
        <v>914</v>
      </c>
    </row>
    <row r="56" spans="1:29" x14ac:dyDescent="0.25">
      <c r="A56" s="30" t="s">
        <v>20</v>
      </c>
      <c r="B56" s="31" t="s">
        <v>773</v>
      </c>
      <c r="C56" s="31" t="s">
        <v>141</v>
      </c>
      <c r="D56" s="13" t="s">
        <v>290</v>
      </c>
      <c r="E56" s="31"/>
      <c r="F56" s="49">
        <v>377</v>
      </c>
      <c r="G56" s="49">
        <v>23</v>
      </c>
      <c r="H56" s="31" t="s">
        <v>371</v>
      </c>
      <c r="I56" s="49">
        <v>141543</v>
      </c>
      <c r="J56" s="49">
        <v>166692</v>
      </c>
      <c r="K56" s="31" t="s">
        <v>651</v>
      </c>
      <c r="L56" s="77" t="s">
        <v>650</v>
      </c>
      <c r="M56" s="31" t="s">
        <v>779</v>
      </c>
      <c r="N56" s="31" t="s">
        <v>710</v>
      </c>
      <c r="O56" s="31">
        <v>1</v>
      </c>
      <c r="P56" s="31">
        <v>132</v>
      </c>
      <c r="Q56" s="31">
        <f t="shared" si="5"/>
        <v>331</v>
      </c>
      <c r="R56" s="31">
        <v>463</v>
      </c>
      <c r="S56" s="31" t="s">
        <v>20</v>
      </c>
      <c r="T56" s="31">
        <v>145</v>
      </c>
      <c r="U56" s="31">
        <v>273</v>
      </c>
      <c r="V56" s="31">
        <v>331</v>
      </c>
      <c r="W56" s="14">
        <f t="shared" si="4"/>
        <v>38.972809667673715</v>
      </c>
      <c r="AB56" s="93" t="s">
        <v>914</v>
      </c>
      <c r="AC56" s="35" t="s">
        <v>948</v>
      </c>
    </row>
    <row r="57" spans="1:29" x14ac:dyDescent="0.25">
      <c r="A57" s="27" t="s">
        <v>21</v>
      </c>
      <c r="B57" s="29" t="s">
        <v>780</v>
      </c>
      <c r="C57" s="29" t="s">
        <v>142</v>
      </c>
      <c r="D57" s="4" t="s">
        <v>290</v>
      </c>
      <c r="E57" s="29"/>
      <c r="F57" s="48">
        <v>766</v>
      </c>
      <c r="G57" s="48">
        <v>32</v>
      </c>
      <c r="H57" s="29" t="s">
        <v>372</v>
      </c>
      <c r="I57" s="48">
        <v>61514</v>
      </c>
      <c r="J57" s="48">
        <v>96672</v>
      </c>
      <c r="K57" t="s">
        <v>633</v>
      </c>
      <c r="L57" s="62" t="s">
        <v>569</v>
      </c>
      <c r="M57" s="35" t="s">
        <v>683</v>
      </c>
      <c r="N57" s="35" t="s">
        <v>710</v>
      </c>
      <c r="O57" s="84">
        <v>206</v>
      </c>
      <c r="P57" s="35">
        <v>714</v>
      </c>
      <c r="Q57" s="35">
        <f t="shared" si="5"/>
        <v>41</v>
      </c>
      <c r="R57" s="35">
        <v>755</v>
      </c>
      <c r="S57" s="35" t="s">
        <v>21</v>
      </c>
      <c r="T57" s="35">
        <v>10</v>
      </c>
      <c r="U57" s="35">
        <v>522</v>
      </c>
      <c r="V57" s="35">
        <v>535</v>
      </c>
      <c r="W57" s="10">
        <f t="shared" si="4"/>
        <v>95.887850467289709</v>
      </c>
      <c r="AB57" s="93" t="s">
        <v>914</v>
      </c>
      <c r="AC57" s="35" t="s">
        <v>925</v>
      </c>
    </row>
    <row r="58" spans="1:29" x14ac:dyDescent="0.25">
      <c r="A58" s="30" t="s">
        <v>21</v>
      </c>
      <c r="B58" s="31" t="s">
        <v>780</v>
      </c>
      <c r="C58" s="31" t="s">
        <v>143</v>
      </c>
      <c r="D58" s="13" t="s">
        <v>290</v>
      </c>
      <c r="E58" s="31"/>
      <c r="F58" s="49">
        <v>513</v>
      </c>
      <c r="G58" s="49">
        <v>28</v>
      </c>
      <c r="H58" s="31" t="s">
        <v>373</v>
      </c>
      <c r="I58" s="49">
        <v>1239</v>
      </c>
      <c r="J58" s="49">
        <v>53418</v>
      </c>
      <c r="K58" s="31"/>
      <c r="L58" s="77" t="s">
        <v>570</v>
      </c>
      <c r="M58" s="31" t="s">
        <v>781</v>
      </c>
      <c r="N58" s="31" t="s">
        <v>710</v>
      </c>
      <c r="O58" s="31">
        <v>2</v>
      </c>
      <c r="P58" s="31">
        <v>494</v>
      </c>
      <c r="Q58" s="31">
        <f t="shared" si="5"/>
        <v>20</v>
      </c>
      <c r="R58" s="31">
        <v>514</v>
      </c>
      <c r="S58" s="31" t="s">
        <v>21</v>
      </c>
      <c r="T58" s="31">
        <v>344</v>
      </c>
      <c r="U58" s="31">
        <v>834</v>
      </c>
      <c r="V58" s="31">
        <v>850</v>
      </c>
      <c r="W58" s="14">
        <f t="shared" si="4"/>
        <v>57.764705882352942</v>
      </c>
      <c r="AB58" s="93" t="s">
        <v>914</v>
      </c>
    </row>
    <row r="59" spans="1:29" x14ac:dyDescent="0.25">
      <c r="A59" s="25" t="s">
        <v>22</v>
      </c>
      <c r="B59" s="26" t="s">
        <v>782</v>
      </c>
      <c r="C59" s="26" t="s">
        <v>144</v>
      </c>
      <c r="D59" s="32" t="s">
        <v>290</v>
      </c>
      <c r="E59" s="26"/>
      <c r="F59" s="50">
        <v>866</v>
      </c>
      <c r="G59" s="50">
        <v>20</v>
      </c>
      <c r="H59" s="26" t="s">
        <v>374</v>
      </c>
      <c r="I59" s="50">
        <v>29810</v>
      </c>
      <c r="J59" s="50">
        <v>65074</v>
      </c>
      <c r="K59" s="26"/>
      <c r="L59" s="77" t="s">
        <v>510</v>
      </c>
      <c r="M59" s="31" t="s">
        <v>684</v>
      </c>
      <c r="N59" s="31" t="s">
        <v>710</v>
      </c>
      <c r="O59" s="31">
        <v>108</v>
      </c>
      <c r="P59" s="31">
        <v>559</v>
      </c>
      <c r="Q59" s="31">
        <f t="shared" si="5"/>
        <v>189</v>
      </c>
      <c r="R59" s="31">
        <v>748</v>
      </c>
      <c r="S59" s="31" t="s">
        <v>22</v>
      </c>
      <c r="T59" s="31">
        <v>39</v>
      </c>
      <c r="U59" s="31">
        <v>449</v>
      </c>
      <c r="V59" s="31">
        <v>495</v>
      </c>
      <c r="W59" s="14">
        <f t="shared" si="4"/>
        <v>83.030303030303031</v>
      </c>
      <c r="AB59" s="93" t="s">
        <v>914</v>
      </c>
      <c r="AC59" s="35" t="s">
        <v>949</v>
      </c>
    </row>
    <row r="60" spans="1:29" x14ac:dyDescent="0.25">
      <c r="A60" s="25" t="s">
        <v>23</v>
      </c>
      <c r="B60" s="26" t="s">
        <v>783</v>
      </c>
      <c r="C60" s="26" t="s">
        <v>145</v>
      </c>
      <c r="D60" s="32" t="s">
        <v>290</v>
      </c>
      <c r="E60" s="26"/>
      <c r="F60" s="50">
        <v>854</v>
      </c>
      <c r="G60" s="50">
        <v>13</v>
      </c>
      <c r="H60" s="26" t="s">
        <v>376</v>
      </c>
      <c r="I60" s="50">
        <v>30608</v>
      </c>
      <c r="J60" s="50">
        <v>43505</v>
      </c>
      <c r="K60" s="26"/>
      <c r="L60" s="77" t="s">
        <v>571</v>
      </c>
      <c r="M60" s="31" t="s">
        <v>784</v>
      </c>
      <c r="N60" s="31" t="s">
        <v>710</v>
      </c>
      <c r="O60" s="31">
        <v>33</v>
      </c>
      <c r="P60" s="31">
        <v>500</v>
      </c>
      <c r="Q60" s="31">
        <f t="shared" si="5"/>
        <v>220</v>
      </c>
      <c r="R60" s="31">
        <v>720</v>
      </c>
      <c r="S60" s="31" t="s">
        <v>23</v>
      </c>
      <c r="T60" s="31">
        <v>46</v>
      </c>
      <c r="U60" s="31">
        <v>460</v>
      </c>
      <c r="V60" s="31">
        <v>500</v>
      </c>
      <c r="W60" s="14">
        <f t="shared" si="4"/>
        <v>83</v>
      </c>
      <c r="AB60" s="93" t="s">
        <v>914</v>
      </c>
      <c r="AC60" s="93" t="s">
        <v>950</v>
      </c>
    </row>
    <row r="61" spans="1:29" x14ac:dyDescent="0.25">
      <c r="A61" s="25" t="s">
        <v>24</v>
      </c>
      <c r="B61" s="26" t="s">
        <v>785</v>
      </c>
      <c r="C61" s="26" t="s">
        <v>146</v>
      </c>
      <c r="D61" s="32" t="s">
        <v>290</v>
      </c>
      <c r="E61" s="36" t="s">
        <v>269</v>
      </c>
      <c r="F61" s="50">
        <v>674</v>
      </c>
      <c r="G61" s="50">
        <v>16</v>
      </c>
      <c r="H61" s="26" t="s">
        <v>377</v>
      </c>
      <c r="I61" s="50">
        <v>202202</v>
      </c>
      <c r="J61" s="50">
        <v>211808</v>
      </c>
      <c r="L61" s="62" t="s">
        <v>572</v>
      </c>
      <c r="M61" s="35" t="s">
        <v>786</v>
      </c>
      <c r="N61" s="35" t="s">
        <v>710</v>
      </c>
      <c r="O61" s="35">
        <v>220</v>
      </c>
      <c r="P61" s="35">
        <v>617</v>
      </c>
      <c r="Q61" s="35">
        <f t="shared" si="5"/>
        <v>2</v>
      </c>
      <c r="R61" s="35">
        <v>619</v>
      </c>
      <c r="S61" s="35" t="s">
        <v>24</v>
      </c>
      <c r="T61" s="35">
        <v>3</v>
      </c>
      <c r="U61" s="35">
        <v>380</v>
      </c>
      <c r="V61" s="35">
        <v>380</v>
      </c>
      <c r="W61" s="10">
        <f t="shared" si="4"/>
        <v>99.473684210526315</v>
      </c>
      <c r="X61" s="85">
        <v>1</v>
      </c>
      <c r="Y61" s="85">
        <v>185</v>
      </c>
      <c r="Z61" s="35">
        <v>7</v>
      </c>
      <c r="AA61" s="35">
        <v>201</v>
      </c>
      <c r="AB61" s="93" t="s">
        <v>914</v>
      </c>
      <c r="AC61" s="35" t="s">
        <v>926</v>
      </c>
    </row>
    <row r="62" spans="1:29" x14ac:dyDescent="0.25">
      <c r="A62" s="25" t="s">
        <v>25</v>
      </c>
      <c r="B62" s="26" t="s">
        <v>787</v>
      </c>
      <c r="C62" s="26" t="s">
        <v>147</v>
      </c>
      <c r="D62" s="32" t="s">
        <v>290</v>
      </c>
      <c r="E62" s="26"/>
      <c r="F62" s="50">
        <v>272</v>
      </c>
      <c r="G62" s="50">
        <v>11</v>
      </c>
      <c r="H62" s="26" t="s">
        <v>378</v>
      </c>
      <c r="I62" s="50">
        <v>53173</v>
      </c>
      <c r="J62" s="50">
        <v>64094</v>
      </c>
      <c r="K62" t="s">
        <v>854</v>
      </c>
      <c r="L62" s="77" t="s">
        <v>573</v>
      </c>
      <c r="M62" s="31" t="s">
        <v>685</v>
      </c>
      <c r="N62" s="31" t="s">
        <v>710</v>
      </c>
      <c r="O62" s="31">
        <v>18</v>
      </c>
      <c r="P62" s="31">
        <v>199</v>
      </c>
      <c r="Q62" s="31">
        <f t="shared" si="5"/>
        <v>19</v>
      </c>
      <c r="R62" s="31">
        <v>218</v>
      </c>
      <c r="S62" s="31" t="s">
        <v>25</v>
      </c>
      <c r="T62" s="31">
        <v>0</v>
      </c>
      <c r="U62" s="31">
        <v>176</v>
      </c>
      <c r="V62" s="31">
        <v>182</v>
      </c>
      <c r="W62" s="14">
        <f t="shared" si="4"/>
        <v>97.252747252747255</v>
      </c>
      <c r="AB62" s="93" t="s">
        <v>914</v>
      </c>
    </row>
    <row r="63" spans="1:29" x14ac:dyDescent="0.25">
      <c r="A63" s="27" t="s">
        <v>26</v>
      </c>
      <c r="B63" s="29" t="s">
        <v>788</v>
      </c>
      <c r="C63" s="29" t="s">
        <v>149</v>
      </c>
      <c r="D63" s="4" t="s">
        <v>290</v>
      </c>
      <c r="E63" s="29"/>
      <c r="F63" s="48">
        <v>286</v>
      </c>
      <c r="G63" s="48">
        <v>8</v>
      </c>
      <c r="H63" s="29" t="s">
        <v>379</v>
      </c>
      <c r="I63" s="48">
        <v>882</v>
      </c>
      <c r="J63" s="48">
        <v>4081</v>
      </c>
      <c r="K63" s="116" t="s">
        <v>634</v>
      </c>
      <c r="L63" s="114" t="s">
        <v>511</v>
      </c>
      <c r="M63" s="116" t="s">
        <v>789</v>
      </c>
      <c r="N63" s="116" t="s">
        <v>710</v>
      </c>
      <c r="O63" s="119">
        <v>92</v>
      </c>
      <c r="P63" s="119">
        <v>416</v>
      </c>
      <c r="Q63" s="35">
        <f t="shared" si="5"/>
        <v>9</v>
      </c>
      <c r="R63" s="119">
        <v>425</v>
      </c>
      <c r="S63" s="116" t="s">
        <v>26</v>
      </c>
      <c r="T63" s="119">
        <v>18</v>
      </c>
      <c r="U63" s="119">
        <v>333</v>
      </c>
      <c r="V63" s="119">
        <v>334</v>
      </c>
      <c r="W63" s="118">
        <f t="shared" si="4"/>
        <v>94.610778443113773</v>
      </c>
      <c r="AB63" s="93" t="s">
        <v>914</v>
      </c>
    </row>
    <row r="64" spans="1:29" x14ac:dyDescent="0.25">
      <c r="A64" s="34" t="s">
        <v>26</v>
      </c>
      <c r="B64" s="35" t="s">
        <v>788</v>
      </c>
      <c r="C64" s="35" t="s">
        <v>150</v>
      </c>
      <c r="D64" s="9" t="s">
        <v>290</v>
      </c>
      <c r="E64" s="35"/>
      <c r="F64" s="51">
        <v>533</v>
      </c>
      <c r="G64" s="51">
        <v>17</v>
      </c>
      <c r="H64" s="35" t="s">
        <v>379</v>
      </c>
      <c r="I64" s="51">
        <v>4105</v>
      </c>
      <c r="J64" s="51">
        <v>13678</v>
      </c>
      <c r="K64" s="117"/>
      <c r="L64" s="115"/>
      <c r="M64" s="117"/>
      <c r="N64" s="117"/>
      <c r="O64" s="101"/>
      <c r="P64" s="101"/>
      <c r="Q64" s="35">
        <f t="shared" si="5"/>
        <v>0</v>
      </c>
      <c r="R64" s="101"/>
      <c r="S64" s="117"/>
      <c r="T64" s="101"/>
      <c r="U64" s="101"/>
      <c r="V64" s="101"/>
      <c r="W64" s="109"/>
      <c r="AB64" s="93" t="s">
        <v>914</v>
      </c>
    </row>
    <row r="65" spans="1:29" x14ac:dyDescent="0.25">
      <c r="A65" s="30" t="s">
        <v>26</v>
      </c>
      <c r="B65" s="31" t="s">
        <v>788</v>
      </c>
      <c r="C65" s="31" t="s">
        <v>148</v>
      </c>
      <c r="D65" s="13" t="s">
        <v>290</v>
      </c>
      <c r="E65" s="31"/>
      <c r="F65" s="49">
        <v>568</v>
      </c>
      <c r="G65" s="49">
        <v>21</v>
      </c>
      <c r="H65" s="31" t="s">
        <v>380</v>
      </c>
      <c r="I65" s="49">
        <v>87419</v>
      </c>
      <c r="J65" s="49">
        <v>118670</v>
      </c>
      <c r="K65" s="31" t="s">
        <v>855</v>
      </c>
      <c r="L65" s="77" t="s">
        <v>574</v>
      </c>
      <c r="M65" s="31" t="s">
        <v>686</v>
      </c>
      <c r="N65" s="31" t="s">
        <v>713</v>
      </c>
      <c r="O65" s="31">
        <v>0</v>
      </c>
      <c r="P65" s="31">
        <v>387</v>
      </c>
      <c r="Q65" s="31">
        <f t="shared" si="5"/>
        <v>5</v>
      </c>
      <c r="R65" s="31">
        <v>392</v>
      </c>
      <c r="S65" s="31" t="s">
        <v>26</v>
      </c>
      <c r="T65" s="31">
        <v>12</v>
      </c>
      <c r="U65" s="31">
        <v>323</v>
      </c>
      <c r="V65" s="31">
        <v>332</v>
      </c>
      <c r="W65" s="14">
        <f t="shared" si="4"/>
        <v>93.975903614457835</v>
      </c>
      <c r="AB65" s="93" t="s">
        <v>914</v>
      </c>
    </row>
    <row r="66" spans="1:29" x14ac:dyDescent="0.25">
      <c r="A66" s="27" t="s">
        <v>27</v>
      </c>
      <c r="B66" s="29" t="s">
        <v>790</v>
      </c>
      <c r="C66" s="29" t="s">
        <v>151</v>
      </c>
      <c r="D66" s="4" t="s">
        <v>290</v>
      </c>
      <c r="E66" s="33" t="s">
        <v>269</v>
      </c>
      <c r="F66" s="48">
        <v>671</v>
      </c>
      <c r="G66" s="48">
        <v>20</v>
      </c>
      <c r="H66" s="29" t="s">
        <v>381</v>
      </c>
      <c r="I66" s="48">
        <v>186899</v>
      </c>
      <c r="J66" s="48">
        <v>211503</v>
      </c>
      <c r="L66" s="62" t="s">
        <v>512</v>
      </c>
      <c r="M66" s="35" t="s">
        <v>791</v>
      </c>
      <c r="N66" s="35" t="s">
        <v>710</v>
      </c>
      <c r="O66" s="35">
        <v>161</v>
      </c>
      <c r="P66" s="35">
        <v>349</v>
      </c>
      <c r="Q66" s="35">
        <f t="shared" si="5"/>
        <v>8</v>
      </c>
      <c r="R66" s="35">
        <v>357</v>
      </c>
      <c r="S66" s="35" t="s">
        <v>27</v>
      </c>
      <c r="T66" s="35">
        <v>3</v>
      </c>
      <c r="U66" s="35">
        <v>193</v>
      </c>
      <c r="V66" s="35">
        <v>199</v>
      </c>
      <c r="W66" s="10">
        <f t="shared" si="4"/>
        <v>95.979899497487438</v>
      </c>
      <c r="X66" s="85">
        <v>9</v>
      </c>
      <c r="Y66" s="85">
        <v>154</v>
      </c>
      <c r="Z66" s="35">
        <v>58</v>
      </c>
      <c r="AA66" s="35">
        <v>202</v>
      </c>
      <c r="AB66" s="93" t="s">
        <v>914</v>
      </c>
      <c r="AC66" s="35" t="s">
        <v>928</v>
      </c>
    </row>
    <row r="67" spans="1:29" x14ac:dyDescent="0.25">
      <c r="A67" s="30" t="s">
        <v>27</v>
      </c>
      <c r="B67" s="31" t="s">
        <v>790</v>
      </c>
      <c r="C67" s="31" t="s">
        <v>152</v>
      </c>
      <c r="D67" s="13" t="s">
        <v>290</v>
      </c>
      <c r="E67" s="31"/>
      <c r="F67" s="49">
        <v>208</v>
      </c>
      <c r="G67" s="49">
        <v>9</v>
      </c>
      <c r="H67" s="31" t="s">
        <v>382</v>
      </c>
      <c r="I67" s="49">
        <v>270130</v>
      </c>
      <c r="J67" s="49">
        <v>273745</v>
      </c>
      <c r="K67" t="s">
        <v>635</v>
      </c>
      <c r="L67" s="77" t="s">
        <v>575</v>
      </c>
      <c r="M67" s="31" t="s">
        <v>792</v>
      </c>
      <c r="N67" s="31" t="s">
        <v>710</v>
      </c>
      <c r="O67" s="31">
        <v>4</v>
      </c>
      <c r="P67" s="31">
        <v>183</v>
      </c>
      <c r="Q67" s="31">
        <f t="shared" si="5"/>
        <v>26</v>
      </c>
      <c r="R67" s="31">
        <v>209</v>
      </c>
      <c r="S67" s="31" t="s">
        <v>27</v>
      </c>
      <c r="T67" s="31">
        <v>7</v>
      </c>
      <c r="U67" s="31">
        <v>190</v>
      </c>
      <c r="V67" s="31">
        <v>204</v>
      </c>
      <c r="W67" s="14">
        <f t="shared" si="4"/>
        <v>90.196078431372555</v>
      </c>
      <c r="AB67" s="93" t="s">
        <v>914</v>
      </c>
    </row>
    <row r="68" spans="1:29" x14ac:dyDescent="0.25">
      <c r="A68" s="25" t="s">
        <v>28</v>
      </c>
      <c r="B68" s="26" t="s">
        <v>793</v>
      </c>
      <c r="C68" s="26" t="s">
        <v>153</v>
      </c>
      <c r="D68" s="32" t="s">
        <v>290</v>
      </c>
      <c r="E68" s="26"/>
      <c r="F68" s="50">
        <v>316</v>
      </c>
      <c r="G68" s="50">
        <v>3</v>
      </c>
      <c r="H68" s="26" t="s">
        <v>383</v>
      </c>
      <c r="I68" s="50">
        <v>34693</v>
      </c>
      <c r="J68" s="50">
        <v>51027</v>
      </c>
      <c r="K68" s="26"/>
      <c r="L68" s="77" t="s">
        <v>513</v>
      </c>
      <c r="M68" s="31" t="s">
        <v>794</v>
      </c>
      <c r="N68" s="31" t="s">
        <v>710</v>
      </c>
      <c r="O68" s="83">
        <v>205</v>
      </c>
      <c r="P68" s="31">
        <v>314</v>
      </c>
      <c r="Q68" s="31">
        <f t="shared" si="5"/>
        <v>3</v>
      </c>
      <c r="R68" s="31">
        <v>317</v>
      </c>
      <c r="S68" s="31" t="s">
        <v>28</v>
      </c>
      <c r="T68" s="31">
        <v>0</v>
      </c>
      <c r="U68" s="31">
        <v>106</v>
      </c>
      <c r="V68" s="31">
        <v>182</v>
      </c>
      <c r="W68" s="14">
        <f t="shared" si="4"/>
        <v>58.791208791208796</v>
      </c>
      <c r="AB68" s="93" t="s">
        <v>914</v>
      </c>
      <c r="AC68" s="96" t="s">
        <v>921</v>
      </c>
    </row>
    <row r="69" spans="1:29" x14ac:dyDescent="0.25">
      <c r="A69" s="27" t="s">
        <v>29</v>
      </c>
      <c r="B69" s="29" t="s">
        <v>795</v>
      </c>
      <c r="C69" s="29" t="s">
        <v>154</v>
      </c>
      <c r="D69" s="4" t="s">
        <v>290</v>
      </c>
      <c r="E69" s="33" t="s">
        <v>270</v>
      </c>
      <c r="F69" s="48">
        <v>619</v>
      </c>
      <c r="G69" s="48">
        <v>28</v>
      </c>
      <c r="H69" s="29" t="s">
        <v>384</v>
      </c>
      <c r="I69" s="48">
        <v>94468</v>
      </c>
      <c r="J69" s="48">
        <v>118842</v>
      </c>
      <c r="L69" s="62" t="s">
        <v>514</v>
      </c>
      <c r="M69" s="35" t="s">
        <v>687</v>
      </c>
      <c r="N69" s="35" t="s">
        <v>710</v>
      </c>
      <c r="O69" s="35">
        <v>72</v>
      </c>
      <c r="P69" s="35">
        <v>531</v>
      </c>
      <c r="Q69" s="35">
        <f t="shared" si="5"/>
        <v>1</v>
      </c>
      <c r="R69" s="35">
        <v>532</v>
      </c>
      <c r="S69" s="35" t="s">
        <v>29</v>
      </c>
      <c r="T69" s="35">
        <v>0</v>
      </c>
      <c r="U69" s="35">
        <v>455</v>
      </c>
      <c r="V69" s="35">
        <v>455</v>
      </c>
      <c r="W69" s="10">
        <f t="shared" si="4"/>
        <v>100.21978021978022</v>
      </c>
      <c r="AB69" s="93" t="s">
        <v>914</v>
      </c>
    </row>
    <row r="70" spans="1:29" x14ac:dyDescent="0.25">
      <c r="A70" s="34" t="s">
        <v>29</v>
      </c>
      <c r="B70" s="35" t="s">
        <v>795</v>
      </c>
      <c r="C70" s="35" t="s">
        <v>155</v>
      </c>
      <c r="D70" s="9" t="s">
        <v>290</v>
      </c>
      <c r="E70" s="35"/>
      <c r="F70" s="51">
        <v>517</v>
      </c>
      <c r="G70" s="51">
        <v>1</v>
      </c>
      <c r="H70" s="35" t="s">
        <v>385</v>
      </c>
      <c r="I70" s="51">
        <v>111255</v>
      </c>
      <c r="J70" s="51">
        <v>112808</v>
      </c>
      <c r="K70" t="s">
        <v>636</v>
      </c>
      <c r="L70" s="62" t="s">
        <v>515</v>
      </c>
      <c r="M70" s="35" t="s">
        <v>688</v>
      </c>
      <c r="N70" s="35" t="s">
        <v>710</v>
      </c>
      <c r="O70" s="35">
        <v>59</v>
      </c>
      <c r="P70" s="35">
        <v>517</v>
      </c>
      <c r="Q70" s="35">
        <f t="shared" si="5"/>
        <v>1</v>
      </c>
      <c r="R70" s="35">
        <v>518</v>
      </c>
      <c r="S70" s="35" t="s">
        <v>29</v>
      </c>
      <c r="T70" s="35">
        <v>0</v>
      </c>
      <c r="U70" s="35">
        <v>455</v>
      </c>
      <c r="V70" s="35">
        <v>455</v>
      </c>
      <c r="W70" s="10">
        <f t="shared" si="4"/>
        <v>100.21978021978022</v>
      </c>
      <c r="AB70" s="93" t="s">
        <v>914</v>
      </c>
    </row>
    <row r="71" spans="1:29" x14ac:dyDescent="0.25">
      <c r="A71" s="34" t="s">
        <v>29</v>
      </c>
      <c r="B71" s="35" t="s">
        <v>795</v>
      </c>
      <c r="C71" s="35" t="s">
        <v>156</v>
      </c>
      <c r="D71" s="9" t="s">
        <v>290</v>
      </c>
      <c r="E71" s="35"/>
      <c r="F71" s="51">
        <v>158</v>
      </c>
      <c r="G71" s="51">
        <v>6</v>
      </c>
      <c r="H71" s="35" t="s">
        <v>386</v>
      </c>
      <c r="I71" s="51">
        <v>4506</v>
      </c>
      <c r="J71" s="51">
        <v>9893</v>
      </c>
      <c r="K71" s="67" t="s">
        <v>576</v>
      </c>
      <c r="L71" s="62" t="s">
        <v>577</v>
      </c>
      <c r="N71" s="35" t="s">
        <v>713</v>
      </c>
      <c r="W71" s="10"/>
      <c r="AB71" s="93" t="s">
        <v>914</v>
      </c>
    </row>
    <row r="72" spans="1:29" x14ac:dyDescent="0.25">
      <c r="A72" s="34" t="s">
        <v>29</v>
      </c>
      <c r="B72" s="35" t="s">
        <v>795</v>
      </c>
      <c r="C72" s="35" t="s">
        <v>157</v>
      </c>
      <c r="D72" s="9" t="s">
        <v>290</v>
      </c>
      <c r="E72" s="35"/>
      <c r="F72" s="51">
        <v>152</v>
      </c>
      <c r="G72" s="51">
        <v>5</v>
      </c>
      <c r="H72" s="35" t="s">
        <v>386</v>
      </c>
      <c r="I72" s="51">
        <v>11134</v>
      </c>
      <c r="J72" s="51">
        <v>12970</v>
      </c>
      <c r="K72" s="68"/>
      <c r="L72" s="77" t="s">
        <v>578</v>
      </c>
      <c r="M72" s="31" t="s">
        <v>796</v>
      </c>
      <c r="N72" s="31" t="s">
        <v>713</v>
      </c>
      <c r="O72" s="31">
        <v>25</v>
      </c>
      <c r="P72" s="31">
        <v>43</v>
      </c>
      <c r="Q72" s="31">
        <f t="shared" si="5"/>
        <v>6</v>
      </c>
      <c r="R72" s="31">
        <v>49</v>
      </c>
      <c r="S72" s="31" t="s">
        <v>29</v>
      </c>
      <c r="T72" s="31">
        <v>240</v>
      </c>
      <c r="U72" s="31">
        <v>258</v>
      </c>
      <c r="V72" s="31">
        <v>475</v>
      </c>
      <c r="W72" s="14">
        <f>(((U72-T72)+1)/V72)*100</f>
        <v>4</v>
      </c>
      <c r="AB72" s="93" t="s">
        <v>914</v>
      </c>
    </row>
    <row r="73" spans="1:29" x14ac:dyDescent="0.25">
      <c r="A73" s="27" t="s">
        <v>30</v>
      </c>
      <c r="B73" s="29" t="s">
        <v>797</v>
      </c>
      <c r="C73" s="29" t="s">
        <v>158</v>
      </c>
      <c r="D73" s="4" t="s">
        <v>290</v>
      </c>
      <c r="E73" s="29"/>
      <c r="F73" s="48">
        <v>874</v>
      </c>
      <c r="G73" s="48">
        <v>30</v>
      </c>
      <c r="H73" s="29" t="s">
        <v>387</v>
      </c>
      <c r="I73" s="48">
        <v>79497</v>
      </c>
      <c r="J73" s="48">
        <v>135523</v>
      </c>
      <c r="K73" s="29"/>
      <c r="L73" s="62" t="s">
        <v>579</v>
      </c>
      <c r="M73" s="35" t="s">
        <v>689</v>
      </c>
      <c r="N73" s="35" t="s">
        <v>711</v>
      </c>
      <c r="O73" s="84">
        <v>667</v>
      </c>
      <c r="P73" s="35">
        <v>839</v>
      </c>
      <c r="Q73" s="35">
        <f t="shared" si="5"/>
        <v>25</v>
      </c>
      <c r="R73" s="35">
        <v>864</v>
      </c>
      <c r="S73" s="35" t="s">
        <v>30</v>
      </c>
      <c r="T73" s="35">
        <v>1454</v>
      </c>
      <c r="U73" s="35">
        <v>1621</v>
      </c>
      <c r="V73" s="35">
        <v>1828</v>
      </c>
      <c r="W73" s="10">
        <f>(((U73-T73)+1)/V73)*100</f>
        <v>9.1903719912472646</v>
      </c>
      <c r="AB73" s="93" t="s">
        <v>914</v>
      </c>
      <c r="AC73" s="95" t="s">
        <v>929</v>
      </c>
    </row>
    <row r="74" spans="1:29" x14ac:dyDescent="0.25">
      <c r="A74" s="34" t="s">
        <v>30</v>
      </c>
      <c r="B74" s="35" t="s">
        <v>797</v>
      </c>
      <c r="C74" s="35" t="s">
        <v>160</v>
      </c>
      <c r="D74" s="9" t="s">
        <v>290</v>
      </c>
      <c r="E74" s="35"/>
      <c r="F74" s="51">
        <v>827</v>
      </c>
      <c r="G74" s="51">
        <v>39</v>
      </c>
      <c r="H74" s="35" t="s">
        <v>388</v>
      </c>
      <c r="I74" s="51">
        <v>2988</v>
      </c>
      <c r="J74" s="51">
        <v>24868</v>
      </c>
      <c r="K74" s="35"/>
      <c r="L74" s="62" t="s">
        <v>580</v>
      </c>
      <c r="M74" s="35" t="s">
        <v>798</v>
      </c>
      <c r="N74" s="35" t="s">
        <v>710</v>
      </c>
      <c r="O74" s="84">
        <v>502</v>
      </c>
      <c r="P74" s="35">
        <v>733</v>
      </c>
      <c r="Q74" s="35">
        <f t="shared" si="5"/>
        <v>94</v>
      </c>
      <c r="R74" s="35">
        <v>827</v>
      </c>
      <c r="S74" s="35" t="s">
        <v>30</v>
      </c>
      <c r="T74" s="35">
        <v>1609</v>
      </c>
      <c r="U74" s="35">
        <v>1857</v>
      </c>
      <c r="V74" s="35">
        <v>2028</v>
      </c>
      <c r="W74" s="10">
        <f>(((U74-T74)+1)/V74)*100</f>
        <v>12.278106508875739</v>
      </c>
      <c r="AB74" s="93" t="s">
        <v>914</v>
      </c>
      <c r="AC74" s="95" t="s">
        <v>929</v>
      </c>
    </row>
    <row r="75" spans="1:29" x14ac:dyDescent="0.25">
      <c r="A75" s="34" t="s">
        <v>30</v>
      </c>
      <c r="B75" s="35" t="s">
        <v>797</v>
      </c>
      <c r="C75" s="35" t="s">
        <v>159</v>
      </c>
      <c r="D75" s="9" t="s">
        <v>290</v>
      </c>
      <c r="E75" s="35"/>
      <c r="F75" s="51">
        <v>667</v>
      </c>
      <c r="G75" s="51">
        <v>25</v>
      </c>
      <c r="H75" s="35" t="s">
        <v>389</v>
      </c>
      <c r="I75" s="51">
        <v>78229</v>
      </c>
      <c r="J75" s="51">
        <v>108312</v>
      </c>
      <c r="K75" s="35"/>
      <c r="L75" s="62" t="s">
        <v>581</v>
      </c>
      <c r="M75" s="35" t="s">
        <v>690</v>
      </c>
      <c r="N75" s="35" t="s">
        <v>710</v>
      </c>
      <c r="O75" s="84">
        <v>125</v>
      </c>
      <c r="P75" s="35">
        <v>345</v>
      </c>
      <c r="Q75" s="35">
        <f t="shared" si="5"/>
        <v>89</v>
      </c>
      <c r="R75" s="35">
        <v>434</v>
      </c>
      <c r="S75" s="35" t="s">
        <v>30</v>
      </c>
      <c r="T75" s="35">
        <v>1061</v>
      </c>
      <c r="U75" s="35">
        <v>1291</v>
      </c>
      <c r="V75" s="35">
        <v>1425</v>
      </c>
      <c r="W75" s="10">
        <f>(((U75-T75)+1)/V75)*100</f>
        <v>16.210526315789473</v>
      </c>
      <c r="AB75" s="93" t="s">
        <v>914</v>
      </c>
      <c r="AC75" s="95" t="s">
        <v>930</v>
      </c>
    </row>
    <row r="76" spans="1:29" x14ac:dyDescent="0.25">
      <c r="A76" s="30" t="s">
        <v>30</v>
      </c>
      <c r="B76" s="31" t="s">
        <v>797</v>
      </c>
      <c r="C76" s="31" t="s">
        <v>161</v>
      </c>
      <c r="D76" s="13" t="s">
        <v>290</v>
      </c>
      <c r="E76" s="31"/>
      <c r="F76" s="49">
        <v>600</v>
      </c>
      <c r="G76" s="49">
        <v>27</v>
      </c>
      <c r="H76" s="31" t="s">
        <v>390</v>
      </c>
      <c r="I76" s="49">
        <v>9546</v>
      </c>
      <c r="J76" s="49">
        <v>21839</v>
      </c>
      <c r="K76" s="31"/>
      <c r="L76" s="77" t="s">
        <v>582</v>
      </c>
      <c r="M76" s="31" t="s">
        <v>799</v>
      </c>
      <c r="N76" s="31" t="s">
        <v>710</v>
      </c>
      <c r="O76" s="83">
        <v>180</v>
      </c>
      <c r="P76" s="31">
        <v>519</v>
      </c>
      <c r="Q76" s="31">
        <f t="shared" si="5"/>
        <v>34</v>
      </c>
      <c r="R76" s="31">
        <v>553</v>
      </c>
      <c r="S76" s="31" t="s">
        <v>30</v>
      </c>
      <c r="T76" s="31">
        <v>44</v>
      </c>
      <c r="U76" s="31">
        <v>379</v>
      </c>
      <c r="V76" s="31">
        <v>838</v>
      </c>
      <c r="W76" s="14">
        <f>(((U76-T76)+1)/V76)*100</f>
        <v>40.095465393794747</v>
      </c>
      <c r="AB76" s="93" t="s">
        <v>914</v>
      </c>
      <c r="AC76" s="95" t="s">
        <v>931</v>
      </c>
    </row>
    <row r="77" spans="1:29" x14ac:dyDescent="0.25">
      <c r="A77" s="27" t="s">
        <v>31</v>
      </c>
      <c r="B77" s="29" t="s">
        <v>800</v>
      </c>
      <c r="C77" s="29" t="s">
        <v>162</v>
      </c>
      <c r="D77" s="4" t="s">
        <v>290</v>
      </c>
      <c r="E77" s="29"/>
      <c r="F77" s="48">
        <v>83</v>
      </c>
      <c r="G77" s="48">
        <v>5</v>
      </c>
      <c r="H77" s="29" t="s">
        <v>391</v>
      </c>
      <c r="I77" s="48">
        <v>142627</v>
      </c>
      <c r="J77" s="48">
        <v>147779</v>
      </c>
      <c r="K77" t="s">
        <v>637</v>
      </c>
      <c r="L77" s="62" t="s">
        <v>516</v>
      </c>
      <c r="N77" s="35" t="s">
        <v>710</v>
      </c>
      <c r="W77" s="10"/>
      <c r="AB77" s="93" t="s">
        <v>914</v>
      </c>
    </row>
    <row r="78" spans="1:29" x14ac:dyDescent="0.25">
      <c r="A78" s="30" t="s">
        <v>31</v>
      </c>
      <c r="B78" s="31" t="s">
        <v>800</v>
      </c>
      <c r="C78" s="31" t="s">
        <v>163</v>
      </c>
      <c r="D78" s="13" t="s">
        <v>290</v>
      </c>
      <c r="E78" s="31"/>
      <c r="F78" s="49">
        <v>1004</v>
      </c>
      <c r="G78" s="49">
        <v>22</v>
      </c>
      <c r="H78" s="31" t="s">
        <v>392</v>
      </c>
      <c r="I78" s="49">
        <v>24182</v>
      </c>
      <c r="J78" s="49">
        <v>33284</v>
      </c>
      <c r="K78" s="31"/>
      <c r="L78" s="77" t="s">
        <v>583</v>
      </c>
      <c r="M78" s="31" t="s">
        <v>801</v>
      </c>
      <c r="N78" s="31" t="s">
        <v>710</v>
      </c>
      <c r="O78" s="31">
        <v>2</v>
      </c>
      <c r="P78" s="31">
        <v>563</v>
      </c>
      <c r="Q78" s="31">
        <f t="shared" si="5"/>
        <v>1</v>
      </c>
      <c r="R78" s="31">
        <v>564</v>
      </c>
      <c r="S78" s="31" t="s">
        <v>31</v>
      </c>
      <c r="T78" s="31">
        <v>6</v>
      </c>
      <c r="U78" s="31">
        <v>588</v>
      </c>
      <c r="V78" s="31">
        <v>588</v>
      </c>
      <c r="W78" s="14">
        <f>(((U78-T78)+1)/V78)*100</f>
        <v>99.149659863945587</v>
      </c>
      <c r="AB78" s="35" t="s">
        <v>905</v>
      </c>
    </row>
    <row r="79" spans="1:29" x14ac:dyDescent="0.25">
      <c r="A79" s="25" t="s">
        <v>32</v>
      </c>
      <c r="B79" s="26" t="s">
        <v>802</v>
      </c>
      <c r="C79" s="26" t="s">
        <v>164</v>
      </c>
      <c r="D79" s="32" t="s">
        <v>290</v>
      </c>
      <c r="E79" s="26"/>
      <c r="F79" s="50">
        <v>349</v>
      </c>
      <c r="G79" s="50">
        <v>6</v>
      </c>
      <c r="H79" s="26" t="s">
        <v>393</v>
      </c>
      <c r="I79" s="50">
        <v>4030</v>
      </c>
      <c r="J79" s="50">
        <v>10519</v>
      </c>
      <c r="K79" s="26"/>
      <c r="L79" s="77" t="s">
        <v>517</v>
      </c>
      <c r="M79" s="31" t="s">
        <v>691</v>
      </c>
      <c r="N79" s="31" t="s">
        <v>710</v>
      </c>
      <c r="O79" s="31">
        <v>33</v>
      </c>
      <c r="P79" s="31">
        <v>324</v>
      </c>
      <c r="Q79" s="31">
        <f t="shared" si="5"/>
        <v>6</v>
      </c>
      <c r="R79" s="31">
        <v>330</v>
      </c>
      <c r="S79" s="31" t="s">
        <v>32</v>
      </c>
      <c r="T79" s="31">
        <v>7</v>
      </c>
      <c r="U79" s="31">
        <v>292</v>
      </c>
      <c r="V79" s="31">
        <v>297</v>
      </c>
      <c r="W79" s="14">
        <f>(((U79-T79)+1)/V79)*100</f>
        <v>96.296296296296291</v>
      </c>
      <c r="AB79" s="35" t="s">
        <v>906</v>
      </c>
    </row>
    <row r="80" spans="1:29" x14ac:dyDescent="0.25">
      <c r="A80" s="25" t="s">
        <v>33</v>
      </c>
      <c r="B80" s="26" t="s">
        <v>803</v>
      </c>
      <c r="C80" s="26" t="s">
        <v>165</v>
      </c>
      <c r="D80" s="32" t="s">
        <v>290</v>
      </c>
      <c r="E80" s="26"/>
      <c r="F80" s="50">
        <v>433</v>
      </c>
      <c r="G80" s="50">
        <v>10</v>
      </c>
      <c r="H80" s="26" t="s">
        <v>394</v>
      </c>
      <c r="I80" s="50">
        <v>20769</v>
      </c>
      <c r="J80" s="50">
        <v>29027</v>
      </c>
      <c r="K80" s="26"/>
      <c r="L80" s="77" t="s">
        <v>584</v>
      </c>
      <c r="M80" s="31" t="s">
        <v>692</v>
      </c>
      <c r="N80" s="31" t="s">
        <v>710</v>
      </c>
      <c r="O80" s="31">
        <v>43</v>
      </c>
      <c r="P80" s="31">
        <v>433</v>
      </c>
      <c r="Q80" s="31">
        <f t="shared" si="5"/>
        <v>1</v>
      </c>
      <c r="R80" s="31">
        <v>434</v>
      </c>
      <c r="S80" s="31" t="s">
        <v>33</v>
      </c>
      <c r="T80" s="31">
        <v>3</v>
      </c>
      <c r="U80" s="31">
        <v>387</v>
      </c>
      <c r="V80" s="31">
        <v>387</v>
      </c>
      <c r="W80" s="14">
        <f>(((U80-T80)+1)/V80)*100</f>
        <v>99.483204134366915</v>
      </c>
      <c r="AB80" s="93" t="s">
        <v>914</v>
      </c>
    </row>
    <row r="81" spans="1:29" x14ac:dyDescent="0.25">
      <c r="A81" s="27" t="s">
        <v>34</v>
      </c>
      <c r="B81" s="29" t="s">
        <v>804</v>
      </c>
      <c r="C81" s="29" t="s">
        <v>168</v>
      </c>
      <c r="D81" s="4" t="s">
        <v>290</v>
      </c>
      <c r="E81" s="29"/>
      <c r="F81" s="48">
        <v>263</v>
      </c>
      <c r="G81" s="48">
        <v>15</v>
      </c>
      <c r="H81" s="29" t="s">
        <v>395</v>
      </c>
      <c r="I81" s="48">
        <v>202061</v>
      </c>
      <c r="J81" s="48">
        <v>216391</v>
      </c>
      <c r="K81" s="29"/>
      <c r="L81" s="62" t="s">
        <v>518</v>
      </c>
      <c r="M81" s="35" t="s">
        <v>805</v>
      </c>
      <c r="N81" s="35" t="s">
        <v>710</v>
      </c>
      <c r="O81" s="35">
        <v>0</v>
      </c>
      <c r="P81" s="35">
        <v>225</v>
      </c>
      <c r="Q81" s="35">
        <f t="shared" si="5"/>
        <v>15</v>
      </c>
      <c r="R81" s="35">
        <v>240</v>
      </c>
      <c r="S81" s="35" t="s">
        <v>34</v>
      </c>
      <c r="T81" s="35">
        <v>210</v>
      </c>
      <c r="U81" s="35">
        <v>433</v>
      </c>
      <c r="V81" s="35">
        <v>436</v>
      </c>
      <c r="W81" s="10">
        <f>(((U81-T81)+1)/V81)*100</f>
        <v>51.37614678899083</v>
      </c>
      <c r="AB81" s="35" t="s">
        <v>907</v>
      </c>
    </row>
    <row r="82" spans="1:29" x14ac:dyDescent="0.25">
      <c r="A82" s="34" t="s">
        <v>34</v>
      </c>
      <c r="B82" s="35" t="s">
        <v>804</v>
      </c>
      <c r="C82" s="35" t="s">
        <v>167</v>
      </c>
      <c r="D82" s="9" t="s">
        <v>290</v>
      </c>
      <c r="E82" s="35"/>
      <c r="F82" s="51">
        <v>269</v>
      </c>
      <c r="G82" s="51">
        <v>12</v>
      </c>
      <c r="H82" s="35" t="s">
        <v>396</v>
      </c>
      <c r="I82" s="51">
        <v>39953</v>
      </c>
      <c r="J82" s="51">
        <v>48959</v>
      </c>
      <c r="K82" s="35"/>
      <c r="L82" s="62" t="s">
        <v>519</v>
      </c>
      <c r="M82" s="35" t="s">
        <v>806</v>
      </c>
      <c r="N82" s="35" t="s">
        <v>711</v>
      </c>
      <c r="O82" s="35">
        <v>4</v>
      </c>
      <c r="P82" s="35">
        <v>213</v>
      </c>
      <c r="Q82" s="35">
        <f t="shared" si="5"/>
        <v>13</v>
      </c>
      <c r="R82" s="35">
        <v>226</v>
      </c>
      <c r="S82" s="35" t="s">
        <v>34</v>
      </c>
      <c r="T82" s="35">
        <v>11</v>
      </c>
      <c r="U82" s="35">
        <v>220</v>
      </c>
      <c r="V82" s="35">
        <v>493</v>
      </c>
      <c r="W82" s="10">
        <f>(((U82-T82)+1)/V82)*100</f>
        <v>42.596348884381342</v>
      </c>
      <c r="AB82" s="93" t="s">
        <v>914</v>
      </c>
    </row>
    <row r="83" spans="1:29" x14ac:dyDescent="0.25">
      <c r="A83" s="30" t="s">
        <v>34</v>
      </c>
      <c r="B83" s="31" t="s">
        <v>804</v>
      </c>
      <c r="C83" s="31" t="s">
        <v>166</v>
      </c>
      <c r="D83" s="22" t="s">
        <v>291</v>
      </c>
      <c r="E83" s="31"/>
      <c r="F83" s="49">
        <v>446</v>
      </c>
      <c r="G83" s="49">
        <v>1</v>
      </c>
      <c r="H83" s="31" t="s">
        <v>303</v>
      </c>
      <c r="I83" s="49">
        <v>929859</v>
      </c>
      <c r="J83" s="49">
        <v>931199</v>
      </c>
      <c r="K83" s="53"/>
      <c r="L83" s="74" t="s">
        <v>495</v>
      </c>
      <c r="M83" s="75"/>
      <c r="N83" s="53"/>
      <c r="O83" s="53"/>
      <c r="P83" s="53"/>
      <c r="Q83" s="53"/>
      <c r="R83" s="53"/>
      <c r="S83" s="53"/>
      <c r="T83" s="53"/>
      <c r="U83" s="53"/>
      <c r="V83" s="53"/>
      <c r="W83" s="74"/>
      <c r="AB83" s="93" t="s">
        <v>914</v>
      </c>
    </row>
    <row r="84" spans="1:29" x14ac:dyDescent="0.25">
      <c r="A84" s="25" t="s">
        <v>35</v>
      </c>
      <c r="B84" s="26" t="s">
        <v>807</v>
      </c>
      <c r="C84" s="26" t="s">
        <v>169</v>
      </c>
      <c r="D84" s="32" t="s">
        <v>290</v>
      </c>
      <c r="E84" s="26"/>
      <c r="F84" s="50">
        <v>191</v>
      </c>
      <c r="G84" s="50">
        <v>9</v>
      </c>
      <c r="H84" s="26" t="s">
        <v>397</v>
      </c>
      <c r="I84" s="50">
        <v>1513</v>
      </c>
      <c r="J84" s="50">
        <v>10186</v>
      </c>
      <c r="K84" s="26"/>
      <c r="L84" s="77" t="s">
        <v>520</v>
      </c>
      <c r="M84" s="31" t="s">
        <v>808</v>
      </c>
      <c r="N84" s="31" t="s">
        <v>711</v>
      </c>
      <c r="O84" s="31">
        <v>36</v>
      </c>
      <c r="P84" s="31">
        <v>216</v>
      </c>
      <c r="Q84" s="31">
        <f t="shared" si="5"/>
        <v>0</v>
      </c>
      <c r="R84" s="31">
        <v>216</v>
      </c>
      <c r="S84" s="31" t="s">
        <v>35</v>
      </c>
      <c r="T84" s="31">
        <v>0</v>
      </c>
      <c r="U84" s="31">
        <v>180</v>
      </c>
      <c r="V84" s="31">
        <v>427</v>
      </c>
      <c r="W84" s="14">
        <f>(((U84-T84)+1)/V84)*100</f>
        <v>42.388758782201407</v>
      </c>
      <c r="AB84" s="93" t="s">
        <v>914</v>
      </c>
    </row>
    <row r="85" spans="1:29" x14ac:dyDescent="0.25">
      <c r="A85" s="27" t="s">
        <v>36</v>
      </c>
      <c r="B85" s="29" t="s">
        <v>809</v>
      </c>
      <c r="C85" s="29" t="s">
        <v>171</v>
      </c>
      <c r="D85" s="4" t="s">
        <v>290</v>
      </c>
      <c r="E85" s="29"/>
      <c r="F85" s="48">
        <v>671</v>
      </c>
      <c r="G85" s="48">
        <v>35</v>
      </c>
      <c r="H85" s="29" t="s">
        <v>398</v>
      </c>
      <c r="I85" s="48">
        <v>3804</v>
      </c>
      <c r="J85" s="48">
        <v>13967</v>
      </c>
      <c r="K85" s="29"/>
      <c r="L85" s="62" t="s">
        <v>521</v>
      </c>
      <c r="M85" s="35" t="s">
        <v>810</v>
      </c>
      <c r="N85" s="35" t="s">
        <v>710</v>
      </c>
      <c r="O85" s="35">
        <v>28</v>
      </c>
      <c r="P85" s="35">
        <v>656</v>
      </c>
      <c r="Q85" s="35">
        <f t="shared" si="5"/>
        <v>1</v>
      </c>
      <c r="R85" s="35">
        <v>657</v>
      </c>
      <c r="S85" s="35" t="s">
        <v>36</v>
      </c>
      <c r="T85" s="35">
        <v>8</v>
      </c>
      <c r="U85" s="35">
        <v>624</v>
      </c>
      <c r="V85" s="35">
        <v>624</v>
      </c>
      <c r="W85" s="10">
        <f>(((U85-T85)+1)/V85)*100</f>
        <v>98.878205128205138</v>
      </c>
      <c r="AB85" s="93" t="s">
        <v>914</v>
      </c>
    </row>
    <row r="86" spans="1:29" x14ac:dyDescent="0.25">
      <c r="A86" s="30" t="s">
        <v>36</v>
      </c>
      <c r="B86" s="31" t="s">
        <v>809</v>
      </c>
      <c r="C86" s="31" t="s">
        <v>170</v>
      </c>
      <c r="D86" s="22" t="s">
        <v>291</v>
      </c>
      <c r="E86" s="31"/>
      <c r="F86" s="49">
        <v>527</v>
      </c>
      <c r="G86" s="49">
        <v>1</v>
      </c>
      <c r="H86" s="31" t="s">
        <v>303</v>
      </c>
      <c r="I86" s="49">
        <v>466357</v>
      </c>
      <c r="J86" s="49">
        <v>467940</v>
      </c>
      <c r="K86" s="53"/>
      <c r="L86" s="74" t="s">
        <v>495</v>
      </c>
      <c r="M86" s="75"/>
      <c r="N86" s="53"/>
      <c r="O86" s="53"/>
      <c r="P86" s="53"/>
      <c r="Q86" s="53"/>
      <c r="R86" s="53"/>
      <c r="S86" s="53"/>
      <c r="T86" s="53"/>
      <c r="U86" s="53"/>
      <c r="V86" s="53"/>
      <c r="W86" s="74"/>
      <c r="AB86" s="93" t="s">
        <v>914</v>
      </c>
    </row>
    <row r="87" spans="1:29" x14ac:dyDescent="0.25">
      <c r="A87" s="25" t="s">
        <v>37</v>
      </c>
      <c r="B87" s="26" t="s">
        <v>811</v>
      </c>
      <c r="C87" s="26" t="s">
        <v>172</v>
      </c>
      <c r="D87" s="32" t="s">
        <v>290</v>
      </c>
      <c r="E87" s="26"/>
      <c r="F87" s="50">
        <v>1173</v>
      </c>
      <c r="G87" s="50">
        <v>30</v>
      </c>
      <c r="H87" s="26" t="s">
        <v>337</v>
      </c>
      <c r="I87" s="50">
        <v>445973</v>
      </c>
      <c r="J87" s="50">
        <v>470430</v>
      </c>
      <c r="K87" t="s">
        <v>856</v>
      </c>
      <c r="L87" s="77" t="s">
        <v>585</v>
      </c>
      <c r="M87" s="31" t="s">
        <v>812</v>
      </c>
      <c r="N87" s="31" t="s">
        <v>710</v>
      </c>
      <c r="O87" s="83">
        <v>125</v>
      </c>
      <c r="P87" s="31">
        <v>1164</v>
      </c>
      <c r="Q87" s="31">
        <f t="shared" si="5"/>
        <v>10</v>
      </c>
      <c r="R87" s="31">
        <v>1174</v>
      </c>
      <c r="S87" s="31" t="s">
        <v>37</v>
      </c>
      <c r="T87" s="31">
        <v>270</v>
      </c>
      <c r="U87" s="31">
        <v>1408</v>
      </c>
      <c r="V87" s="31">
        <v>1410</v>
      </c>
      <c r="W87" s="14">
        <f>(((U87-T87)+1)/V87)*100</f>
        <v>80.780141843971634</v>
      </c>
      <c r="AB87" s="93" t="s">
        <v>914</v>
      </c>
      <c r="AC87" s="35" t="s">
        <v>927</v>
      </c>
    </row>
    <row r="88" spans="1:29" x14ac:dyDescent="0.25">
      <c r="A88" s="25" t="s">
        <v>38</v>
      </c>
      <c r="B88" s="26" t="s">
        <v>813</v>
      </c>
      <c r="C88" s="26" t="s">
        <v>173</v>
      </c>
      <c r="D88" s="20" t="s">
        <v>291</v>
      </c>
      <c r="E88" s="26"/>
      <c r="F88" s="50">
        <v>198</v>
      </c>
      <c r="G88" s="50">
        <v>1</v>
      </c>
      <c r="H88" s="26" t="s">
        <v>303</v>
      </c>
      <c r="I88" s="50">
        <v>959618</v>
      </c>
      <c r="J88" s="50">
        <v>960214</v>
      </c>
      <c r="K88" s="54"/>
      <c r="L88" s="74" t="s">
        <v>495</v>
      </c>
      <c r="M88" s="75"/>
      <c r="N88" s="53"/>
      <c r="O88" s="53"/>
      <c r="P88" s="53"/>
      <c r="Q88" s="53"/>
      <c r="R88" s="53"/>
      <c r="S88" s="53"/>
      <c r="T88" s="53"/>
      <c r="U88" s="53"/>
      <c r="V88" s="53"/>
      <c r="W88" s="74"/>
      <c r="AB88" s="93" t="s">
        <v>914</v>
      </c>
    </row>
    <row r="89" spans="1:29" x14ac:dyDescent="0.25">
      <c r="A89" s="25" t="s">
        <v>39</v>
      </c>
      <c r="B89" s="26" t="s">
        <v>814</v>
      </c>
      <c r="C89" s="26" t="s">
        <v>174</v>
      </c>
      <c r="D89" s="32" t="s">
        <v>290</v>
      </c>
      <c r="E89" s="26"/>
      <c r="F89" s="50">
        <v>445</v>
      </c>
      <c r="G89" s="50">
        <v>3</v>
      </c>
      <c r="H89" s="26" t="s">
        <v>377</v>
      </c>
      <c r="I89" s="50">
        <v>211837</v>
      </c>
      <c r="J89" s="50">
        <v>213975</v>
      </c>
      <c r="K89" s="26"/>
      <c r="L89" s="77" t="s">
        <v>586</v>
      </c>
      <c r="M89" s="31" t="s">
        <v>815</v>
      </c>
      <c r="N89" s="31" t="s">
        <v>710</v>
      </c>
      <c r="O89" s="83">
        <v>136</v>
      </c>
      <c r="P89" s="31">
        <v>432</v>
      </c>
      <c r="Q89" s="31">
        <f t="shared" si="5"/>
        <v>14</v>
      </c>
      <c r="R89" s="31">
        <v>446</v>
      </c>
      <c r="S89" s="31" t="s">
        <v>39</v>
      </c>
      <c r="T89" s="31">
        <v>23</v>
      </c>
      <c r="U89" s="31">
        <v>324</v>
      </c>
      <c r="V89" s="31">
        <v>353</v>
      </c>
      <c r="W89" s="14">
        <f t="shared" ref="W89:W96" si="6">(((U89-T89)+1)/V89)*100</f>
        <v>85.552407932011334</v>
      </c>
      <c r="AB89" s="93" t="s">
        <v>914</v>
      </c>
      <c r="AC89" s="35" t="s">
        <v>932</v>
      </c>
    </row>
    <row r="90" spans="1:29" x14ac:dyDescent="0.25">
      <c r="A90" s="27" t="s">
        <v>40</v>
      </c>
      <c r="B90" s="29" t="s">
        <v>816</v>
      </c>
      <c r="C90" s="29" t="s">
        <v>175</v>
      </c>
      <c r="D90" s="4" t="s">
        <v>290</v>
      </c>
      <c r="E90" s="29"/>
      <c r="F90" s="48">
        <v>120</v>
      </c>
      <c r="G90" s="48">
        <v>7</v>
      </c>
      <c r="H90" s="29" t="s">
        <v>400</v>
      </c>
      <c r="I90" s="48">
        <v>219560</v>
      </c>
      <c r="J90" s="48">
        <v>221328</v>
      </c>
      <c r="K90" t="s">
        <v>638</v>
      </c>
      <c r="L90" s="64" t="s">
        <v>522</v>
      </c>
      <c r="M90" s="35" t="s">
        <v>669</v>
      </c>
      <c r="N90" s="35" t="s">
        <v>710</v>
      </c>
      <c r="O90" s="35">
        <v>0</v>
      </c>
      <c r="P90" s="35">
        <v>154</v>
      </c>
      <c r="Q90" s="35">
        <f t="shared" si="5"/>
        <v>19</v>
      </c>
      <c r="R90" s="35">
        <v>173</v>
      </c>
      <c r="S90" s="35" t="s">
        <v>40</v>
      </c>
      <c r="T90" s="35">
        <v>133</v>
      </c>
      <c r="U90" s="35">
        <v>286</v>
      </c>
      <c r="V90" s="35">
        <v>286</v>
      </c>
      <c r="W90" s="10">
        <f t="shared" si="6"/>
        <v>53.846153846153847</v>
      </c>
      <c r="AB90" s="93" t="s">
        <v>914</v>
      </c>
    </row>
    <row r="91" spans="1:29" x14ac:dyDescent="0.25">
      <c r="A91" s="34" t="s">
        <v>40</v>
      </c>
      <c r="B91" s="35" t="s">
        <v>816</v>
      </c>
      <c r="C91" s="35" t="s">
        <v>176</v>
      </c>
      <c r="D91" s="9" t="s">
        <v>290</v>
      </c>
      <c r="E91" s="35"/>
      <c r="F91" s="51">
        <v>438</v>
      </c>
      <c r="G91" s="51">
        <v>12</v>
      </c>
      <c r="H91" s="35" t="s">
        <v>400</v>
      </c>
      <c r="I91" s="51">
        <v>221339</v>
      </c>
      <c r="J91" s="51">
        <v>236194</v>
      </c>
      <c r="K91" t="s">
        <v>638</v>
      </c>
      <c r="L91" s="79" t="s">
        <v>522</v>
      </c>
      <c r="M91" s="31" t="s">
        <v>669</v>
      </c>
      <c r="N91" s="31" t="s">
        <v>710</v>
      </c>
      <c r="O91" s="31">
        <v>0</v>
      </c>
      <c r="P91" s="31">
        <v>154</v>
      </c>
      <c r="Q91" s="31">
        <f t="shared" si="5"/>
        <v>19</v>
      </c>
      <c r="R91" s="31">
        <v>173</v>
      </c>
      <c r="S91" s="31" t="s">
        <v>40</v>
      </c>
      <c r="T91" s="31">
        <v>133</v>
      </c>
      <c r="U91" s="31">
        <v>286</v>
      </c>
      <c r="V91" s="31">
        <v>286</v>
      </c>
      <c r="W91" s="14">
        <f t="shared" si="6"/>
        <v>53.846153846153847</v>
      </c>
      <c r="AB91" s="93" t="s">
        <v>914</v>
      </c>
    </row>
    <row r="92" spans="1:29" x14ac:dyDescent="0.25">
      <c r="A92" s="25" t="s">
        <v>41</v>
      </c>
      <c r="B92" s="26" t="s">
        <v>817</v>
      </c>
      <c r="C92" s="26" t="s">
        <v>177</v>
      </c>
      <c r="D92" s="32" t="s">
        <v>290</v>
      </c>
      <c r="E92" s="26"/>
      <c r="F92" s="50">
        <v>410</v>
      </c>
      <c r="G92" s="50">
        <v>15</v>
      </c>
      <c r="H92" s="26" t="s">
        <v>401</v>
      </c>
      <c r="I92" s="50">
        <v>14562</v>
      </c>
      <c r="J92" s="50">
        <v>27646</v>
      </c>
      <c r="K92" s="26"/>
      <c r="L92" s="77" t="s">
        <v>587</v>
      </c>
      <c r="M92" s="31" t="s">
        <v>818</v>
      </c>
      <c r="N92" s="31" t="s">
        <v>713</v>
      </c>
      <c r="O92" s="31">
        <v>53</v>
      </c>
      <c r="P92" s="31">
        <v>298</v>
      </c>
      <c r="Q92" s="31">
        <f t="shared" si="5"/>
        <v>5</v>
      </c>
      <c r="R92" s="31">
        <v>303</v>
      </c>
      <c r="S92" s="31" t="s">
        <v>41</v>
      </c>
      <c r="T92" s="31">
        <v>2</v>
      </c>
      <c r="U92" s="31">
        <v>189</v>
      </c>
      <c r="V92" s="31">
        <v>190</v>
      </c>
      <c r="W92" s="14">
        <f t="shared" si="6"/>
        <v>98.94736842105263</v>
      </c>
      <c r="AB92" s="93" t="s">
        <v>914</v>
      </c>
    </row>
    <row r="93" spans="1:29" x14ac:dyDescent="0.25">
      <c r="A93" s="27" t="s">
        <v>42</v>
      </c>
      <c r="B93" s="29" t="s">
        <v>819</v>
      </c>
      <c r="C93" s="29" t="s">
        <v>178</v>
      </c>
      <c r="D93" s="4" t="s">
        <v>290</v>
      </c>
      <c r="E93" s="29"/>
      <c r="F93" s="48">
        <v>161</v>
      </c>
      <c r="G93" s="48">
        <v>7</v>
      </c>
      <c r="H93" s="29" t="s">
        <v>403</v>
      </c>
      <c r="I93" s="48">
        <v>98010</v>
      </c>
      <c r="J93" s="48">
        <v>106726</v>
      </c>
      <c r="K93" t="s">
        <v>639</v>
      </c>
      <c r="L93" s="62" t="s">
        <v>523</v>
      </c>
      <c r="M93" s="35" t="s">
        <v>670</v>
      </c>
      <c r="N93" s="35" t="s">
        <v>710</v>
      </c>
      <c r="O93" s="35">
        <v>56</v>
      </c>
      <c r="P93" s="35">
        <v>159</v>
      </c>
      <c r="Q93" s="35">
        <f t="shared" si="5"/>
        <v>3</v>
      </c>
      <c r="R93" s="35">
        <v>162</v>
      </c>
      <c r="S93" s="35" t="s">
        <v>42</v>
      </c>
      <c r="T93" s="35">
        <v>6</v>
      </c>
      <c r="U93" s="35">
        <v>108</v>
      </c>
      <c r="V93" s="35">
        <v>109</v>
      </c>
      <c r="W93" s="10">
        <f t="shared" si="6"/>
        <v>94.495412844036693</v>
      </c>
      <c r="AB93" s="93" t="s">
        <v>914</v>
      </c>
    </row>
    <row r="94" spans="1:29" x14ac:dyDescent="0.25">
      <c r="A94" s="30" t="s">
        <v>42</v>
      </c>
      <c r="B94" s="31" t="s">
        <v>819</v>
      </c>
      <c r="C94" s="31" t="s">
        <v>179</v>
      </c>
      <c r="D94" s="13" t="s">
        <v>290</v>
      </c>
      <c r="E94" s="31"/>
      <c r="F94" s="49">
        <v>642</v>
      </c>
      <c r="G94" s="49">
        <v>15</v>
      </c>
      <c r="H94" s="31" t="s">
        <v>403</v>
      </c>
      <c r="I94" s="49">
        <v>107889</v>
      </c>
      <c r="J94" s="49">
        <v>129709</v>
      </c>
      <c r="K94" s="31"/>
      <c r="L94" s="77" t="s">
        <v>524</v>
      </c>
      <c r="M94" s="31" t="s">
        <v>671</v>
      </c>
      <c r="N94" s="31" t="s">
        <v>710</v>
      </c>
      <c r="O94" s="83">
        <v>214</v>
      </c>
      <c r="P94" s="31">
        <v>317</v>
      </c>
      <c r="Q94" s="31">
        <f t="shared" si="5"/>
        <v>3</v>
      </c>
      <c r="R94" s="31">
        <v>320</v>
      </c>
      <c r="S94" s="31" t="s">
        <v>42</v>
      </c>
      <c r="T94" s="31">
        <v>6</v>
      </c>
      <c r="U94" s="31">
        <v>108</v>
      </c>
      <c r="V94" s="31">
        <v>109</v>
      </c>
      <c r="W94" s="14">
        <f t="shared" si="6"/>
        <v>94.495412844036693</v>
      </c>
      <c r="X94" s="85">
        <v>15</v>
      </c>
      <c r="Y94" s="85">
        <v>200</v>
      </c>
      <c r="Z94" s="35">
        <v>20</v>
      </c>
      <c r="AA94" s="35">
        <v>202</v>
      </c>
      <c r="AB94" s="93" t="s">
        <v>914</v>
      </c>
      <c r="AC94" s="35" t="s">
        <v>928</v>
      </c>
    </row>
    <row r="95" spans="1:29" x14ac:dyDescent="0.25">
      <c r="A95" s="25" t="s">
        <v>43</v>
      </c>
      <c r="B95" s="26" t="s">
        <v>820</v>
      </c>
      <c r="C95" s="26" t="s">
        <v>180</v>
      </c>
      <c r="D95" s="32" t="s">
        <v>290</v>
      </c>
      <c r="E95" s="26"/>
      <c r="F95" s="50">
        <v>888</v>
      </c>
      <c r="G95" s="50">
        <v>36</v>
      </c>
      <c r="H95" s="26" t="s">
        <v>405</v>
      </c>
      <c r="I95" s="50">
        <v>37297</v>
      </c>
      <c r="J95" s="50">
        <v>71108</v>
      </c>
      <c r="K95" s="26"/>
      <c r="L95" s="77" t="s">
        <v>525</v>
      </c>
      <c r="M95" s="31" t="s">
        <v>672</v>
      </c>
      <c r="N95" s="31" t="s">
        <v>710</v>
      </c>
      <c r="O95" s="31">
        <v>0</v>
      </c>
      <c r="P95" s="31">
        <v>775</v>
      </c>
      <c r="Q95" s="31">
        <f t="shared" si="5"/>
        <v>109</v>
      </c>
      <c r="R95" s="31">
        <v>884</v>
      </c>
      <c r="S95" s="31" t="s">
        <v>43</v>
      </c>
      <c r="T95" s="31">
        <v>0</v>
      </c>
      <c r="U95" s="31">
        <v>791</v>
      </c>
      <c r="V95" s="31">
        <v>807</v>
      </c>
      <c r="W95" s="14">
        <f t="shared" si="6"/>
        <v>98.141263940520446</v>
      </c>
      <c r="AB95" s="93" t="s">
        <v>914</v>
      </c>
      <c r="AC95" s="35" t="s">
        <v>951</v>
      </c>
    </row>
    <row r="96" spans="1:29" x14ac:dyDescent="0.25">
      <c r="A96" s="27" t="s">
        <v>44</v>
      </c>
      <c r="B96" s="29" t="s">
        <v>821</v>
      </c>
      <c r="C96" s="29" t="s">
        <v>182</v>
      </c>
      <c r="D96" s="4" t="s">
        <v>290</v>
      </c>
      <c r="E96" s="29"/>
      <c r="F96" s="48">
        <v>209</v>
      </c>
      <c r="G96" s="48">
        <v>2</v>
      </c>
      <c r="H96" s="29" t="s">
        <v>407</v>
      </c>
      <c r="I96" s="48">
        <v>164176</v>
      </c>
      <c r="J96" s="48">
        <v>164861</v>
      </c>
      <c r="K96" s="29"/>
      <c r="L96" s="62" t="s">
        <v>526</v>
      </c>
      <c r="M96" s="35" t="s">
        <v>693</v>
      </c>
      <c r="N96" s="35" t="s">
        <v>710</v>
      </c>
      <c r="O96" s="84">
        <v>592</v>
      </c>
      <c r="P96" s="35">
        <v>687</v>
      </c>
      <c r="Q96" s="35">
        <f t="shared" si="5"/>
        <v>151</v>
      </c>
      <c r="R96" s="35">
        <v>838</v>
      </c>
      <c r="S96" s="35" t="s">
        <v>44</v>
      </c>
      <c r="T96" s="35">
        <v>52</v>
      </c>
      <c r="U96" s="35">
        <v>161</v>
      </c>
      <c r="V96" s="35">
        <v>414</v>
      </c>
      <c r="W96" s="10">
        <f t="shared" si="6"/>
        <v>26.570048309178745</v>
      </c>
      <c r="AB96" s="93" t="s">
        <v>914</v>
      </c>
      <c r="AC96" s="95" t="s">
        <v>929</v>
      </c>
    </row>
    <row r="97" spans="1:29" x14ac:dyDescent="0.25">
      <c r="A97" s="34" t="s">
        <v>44</v>
      </c>
      <c r="B97" s="35" t="s">
        <v>821</v>
      </c>
      <c r="C97" s="35" t="s">
        <v>257</v>
      </c>
      <c r="D97" s="9" t="s">
        <v>290</v>
      </c>
      <c r="E97" s="35"/>
      <c r="F97" s="51">
        <v>171</v>
      </c>
      <c r="G97" s="51">
        <v>2</v>
      </c>
      <c r="H97" s="35" t="s">
        <v>407</v>
      </c>
      <c r="I97" s="51">
        <v>196926</v>
      </c>
      <c r="J97" s="51">
        <v>197497</v>
      </c>
      <c r="K97" s="46" t="s">
        <v>660</v>
      </c>
      <c r="L97" s="46" t="s">
        <v>495</v>
      </c>
      <c r="M97" s="46"/>
      <c r="N97" s="46"/>
      <c r="O97" s="46"/>
      <c r="P97" s="46"/>
      <c r="Q97" s="46"/>
      <c r="R97" s="46"/>
      <c r="S97" s="46"/>
      <c r="T97" s="46"/>
      <c r="U97" s="46"/>
      <c r="V97" s="46"/>
      <c r="W97" s="46"/>
      <c r="AB97" s="93" t="s">
        <v>914</v>
      </c>
    </row>
    <row r="98" spans="1:29" x14ac:dyDescent="0.25">
      <c r="A98" s="34" t="s">
        <v>44</v>
      </c>
      <c r="B98" s="35" t="s">
        <v>821</v>
      </c>
      <c r="C98" s="35" t="s">
        <v>181</v>
      </c>
      <c r="D98" s="9" t="s">
        <v>290</v>
      </c>
      <c r="E98" s="35"/>
      <c r="F98" s="51">
        <v>275</v>
      </c>
      <c r="G98" s="51">
        <v>5</v>
      </c>
      <c r="H98" s="35" t="s">
        <v>408</v>
      </c>
      <c r="I98" s="51">
        <v>90731</v>
      </c>
      <c r="J98" s="51">
        <v>93298</v>
      </c>
      <c r="K98" s="46" t="s">
        <v>857</v>
      </c>
      <c r="L98" s="46" t="s">
        <v>495</v>
      </c>
      <c r="M98" s="46"/>
      <c r="N98" s="46"/>
      <c r="O98" s="46"/>
      <c r="P98" s="46"/>
      <c r="Q98" s="46"/>
      <c r="R98" s="46"/>
      <c r="S98" s="46"/>
      <c r="T98" s="46"/>
      <c r="U98" s="46"/>
      <c r="V98" s="46"/>
      <c r="W98" s="46"/>
      <c r="AB98" s="93" t="s">
        <v>914</v>
      </c>
    </row>
    <row r="99" spans="1:29" x14ac:dyDescent="0.25">
      <c r="A99" s="30" t="s">
        <v>44</v>
      </c>
      <c r="B99" s="31" t="s">
        <v>821</v>
      </c>
      <c r="C99" s="31" t="s">
        <v>183</v>
      </c>
      <c r="D99" s="13" t="s">
        <v>290</v>
      </c>
      <c r="E99" s="31"/>
      <c r="F99" s="49">
        <v>383</v>
      </c>
      <c r="G99" s="49">
        <v>16</v>
      </c>
      <c r="H99" s="31" t="s">
        <v>409</v>
      </c>
      <c r="I99" s="49">
        <v>213048</v>
      </c>
      <c r="J99" s="49">
        <v>219697</v>
      </c>
      <c r="K99" s="31"/>
      <c r="L99" s="77" t="s">
        <v>588</v>
      </c>
      <c r="M99" s="31" t="s">
        <v>822</v>
      </c>
      <c r="N99" s="31" t="s">
        <v>710</v>
      </c>
      <c r="O99" s="31">
        <v>61</v>
      </c>
      <c r="P99" s="31">
        <v>383</v>
      </c>
      <c r="Q99" s="31">
        <f t="shared" si="5"/>
        <v>1</v>
      </c>
      <c r="R99" s="31">
        <v>384</v>
      </c>
      <c r="S99" s="31" t="s">
        <v>44</v>
      </c>
      <c r="T99" s="31">
        <v>6</v>
      </c>
      <c r="U99" s="31">
        <v>330</v>
      </c>
      <c r="V99" s="31">
        <v>330</v>
      </c>
      <c r="W99" s="14">
        <f t="shared" ref="W99:W114" si="7">(((U99-T99)+1)/V99)*100</f>
        <v>98.484848484848484</v>
      </c>
      <c r="AB99" s="35" t="s">
        <v>908</v>
      </c>
    </row>
    <row r="100" spans="1:29" x14ac:dyDescent="0.25">
      <c r="A100" s="25" t="s">
        <v>45</v>
      </c>
      <c r="B100" s="26" t="s">
        <v>823</v>
      </c>
      <c r="C100" s="26" t="s">
        <v>184</v>
      </c>
      <c r="D100" s="32" t="s">
        <v>290</v>
      </c>
      <c r="E100" s="26"/>
      <c r="F100" s="50">
        <v>254</v>
      </c>
      <c r="G100" s="50">
        <v>2</v>
      </c>
      <c r="H100" s="26" t="s">
        <v>337</v>
      </c>
      <c r="I100" s="50">
        <v>552787</v>
      </c>
      <c r="J100" s="50">
        <v>553608</v>
      </c>
      <c r="K100" t="s">
        <v>640</v>
      </c>
      <c r="L100" s="77" t="s">
        <v>527</v>
      </c>
      <c r="M100" s="31" t="s">
        <v>824</v>
      </c>
      <c r="N100" s="31" t="s">
        <v>710</v>
      </c>
      <c r="O100" s="31">
        <v>18</v>
      </c>
      <c r="P100" s="31">
        <v>189</v>
      </c>
      <c r="Q100" s="31">
        <f t="shared" si="5"/>
        <v>66</v>
      </c>
      <c r="R100" s="31">
        <v>255</v>
      </c>
      <c r="S100" s="31" t="s">
        <v>45</v>
      </c>
      <c r="T100" s="31">
        <v>0</v>
      </c>
      <c r="U100" s="31">
        <v>152</v>
      </c>
      <c r="V100" s="31">
        <v>192</v>
      </c>
      <c r="W100" s="14">
        <f t="shared" si="7"/>
        <v>79.6875</v>
      </c>
      <c r="AB100" s="35" t="s">
        <v>914</v>
      </c>
    </row>
    <row r="101" spans="1:29" x14ac:dyDescent="0.25">
      <c r="A101" s="27" t="s">
        <v>46</v>
      </c>
      <c r="B101" s="29" t="s">
        <v>825</v>
      </c>
      <c r="C101" s="29" t="s">
        <v>260</v>
      </c>
      <c r="D101" s="4" t="s">
        <v>290</v>
      </c>
      <c r="E101" s="29"/>
      <c r="F101" s="48">
        <v>3532</v>
      </c>
      <c r="G101" s="48">
        <v>61</v>
      </c>
      <c r="H101" s="29" t="s">
        <v>337</v>
      </c>
      <c r="I101" s="48">
        <v>354100</v>
      </c>
      <c r="J101" s="48">
        <v>391308</v>
      </c>
      <c r="K101" s="29"/>
      <c r="L101" s="62" t="s">
        <v>589</v>
      </c>
      <c r="M101" s="35" t="s">
        <v>826</v>
      </c>
      <c r="N101" s="35" t="s">
        <v>710</v>
      </c>
      <c r="O101" s="84">
        <v>183</v>
      </c>
      <c r="P101" s="35">
        <v>738</v>
      </c>
      <c r="Q101" s="35">
        <f t="shared" si="5"/>
        <v>2794</v>
      </c>
      <c r="R101" s="35">
        <v>3532</v>
      </c>
      <c r="S101" s="35" t="s">
        <v>46</v>
      </c>
      <c r="T101" s="35">
        <v>36</v>
      </c>
      <c r="U101" s="35">
        <v>520</v>
      </c>
      <c r="V101" s="35">
        <v>523</v>
      </c>
      <c r="W101" s="10">
        <f t="shared" si="7"/>
        <v>92.734225621414907</v>
      </c>
      <c r="AB101" s="35" t="s">
        <v>914</v>
      </c>
      <c r="AC101" s="96" t="s">
        <v>933</v>
      </c>
    </row>
    <row r="102" spans="1:29" x14ac:dyDescent="0.25">
      <c r="A102" s="30" t="s">
        <v>46</v>
      </c>
      <c r="B102" s="31" t="s">
        <v>825</v>
      </c>
      <c r="C102" s="31" t="s">
        <v>185</v>
      </c>
      <c r="D102" s="13" t="s">
        <v>290</v>
      </c>
      <c r="E102" s="31"/>
      <c r="F102" s="49">
        <v>1653</v>
      </c>
      <c r="G102" s="49">
        <v>57</v>
      </c>
      <c r="H102" s="31" t="s">
        <v>411</v>
      </c>
      <c r="I102" s="49">
        <v>502</v>
      </c>
      <c r="J102" s="49">
        <v>43389</v>
      </c>
      <c r="K102" t="s">
        <v>858</v>
      </c>
      <c r="L102" s="77" t="s">
        <v>590</v>
      </c>
      <c r="M102" s="31" t="s">
        <v>827</v>
      </c>
      <c r="N102" s="31" t="s">
        <v>710</v>
      </c>
      <c r="O102" s="31">
        <v>60</v>
      </c>
      <c r="P102" s="31">
        <v>601</v>
      </c>
      <c r="Q102" s="31">
        <f t="shared" si="5"/>
        <v>1042</v>
      </c>
      <c r="R102" s="31">
        <v>1643</v>
      </c>
      <c r="S102" s="31" t="s">
        <v>46</v>
      </c>
      <c r="T102" s="31">
        <v>21</v>
      </c>
      <c r="U102" s="31">
        <v>521</v>
      </c>
      <c r="V102" s="31">
        <v>524</v>
      </c>
      <c r="W102" s="14">
        <f t="shared" si="7"/>
        <v>95.610687022900763</v>
      </c>
      <c r="AB102" s="35" t="s">
        <v>914</v>
      </c>
      <c r="AC102" s="96" t="s">
        <v>952</v>
      </c>
    </row>
    <row r="103" spans="1:29" x14ac:dyDescent="0.25">
      <c r="A103" s="27" t="s">
        <v>47</v>
      </c>
      <c r="B103" s="29" t="s">
        <v>828</v>
      </c>
      <c r="C103" s="29" t="s">
        <v>258</v>
      </c>
      <c r="D103" s="4" t="s">
        <v>290</v>
      </c>
      <c r="E103" s="29"/>
      <c r="F103" s="48">
        <v>496</v>
      </c>
      <c r="G103" s="48">
        <v>29</v>
      </c>
      <c r="H103" s="29" t="s">
        <v>413</v>
      </c>
      <c r="I103" s="48">
        <v>121674</v>
      </c>
      <c r="J103" s="48">
        <v>157928</v>
      </c>
      <c r="K103" s="29"/>
      <c r="L103" s="62" t="s">
        <v>591</v>
      </c>
      <c r="M103" s="35" t="s">
        <v>829</v>
      </c>
      <c r="N103" s="35" t="s">
        <v>710</v>
      </c>
      <c r="O103" s="84">
        <v>129</v>
      </c>
      <c r="P103" s="35">
        <v>443</v>
      </c>
      <c r="Q103" s="35">
        <f t="shared" si="5"/>
        <v>1</v>
      </c>
      <c r="R103" s="35">
        <v>444</v>
      </c>
      <c r="S103" s="35" t="s">
        <v>47</v>
      </c>
      <c r="T103" s="35">
        <v>173</v>
      </c>
      <c r="U103" s="35">
        <v>491</v>
      </c>
      <c r="V103" s="35">
        <v>495</v>
      </c>
      <c r="W103" s="10">
        <f t="shared" si="7"/>
        <v>64.444444444444443</v>
      </c>
      <c r="AB103" s="35" t="s">
        <v>914</v>
      </c>
      <c r="AC103" s="35" t="s">
        <v>927</v>
      </c>
    </row>
    <row r="104" spans="1:29" x14ac:dyDescent="0.25">
      <c r="A104" s="34" t="s">
        <v>47</v>
      </c>
      <c r="B104" s="35" t="s">
        <v>828</v>
      </c>
      <c r="C104" s="35" t="s">
        <v>186</v>
      </c>
      <c r="D104" s="9" t="s">
        <v>290</v>
      </c>
      <c r="E104" s="35"/>
      <c r="F104" s="51">
        <v>370</v>
      </c>
      <c r="G104" s="51">
        <v>19</v>
      </c>
      <c r="H104" s="35" t="s">
        <v>414</v>
      </c>
      <c r="I104" s="51">
        <v>120372</v>
      </c>
      <c r="J104" s="51">
        <v>163868</v>
      </c>
      <c r="K104" s="35"/>
      <c r="L104" s="77" t="s">
        <v>592</v>
      </c>
      <c r="M104" s="31" t="s">
        <v>674</v>
      </c>
      <c r="N104" s="31" t="s">
        <v>710</v>
      </c>
      <c r="O104" s="31">
        <v>42</v>
      </c>
      <c r="P104" s="31">
        <v>353</v>
      </c>
      <c r="Q104" s="31">
        <f t="shared" si="5"/>
        <v>18</v>
      </c>
      <c r="R104" s="31">
        <v>371</v>
      </c>
      <c r="S104" s="31" t="s">
        <v>47</v>
      </c>
      <c r="T104" s="31">
        <v>76</v>
      </c>
      <c r="U104" s="31">
        <v>379</v>
      </c>
      <c r="V104" s="31">
        <v>379</v>
      </c>
      <c r="W104" s="14">
        <f t="shared" si="7"/>
        <v>80.211081794195252</v>
      </c>
      <c r="AB104" s="35" t="s">
        <v>914</v>
      </c>
    </row>
    <row r="105" spans="1:29" x14ac:dyDescent="0.25">
      <c r="A105" s="27" t="s">
        <v>48</v>
      </c>
      <c r="B105" s="29" t="s">
        <v>830</v>
      </c>
      <c r="C105" s="29" t="s">
        <v>187</v>
      </c>
      <c r="D105" s="4" t="s">
        <v>290</v>
      </c>
      <c r="E105" s="29"/>
      <c r="F105" s="48">
        <v>716</v>
      </c>
      <c r="G105" s="48">
        <v>20</v>
      </c>
      <c r="H105" s="29" t="s">
        <v>415</v>
      </c>
      <c r="I105" s="48">
        <v>12592</v>
      </c>
      <c r="J105" s="48">
        <v>29959</v>
      </c>
      <c r="K105" s="29"/>
      <c r="L105" s="62" t="s">
        <v>593</v>
      </c>
      <c r="M105" s="35" t="s">
        <v>694</v>
      </c>
      <c r="N105" s="35" t="s">
        <v>710</v>
      </c>
      <c r="O105" s="84">
        <v>285</v>
      </c>
      <c r="P105" s="35">
        <v>646</v>
      </c>
      <c r="Q105" s="35">
        <f t="shared" si="5"/>
        <v>44</v>
      </c>
      <c r="R105" s="35">
        <v>690</v>
      </c>
      <c r="S105" s="35" t="s">
        <v>48</v>
      </c>
      <c r="T105" s="35">
        <v>125</v>
      </c>
      <c r="U105" s="35">
        <v>464</v>
      </c>
      <c r="V105" s="35">
        <v>537</v>
      </c>
      <c r="W105" s="10">
        <f t="shared" si="7"/>
        <v>63.3147113594041</v>
      </c>
      <c r="AB105" s="35" t="s">
        <v>914</v>
      </c>
      <c r="AC105" s="35" t="s">
        <v>927</v>
      </c>
    </row>
    <row r="106" spans="1:29" x14ac:dyDescent="0.25">
      <c r="A106" s="34" t="s">
        <v>48</v>
      </c>
      <c r="B106" s="35" t="s">
        <v>830</v>
      </c>
      <c r="C106" s="35" t="s">
        <v>268</v>
      </c>
      <c r="D106" s="9" t="s">
        <v>290</v>
      </c>
      <c r="E106" s="35"/>
      <c r="F106" s="51">
        <v>1416</v>
      </c>
      <c r="G106" s="51">
        <v>43</v>
      </c>
      <c r="H106" s="35" t="s">
        <v>416</v>
      </c>
      <c r="I106" s="51">
        <v>73620</v>
      </c>
      <c r="J106" s="51">
        <v>133014</v>
      </c>
      <c r="K106" s="35"/>
      <c r="L106" s="62" t="s">
        <v>594</v>
      </c>
      <c r="M106" s="35" t="s">
        <v>831</v>
      </c>
      <c r="N106" s="35" t="s">
        <v>710</v>
      </c>
      <c r="O106" s="84">
        <v>408</v>
      </c>
      <c r="P106" s="35">
        <v>767</v>
      </c>
      <c r="Q106" s="35">
        <f t="shared" si="5"/>
        <v>549</v>
      </c>
      <c r="R106" s="35">
        <v>1316</v>
      </c>
      <c r="S106" s="35" t="s">
        <v>48</v>
      </c>
      <c r="T106" s="35">
        <v>1</v>
      </c>
      <c r="U106" s="35">
        <v>311</v>
      </c>
      <c r="V106" s="35">
        <v>322</v>
      </c>
      <c r="W106" s="10">
        <f t="shared" si="7"/>
        <v>96.58385093167702</v>
      </c>
      <c r="AB106" s="35" t="s">
        <v>914</v>
      </c>
      <c r="AC106" s="35" t="s">
        <v>953</v>
      </c>
    </row>
    <row r="107" spans="1:29" x14ac:dyDescent="0.25">
      <c r="A107" s="30" t="s">
        <v>48</v>
      </c>
      <c r="B107" s="31" t="s">
        <v>830</v>
      </c>
      <c r="C107" s="31" t="s">
        <v>188</v>
      </c>
      <c r="D107" s="13" t="s">
        <v>290</v>
      </c>
      <c r="E107" s="31"/>
      <c r="F107" s="49">
        <v>602</v>
      </c>
      <c r="G107" s="49">
        <v>19</v>
      </c>
      <c r="H107" s="31" t="s">
        <v>417</v>
      </c>
      <c r="I107" s="49">
        <v>105619</v>
      </c>
      <c r="J107" s="49">
        <v>109722</v>
      </c>
      <c r="K107" s="31"/>
      <c r="L107" s="77" t="s">
        <v>528</v>
      </c>
      <c r="M107" s="31" t="s">
        <v>832</v>
      </c>
      <c r="N107" s="31" t="s">
        <v>710</v>
      </c>
      <c r="O107" s="31">
        <v>235</v>
      </c>
      <c r="P107" s="31">
        <v>570</v>
      </c>
      <c r="Q107" s="31">
        <f t="shared" si="5"/>
        <v>4</v>
      </c>
      <c r="R107" s="31">
        <v>574</v>
      </c>
      <c r="S107" s="31" t="s">
        <v>48</v>
      </c>
      <c r="T107" s="31">
        <v>114</v>
      </c>
      <c r="U107" s="31">
        <v>469</v>
      </c>
      <c r="V107" s="31">
        <v>475</v>
      </c>
      <c r="W107" s="14">
        <f t="shared" si="7"/>
        <v>74.94736842105263</v>
      </c>
      <c r="AB107" s="35" t="s">
        <v>914</v>
      </c>
      <c r="AC107" s="35" t="s">
        <v>927</v>
      </c>
    </row>
    <row r="108" spans="1:29" x14ac:dyDescent="0.25">
      <c r="A108" s="27" t="s">
        <v>49</v>
      </c>
      <c r="B108" s="29" t="s">
        <v>833</v>
      </c>
      <c r="C108" s="29" t="s">
        <v>266</v>
      </c>
      <c r="D108" s="4" t="s">
        <v>290</v>
      </c>
      <c r="E108" s="29"/>
      <c r="F108" s="48">
        <v>835</v>
      </c>
      <c r="G108" s="48">
        <v>26</v>
      </c>
      <c r="H108" s="29" t="s">
        <v>418</v>
      </c>
      <c r="I108" s="48">
        <v>36596</v>
      </c>
      <c r="J108" s="48">
        <v>65823</v>
      </c>
      <c r="K108" t="s">
        <v>641</v>
      </c>
      <c r="L108" s="62" t="s">
        <v>663</v>
      </c>
      <c r="M108" s="35" t="s">
        <v>695</v>
      </c>
      <c r="N108" s="35" t="s">
        <v>710</v>
      </c>
      <c r="O108" s="35">
        <v>159</v>
      </c>
      <c r="P108" s="35">
        <v>522</v>
      </c>
      <c r="Q108" s="35">
        <f t="shared" si="5"/>
        <v>277</v>
      </c>
      <c r="R108" s="35">
        <v>799</v>
      </c>
      <c r="S108" s="35" t="s">
        <v>49</v>
      </c>
      <c r="T108" s="35">
        <v>329</v>
      </c>
      <c r="U108" s="35">
        <v>650</v>
      </c>
      <c r="V108" s="35">
        <v>682</v>
      </c>
      <c r="W108" s="10">
        <f t="shared" si="7"/>
        <v>47.214076246334315</v>
      </c>
      <c r="AB108" s="35" t="s">
        <v>914</v>
      </c>
      <c r="AC108" s="93" t="s">
        <v>954</v>
      </c>
    </row>
    <row r="109" spans="1:29" x14ac:dyDescent="0.25">
      <c r="A109" s="34" t="s">
        <v>49</v>
      </c>
      <c r="B109" s="35" t="s">
        <v>833</v>
      </c>
      <c r="C109" s="35" t="s">
        <v>267</v>
      </c>
      <c r="D109" s="9" t="s">
        <v>290</v>
      </c>
      <c r="E109" s="35"/>
      <c r="F109" s="51">
        <v>1204</v>
      </c>
      <c r="G109" s="51">
        <v>48</v>
      </c>
      <c r="H109" s="35" t="s">
        <v>419</v>
      </c>
      <c r="I109" s="51">
        <v>34182</v>
      </c>
      <c r="J109" s="51">
        <v>73053</v>
      </c>
      <c r="K109" s="35"/>
      <c r="L109" s="62" t="s">
        <v>595</v>
      </c>
      <c r="M109" s="35" t="s">
        <v>696</v>
      </c>
      <c r="N109" s="35" t="s">
        <v>710</v>
      </c>
      <c r="O109" s="35">
        <v>530</v>
      </c>
      <c r="P109" s="35">
        <v>816</v>
      </c>
      <c r="Q109" s="35">
        <f t="shared" si="5"/>
        <v>236</v>
      </c>
      <c r="R109" s="35">
        <v>1052</v>
      </c>
      <c r="S109" s="35" t="s">
        <v>49</v>
      </c>
      <c r="T109" s="35">
        <v>638</v>
      </c>
      <c r="U109" s="35">
        <v>921</v>
      </c>
      <c r="V109" s="35">
        <v>1054</v>
      </c>
      <c r="W109" s="10">
        <f t="shared" si="7"/>
        <v>26.944971537001898</v>
      </c>
      <c r="AB109" s="35" t="s">
        <v>914</v>
      </c>
      <c r="AC109" s="35" t="s">
        <v>955</v>
      </c>
    </row>
    <row r="110" spans="1:29" x14ac:dyDescent="0.25">
      <c r="A110" s="30" t="s">
        <v>49</v>
      </c>
      <c r="B110" s="31" t="s">
        <v>833</v>
      </c>
      <c r="C110" s="31" t="s">
        <v>189</v>
      </c>
      <c r="D110" s="13" t="s">
        <v>290</v>
      </c>
      <c r="E110" s="31"/>
      <c r="F110" s="49">
        <v>683</v>
      </c>
      <c r="G110" s="49">
        <v>26</v>
      </c>
      <c r="H110" s="31" t="s">
        <v>420</v>
      </c>
      <c r="I110" s="49">
        <v>6284</v>
      </c>
      <c r="J110" s="49">
        <v>30981</v>
      </c>
      <c r="K110" t="s">
        <v>642</v>
      </c>
      <c r="L110" s="77" t="s">
        <v>596</v>
      </c>
      <c r="M110" s="31" t="s">
        <v>834</v>
      </c>
      <c r="N110" s="31" t="s">
        <v>710</v>
      </c>
      <c r="O110" s="31">
        <v>176</v>
      </c>
      <c r="P110" s="31">
        <v>214</v>
      </c>
      <c r="Q110" s="31">
        <f t="shared" si="5"/>
        <v>467</v>
      </c>
      <c r="R110" s="31">
        <v>681</v>
      </c>
      <c r="S110" s="31" t="s">
        <v>49</v>
      </c>
      <c r="T110" s="31">
        <v>488</v>
      </c>
      <c r="U110" s="31">
        <v>534</v>
      </c>
      <c r="V110" s="31">
        <v>631</v>
      </c>
      <c r="W110" s="14">
        <f t="shared" si="7"/>
        <v>7.448494453248812</v>
      </c>
      <c r="AB110" s="35" t="s">
        <v>914</v>
      </c>
      <c r="AC110" s="35" t="s">
        <v>956</v>
      </c>
    </row>
    <row r="111" spans="1:29" x14ac:dyDescent="0.25">
      <c r="A111" s="25" t="s">
        <v>50</v>
      </c>
      <c r="B111" s="26" t="s">
        <v>835</v>
      </c>
      <c r="C111" s="26" t="s">
        <v>190</v>
      </c>
      <c r="D111" s="32" t="s">
        <v>290</v>
      </c>
      <c r="E111" s="26"/>
      <c r="F111" s="50">
        <v>2107</v>
      </c>
      <c r="G111" s="50">
        <v>68</v>
      </c>
      <c r="H111" s="26" t="s">
        <v>421</v>
      </c>
      <c r="I111" s="50">
        <v>4633</v>
      </c>
      <c r="J111" s="50">
        <v>86597</v>
      </c>
      <c r="K111" s="26"/>
      <c r="L111" s="77" t="s">
        <v>597</v>
      </c>
      <c r="M111" s="31" t="s">
        <v>697</v>
      </c>
      <c r="N111" s="31" t="s">
        <v>710</v>
      </c>
      <c r="O111" s="83">
        <v>1812</v>
      </c>
      <c r="P111" s="31">
        <v>2078</v>
      </c>
      <c r="Q111" s="31">
        <f t="shared" si="5"/>
        <v>5</v>
      </c>
      <c r="R111" s="31">
        <v>2083</v>
      </c>
      <c r="S111" s="31" t="s">
        <v>50</v>
      </c>
      <c r="T111" s="31">
        <v>65</v>
      </c>
      <c r="U111" s="31">
        <v>325</v>
      </c>
      <c r="V111" s="31">
        <v>387</v>
      </c>
      <c r="W111" s="14">
        <f t="shared" si="7"/>
        <v>67.441860465116278</v>
      </c>
      <c r="AB111" s="35" t="s">
        <v>914</v>
      </c>
      <c r="AC111" s="96" t="s">
        <v>934</v>
      </c>
    </row>
    <row r="112" spans="1:29" x14ac:dyDescent="0.25">
      <c r="A112" s="25" t="s">
        <v>51</v>
      </c>
      <c r="B112" s="26" t="s">
        <v>836</v>
      </c>
      <c r="C112" s="26" t="s">
        <v>191</v>
      </c>
      <c r="D112" s="32" t="s">
        <v>290</v>
      </c>
      <c r="E112" s="26"/>
      <c r="F112" s="50">
        <v>79</v>
      </c>
      <c r="G112" s="50">
        <v>1</v>
      </c>
      <c r="H112" s="26" t="s">
        <v>422</v>
      </c>
      <c r="I112" s="50">
        <v>111462</v>
      </c>
      <c r="J112" s="50">
        <v>111701</v>
      </c>
      <c r="K112" s="63" t="s">
        <v>659</v>
      </c>
      <c r="L112" s="77" t="s">
        <v>598</v>
      </c>
      <c r="M112" s="31" t="s">
        <v>837</v>
      </c>
      <c r="N112" s="31" t="s">
        <v>710</v>
      </c>
      <c r="O112" s="31">
        <v>13</v>
      </c>
      <c r="P112" s="31">
        <v>39</v>
      </c>
      <c r="Q112" s="31">
        <f t="shared" si="5"/>
        <v>20</v>
      </c>
      <c r="R112" s="31">
        <v>59</v>
      </c>
      <c r="S112" s="31" t="s">
        <v>51</v>
      </c>
      <c r="T112" s="31">
        <v>309</v>
      </c>
      <c r="U112" s="31">
        <v>335</v>
      </c>
      <c r="V112" s="31">
        <v>624</v>
      </c>
      <c r="W112" s="14">
        <f t="shared" si="7"/>
        <v>4.3269230769230766</v>
      </c>
      <c r="AB112" s="35" t="s">
        <v>914</v>
      </c>
    </row>
    <row r="113" spans="1:29" x14ac:dyDescent="0.25">
      <c r="A113" s="25" t="s">
        <v>52</v>
      </c>
      <c r="B113" s="26" t="s">
        <v>838</v>
      </c>
      <c r="C113" s="26" t="s">
        <v>192</v>
      </c>
      <c r="D113" s="32" t="s">
        <v>290</v>
      </c>
      <c r="E113" s="26"/>
      <c r="F113" s="50">
        <v>391</v>
      </c>
      <c r="G113" s="50">
        <v>14</v>
      </c>
      <c r="H113" s="26" t="s">
        <v>423</v>
      </c>
      <c r="I113" s="50">
        <v>103863</v>
      </c>
      <c r="J113" s="50">
        <v>110709</v>
      </c>
      <c r="K113" t="s">
        <v>859</v>
      </c>
      <c r="L113" s="77" t="s">
        <v>529</v>
      </c>
      <c r="M113" s="31" t="s">
        <v>698</v>
      </c>
      <c r="N113" s="31" t="s">
        <v>710</v>
      </c>
      <c r="O113" s="31">
        <v>20</v>
      </c>
      <c r="P113" s="31">
        <v>255</v>
      </c>
      <c r="Q113" s="31">
        <f t="shared" si="5"/>
        <v>77</v>
      </c>
      <c r="R113" s="31">
        <v>332</v>
      </c>
      <c r="S113" s="31" t="s">
        <v>52</v>
      </c>
      <c r="T113" s="31">
        <v>0</v>
      </c>
      <c r="U113" s="31">
        <v>241</v>
      </c>
      <c r="V113" s="31">
        <v>241</v>
      </c>
      <c r="W113" s="14">
        <f t="shared" si="7"/>
        <v>100.4149377593361</v>
      </c>
      <c r="AB113" s="35" t="s">
        <v>914</v>
      </c>
    </row>
    <row r="114" spans="1:29" x14ac:dyDescent="0.25">
      <c r="A114" s="25" t="s">
        <v>53</v>
      </c>
      <c r="B114" s="26" t="s">
        <v>839</v>
      </c>
      <c r="C114" s="26" t="s">
        <v>193</v>
      </c>
      <c r="D114" s="32" t="s">
        <v>290</v>
      </c>
      <c r="E114" s="26"/>
      <c r="F114" s="50">
        <v>651</v>
      </c>
      <c r="G114" s="50">
        <v>31</v>
      </c>
      <c r="H114" s="26" t="s">
        <v>424</v>
      </c>
      <c r="I114" s="50">
        <v>69796</v>
      </c>
      <c r="J114" s="50">
        <v>97078</v>
      </c>
      <c r="K114" s="26"/>
      <c r="L114" s="77" t="s">
        <v>530</v>
      </c>
      <c r="M114" s="31" t="s">
        <v>840</v>
      </c>
      <c r="N114" s="31" t="s">
        <v>710</v>
      </c>
      <c r="O114" s="31">
        <v>21</v>
      </c>
      <c r="P114" s="31">
        <v>633</v>
      </c>
      <c r="Q114" s="31">
        <f t="shared" ref="Q114:Q120" si="8">R114-P114</f>
        <v>3</v>
      </c>
      <c r="R114" s="31">
        <v>636</v>
      </c>
      <c r="S114" s="31" t="s">
        <v>53</v>
      </c>
      <c r="T114" s="31">
        <v>1</v>
      </c>
      <c r="U114" s="31">
        <v>604</v>
      </c>
      <c r="V114" s="31">
        <v>1302</v>
      </c>
      <c r="W114" s="14">
        <f t="shared" si="7"/>
        <v>46.39016897081413</v>
      </c>
      <c r="AB114" s="35" t="s">
        <v>914</v>
      </c>
    </row>
    <row r="115" spans="1:29" x14ac:dyDescent="0.25">
      <c r="A115" s="25" t="s">
        <v>54</v>
      </c>
      <c r="B115" s="26" t="s">
        <v>841</v>
      </c>
      <c r="C115" s="26" t="s">
        <v>194</v>
      </c>
      <c r="D115" s="32" t="s">
        <v>290</v>
      </c>
      <c r="E115" s="26"/>
      <c r="F115" s="50">
        <v>81</v>
      </c>
      <c r="G115" s="50">
        <v>2</v>
      </c>
      <c r="H115" s="26" t="s">
        <v>425</v>
      </c>
      <c r="I115" s="50">
        <v>63564</v>
      </c>
      <c r="J115" s="50">
        <v>64510</v>
      </c>
      <c r="K115" t="s">
        <v>643</v>
      </c>
      <c r="L115" s="77" t="s">
        <v>599</v>
      </c>
      <c r="M115" s="31"/>
      <c r="N115" s="31" t="s">
        <v>710</v>
      </c>
      <c r="O115" s="31"/>
      <c r="P115" s="31"/>
      <c r="Q115" s="31"/>
      <c r="R115" s="31"/>
      <c r="S115" s="31"/>
      <c r="T115" s="31"/>
      <c r="U115" s="31"/>
      <c r="V115" s="31"/>
      <c r="W115" s="14"/>
      <c r="AB115" s="35" t="s">
        <v>914</v>
      </c>
    </row>
    <row r="116" spans="1:29" x14ac:dyDescent="0.25">
      <c r="A116" s="25" t="s">
        <v>55</v>
      </c>
      <c r="B116" s="26" t="s">
        <v>842</v>
      </c>
      <c r="C116" s="26" t="s">
        <v>195</v>
      </c>
      <c r="D116" s="32" t="s">
        <v>290</v>
      </c>
      <c r="E116" s="26"/>
      <c r="F116" s="50">
        <v>287</v>
      </c>
      <c r="G116" s="50">
        <v>14</v>
      </c>
      <c r="H116" s="26" t="s">
        <v>426</v>
      </c>
      <c r="I116" s="50">
        <v>295823</v>
      </c>
      <c r="J116" s="50">
        <v>322674</v>
      </c>
      <c r="K116" s="26"/>
      <c r="L116" s="77" t="s">
        <v>600</v>
      </c>
      <c r="M116" s="31" t="s">
        <v>699</v>
      </c>
      <c r="N116" s="31" t="s">
        <v>710</v>
      </c>
      <c r="O116" s="31">
        <v>8</v>
      </c>
      <c r="P116" s="31">
        <v>168</v>
      </c>
      <c r="Q116" s="31">
        <f t="shared" si="8"/>
        <v>79</v>
      </c>
      <c r="R116" s="31">
        <v>247</v>
      </c>
      <c r="S116" s="31" t="s">
        <v>55</v>
      </c>
      <c r="T116" s="31">
        <v>2</v>
      </c>
      <c r="U116" s="31">
        <v>161</v>
      </c>
      <c r="V116" s="31">
        <v>175</v>
      </c>
      <c r="W116" s="14">
        <f>(((U116-T116)+1)/V116)*100</f>
        <v>91.428571428571431</v>
      </c>
      <c r="AB116" s="35" t="s">
        <v>914</v>
      </c>
    </row>
    <row r="117" spans="1:29" x14ac:dyDescent="0.25">
      <c r="A117" s="25" t="s">
        <v>56</v>
      </c>
      <c r="B117" s="26" t="s">
        <v>843</v>
      </c>
      <c r="C117" s="26" t="s">
        <v>196</v>
      </c>
      <c r="D117" s="20" t="s">
        <v>291</v>
      </c>
      <c r="E117" s="26"/>
      <c r="F117" s="50">
        <v>216</v>
      </c>
      <c r="G117" s="50">
        <v>1</v>
      </c>
      <c r="H117" s="26" t="s">
        <v>303</v>
      </c>
      <c r="I117" s="50">
        <v>140683</v>
      </c>
      <c r="J117" s="50">
        <v>141333</v>
      </c>
      <c r="K117" s="54"/>
      <c r="L117" s="74" t="s">
        <v>495</v>
      </c>
      <c r="M117" s="75"/>
      <c r="N117" s="53"/>
      <c r="O117" s="53"/>
      <c r="P117" s="53"/>
      <c r="Q117" s="53"/>
      <c r="R117" s="53"/>
      <c r="S117" s="53"/>
      <c r="T117" s="53"/>
      <c r="U117" s="53"/>
      <c r="V117" s="53"/>
      <c r="W117" s="74"/>
      <c r="AB117" s="35" t="s">
        <v>914</v>
      </c>
    </row>
    <row r="118" spans="1:29" x14ac:dyDescent="0.25">
      <c r="A118" s="25" t="s">
        <v>57</v>
      </c>
      <c r="B118" s="26" t="s">
        <v>844</v>
      </c>
      <c r="C118" s="26" t="s">
        <v>197</v>
      </c>
      <c r="D118" s="20" t="s">
        <v>291</v>
      </c>
      <c r="E118" s="26"/>
      <c r="F118" s="50">
        <v>766</v>
      </c>
      <c r="G118" s="50">
        <v>1</v>
      </c>
      <c r="H118" s="26" t="s">
        <v>303</v>
      </c>
      <c r="I118" s="50">
        <v>439036</v>
      </c>
      <c r="J118" s="50">
        <v>441336</v>
      </c>
      <c r="K118" s="54"/>
      <c r="L118" s="74" t="s">
        <v>495</v>
      </c>
      <c r="M118" s="75"/>
      <c r="N118" s="53"/>
      <c r="O118" s="53"/>
      <c r="P118" s="53"/>
      <c r="Q118" s="53"/>
      <c r="R118" s="53"/>
      <c r="S118" s="53"/>
      <c r="T118" s="53"/>
      <c r="U118" s="53"/>
      <c r="V118" s="53"/>
      <c r="W118" s="74"/>
      <c r="AB118" s="35" t="s">
        <v>914</v>
      </c>
    </row>
    <row r="119" spans="1:29" x14ac:dyDescent="0.25">
      <c r="A119" s="27" t="s">
        <v>58</v>
      </c>
      <c r="B119" s="6" t="s">
        <v>845</v>
      </c>
      <c r="C119" s="29" t="s">
        <v>198</v>
      </c>
      <c r="D119" s="4" t="s">
        <v>290</v>
      </c>
      <c r="E119" s="33" t="s">
        <v>269</v>
      </c>
      <c r="F119" s="48">
        <v>621</v>
      </c>
      <c r="G119" s="48">
        <v>28</v>
      </c>
      <c r="H119" s="29" t="s">
        <v>427</v>
      </c>
      <c r="I119" s="48">
        <v>3719</v>
      </c>
      <c r="J119" s="48">
        <v>22587</v>
      </c>
      <c r="L119" s="62" t="s">
        <v>601</v>
      </c>
      <c r="M119" s="35" t="s">
        <v>846</v>
      </c>
      <c r="N119" s="35" t="s">
        <v>710</v>
      </c>
      <c r="O119" s="35">
        <v>251</v>
      </c>
      <c r="P119" s="35">
        <v>523</v>
      </c>
      <c r="Q119" s="35">
        <f t="shared" si="8"/>
        <v>5</v>
      </c>
      <c r="R119" s="35">
        <v>528</v>
      </c>
      <c r="S119" s="35" t="s">
        <v>58</v>
      </c>
      <c r="T119" s="35">
        <v>4</v>
      </c>
      <c r="U119" s="35">
        <v>271</v>
      </c>
      <c r="V119" s="35">
        <v>276</v>
      </c>
      <c r="W119" s="10">
        <f>(((U119-T119)+1)/V119)*100</f>
        <v>97.101449275362313</v>
      </c>
      <c r="X119" s="85">
        <v>85</v>
      </c>
      <c r="Y119" s="85">
        <v>233</v>
      </c>
      <c r="Z119" s="35">
        <v>64</v>
      </c>
      <c r="AA119" s="35">
        <v>203</v>
      </c>
      <c r="AB119" s="35" t="s">
        <v>914</v>
      </c>
      <c r="AC119" s="35" t="s">
        <v>928</v>
      </c>
    </row>
    <row r="120" spans="1:29" x14ac:dyDescent="0.25">
      <c r="A120" s="30" t="s">
        <v>58</v>
      </c>
      <c r="B120" s="14" t="s">
        <v>845</v>
      </c>
      <c r="C120" s="31" t="s">
        <v>263</v>
      </c>
      <c r="D120" s="13" t="s">
        <v>290</v>
      </c>
      <c r="E120" s="31"/>
      <c r="F120" s="49">
        <v>351</v>
      </c>
      <c r="G120" s="49">
        <v>16</v>
      </c>
      <c r="H120" s="31" t="s">
        <v>428</v>
      </c>
      <c r="I120" s="49">
        <v>8635</v>
      </c>
      <c r="J120" s="49">
        <v>27903</v>
      </c>
      <c r="K120" s="31"/>
      <c r="L120" s="77" t="s">
        <v>531</v>
      </c>
      <c r="M120" s="31" t="s">
        <v>847</v>
      </c>
      <c r="N120" s="31" t="s">
        <v>713</v>
      </c>
      <c r="O120" s="31">
        <v>121</v>
      </c>
      <c r="P120" s="31">
        <v>431</v>
      </c>
      <c r="Q120" s="31">
        <f t="shared" si="8"/>
        <v>6</v>
      </c>
      <c r="R120" s="31">
        <v>437</v>
      </c>
      <c r="S120" s="31" t="s">
        <v>58</v>
      </c>
      <c r="T120" s="31">
        <v>23</v>
      </c>
      <c r="U120" s="31">
        <v>330</v>
      </c>
      <c r="V120" s="31">
        <v>331</v>
      </c>
      <c r="W120" s="14">
        <f>(((U120-T120)+1)/V120)*100</f>
        <v>93.051359516616316</v>
      </c>
      <c r="AB120" s="35" t="s">
        <v>914</v>
      </c>
      <c r="AC120" s="93" t="s">
        <v>960</v>
      </c>
    </row>
  </sheetData>
  <sortState xmlns:xlrd2="http://schemas.microsoft.com/office/spreadsheetml/2017/richdata2" ref="A3:E122">
    <sortCondition ref="A19:A122"/>
  </sortState>
  <mergeCells count="16">
    <mergeCell ref="X1:Y1"/>
    <mergeCell ref="Z1:AA1"/>
    <mergeCell ref="AB1:AB2"/>
    <mergeCell ref="O1:W1"/>
    <mergeCell ref="M63:M64"/>
    <mergeCell ref="L63:L64"/>
    <mergeCell ref="K63:K64"/>
    <mergeCell ref="W63:W64"/>
    <mergeCell ref="V63:V64"/>
    <mergeCell ref="U63:U64"/>
    <mergeCell ref="T63:T64"/>
    <mergeCell ref="S63:S64"/>
    <mergeCell ref="R63:R64"/>
    <mergeCell ref="P63:P64"/>
    <mergeCell ref="O63:O64"/>
    <mergeCell ref="N63:N64"/>
  </mergeCells>
  <conditionalFormatting sqref="W3:W63 W65:W120">
    <cfRule type="colorScale" priority="4">
      <colorScale>
        <cfvo type="min"/>
        <cfvo type="percentile" val="50"/>
        <cfvo type="max"/>
        <color rgb="FFF8696B"/>
        <color rgb="FFFFEB84"/>
        <color rgb="FF63BE7B"/>
      </colorScale>
    </cfRule>
  </conditionalFormatting>
  <conditionalFormatting sqref="O3:O120">
    <cfRule type="cellIs" dxfId="43" priority="2" operator="greaterThan">
      <formula>100</formula>
    </cfRule>
  </conditionalFormatting>
  <conditionalFormatting sqref="Q3:Q120">
    <cfRule type="cellIs" dxfId="42" priority="1" operator="greaterThan">
      <formula>100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EC493-7D2B-0642-9E20-5198B386846A}">
  <dimension ref="A1:AC64"/>
  <sheetViews>
    <sheetView topLeftCell="L1" zoomScale="70" zoomScaleNormal="70" workbookViewId="0">
      <selection activeCell="AC4" sqref="AC4"/>
    </sheetView>
  </sheetViews>
  <sheetFormatPr defaultColWidth="11" defaultRowHeight="15.75" x14ac:dyDescent="0.25"/>
  <cols>
    <col min="2" max="2" width="64.375" hidden="1" customWidth="1"/>
    <col min="3" max="3" width="10.75" customWidth="1"/>
    <col min="4" max="4" width="11" bestFit="1" customWidth="1"/>
    <col min="5" max="5" width="8.125" bestFit="1" customWidth="1"/>
    <col min="6" max="6" width="13.375" hidden="1" customWidth="1"/>
    <col min="7" max="7" width="9.25" hidden="1" customWidth="1"/>
    <col min="8" max="8" width="12.75" bestFit="1" customWidth="1"/>
    <col min="9" max="9" width="10" customWidth="1"/>
    <col min="10" max="10" width="9" customWidth="1"/>
    <col min="11" max="11" width="33.875" customWidth="1"/>
    <col min="12" max="12" width="14.625" style="35" bestFit="1" customWidth="1"/>
    <col min="13" max="13" width="20" style="35" bestFit="1" customWidth="1"/>
    <col min="14" max="14" width="14" style="35" bestFit="1" customWidth="1"/>
    <col min="15" max="15" width="12" style="35" bestFit="1" customWidth="1"/>
    <col min="16" max="16" width="11" style="35" bestFit="1" customWidth="1"/>
    <col min="17" max="17" width="16.875" style="35" customWidth="1"/>
    <col min="18" max="18" width="10.5" style="35" bestFit="1" customWidth="1"/>
    <col min="19" max="19" width="7.75" style="35" bestFit="1" customWidth="1"/>
    <col min="20" max="20" width="13.375" style="35" bestFit="1" customWidth="1"/>
    <col min="21" max="21" width="12.25" style="35" bestFit="1" customWidth="1"/>
    <col min="22" max="22" width="15.75" style="35" bestFit="1" customWidth="1"/>
    <col min="23" max="23" width="17.125" style="35" bestFit="1" customWidth="1"/>
    <col min="24" max="25" width="4.875" style="35" customWidth="1"/>
    <col min="26" max="26" width="5.5" style="35" customWidth="1"/>
    <col min="27" max="27" width="6.875" style="35" customWidth="1"/>
    <col min="28" max="28" width="14.125" style="35" customWidth="1"/>
    <col min="29" max="29" width="78.75" style="35" customWidth="1"/>
    <col min="30" max="16384" width="11" style="35"/>
  </cols>
  <sheetData>
    <row r="1" spans="1:29" x14ac:dyDescent="0.25">
      <c r="N1" s="10"/>
      <c r="O1" s="108" t="s">
        <v>868</v>
      </c>
      <c r="P1" s="108"/>
      <c r="Q1" s="108"/>
      <c r="R1" s="108"/>
      <c r="S1" s="108"/>
      <c r="T1" s="108"/>
      <c r="U1" s="108"/>
      <c r="V1" s="108"/>
      <c r="W1" s="108"/>
      <c r="X1" s="108" t="s">
        <v>890</v>
      </c>
      <c r="Y1" s="108"/>
      <c r="Z1" s="108" t="s">
        <v>894</v>
      </c>
      <c r="AA1" s="108"/>
      <c r="AB1" s="120" t="s">
        <v>911</v>
      </c>
    </row>
    <row r="2" spans="1:29" x14ac:dyDescent="0.25">
      <c r="A2" s="15" t="s">
        <v>59</v>
      </c>
      <c r="B2" s="16" t="s">
        <v>294</v>
      </c>
      <c r="C2" s="16" t="s">
        <v>232</v>
      </c>
      <c r="D2" s="16" t="s">
        <v>288</v>
      </c>
      <c r="E2" s="16" t="s">
        <v>289</v>
      </c>
      <c r="F2" s="16" t="s">
        <v>292</v>
      </c>
      <c r="G2" s="16" t="s">
        <v>293</v>
      </c>
      <c r="H2" s="16" t="s">
        <v>297</v>
      </c>
      <c r="I2" s="16" t="s">
        <v>296</v>
      </c>
      <c r="J2" s="16" t="s">
        <v>295</v>
      </c>
      <c r="K2" s="16" t="s">
        <v>652</v>
      </c>
      <c r="L2" s="70" t="s">
        <v>722</v>
      </c>
      <c r="M2" s="70" t="s">
        <v>723</v>
      </c>
      <c r="N2" s="70" t="s">
        <v>712</v>
      </c>
      <c r="O2" s="70" t="s">
        <v>870</v>
      </c>
      <c r="P2" s="70" t="s">
        <v>871</v>
      </c>
      <c r="Q2" s="70" t="s">
        <v>912</v>
      </c>
      <c r="R2" s="81" t="s">
        <v>872</v>
      </c>
      <c r="S2" s="70" t="s">
        <v>708</v>
      </c>
      <c r="T2" s="70" t="s">
        <v>706</v>
      </c>
      <c r="U2" s="70" t="s">
        <v>707</v>
      </c>
      <c r="V2" s="70" t="s">
        <v>869</v>
      </c>
      <c r="W2" s="70" t="s">
        <v>709</v>
      </c>
      <c r="X2" s="81" t="s">
        <v>891</v>
      </c>
      <c r="Y2" s="81" t="s">
        <v>892</v>
      </c>
      <c r="Z2" s="81" t="s">
        <v>891</v>
      </c>
      <c r="AA2" s="81" t="s">
        <v>892</v>
      </c>
      <c r="AB2" s="121"/>
    </row>
    <row r="3" spans="1:29" x14ac:dyDescent="0.25">
      <c r="A3" s="27" t="s">
        <v>60</v>
      </c>
      <c r="B3" s="29" t="s">
        <v>429</v>
      </c>
      <c r="C3" s="29" t="s">
        <v>264</v>
      </c>
      <c r="D3" s="4" t="s">
        <v>290</v>
      </c>
      <c r="E3" s="29"/>
      <c r="F3" s="48">
        <v>97</v>
      </c>
      <c r="G3" s="48">
        <v>6</v>
      </c>
      <c r="H3" s="29" t="s">
        <v>430</v>
      </c>
      <c r="I3" s="48">
        <v>1837</v>
      </c>
      <c r="J3" s="48">
        <v>3767</v>
      </c>
      <c r="K3" s="29"/>
      <c r="L3" s="62" t="s">
        <v>532</v>
      </c>
      <c r="M3" s="35" t="s">
        <v>664</v>
      </c>
      <c r="N3" s="35" t="s">
        <v>713</v>
      </c>
      <c r="O3" s="35">
        <v>2</v>
      </c>
      <c r="P3" s="35">
        <v>75</v>
      </c>
      <c r="Q3" s="35">
        <f>R3-P3</f>
        <v>9</v>
      </c>
      <c r="R3" s="35">
        <v>84</v>
      </c>
      <c r="S3" s="35" t="s">
        <v>60</v>
      </c>
      <c r="T3" s="35">
        <v>12</v>
      </c>
      <c r="U3" s="35">
        <v>81</v>
      </c>
      <c r="V3" s="35">
        <v>319</v>
      </c>
      <c r="W3" s="10">
        <f>(((U3-T3)+1)/V3)*100</f>
        <v>21.9435736677116</v>
      </c>
      <c r="AB3" s="35" t="s">
        <v>914</v>
      </c>
    </row>
    <row r="4" spans="1:29" x14ac:dyDescent="0.25">
      <c r="A4" s="30" t="s">
        <v>60</v>
      </c>
      <c r="B4" s="31" t="s">
        <v>429</v>
      </c>
      <c r="C4" s="31" t="s">
        <v>199</v>
      </c>
      <c r="D4" s="13" t="s">
        <v>290</v>
      </c>
      <c r="E4" s="31"/>
      <c r="F4" s="49">
        <v>387</v>
      </c>
      <c r="G4" s="49">
        <v>18</v>
      </c>
      <c r="H4" s="31" t="s">
        <v>430</v>
      </c>
      <c r="I4" s="49">
        <v>4780</v>
      </c>
      <c r="J4" s="49">
        <v>23731</v>
      </c>
      <c r="K4" s="31"/>
      <c r="L4" s="77" t="s">
        <v>602</v>
      </c>
      <c r="M4" s="31" t="s">
        <v>665</v>
      </c>
      <c r="N4" s="31" t="s">
        <v>710</v>
      </c>
      <c r="O4" s="31">
        <v>1</v>
      </c>
      <c r="P4" s="31">
        <v>263</v>
      </c>
      <c r="Q4" s="31">
        <f>R4-P4</f>
        <v>63</v>
      </c>
      <c r="R4" s="31">
        <v>326</v>
      </c>
      <c r="S4" s="31" t="s">
        <v>60</v>
      </c>
      <c r="T4" s="31">
        <v>55</v>
      </c>
      <c r="U4" s="31">
        <v>306</v>
      </c>
      <c r="V4" s="31">
        <v>311</v>
      </c>
      <c r="W4" s="14">
        <f>(((U4-T4)+1)/V4)*100</f>
        <v>81.028938906752416</v>
      </c>
      <c r="AB4" s="35" t="s">
        <v>914</v>
      </c>
    </row>
    <row r="5" spans="1:29" x14ac:dyDescent="0.25">
      <c r="A5" s="27" t="s">
        <v>61</v>
      </c>
      <c r="B5" s="29" t="s">
        <v>431</v>
      </c>
      <c r="C5" s="29" t="s">
        <v>200</v>
      </c>
      <c r="D5" s="37" t="s">
        <v>291</v>
      </c>
      <c r="E5" s="29"/>
      <c r="F5" s="48">
        <v>399</v>
      </c>
      <c r="G5" s="48">
        <v>1</v>
      </c>
      <c r="H5" s="29" t="s">
        <v>303</v>
      </c>
      <c r="I5" s="48">
        <v>373071</v>
      </c>
      <c r="J5" s="48">
        <v>374270</v>
      </c>
      <c r="K5" s="56"/>
      <c r="L5" s="55" t="s">
        <v>495</v>
      </c>
      <c r="M5" s="69"/>
      <c r="N5" s="55"/>
      <c r="O5" s="55"/>
      <c r="P5" s="55"/>
      <c r="Q5" s="55"/>
      <c r="R5" s="55"/>
      <c r="S5" s="55"/>
      <c r="T5" s="55"/>
      <c r="U5" s="55"/>
      <c r="V5" s="55"/>
      <c r="W5" s="80"/>
      <c r="AB5" s="35" t="s">
        <v>914</v>
      </c>
    </row>
    <row r="6" spans="1:29" x14ac:dyDescent="0.25">
      <c r="A6" s="30" t="s">
        <v>1</v>
      </c>
      <c r="B6" s="31" t="s">
        <v>329</v>
      </c>
      <c r="C6" s="31" t="s">
        <v>92</v>
      </c>
      <c r="D6" s="22" t="s">
        <v>291</v>
      </c>
      <c r="E6" s="31"/>
      <c r="F6" s="49">
        <v>776</v>
      </c>
      <c r="G6" s="49">
        <v>1</v>
      </c>
      <c r="H6" s="31" t="s">
        <v>303</v>
      </c>
      <c r="I6" s="49">
        <v>871079</v>
      </c>
      <c r="J6" s="49">
        <v>873409</v>
      </c>
      <c r="K6" s="53"/>
      <c r="L6" s="53" t="s">
        <v>495</v>
      </c>
      <c r="M6" s="75"/>
      <c r="N6" s="53"/>
      <c r="O6" s="53"/>
      <c r="P6" s="53"/>
      <c r="Q6" s="53"/>
      <c r="R6" s="53"/>
      <c r="S6" s="53"/>
      <c r="T6" s="53"/>
      <c r="U6" s="53"/>
      <c r="V6" s="53"/>
      <c r="W6" s="74"/>
      <c r="AB6" s="35" t="s">
        <v>914</v>
      </c>
    </row>
    <row r="7" spans="1:29" x14ac:dyDescent="0.25">
      <c r="A7" s="25" t="s">
        <v>2</v>
      </c>
      <c r="B7" s="26" t="s">
        <v>330</v>
      </c>
      <c r="C7" s="26" t="s">
        <v>93</v>
      </c>
      <c r="D7" s="32" t="s">
        <v>290</v>
      </c>
      <c r="E7" s="26"/>
      <c r="F7" s="50">
        <v>707</v>
      </c>
      <c r="G7" s="50">
        <v>5</v>
      </c>
      <c r="H7" s="26" t="s">
        <v>331</v>
      </c>
      <c r="I7" s="50">
        <v>19865</v>
      </c>
      <c r="J7" s="50">
        <v>23369</v>
      </c>
      <c r="K7" s="26"/>
      <c r="L7" s="77" t="s">
        <v>543</v>
      </c>
      <c r="M7" s="31" t="s">
        <v>728</v>
      </c>
      <c r="N7" s="31" t="s">
        <v>710</v>
      </c>
      <c r="O7" s="31">
        <v>26</v>
      </c>
      <c r="P7" s="31">
        <v>707</v>
      </c>
      <c r="Q7" s="31">
        <f>R7-P7</f>
        <v>1</v>
      </c>
      <c r="R7" s="31">
        <v>708</v>
      </c>
      <c r="S7" s="31" t="s">
        <v>2</v>
      </c>
      <c r="T7" s="31">
        <v>7</v>
      </c>
      <c r="U7" s="31">
        <v>655</v>
      </c>
      <c r="V7" s="31">
        <v>655</v>
      </c>
      <c r="W7" s="14">
        <f>(((U7-T7)+1)/V7)*100</f>
        <v>99.083969465648863</v>
      </c>
      <c r="AB7" s="35" t="s">
        <v>914</v>
      </c>
    </row>
    <row r="8" spans="1:29" x14ac:dyDescent="0.25">
      <c r="A8" s="25" t="s">
        <v>62</v>
      </c>
      <c r="B8" s="26" t="s">
        <v>432</v>
      </c>
      <c r="C8" s="26" t="s">
        <v>286</v>
      </c>
      <c r="D8" s="32" t="s">
        <v>290</v>
      </c>
      <c r="E8" s="36" t="s">
        <v>269</v>
      </c>
      <c r="F8" s="50">
        <v>340</v>
      </c>
      <c r="G8" s="50">
        <v>15</v>
      </c>
      <c r="H8" s="26" t="s">
        <v>433</v>
      </c>
      <c r="I8" s="50">
        <v>5439</v>
      </c>
      <c r="J8" s="50">
        <v>39585</v>
      </c>
      <c r="K8" s="26"/>
      <c r="L8" s="77" t="s">
        <v>533</v>
      </c>
      <c r="M8" s="31" t="s">
        <v>873</v>
      </c>
      <c r="N8" s="26" t="s">
        <v>848</v>
      </c>
      <c r="O8" s="26">
        <v>142</v>
      </c>
      <c r="P8" s="26">
        <v>288</v>
      </c>
      <c r="Q8" s="31">
        <f>R8-P8</f>
        <v>2</v>
      </c>
      <c r="R8" s="26">
        <v>290</v>
      </c>
      <c r="S8" s="26" t="s">
        <v>62</v>
      </c>
      <c r="T8" s="26">
        <v>0</v>
      </c>
      <c r="U8" s="26">
        <v>152</v>
      </c>
      <c r="V8" s="26">
        <v>316</v>
      </c>
      <c r="W8" s="17">
        <f>(((U8-T8)+1)/V8)*100</f>
        <v>48.417721518987342</v>
      </c>
      <c r="X8" s="85">
        <v>0</v>
      </c>
      <c r="Y8" s="85">
        <v>135</v>
      </c>
      <c r="Z8" s="35">
        <v>72</v>
      </c>
      <c r="AA8" s="35">
        <v>203</v>
      </c>
      <c r="AB8" s="35" t="s">
        <v>914</v>
      </c>
      <c r="AC8" s="93" t="s">
        <v>961</v>
      </c>
    </row>
    <row r="9" spans="1:29" x14ac:dyDescent="0.25">
      <c r="A9" s="27" t="s">
        <v>63</v>
      </c>
      <c r="B9" s="29" t="s">
        <v>434</v>
      </c>
      <c r="C9" s="29" t="s">
        <v>202</v>
      </c>
      <c r="D9" s="4" t="s">
        <v>290</v>
      </c>
      <c r="E9" s="29"/>
      <c r="F9" s="48">
        <v>180</v>
      </c>
      <c r="G9" s="48">
        <v>9</v>
      </c>
      <c r="H9" s="29" t="s">
        <v>435</v>
      </c>
      <c r="I9" s="48">
        <v>282135</v>
      </c>
      <c r="J9" s="48">
        <v>295876</v>
      </c>
      <c r="K9" t="s">
        <v>603</v>
      </c>
      <c r="L9" s="62" t="s">
        <v>604</v>
      </c>
      <c r="M9" s="35" t="s">
        <v>874</v>
      </c>
      <c r="N9" s="35" t="s">
        <v>710</v>
      </c>
      <c r="O9" s="35">
        <v>0</v>
      </c>
      <c r="P9" s="35">
        <v>53</v>
      </c>
      <c r="Q9" s="35">
        <f>R9-P9</f>
        <v>309</v>
      </c>
      <c r="R9" s="35">
        <v>362</v>
      </c>
      <c r="S9" s="35" t="s">
        <v>63</v>
      </c>
      <c r="T9" s="35">
        <v>110</v>
      </c>
      <c r="U9" s="35">
        <v>163</v>
      </c>
      <c r="V9" s="35">
        <v>211</v>
      </c>
      <c r="W9" s="10">
        <f>(((U9-T9)+1)/V9)*100</f>
        <v>25.592417061611371</v>
      </c>
      <c r="AB9" s="35" t="s">
        <v>914</v>
      </c>
      <c r="AC9" s="35" t="s">
        <v>935</v>
      </c>
    </row>
    <row r="10" spans="1:29" x14ac:dyDescent="0.25">
      <c r="A10" s="30" t="s">
        <v>63</v>
      </c>
      <c r="B10" s="31" t="s">
        <v>434</v>
      </c>
      <c r="C10" s="31" t="s">
        <v>201</v>
      </c>
      <c r="D10" s="22" t="s">
        <v>291</v>
      </c>
      <c r="E10" s="31"/>
      <c r="F10" s="49">
        <v>214</v>
      </c>
      <c r="G10" s="49">
        <v>1</v>
      </c>
      <c r="H10" s="31" t="s">
        <v>303</v>
      </c>
      <c r="I10" s="49">
        <v>287042</v>
      </c>
      <c r="J10" s="49">
        <v>287686</v>
      </c>
      <c r="K10" s="53"/>
      <c r="L10" s="53" t="s">
        <v>495</v>
      </c>
      <c r="M10" s="75"/>
      <c r="N10" s="53"/>
      <c r="O10" s="53"/>
      <c r="P10" s="53"/>
      <c r="Q10" s="53"/>
      <c r="R10" s="53"/>
      <c r="S10" s="53"/>
      <c r="T10" s="53"/>
      <c r="U10" s="53"/>
      <c r="V10" s="53"/>
      <c r="W10" s="74"/>
      <c r="AB10" s="35" t="s">
        <v>914</v>
      </c>
    </row>
    <row r="11" spans="1:29" x14ac:dyDescent="0.25">
      <c r="A11" s="27" t="s">
        <v>64</v>
      </c>
      <c r="B11" s="29" t="s">
        <v>436</v>
      </c>
      <c r="C11" s="29" t="s">
        <v>203</v>
      </c>
      <c r="D11" s="37" t="s">
        <v>291</v>
      </c>
      <c r="E11" s="29"/>
      <c r="F11" s="48">
        <v>205</v>
      </c>
      <c r="G11" s="48">
        <v>1</v>
      </c>
      <c r="H11" s="29" t="s">
        <v>303</v>
      </c>
      <c r="I11" s="48">
        <v>549365</v>
      </c>
      <c r="J11" s="48">
        <v>549982</v>
      </c>
      <c r="K11" s="56"/>
      <c r="L11" s="55" t="s">
        <v>495</v>
      </c>
      <c r="M11" s="69"/>
      <c r="N11" s="55"/>
      <c r="O11" s="55"/>
      <c r="P11" s="55"/>
      <c r="Q11" s="55"/>
      <c r="R11" s="55"/>
      <c r="S11" s="55"/>
      <c r="T11" s="55"/>
      <c r="U11" s="55"/>
      <c r="V11" s="55"/>
      <c r="W11" s="80"/>
      <c r="AB11" s="35" t="s">
        <v>914</v>
      </c>
    </row>
    <row r="12" spans="1:29" x14ac:dyDescent="0.25">
      <c r="A12" s="27" t="s">
        <v>65</v>
      </c>
      <c r="B12" s="29" t="s">
        <v>437</v>
      </c>
      <c r="C12" s="29" t="s">
        <v>287</v>
      </c>
      <c r="D12" s="4" t="s">
        <v>290</v>
      </c>
      <c r="E12" s="33" t="s">
        <v>269</v>
      </c>
      <c r="F12" s="48">
        <v>457</v>
      </c>
      <c r="G12" s="48">
        <v>22</v>
      </c>
      <c r="H12" s="29" t="s">
        <v>438</v>
      </c>
      <c r="I12" s="48">
        <v>56285</v>
      </c>
      <c r="J12" s="48">
        <v>78492</v>
      </c>
      <c r="L12" s="62" t="s">
        <v>605</v>
      </c>
      <c r="M12" s="35" t="s">
        <v>875</v>
      </c>
      <c r="N12" s="35" t="s">
        <v>710</v>
      </c>
      <c r="O12" s="35">
        <v>248</v>
      </c>
      <c r="P12" s="35">
        <v>410</v>
      </c>
      <c r="Q12" s="35">
        <f>R12-P12</f>
        <v>36</v>
      </c>
      <c r="R12" s="35">
        <v>446</v>
      </c>
      <c r="S12" s="35" t="s">
        <v>65</v>
      </c>
      <c r="T12" s="35">
        <v>19</v>
      </c>
      <c r="U12" s="35">
        <v>171</v>
      </c>
      <c r="V12" s="35">
        <v>205</v>
      </c>
      <c r="W12" s="10">
        <f>(((U12-T12)+1)/V12)*100</f>
        <v>74.634146341463421</v>
      </c>
      <c r="X12" s="85">
        <v>20</v>
      </c>
      <c r="Y12" s="85">
        <v>199</v>
      </c>
      <c r="Z12" s="35">
        <v>27</v>
      </c>
      <c r="AA12" s="35">
        <v>202</v>
      </c>
      <c r="AB12" s="35" t="s">
        <v>914</v>
      </c>
      <c r="AC12" s="35" t="s">
        <v>936</v>
      </c>
    </row>
    <row r="13" spans="1:29" x14ac:dyDescent="0.25">
      <c r="A13" s="30" t="s">
        <v>65</v>
      </c>
      <c r="B13" s="31" t="s">
        <v>437</v>
      </c>
      <c r="C13" s="31" t="s">
        <v>204</v>
      </c>
      <c r="D13" s="13" t="s">
        <v>290</v>
      </c>
      <c r="E13" s="31"/>
      <c r="F13" s="49">
        <v>323</v>
      </c>
      <c r="G13" s="49">
        <v>14</v>
      </c>
      <c r="H13" s="31" t="s">
        <v>439</v>
      </c>
      <c r="I13" s="49">
        <v>158703</v>
      </c>
      <c r="J13" s="49">
        <v>187822</v>
      </c>
      <c r="K13" s="31"/>
      <c r="L13" s="77" t="s">
        <v>534</v>
      </c>
      <c r="M13" s="31" t="s">
        <v>876</v>
      </c>
      <c r="N13" s="31" t="s">
        <v>710</v>
      </c>
      <c r="O13" s="31">
        <v>60</v>
      </c>
      <c r="P13" s="31">
        <v>257</v>
      </c>
      <c r="Q13" s="31">
        <f>R13-P13</f>
        <v>67</v>
      </c>
      <c r="R13" s="31">
        <v>324</v>
      </c>
      <c r="S13" s="31" t="s">
        <v>65</v>
      </c>
      <c r="T13" s="31">
        <v>13</v>
      </c>
      <c r="U13" s="31">
        <v>200</v>
      </c>
      <c r="V13" s="31">
        <v>219</v>
      </c>
      <c r="W13" s="14">
        <f>(((U13-T13)+1)/V13)*100</f>
        <v>85.844748858447488</v>
      </c>
      <c r="AB13" s="35" t="s">
        <v>914</v>
      </c>
    </row>
    <row r="14" spans="1:29" x14ac:dyDescent="0.25">
      <c r="A14" s="27" t="s">
        <v>12</v>
      </c>
      <c r="B14" s="29" t="s">
        <v>353</v>
      </c>
      <c r="C14" s="29" t="s">
        <v>119</v>
      </c>
      <c r="D14" s="4" t="s">
        <v>290</v>
      </c>
      <c r="E14" s="29"/>
      <c r="F14" s="48">
        <v>199</v>
      </c>
      <c r="G14" s="48">
        <v>10</v>
      </c>
      <c r="H14" s="29" t="s">
        <v>354</v>
      </c>
      <c r="I14" s="48">
        <v>65214</v>
      </c>
      <c r="J14" s="48">
        <v>69795</v>
      </c>
      <c r="K14" t="s">
        <v>644</v>
      </c>
      <c r="L14" s="62" t="s">
        <v>554</v>
      </c>
      <c r="M14" s="35" t="s">
        <v>666</v>
      </c>
      <c r="N14" s="35" t="s">
        <v>710</v>
      </c>
      <c r="O14" s="35">
        <v>41</v>
      </c>
      <c r="P14" s="35">
        <v>199</v>
      </c>
      <c r="Q14" s="35">
        <f>R14-P14</f>
        <v>1</v>
      </c>
      <c r="R14" s="35">
        <v>200</v>
      </c>
      <c r="S14" s="35" t="s">
        <v>12</v>
      </c>
      <c r="T14" s="35">
        <v>75</v>
      </c>
      <c r="U14" s="35">
        <v>234</v>
      </c>
      <c r="V14" s="35">
        <v>236</v>
      </c>
      <c r="W14" s="10">
        <f>(((U14-T14)+1)/V14)*100</f>
        <v>67.796610169491515</v>
      </c>
      <c r="AB14" s="35" t="s">
        <v>914</v>
      </c>
    </row>
    <row r="15" spans="1:29" x14ac:dyDescent="0.25">
      <c r="A15" s="34" t="s">
        <v>12</v>
      </c>
      <c r="B15" s="35" t="s">
        <v>353</v>
      </c>
      <c r="C15" s="35" t="s">
        <v>120</v>
      </c>
      <c r="D15" s="9" t="s">
        <v>290</v>
      </c>
      <c r="E15" s="35"/>
      <c r="F15" s="51">
        <v>276</v>
      </c>
      <c r="G15" s="51">
        <v>11</v>
      </c>
      <c r="H15" s="35" t="s">
        <v>355</v>
      </c>
      <c r="I15" s="51">
        <v>57173</v>
      </c>
      <c r="J15" s="51">
        <v>63822</v>
      </c>
      <c r="K15" s="35"/>
      <c r="L15" s="62" t="s">
        <v>555</v>
      </c>
      <c r="M15" s="35" t="s">
        <v>755</v>
      </c>
      <c r="N15" s="35" t="s">
        <v>710</v>
      </c>
      <c r="O15" s="35">
        <v>1</v>
      </c>
      <c r="P15" s="35">
        <v>228</v>
      </c>
      <c r="Q15" s="35">
        <f>R15-P15</f>
        <v>4</v>
      </c>
      <c r="R15" s="35">
        <v>232</v>
      </c>
      <c r="S15" s="35" t="s">
        <v>12</v>
      </c>
      <c r="T15" s="35">
        <v>4</v>
      </c>
      <c r="U15" s="35">
        <v>218</v>
      </c>
      <c r="V15" s="35">
        <v>221</v>
      </c>
      <c r="W15" s="10">
        <f>(((U15-T15)+1)/V15)*100</f>
        <v>97.285067873303163</v>
      </c>
      <c r="AB15" s="35" t="s">
        <v>903</v>
      </c>
    </row>
    <row r="16" spans="1:29" x14ac:dyDescent="0.25">
      <c r="A16" s="30" t="s">
        <v>12</v>
      </c>
      <c r="B16" s="31" t="s">
        <v>353</v>
      </c>
      <c r="C16" s="31" t="s">
        <v>118</v>
      </c>
      <c r="D16" s="22" t="s">
        <v>291</v>
      </c>
      <c r="E16" s="31"/>
      <c r="F16" s="49">
        <v>160</v>
      </c>
      <c r="G16" s="49">
        <v>1</v>
      </c>
      <c r="H16" s="31" t="s">
        <v>303</v>
      </c>
      <c r="I16" s="49">
        <v>386478</v>
      </c>
      <c r="J16" s="49">
        <v>386960</v>
      </c>
      <c r="K16" s="53"/>
      <c r="L16" s="53" t="s">
        <v>495</v>
      </c>
      <c r="M16" s="75"/>
      <c r="N16" s="53"/>
      <c r="O16" s="53"/>
      <c r="P16" s="53"/>
      <c r="Q16" s="53"/>
      <c r="R16" s="53"/>
      <c r="S16" s="53"/>
      <c r="T16" s="53"/>
      <c r="U16" s="53"/>
      <c r="V16" s="53"/>
      <c r="W16" s="74"/>
      <c r="AB16" s="35" t="s">
        <v>914</v>
      </c>
    </row>
    <row r="17" spans="1:29" x14ac:dyDescent="0.25">
      <c r="A17" s="27" t="s">
        <v>66</v>
      </c>
      <c r="B17" s="29" t="s">
        <v>440</v>
      </c>
      <c r="C17" s="29" t="s">
        <v>206</v>
      </c>
      <c r="D17" s="4" t="s">
        <v>290</v>
      </c>
      <c r="E17" s="29"/>
      <c r="F17" s="48">
        <v>284</v>
      </c>
      <c r="G17" s="48">
        <v>3</v>
      </c>
      <c r="H17" s="29" t="s">
        <v>441</v>
      </c>
      <c r="I17" s="48">
        <v>66233</v>
      </c>
      <c r="J17" s="48">
        <v>67222</v>
      </c>
      <c r="K17" s="29"/>
      <c r="L17" s="62" t="s">
        <v>535</v>
      </c>
      <c r="M17" s="35" t="s">
        <v>877</v>
      </c>
      <c r="N17" s="35" t="s">
        <v>710</v>
      </c>
      <c r="O17" s="35">
        <v>19</v>
      </c>
      <c r="P17" s="35">
        <v>35</v>
      </c>
      <c r="Q17" s="35">
        <f>R17-P17</f>
        <v>49</v>
      </c>
      <c r="R17" s="35">
        <v>84</v>
      </c>
      <c r="S17" s="35" t="s">
        <v>66</v>
      </c>
      <c r="T17" s="35">
        <v>60</v>
      </c>
      <c r="U17" s="35">
        <v>76</v>
      </c>
      <c r="V17" s="35">
        <v>205</v>
      </c>
      <c r="W17" s="10">
        <f>(((U17-T17)+1)/V17)*100</f>
        <v>8.2926829268292686</v>
      </c>
      <c r="AB17" s="35" t="s">
        <v>914</v>
      </c>
    </row>
    <row r="18" spans="1:29" x14ac:dyDescent="0.25">
      <c r="A18" s="34" t="s">
        <v>66</v>
      </c>
      <c r="B18" s="35" t="s">
        <v>440</v>
      </c>
      <c r="C18" s="35" t="s">
        <v>261</v>
      </c>
      <c r="D18" s="9" t="s">
        <v>290</v>
      </c>
      <c r="E18" s="35"/>
      <c r="F18" s="51">
        <v>288</v>
      </c>
      <c r="G18" s="51">
        <v>7</v>
      </c>
      <c r="H18" s="35" t="s">
        <v>442</v>
      </c>
      <c r="I18" s="51">
        <v>2215</v>
      </c>
      <c r="J18" s="51">
        <v>4456</v>
      </c>
      <c r="K18" s="35"/>
      <c r="L18" s="62" t="s">
        <v>606</v>
      </c>
      <c r="M18" s="35" t="s">
        <v>667</v>
      </c>
      <c r="N18" s="35" t="s">
        <v>710</v>
      </c>
      <c r="O18" s="35">
        <v>70</v>
      </c>
      <c r="P18" s="35">
        <v>274</v>
      </c>
      <c r="Q18" s="35">
        <f>R18-P18</f>
        <v>15</v>
      </c>
      <c r="R18" s="35">
        <v>289</v>
      </c>
      <c r="S18" s="35" t="s">
        <v>66</v>
      </c>
      <c r="T18" s="35">
        <v>5</v>
      </c>
      <c r="U18" s="35">
        <v>211</v>
      </c>
      <c r="V18" s="35">
        <v>214</v>
      </c>
      <c r="W18" s="10">
        <f>(((U18-T18)+1)/V18)*100</f>
        <v>96.728971962616825</v>
      </c>
      <c r="AB18" s="35" t="s">
        <v>914</v>
      </c>
    </row>
    <row r="19" spans="1:29" x14ac:dyDescent="0.25">
      <c r="A19" s="30" t="s">
        <v>66</v>
      </c>
      <c r="B19" s="31" t="s">
        <v>440</v>
      </c>
      <c r="C19" s="31" t="s">
        <v>205</v>
      </c>
      <c r="D19" s="22" t="s">
        <v>291</v>
      </c>
      <c r="E19" s="31"/>
      <c r="F19" s="49">
        <v>213</v>
      </c>
      <c r="G19" s="49">
        <v>1</v>
      </c>
      <c r="H19" s="31" t="s">
        <v>303</v>
      </c>
      <c r="I19" s="49">
        <v>316634</v>
      </c>
      <c r="J19" s="49">
        <v>317275</v>
      </c>
      <c r="K19" s="53"/>
      <c r="L19" s="53" t="s">
        <v>495</v>
      </c>
      <c r="M19" s="75"/>
      <c r="N19" s="53"/>
      <c r="O19" s="53"/>
      <c r="P19" s="53"/>
      <c r="Q19" s="53"/>
      <c r="R19" s="53"/>
      <c r="S19" s="53"/>
      <c r="T19" s="53"/>
      <c r="U19" s="53"/>
      <c r="V19" s="53"/>
      <c r="W19" s="74"/>
      <c r="AB19" s="35" t="s">
        <v>914</v>
      </c>
    </row>
    <row r="20" spans="1:29" x14ac:dyDescent="0.25">
      <c r="A20" s="27" t="s">
        <v>17</v>
      </c>
      <c r="B20" s="29" t="s">
        <v>363</v>
      </c>
      <c r="C20" s="29" t="s">
        <v>131</v>
      </c>
      <c r="D20" s="4" t="s">
        <v>290</v>
      </c>
      <c r="E20" s="29"/>
      <c r="F20" s="48">
        <v>577</v>
      </c>
      <c r="G20" s="48">
        <v>22</v>
      </c>
      <c r="H20" s="29" t="s">
        <v>364</v>
      </c>
      <c r="I20" s="48">
        <v>108847</v>
      </c>
      <c r="J20" s="48">
        <v>139817</v>
      </c>
      <c r="K20" s="29"/>
      <c r="L20" s="62" t="s">
        <v>562</v>
      </c>
      <c r="M20" s="35" t="s">
        <v>768</v>
      </c>
      <c r="N20" s="35" t="s">
        <v>710</v>
      </c>
      <c r="O20" s="35">
        <v>3</v>
      </c>
      <c r="P20" s="35">
        <v>194</v>
      </c>
      <c r="Q20" s="35">
        <f>R20-P20</f>
        <v>339</v>
      </c>
      <c r="R20" s="35">
        <v>533</v>
      </c>
      <c r="S20" s="35" t="s">
        <v>17</v>
      </c>
      <c r="T20" s="35">
        <v>1</v>
      </c>
      <c r="U20" s="35">
        <v>177</v>
      </c>
      <c r="V20" s="35">
        <v>186</v>
      </c>
      <c r="W20" s="10">
        <f>(((U20-T20)+1)/V20)*100</f>
        <v>95.161290322580655</v>
      </c>
      <c r="AB20" s="35" t="s">
        <v>914</v>
      </c>
      <c r="AC20" s="96" t="s">
        <v>937</v>
      </c>
    </row>
    <row r="21" spans="1:29" x14ac:dyDescent="0.25">
      <c r="A21" s="30" t="s">
        <v>17</v>
      </c>
      <c r="B21" s="31" t="s">
        <v>363</v>
      </c>
      <c r="C21" s="31" t="s">
        <v>132</v>
      </c>
      <c r="D21" s="13" t="s">
        <v>290</v>
      </c>
      <c r="E21" s="31"/>
      <c r="F21" s="49">
        <v>627</v>
      </c>
      <c r="G21" s="49">
        <v>35</v>
      </c>
      <c r="H21" s="31" t="s">
        <v>365</v>
      </c>
      <c r="I21" s="49">
        <v>27804</v>
      </c>
      <c r="J21" s="49">
        <v>78544</v>
      </c>
      <c r="K21" s="31"/>
      <c r="L21" s="77" t="s">
        <v>563</v>
      </c>
      <c r="M21" s="31" t="s">
        <v>769</v>
      </c>
      <c r="N21" s="31" t="s">
        <v>710</v>
      </c>
      <c r="O21" s="31">
        <v>13</v>
      </c>
      <c r="P21" s="31">
        <v>540</v>
      </c>
      <c r="Q21" s="31">
        <f>R21-P21</f>
        <v>88</v>
      </c>
      <c r="R21" s="31">
        <v>628</v>
      </c>
      <c r="S21" s="31" t="s">
        <v>17</v>
      </c>
      <c r="T21" s="31">
        <v>12</v>
      </c>
      <c r="U21" s="31">
        <v>529</v>
      </c>
      <c r="V21" s="31">
        <v>549</v>
      </c>
      <c r="W21" s="14">
        <f>(((U21-T21)+1)/V21)*100</f>
        <v>94.353369763205833</v>
      </c>
      <c r="AB21" s="35" t="s">
        <v>914</v>
      </c>
    </row>
    <row r="22" spans="1:29" x14ac:dyDescent="0.25">
      <c r="A22" s="25" t="s">
        <v>67</v>
      </c>
      <c r="B22" s="26" t="s">
        <v>443</v>
      </c>
      <c r="C22" s="26" t="s">
        <v>207</v>
      </c>
      <c r="D22" s="20" t="s">
        <v>291</v>
      </c>
      <c r="E22" s="26"/>
      <c r="F22" s="50">
        <v>361</v>
      </c>
      <c r="G22" s="50">
        <v>1</v>
      </c>
      <c r="H22" s="26" t="s">
        <v>303</v>
      </c>
      <c r="I22" s="50">
        <v>3137</v>
      </c>
      <c r="J22" s="50">
        <v>4222</v>
      </c>
      <c r="K22" s="54"/>
      <c r="L22" s="53" t="s">
        <v>495</v>
      </c>
      <c r="M22" s="75"/>
      <c r="N22" s="53"/>
      <c r="O22" s="53"/>
      <c r="P22" s="53"/>
      <c r="Q22" s="53"/>
      <c r="R22" s="53"/>
      <c r="S22" s="53"/>
      <c r="T22" s="53"/>
      <c r="U22" s="53"/>
      <c r="V22" s="53"/>
      <c r="W22" s="74"/>
      <c r="AB22" s="35" t="s">
        <v>914</v>
      </c>
    </row>
    <row r="23" spans="1:29" x14ac:dyDescent="0.25">
      <c r="A23" s="25" t="s">
        <v>68</v>
      </c>
      <c r="B23" s="26" t="s">
        <v>444</v>
      </c>
      <c r="C23" s="26" t="s">
        <v>208</v>
      </c>
      <c r="D23" s="20" t="s">
        <v>291</v>
      </c>
      <c r="E23" s="26"/>
      <c r="F23" s="50">
        <v>407</v>
      </c>
      <c r="G23" s="50">
        <v>1</v>
      </c>
      <c r="H23" s="26" t="s">
        <v>303</v>
      </c>
      <c r="I23" s="50">
        <v>98343</v>
      </c>
      <c r="J23" s="50">
        <v>99566</v>
      </c>
      <c r="K23" s="54"/>
      <c r="L23" s="53" t="s">
        <v>495</v>
      </c>
      <c r="M23" s="75"/>
      <c r="N23" s="53"/>
      <c r="O23" s="53"/>
      <c r="P23" s="53"/>
      <c r="Q23" s="53"/>
      <c r="R23" s="53"/>
      <c r="S23" s="53"/>
      <c r="T23" s="53"/>
      <c r="U23" s="53"/>
      <c r="V23" s="53"/>
      <c r="W23" s="74"/>
      <c r="AB23" s="35" t="s">
        <v>914</v>
      </c>
    </row>
    <row r="24" spans="1:29" x14ac:dyDescent="0.25">
      <c r="A24" s="25" t="s">
        <v>69</v>
      </c>
      <c r="B24" s="26" t="s">
        <v>445</v>
      </c>
      <c r="C24" s="26" t="s">
        <v>209</v>
      </c>
      <c r="D24" s="32" t="s">
        <v>290</v>
      </c>
      <c r="E24" s="26"/>
      <c r="F24" s="50">
        <v>398</v>
      </c>
      <c r="G24" s="50">
        <v>11</v>
      </c>
      <c r="H24" s="26" t="s">
        <v>446</v>
      </c>
      <c r="I24" s="50">
        <v>20505</v>
      </c>
      <c r="J24" s="50">
        <v>29245</v>
      </c>
      <c r="K24" s="26"/>
      <c r="L24" s="77" t="s">
        <v>607</v>
      </c>
      <c r="M24" s="31" t="s">
        <v>878</v>
      </c>
      <c r="N24" s="31" t="s">
        <v>713</v>
      </c>
      <c r="O24" s="31">
        <v>337</v>
      </c>
      <c r="P24" s="31">
        <v>382</v>
      </c>
      <c r="Q24" s="31">
        <f>R24-P24</f>
        <v>9</v>
      </c>
      <c r="R24" s="31">
        <v>391</v>
      </c>
      <c r="S24" s="31" t="s">
        <v>69</v>
      </c>
      <c r="T24" s="31">
        <v>72</v>
      </c>
      <c r="U24" s="31">
        <v>114</v>
      </c>
      <c r="V24" s="31">
        <v>128</v>
      </c>
      <c r="W24" s="14">
        <f>(((U24-T24)+1)/V24)*100</f>
        <v>33.59375</v>
      </c>
      <c r="AB24" s="35" t="s">
        <v>914</v>
      </c>
      <c r="AC24" s="93" t="s">
        <v>962</v>
      </c>
    </row>
    <row r="25" spans="1:29" x14ac:dyDescent="0.25">
      <c r="A25" s="27" t="s">
        <v>70</v>
      </c>
      <c r="B25" s="29" t="s">
        <v>447</v>
      </c>
      <c r="C25" s="29" t="s">
        <v>211</v>
      </c>
      <c r="D25" s="4" t="s">
        <v>290</v>
      </c>
      <c r="E25" s="29"/>
      <c r="F25" s="48">
        <v>399</v>
      </c>
      <c r="G25" s="48">
        <v>17</v>
      </c>
      <c r="H25" s="29" t="s">
        <v>448</v>
      </c>
      <c r="I25" s="48">
        <v>95903</v>
      </c>
      <c r="J25" s="48">
        <v>103340</v>
      </c>
      <c r="K25" s="29"/>
      <c r="L25" s="62" t="s">
        <v>608</v>
      </c>
      <c r="M25" s="35" t="s">
        <v>668</v>
      </c>
      <c r="N25" s="35" t="s">
        <v>710</v>
      </c>
      <c r="O25" s="35">
        <v>12</v>
      </c>
      <c r="P25" s="35">
        <v>250</v>
      </c>
      <c r="Q25" s="35">
        <f>R25-P25</f>
        <v>57</v>
      </c>
      <c r="R25" s="35">
        <v>307</v>
      </c>
      <c r="S25" s="35" t="s">
        <v>70</v>
      </c>
      <c r="T25" s="35">
        <v>18</v>
      </c>
      <c r="U25" s="35">
        <v>253</v>
      </c>
      <c r="V25" s="35">
        <v>255</v>
      </c>
      <c r="W25" s="10">
        <f>(((U25-T25)+1)/V25)*100</f>
        <v>92.549019607843135</v>
      </c>
      <c r="AB25" s="35" t="s">
        <v>914</v>
      </c>
    </row>
    <row r="26" spans="1:29" x14ac:dyDescent="0.25">
      <c r="A26" s="30" t="s">
        <v>70</v>
      </c>
      <c r="B26" s="31" t="s">
        <v>447</v>
      </c>
      <c r="C26" s="31" t="s">
        <v>210</v>
      </c>
      <c r="D26" s="22" t="s">
        <v>291</v>
      </c>
      <c r="E26" s="31"/>
      <c r="F26" s="49">
        <v>197</v>
      </c>
      <c r="G26" s="49">
        <v>1</v>
      </c>
      <c r="H26" s="31" t="s">
        <v>303</v>
      </c>
      <c r="I26" s="49">
        <v>569187</v>
      </c>
      <c r="J26" s="49">
        <v>569780</v>
      </c>
      <c r="K26" s="53"/>
      <c r="L26" s="53" t="s">
        <v>495</v>
      </c>
      <c r="M26" s="75"/>
      <c r="N26" s="53"/>
      <c r="O26" s="53"/>
      <c r="P26" s="53"/>
      <c r="Q26" s="53"/>
      <c r="R26" s="53"/>
      <c r="S26" s="53"/>
      <c r="T26" s="53"/>
      <c r="U26" s="53"/>
      <c r="V26" s="53"/>
      <c r="W26" s="74"/>
      <c r="AB26" s="35" t="s">
        <v>914</v>
      </c>
    </row>
    <row r="27" spans="1:29" x14ac:dyDescent="0.25">
      <c r="A27" s="25" t="s">
        <v>23</v>
      </c>
      <c r="B27" s="26" t="s">
        <v>375</v>
      </c>
      <c r="C27" s="26" t="s">
        <v>145</v>
      </c>
      <c r="D27" s="32" t="s">
        <v>290</v>
      </c>
      <c r="E27" s="26"/>
      <c r="F27" s="50">
        <v>854</v>
      </c>
      <c r="G27" s="50">
        <v>13</v>
      </c>
      <c r="H27" s="26" t="s">
        <v>376</v>
      </c>
      <c r="I27" s="50">
        <v>30608</v>
      </c>
      <c r="J27" s="50">
        <v>43505</v>
      </c>
      <c r="K27" s="26"/>
      <c r="L27" s="77" t="s">
        <v>571</v>
      </c>
      <c r="M27" s="31" t="s">
        <v>784</v>
      </c>
      <c r="N27" s="31" t="s">
        <v>710</v>
      </c>
      <c r="O27" s="31">
        <v>33</v>
      </c>
      <c r="P27" s="31">
        <v>500</v>
      </c>
      <c r="Q27" s="31">
        <f>R27-P27</f>
        <v>220</v>
      </c>
      <c r="R27" s="31">
        <v>720</v>
      </c>
      <c r="S27" s="31" t="s">
        <v>23</v>
      </c>
      <c r="T27" s="31">
        <v>46</v>
      </c>
      <c r="U27" s="31">
        <v>460</v>
      </c>
      <c r="V27" s="31">
        <v>500</v>
      </c>
      <c r="W27" s="14">
        <f>(((U27-T27)+1)/V27)*100</f>
        <v>83</v>
      </c>
      <c r="AB27" s="35" t="s">
        <v>914</v>
      </c>
      <c r="AC27" s="35" t="s">
        <v>938</v>
      </c>
    </row>
    <row r="28" spans="1:29" x14ac:dyDescent="0.25">
      <c r="A28" s="27" t="s">
        <v>71</v>
      </c>
      <c r="B28" s="29" t="s">
        <v>449</v>
      </c>
      <c r="C28" s="29" t="s">
        <v>212</v>
      </c>
      <c r="D28" s="4" t="s">
        <v>290</v>
      </c>
      <c r="E28" s="33" t="s">
        <v>269</v>
      </c>
      <c r="F28" s="48">
        <v>518</v>
      </c>
      <c r="G28" s="48">
        <v>28</v>
      </c>
      <c r="H28" s="29" t="s">
        <v>450</v>
      </c>
      <c r="I28" s="48">
        <v>123553</v>
      </c>
      <c r="J28" s="48">
        <v>143510</v>
      </c>
      <c r="K28" t="s">
        <v>646</v>
      </c>
      <c r="L28" s="62" t="s">
        <v>609</v>
      </c>
      <c r="M28" s="35" t="s">
        <v>879</v>
      </c>
      <c r="N28" s="35" t="s">
        <v>710</v>
      </c>
      <c r="O28" s="35">
        <v>397</v>
      </c>
      <c r="P28" s="35">
        <v>513</v>
      </c>
      <c r="Q28" s="35">
        <f>R28-P28</f>
        <v>6</v>
      </c>
      <c r="R28" s="35">
        <v>519</v>
      </c>
      <c r="S28" s="35" t="s">
        <v>71</v>
      </c>
      <c r="T28" s="35">
        <v>18</v>
      </c>
      <c r="U28" s="35">
        <v>136</v>
      </c>
      <c r="V28" s="35">
        <v>154</v>
      </c>
      <c r="W28" s="10">
        <f>(((U28-T28)+1)/V28)*100</f>
        <v>77.272727272727266</v>
      </c>
      <c r="X28" s="85">
        <v>5</v>
      </c>
      <c r="Y28" s="85">
        <v>234</v>
      </c>
      <c r="Z28" s="35">
        <v>9</v>
      </c>
      <c r="AA28" s="35">
        <v>189</v>
      </c>
      <c r="AB28" s="35" t="s">
        <v>914</v>
      </c>
      <c r="AC28" s="93" t="s">
        <v>963</v>
      </c>
    </row>
    <row r="29" spans="1:29" x14ac:dyDescent="0.25">
      <c r="A29" s="30" t="s">
        <v>71</v>
      </c>
      <c r="B29" s="31" t="s">
        <v>449</v>
      </c>
      <c r="C29" s="31" t="s">
        <v>262</v>
      </c>
      <c r="D29" s="13" t="s">
        <v>290</v>
      </c>
      <c r="E29" s="31"/>
      <c r="F29" s="49">
        <v>104</v>
      </c>
      <c r="G29" s="49">
        <v>7</v>
      </c>
      <c r="H29" s="31" t="s">
        <v>451</v>
      </c>
      <c r="I29" s="49">
        <v>42370</v>
      </c>
      <c r="J29" s="49">
        <v>49222</v>
      </c>
      <c r="K29" t="s">
        <v>645</v>
      </c>
      <c r="L29" s="77" t="s">
        <v>610</v>
      </c>
      <c r="M29" s="31" t="s">
        <v>880</v>
      </c>
      <c r="N29" s="31" t="s">
        <v>711</v>
      </c>
      <c r="O29" s="31">
        <v>8</v>
      </c>
      <c r="P29" s="31">
        <v>117</v>
      </c>
      <c r="Q29" s="31">
        <f>R29-P29</f>
        <v>1</v>
      </c>
      <c r="R29" s="31">
        <v>118</v>
      </c>
      <c r="S29" s="31" t="s">
        <v>71</v>
      </c>
      <c r="T29" s="31">
        <v>4</v>
      </c>
      <c r="U29" s="31">
        <v>113</v>
      </c>
      <c r="V29" s="31">
        <v>155</v>
      </c>
      <c r="W29" s="14">
        <f>(((U29-T29)+1)/V29)*100</f>
        <v>70.967741935483872</v>
      </c>
      <c r="AB29" s="35" t="s">
        <v>914</v>
      </c>
    </row>
    <row r="30" spans="1:29" x14ac:dyDescent="0.25">
      <c r="A30" s="25" t="s">
        <v>72</v>
      </c>
      <c r="B30" s="26" t="s">
        <v>452</v>
      </c>
      <c r="C30" s="26" t="s">
        <v>213</v>
      </c>
      <c r="D30" s="20" t="s">
        <v>291</v>
      </c>
      <c r="E30" s="26"/>
      <c r="F30" s="50">
        <v>252</v>
      </c>
      <c r="G30" s="50">
        <v>1</v>
      </c>
      <c r="H30" s="26" t="s">
        <v>303</v>
      </c>
      <c r="I30" s="50">
        <v>746509</v>
      </c>
      <c r="J30" s="50">
        <v>747267</v>
      </c>
      <c r="K30" s="54"/>
      <c r="L30" s="53" t="s">
        <v>495</v>
      </c>
      <c r="M30" s="75"/>
      <c r="N30" s="53"/>
      <c r="O30" s="53"/>
      <c r="P30" s="53"/>
      <c r="Q30" s="53"/>
      <c r="R30" s="53"/>
      <c r="S30" s="53"/>
      <c r="T30" s="53"/>
      <c r="U30" s="53"/>
      <c r="V30" s="53"/>
      <c r="W30" s="74"/>
      <c r="AB30" s="35" t="s">
        <v>914</v>
      </c>
    </row>
    <row r="31" spans="1:29" x14ac:dyDescent="0.25">
      <c r="A31" s="27" t="s">
        <v>73</v>
      </c>
      <c r="B31" s="29" t="s">
        <v>453</v>
      </c>
      <c r="C31" s="29" t="s">
        <v>215</v>
      </c>
      <c r="D31" s="4" t="s">
        <v>290</v>
      </c>
      <c r="E31" s="29"/>
      <c r="F31" s="48">
        <v>597</v>
      </c>
      <c r="G31" s="48">
        <v>18</v>
      </c>
      <c r="H31" s="29" t="s">
        <v>454</v>
      </c>
      <c r="I31" s="48">
        <v>54142</v>
      </c>
      <c r="J31" s="48">
        <v>57414</v>
      </c>
      <c r="K31" t="s">
        <v>646</v>
      </c>
      <c r="L31" s="62" t="s">
        <v>536</v>
      </c>
      <c r="M31" s="35" t="s">
        <v>881</v>
      </c>
      <c r="N31" s="35" t="s">
        <v>710</v>
      </c>
      <c r="O31" s="35">
        <v>0</v>
      </c>
      <c r="P31" s="35">
        <v>562</v>
      </c>
      <c r="Q31" s="35">
        <f>R31-P31</f>
        <v>36</v>
      </c>
      <c r="R31" s="35">
        <v>598</v>
      </c>
      <c r="S31" s="35" t="s">
        <v>73</v>
      </c>
      <c r="T31" s="35">
        <v>0</v>
      </c>
      <c r="U31" s="35">
        <v>546</v>
      </c>
      <c r="V31" s="35">
        <v>861</v>
      </c>
      <c r="W31" s="10">
        <f>(((U31-T31)+1)/V31)*100</f>
        <v>63.530778164924506</v>
      </c>
      <c r="AB31" s="35" t="s">
        <v>914</v>
      </c>
    </row>
    <row r="32" spans="1:29" x14ac:dyDescent="0.25">
      <c r="A32" s="34" t="s">
        <v>73</v>
      </c>
      <c r="B32" s="35" t="s">
        <v>453</v>
      </c>
      <c r="C32" s="35" t="s">
        <v>214</v>
      </c>
      <c r="D32" s="24" t="s">
        <v>291</v>
      </c>
      <c r="E32" s="35"/>
      <c r="F32" s="51">
        <v>534</v>
      </c>
      <c r="G32" s="51">
        <v>1</v>
      </c>
      <c r="H32" s="35" t="s">
        <v>303</v>
      </c>
      <c r="I32" s="51">
        <v>414680</v>
      </c>
      <c r="J32" s="51">
        <v>416284</v>
      </c>
      <c r="K32" s="53"/>
      <c r="L32" s="53" t="s">
        <v>495</v>
      </c>
      <c r="M32" s="75"/>
      <c r="N32" s="53"/>
      <c r="O32" s="53"/>
      <c r="P32" s="53"/>
      <c r="Q32" s="53"/>
      <c r="R32" s="53"/>
      <c r="S32" s="53"/>
      <c r="T32" s="53"/>
      <c r="U32" s="53"/>
      <c r="V32" s="53"/>
      <c r="W32" s="74"/>
      <c r="AB32" s="35" t="s">
        <v>914</v>
      </c>
    </row>
    <row r="33" spans="1:29" x14ac:dyDescent="0.25">
      <c r="A33" s="27" t="s">
        <v>74</v>
      </c>
      <c r="B33" s="29" t="s">
        <v>455</v>
      </c>
      <c r="C33" s="29" t="s">
        <v>217</v>
      </c>
      <c r="D33" s="4" t="s">
        <v>290</v>
      </c>
      <c r="E33" s="29"/>
      <c r="F33" s="48">
        <v>70</v>
      </c>
      <c r="G33" s="48">
        <v>5</v>
      </c>
      <c r="H33" s="29" t="s">
        <v>456</v>
      </c>
      <c r="I33" s="48">
        <v>118161</v>
      </c>
      <c r="J33" s="48">
        <v>125085</v>
      </c>
      <c r="K33" t="s">
        <v>647</v>
      </c>
      <c r="L33" s="62" t="s">
        <v>537</v>
      </c>
      <c r="M33" s="35" t="s">
        <v>882</v>
      </c>
      <c r="N33" s="35" t="s">
        <v>710</v>
      </c>
      <c r="O33" s="35">
        <v>18</v>
      </c>
      <c r="P33" s="35">
        <v>58</v>
      </c>
      <c r="Q33" s="35">
        <f>R33-P33</f>
        <v>13</v>
      </c>
      <c r="R33" s="35">
        <v>71</v>
      </c>
      <c r="S33" s="35" t="s">
        <v>74</v>
      </c>
      <c r="T33" s="35">
        <v>852</v>
      </c>
      <c r="U33" s="35">
        <v>892</v>
      </c>
      <c r="V33" s="35">
        <v>1078</v>
      </c>
      <c r="W33" s="10">
        <f>(((U33-T33)+1)/V33)*100</f>
        <v>3.8033395176252318</v>
      </c>
      <c r="AB33" s="35" t="s">
        <v>914</v>
      </c>
    </row>
    <row r="34" spans="1:29" x14ac:dyDescent="0.25">
      <c r="A34" s="30" t="s">
        <v>74</v>
      </c>
      <c r="B34" s="31" t="s">
        <v>455</v>
      </c>
      <c r="C34" s="31" t="s">
        <v>216</v>
      </c>
      <c r="D34" s="22" t="s">
        <v>291</v>
      </c>
      <c r="E34" s="31"/>
      <c r="F34" s="49">
        <v>1098</v>
      </c>
      <c r="G34" s="49">
        <v>1</v>
      </c>
      <c r="H34" s="31" t="s">
        <v>303</v>
      </c>
      <c r="I34" s="49">
        <v>851058</v>
      </c>
      <c r="J34" s="49">
        <v>854354</v>
      </c>
      <c r="K34" s="53"/>
      <c r="L34" s="53" t="s">
        <v>495</v>
      </c>
      <c r="M34" s="75"/>
      <c r="N34" s="53"/>
      <c r="O34" s="53"/>
      <c r="P34" s="53"/>
      <c r="Q34" s="53"/>
      <c r="R34" s="53"/>
      <c r="S34" s="53"/>
      <c r="T34" s="53"/>
      <c r="U34" s="53"/>
      <c r="V34" s="53"/>
      <c r="W34" s="74"/>
      <c r="AB34" s="35" t="s">
        <v>914</v>
      </c>
    </row>
    <row r="35" spans="1:29" x14ac:dyDescent="0.25">
      <c r="A35" s="25" t="s">
        <v>75</v>
      </c>
      <c r="B35" s="26" t="s">
        <v>457</v>
      </c>
      <c r="C35" s="26" t="s">
        <v>218</v>
      </c>
      <c r="D35" s="20" t="s">
        <v>291</v>
      </c>
      <c r="E35" s="26"/>
      <c r="F35" s="50">
        <v>408</v>
      </c>
      <c r="G35" s="50">
        <v>1</v>
      </c>
      <c r="H35" s="26" t="s">
        <v>303</v>
      </c>
      <c r="I35" s="50">
        <v>236312</v>
      </c>
      <c r="J35" s="50">
        <v>237538</v>
      </c>
      <c r="K35" s="54"/>
      <c r="L35" s="53" t="s">
        <v>495</v>
      </c>
      <c r="M35" s="75"/>
      <c r="N35" s="53"/>
      <c r="O35" s="53"/>
      <c r="P35" s="53"/>
      <c r="Q35" s="53"/>
      <c r="R35" s="53"/>
      <c r="S35" s="53"/>
      <c r="T35" s="53"/>
      <c r="U35" s="53"/>
      <c r="V35" s="53"/>
      <c r="W35" s="74"/>
      <c r="AB35" s="35" t="s">
        <v>914</v>
      </c>
    </row>
    <row r="36" spans="1:29" x14ac:dyDescent="0.25">
      <c r="A36" s="27" t="s">
        <v>76</v>
      </c>
      <c r="B36" s="29" t="s">
        <v>458</v>
      </c>
      <c r="C36" s="29" t="s">
        <v>220</v>
      </c>
      <c r="D36" s="4" t="s">
        <v>290</v>
      </c>
      <c r="E36" s="29"/>
      <c r="F36" s="48">
        <v>229</v>
      </c>
      <c r="G36" s="48">
        <v>3</v>
      </c>
      <c r="H36" s="29" t="s">
        <v>459</v>
      </c>
      <c r="I36" s="48">
        <v>93</v>
      </c>
      <c r="J36" s="48">
        <v>1723</v>
      </c>
      <c r="K36" s="57" t="s">
        <v>661</v>
      </c>
      <c r="L36" s="46" t="s">
        <v>495</v>
      </c>
      <c r="M36" s="46"/>
      <c r="N36" s="46"/>
      <c r="O36" s="46"/>
      <c r="P36" s="46"/>
      <c r="Q36" s="46"/>
      <c r="R36" s="46"/>
      <c r="S36" s="46"/>
      <c r="T36" s="46"/>
      <c r="U36" s="46"/>
      <c r="V36" s="46"/>
      <c r="W36" s="46"/>
      <c r="AB36" s="35" t="s">
        <v>914</v>
      </c>
    </row>
    <row r="37" spans="1:29" x14ac:dyDescent="0.25">
      <c r="A37" s="30" t="s">
        <v>76</v>
      </c>
      <c r="B37" s="31" t="s">
        <v>458</v>
      </c>
      <c r="C37" s="31" t="s">
        <v>219</v>
      </c>
      <c r="D37" s="22" t="s">
        <v>291</v>
      </c>
      <c r="E37" s="31"/>
      <c r="F37" s="49">
        <v>240</v>
      </c>
      <c r="G37" s="49">
        <v>1</v>
      </c>
      <c r="H37" s="31" t="s">
        <v>303</v>
      </c>
      <c r="I37" s="49">
        <v>569793</v>
      </c>
      <c r="J37" s="49">
        <v>570515</v>
      </c>
      <c r="K37" s="53"/>
      <c r="L37" s="53" t="s">
        <v>495</v>
      </c>
      <c r="M37" s="75"/>
      <c r="N37" s="53"/>
      <c r="O37" s="53"/>
      <c r="P37" s="53"/>
      <c r="Q37" s="53"/>
      <c r="R37" s="53"/>
      <c r="S37" s="53"/>
      <c r="T37" s="53"/>
      <c r="U37" s="53"/>
      <c r="V37" s="53"/>
      <c r="W37" s="74"/>
      <c r="AB37" s="35" t="s">
        <v>914</v>
      </c>
    </row>
    <row r="38" spans="1:29" x14ac:dyDescent="0.25">
      <c r="A38" s="27" t="s">
        <v>40</v>
      </c>
      <c r="B38" s="29" t="s">
        <v>399</v>
      </c>
      <c r="C38" s="29" t="s">
        <v>175</v>
      </c>
      <c r="D38" s="4" t="s">
        <v>290</v>
      </c>
      <c r="E38" s="29"/>
      <c r="F38" s="48">
        <v>120</v>
      </c>
      <c r="G38" s="48">
        <v>7</v>
      </c>
      <c r="H38" s="29" t="s">
        <v>400</v>
      </c>
      <c r="I38" s="48">
        <v>219560</v>
      </c>
      <c r="J38" s="48">
        <v>221328</v>
      </c>
      <c r="K38" s="116" t="s">
        <v>638</v>
      </c>
      <c r="L38" s="114" t="s">
        <v>522</v>
      </c>
      <c r="M38" s="116" t="s">
        <v>669</v>
      </c>
      <c r="N38" s="116" t="s">
        <v>710</v>
      </c>
      <c r="O38" s="119">
        <v>0</v>
      </c>
      <c r="P38" s="119">
        <v>154</v>
      </c>
      <c r="Q38" s="122">
        <f>R38-P38</f>
        <v>19</v>
      </c>
      <c r="R38" s="119">
        <v>173</v>
      </c>
      <c r="S38" s="116" t="s">
        <v>40</v>
      </c>
      <c r="T38" s="119">
        <v>133</v>
      </c>
      <c r="U38" s="119">
        <v>286</v>
      </c>
      <c r="V38" s="119">
        <v>286</v>
      </c>
      <c r="W38" s="118">
        <f>(((U38-T38)+1)/V38)*100</f>
        <v>53.846153846153847</v>
      </c>
      <c r="AB38" s="35" t="s">
        <v>914</v>
      </c>
    </row>
    <row r="39" spans="1:29" x14ac:dyDescent="0.25">
      <c r="A39" s="30" t="s">
        <v>40</v>
      </c>
      <c r="B39" s="31" t="s">
        <v>399</v>
      </c>
      <c r="C39" s="31" t="s">
        <v>176</v>
      </c>
      <c r="D39" s="13" t="s">
        <v>290</v>
      </c>
      <c r="E39" s="31"/>
      <c r="F39" s="49">
        <v>438</v>
      </c>
      <c r="G39" s="49">
        <v>12</v>
      </c>
      <c r="H39" s="31" t="s">
        <v>400</v>
      </c>
      <c r="I39" s="49">
        <v>221339</v>
      </c>
      <c r="J39" s="49">
        <v>236194</v>
      </c>
      <c r="K39" s="106"/>
      <c r="L39" s="124"/>
      <c r="M39" s="106"/>
      <c r="N39" s="106"/>
      <c r="O39" s="102"/>
      <c r="P39" s="102"/>
      <c r="Q39" s="123"/>
      <c r="R39" s="102"/>
      <c r="S39" s="106"/>
      <c r="T39" s="102"/>
      <c r="U39" s="102"/>
      <c r="V39" s="102"/>
      <c r="W39" s="110"/>
      <c r="AB39" s="35" t="s">
        <v>914</v>
      </c>
    </row>
    <row r="40" spans="1:29" x14ac:dyDescent="0.25">
      <c r="A40" s="27" t="s">
        <v>77</v>
      </c>
      <c r="B40" s="29" t="s">
        <v>460</v>
      </c>
      <c r="C40" s="29" t="s">
        <v>259</v>
      </c>
      <c r="D40" s="4" t="s">
        <v>290</v>
      </c>
      <c r="E40" s="29"/>
      <c r="F40" s="48">
        <v>527</v>
      </c>
      <c r="G40" s="48">
        <v>22</v>
      </c>
      <c r="H40" s="29" t="s">
        <v>461</v>
      </c>
      <c r="I40" s="48">
        <v>8050</v>
      </c>
      <c r="J40" s="48">
        <v>42183</v>
      </c>
      <c r="K40" t="s">
        <v>647</v>
      </c>
      <c r="L40" s="62" t="s">
        <v>611</v>
      </c>
      <c r="M40" s="35" t="s">
        <v>883</v>
      </c>
      <c r="N40" s="35" t="s">
        <v>710</v>
      </c>
      <c r="O40" s="35">
        <v>210</v>
      </c>
      <c r="P40" s="35">
        <v>343</v>
      </c>
      <c r="Q40" s="35">
        <f>R40-P40</f>
        <v>3</v>
      </c>
      <c r="R40" s="35">
        <v>346</v>
      </c>
      <c r="S40" s="35" t="s">
        <v>77</v>
      </c>
      <c r="T40" s="35">
        <v>0</v>
      </c>
      <c r="U40" s="35">
        <v>135</v>
      </c>
      <c r="V40" s="35">
        <v>194</v>
      </c>
      <c r="W40" s="10">
        <f>(((U40-T40)+1)/V40)*100</f>
        <v>70.103092783505147</v>
      </c>
      <c r="X40" s="85">
        <v>0</v>
      </c>
      <c r="Y40" s="85">
        <v>198</v>
      </c>
      <c r="Z40" s="35">
        <v>9</v>
      </c>
      <c r="AA40" s="35">
        <v>201</v>
      </c>
      <c r="AB40" s="35" t="s">
        <v>914</v>
      </c>
      <c r="AC40" s="93" t="s">
        <v>963</v>
      </c>
    </row>
    <row r="41" spans="1:29" x14ac:dyDescent="0.25">
      <c r="A41" s="30" t="s">
        <v>77</v>
      </c>
      <c r="B41" s="31" t="s">
        <v>460</v>
      </c>
      <c r="C41" s="31" t="s">
        <v>221</v>
      </c>
      <c r="D41" s="13" t="s">
        <v>290</v>
      </c>
      <c r="E41" s="31"/>
      <c r="F41" s="49">
        <v>391</v>
      </c>
      <c r="G41" s="49">
        <v>19</v>
      </c>
      <c r="H41" s="31" t="s">
        <v>462</v>
      </c>
      <c r="I41" s="49">
        <v>21015</v>
      </c>
      <c r="J41" s="49">
        <v>34388</v>
      </c>
      <c r="K41" t="s">
        <v>648</v>
      </c>
      <c r="L41" s="77" t="s">
        <v>612</v>
      </c>
      <c r="M41" s="31" t="s">
        <v>884</v>
      </c>
      <c r="N41" s="31" t="s">
        <v>710</v>
      </c>
      <c r="O41" s="31">
        <v>28</v>
      </c>
      <c r="P41" s="31">
        <v>221</v>
      </c>
      <c r="Q41" s="31">
        <f>R41-P41</f>
        <v>1</v>
      </c>
      <c r="R41" s="31">
        <v>222</v>
      </c>
      <c r="S41" s="31" t="s">
        <v>77</v>
      </c>
      <c r="T41" s="31">
        <v>8</v>
      </c>
      <c r="U41" s="31">
        <v>203</v>
      </c>
      <c r="V41" s="31">
        <v>203</v>
      </c>
      <c r="W41" s="14">
        <f>(((U41-T41)+1)/V41)*100</f>
        <v>96.551724137931032</v>
      </c>
      <c r="AB41" s="35" t="s">
        <v>914</v>
      </c>
    </row>
    <row r="42" spans="1:29" x14ac:dyDescent="0.25">
      <c r="A42" s="25" t="s">
        <v>78</v>
      </c>
      <c r="B42" s="26" t="s">
        <v>463</v>
      </c>
      <c r="C42" s="26" t="s">
        <v>222</v>
      </c>
      <c r="D42" s="20" t="s">
        <v>291</v>
      </c>
      <c r="E42" s="26"/>
      <c r="F42" s="50">
        <v>237</v>
      </c>
      <c r="G42" s="50">
        <v>1</v>
      </c>
      <c r="H42" s="26" t="s">
        <v>303</v>
      </c>
      <c r="I42" s="50">
        <v>941075</v>
      </c>
      <c r="J42" s="50">
        <v>941788</v>
      </c>
      <c r="K42" s="54"/>
      <c r="L42" s="53" t="s">
        <v>495</v>
      </c>
      <c r="M42" s="75"/>
      <c r="N42" s="53"/>
      <c r="O42" s="53"/>
      <c r="P42" s="53"/>
      <c r="Q42" s="53"/>
      <c r="R42" s="53"/>
      <c r="S42" s="53"/>
      <c r="T42" s="53"/>
      <c r="U42" s="53"/>
      <c r="V42" s="53"/>
      <c r="W42" s="74"/>
      <c r="AB42" s="35" t="s">
        <v>914</v>
      </c>
    </row>
    <row r="43" spans="1:29" x14ac:dyDescent="0.25">
      <c r="A43" s="27" t="s">
        <v>42</v>
      </c>
      <c r="B43" s="29" t="s">
        <v>402</v>
      </c>
      <c r="C43" s="29" t="s">
        <v>178</v>
      </c>
      <c r="D43" s="4" t="s">
        <v>290</v>
      </c>
      <c r="E43" s="29"/>
      <c r="F43" s="48">
        <v>161</v>
      </c>
      <c r="G43" s="48">
        <v>7</v>
      </c>
      <c r="H43" s="29" t="s">
        <v>403</v>
      </c>
      <c r="I43" s="48">
        <v>98010</v>
      </c>
      <c r="J43" s="48">
        <v>106726</v>
      </c>
      <c r="K43" t="s">
        <v>646</v>
      </c>
      <c r="L43" s="62" t="s">
        <v>523</v>
      </c>
      <c r="M43" s="35" t="s">
        <v>670</v>
      </c>
      <c r="N43" s="35" t="s">
        <v>710</v>
      </c>
      <c r="O43" s="35">
        <v>56</v>
      </c>
      <c r="P43" s="35">
        <v>159</v>
      </c>
      <c r="Q43" s="35">
        <f>R43-P43</f>
        <v>3</v>
      </c>
      <c r="R43" s="35">
        <v>162</v>
      </c>
      <c r="S43" s="35" t="s">
        <v>42</v>
      </c>
      <c r="T43" s="35">
        <v>6</v>
      </c>
      <c r="U43" s="35">
        <v>108</v>
      </c>
      <c r="V43" s="35">
        <v>109</v>
      </c>
      <c r="W43" s="10">
        <f>(((U43-T43)+1)/V43)*100</f>
        <v>94.495412844036693</v>
      </c>
      <c r="AB43" s="35" t="s">
        <v>914</v>
      </c>
    </row>
    <row r="44" spans="1:29" x14ac:dyDescent="0.25">
      <c r="A44" s="30" t="s">
        <v>42</v>
      </c>
      <c r="B44" s="31" t="s">
        <v>402</v>
      </c>
      <c r="C44" s="31" t="s">
        <v>179</v>
      </c>
      <c r="D44" s="13" t="s">
        <v>290</v>
      </c>
      <c r="E44" s="31"/>
      <c r="F44" s="49">
        <v>642</v>
      </c>
      <c r="G44" s="49">
        <v>15</v>
      </c>
      <c r="H44" s="31" t="s">
        <v>403</v>
      </c>
      <c r="I44" s="49">
        <v>107889</v>
      </c>
      <c r="J44" s="49">
        <v>129709</v>
      </c>
      <c r="K44" s="31"/>
      <c r="L44" s="77" t="s">
        <v>524</v>
      </c>
      <c r="M44" s="31" t="s">
        <v>671</v>
      </c>
      <c r="N44" s="31" t="s">
        <v>710</v>
      </c>
      <c r="O44" s="31">
        <v>214</v>
      </c>
      <c r="P44" s="31">
        <v>317</v>
      </c>
      <c r="Q44" s="35">
        <f>R44-P44</f>
        <v>3</v>
      </c>
      <c r="R44" s="31">
        <v>320</v>
      </c>
      <c r="S44" s="31" t="s">
        <v>42</v>
      </c>
      <c r="T44" s="31">
        <v>6</v>
      </c>
      <c r="U44" s="31">
        <v>108</v>
      </c>
      <c r="V44" s="31">
        <v>109</v>
      </c>
      <c r="W44" s="14">
        <f>(((U44-T44)+1)/V44)*100</f>
        <v>94.495412844036693</v>
      </c>
      <c r="X44" s="85">
        <v>15</v>
      </c>
      <c r="Y44" s="85">
        <v>200</v>
      </c>
      <c r="Z44" s="35">
        <v>20</v>
      </c>
      <c r="AA44" s="35">
        <v>202</v>
      </c>
      <c r="AB44" s="35" t="s">
        <v>914</v>
      </c>
      <c r="AC44" s="35" t="s">
        <v>928</v>
      </c>
    </row>
    <row r="45" spans="1:29" x14ac:dyDescent="0.25">
      <c r="A45" s="25" t="s">
        <v>43</v>
      </c>
      <c r="B45" s="26" t="s">
        <v>404</v>
      </c>
      <c r="C45" s="26" t="s">
        <v>180</v>
      </c>
      <c r="D45" s="32" t="s">
        <v>290</v>
      </c>
      <c r="E45" s="26"/>
      <c r="F45" s="50">
        <v>888</v>
      </c>
      <c r="G45" s="50">
        <v>36</v>
      </c>
      <c r="H45" s="26" t="s">
        <v>405</v>
      </c>
      <c r="I45" s="50">
        <v>37297</v>
      </c>
      <c r="J45" s="50">
        <v>71108</v>
      </c>
      <c r="K45" s="26"/>
      <c r="L45" s="77" t="s">
        <v>525</v>
      </c>
      <c r="M45" s="31" t="s">
        <v>672</v>
      </c>
      <c r="N45" s="31" t="s">
        <v>710</v>
      </c>
      <c r="O45" s="31">
        <v>0</v>
      </c>
      <c r="P45" s="31">
        <v>775</v>
      </c>
      <c r="Q45" s="35">
        <f>R45-P45</f>
        <v>109</v>
      </c>
      <c r="R45" s="31">
        <v>884</v>
      </c>
      <c r="S45" s="31" t="s">
        <v>43</v>
      </c>
      <c r="T45" s="31">
        <v>0</v>
      </c>
      <c r="U45" s="31">
        <v>791</v>
      </c>
      <c r="V45" s="31">
        <v>807</v>
      </c>
      <c r="W45" s="14">
        <f>(((U45-T45)+1)/V45)*100</f>
        <v>98.141263940520446</v>
      </c>
      <c r="AB45" s="35" t="s">
        <v>914</v>
      </c>
      <c r="AC45" s="35" t="s">
        <v>939</v>
      </c>
    </row>
    <row r="46" spans="1:29" x14ac:dyDescent="0.25">
      <c r="A46" s="27" t="s">
        <v>44</v>
      </c>
      <c r="B46" s="29" t="s">
        <v>406</v>
      </c>
      <c r="C46" s="29" t="s">
        <v>182</v>
      </c>
      <c r="D46" s="4" t="s">
        <v>290</v>
      </c>
      <c r="E46" s="29"/>
      <c r="F46" s="48">
        <v>209</v>
      </c>
      <c r="G46" s="48">
        <v>2</v>
      </c>
      <c r="H46" s="29" t="s">
        <v>407</v>
      </c>
      <c r="I46" s="48">
        <v>164176</v>
      </c>
      <c r="J46" s="48">
        <v>164861</v>
      </c>
      <c r="K46" s="57" t="s">
        <v>662</v>
      </c>
      <c r="L46" s="46" t="s">
        <v>495</v>
      </c>
      <c r="M46" s="46"/>
      <c r="N46" s="46"/>
      <c r="O46" s="46"/>
      <c r="P46" s="46"/>
      <c r="Q46" s="46"/>
      <c r="R46" s="46"/>
      <c r="S46" s="46"/>
      <c r="T46" s="46"/>
      <c r="U46" s="46"/>
      <c r="V46" s="46"/>
      <c r="W46" s="46"/>
      <c r="AB46" s="35" t="s">
        <v>914</v>
      </c>
    </row>
    <row r="47" spans="1:29" x14ac:dyDescent="0.25">
      <c r="A47" s="34" t="s">
        <v>44</v>
      </c>
      <c r="B47" s="35" t="s">
        <v>406</v>
      </c>
      <c r="C47" s="35" t="s">
        <v>257</v>
      </c>
      <c r="D47" s="9" t="s">
        <v>290</v>
      </c>
      <c r="E47" s="35"/>
      <c r="F47" s="51">
        <v>171</v>
      </c>
      <c r="G47" s="51">
        <v>2</v>
      </c>
      <c r="H47" s="35" t="s">
        <v>407</v>
      </c>
      <c r="I47" s="51">
        <v>196926</v>
      </c>
      <c r="J47" s="51">
        <v>197497</v>
      </c>
      <c r="K47" s="46" t="s">
        <v>613</v>
      </c>
      <c r="L47" s="46" t="s">
        <v>495</v>
      </c>
      <c r="M47" s="46"/>
      <c r="N47" s="46"/>
      <c r="O47" s="46"/>
      <c r="P47" s="46"/>
      <c r="Q47" s="46"/>
      <c r="R47" s="46"/>
      <c r="S47" s="46"/>
      <c r="T47" s="46"/>
      <c r="U47" s="46"/>
      <c r="V47" s="46"/>
      <c r="W47" s="46"/>
      <c r="AB47" s="35" t="s">
        <v>914</v>
      </c>
    </row>
    <row r="48" spans="1:29" x14ac:dyDescent="0.25">
      <c r="A48" s="34" t="s">
        <v>44</v>
      </c>
      <c r="B48" s="35" t="s">
        <v>406</v>
      </c>
      <c r="C48" s="35" t="s">
        <v>181</v>
      </c>
      <c r="D48" s="9" t="s">
        <v>290</v>
      </c>
      <c r="E48" s="35"/>
      <c r="F48" s="51">
        <v>275</v>
      </c>
      <c r="G48" s="51">
        <v>5</v>
      </c>
      <c r="H48" s="35" t="s">
        <v>408</v>
      </c>
      <c r="I48" s="51">
        <v>90731</v>
      </c>
      <c r="J48" s="51">
        <v>93298</v>
      </c>
      <c r="K48" s="46" t="s">
        <v>614</v>
      </c>
      <c r="L48" s="46" t="s">
        <v>495</v>
      </c>
      <c r="M48" s="46"/>
      <c r="N48" s="46"/>
      <c r="O48" s="46"/>
      <c r="P48" s="46"/>
      <c r="Q48" s="46"/>
      <c r="R48" s="46"/>
      <c r="S48" s="46"/>
      <c r="T48" s="46"/>
      <c r="U48" s="46"/>
      <c r="V48" s="46"/>
      <c r="W48" s="46"/>
      <c r="AB48" s="35" t="s">
        <v>914</v>
      </c>
    </row>
    <row r="49" spans="1:29" x14ac:dyDescent="0.25">
      <c r="A49" s="30" t="s">
        <v>44</v>
      </c>
      <c r="B49" s="31" t="s">
        <v>406</v>
      </c>
      <c r="C49" s="31" t="s">
        <v>183</v>
      </c>
      <c r="D49" s="13" t="s">
        <v>290</v>
      </c>
      <c r="E49" s="31"/>
      <c r="F49" s="49">
        <v>383</v>
      </c>
      <c r="G49" s="49">
        <v>16</v>
      </c>
      <c r="H49" s="31" t="s">
        <v>409</v>
      </c>
      <c r="I49" s="49">
        <v>213048</v>
      </c>
      <c r="J49" s="49">
        <v>219697</v>
      </c>
      <c r="K49" s="31"/>
      <c r="L49" s="77" t="s">
        <v>588</v>
      </c>
      <c r="M49" s="31" t="s">
        <v>822</v>
      </c>
      <c r="N49" s="31" t="s">
        <v>710</v>
      </c>
      <c r="O49" s="31">
        <v>61</v>
      </c>
      <c r="P49" s="31">
        <v>383</v>
      </c>
      <c r="Q49" s="31">
        <f t="shared" ref="Q49:Q56" si="0">R49-P49</f>
        <v>1</v>
      </c>
      <c r="R49" s="31">
        <v>384</v>
      </c>
      <c r="S49" s="31" t="s">
        <v>44</v>
      </c>
      <c r="T49" s="31">
        <v>6</v>
      </c>
      <c r="U49" s="31">
        <v>330</v>
      </c>
      <c r="V49" s="31">
        <v>330</v>
      </c>
      <c r="W49" s="14">
        <f t="shared" ref="W49:W56" si="1">(((U49-T49)+1)/V49)*100</f>
        <v>98.484848484848484</v>
      </c>
      <c r="AB49" s="35" t="s">
        <v>908</v>
      </c>
    </row>
    <row r="50" spans="1:29" x14ac:dyDescent="0.25">
      <c r="A50" s="25" t="s">
        <v>79</v>
      </c>
      <c r="B50" s="26" t="s">
        <v>464</v>
      </c>
      <c r="C50" s="26" t="s">
        <v>223</v>
      </c>
      <c r="D50" s="32" t="s">
        <v>290</v>
      </c>
      <c r="E50" s="26"/>
      <c r="F50" s="50">
        <v>436</v>
      </c>
      <c r="G50" s="50">
        <v>19</v>
      </c>
      <c r="H50" s="26" t="s">
        <v>465</v>
      </c>
      <c r="I50" s="50">
        <v>10086</v>
      </c>
      <c r="J50" s="50">
        <v>63696</v>
      </c>
      <c r="K50" s="26"/>
      <c r="L50" s="77" t="s">
        <v>538</v>
      </c>
      <c r="M50" s="31" t="s">
        <v>885</v>
      </c>
      <c r="N50" s="31" t="s">
        <v>711</v>
      </c>
      <c r="O50" s="31">
        <v>43</v>
      </c>
      <c r="P50" s="31">
        <v>536</v>
      </c>
      <c r="Q50" s="31">
        <f t="shared" si="0"/>
        <v>0</v>
      </c>
      <c r="R50" s="31">
        <v>536</v>
      </c>
      <c r="S50" s="31" t="s">
        <v>79</v>
      </c>
      <c r="T50" s="31">
        <v>2</v>
      </c>
      <c r="U50" s="31">
        <v>514</v>
      </c>
      <c r="V50" s="31">
        <v>2671</v>
      </c>
      <c r="W50" s="14">
        <f t="shared" si="1"/>
        <v>19.20628977910895</v>
      </c>
      <c r="AB50" s="93" t="s">
        <v>914</v>
      </c>
    </row>
    <row r="51" spans="1:29" x14ac:dyDescent="0.25">
      <c r="A51" s="25" t="s">
        <v>80</v>
      </c>
      <c r="B51" s="26" t="s">
        <v>466</v>
      </c>
      <c r="C51" s="26" t="s">
        <v>224</v>
      </c>
      <c r="D51" s="32" t="s">
        <v>290</v>
      </c>
      <c r="E51" s="26"/>
      <c r="F51" s="50">
        <v>971</v>
      </c>
      <c r="G51" s="50">
        <v>49</v>
      </c>
      <c r="H51" s="26" t="s">
        <v>467</v>
      </c>
      <c r="I51" s="50">
        <v>8535</v>
      </c>
      <c r="J51" s="50">
        <v>98858</v>
      </c>
      <c r="K51" s="26"/>
      <c r="L51" s="77" t="s">
        <v>615</v>
      </c>
      <c r="M51" s="31" t="s">
        <v>673</v>
      </c>
      <c r="N51" s="31" t="s">
        <v>710</v>
      </c>
      <c r="O51" s="31">
        <v>0</v>
      </c>
      <c r="P51" s="31">
        <v>892</v>
      </c>
      <c r="Q51" s="31">
        <f t="shared" si="0"/>
        <v>25</v>
      </c>
      <c r="R51" s="31">
        <v>917</v>
      </c>
      <c r="S51" s="31" t="s">
        <v>80</v>
      </c>
      <c r="T51" s="31">
        <v>615</v>
      </c>
      <c r="U51" s="31">
        <v>1489</v>
      </c>
      <c r="V51" s="31">
        <v>2171</v>
      </c>
      <c r="W51" s="14">
        <f t="shared" si="1"/>
        <v>40.304007369875634</v>
      </c>
      <c r="AB51" s="35" t="s">
        <v>910</v>
      </c>
    </row>
    <row r="52" spans="1:29" x14ac:dyDescent="0.25">
      <c r="A52" s="27" t="s">
        <v>46</v>
      </c>
      <c r="B52" s="29" t="s">
        <v>410</v>
      </c>
      <c r="C52" s="29" t="s">
        <v>260</v>
      </c>
      <c r="D52" s="4" t="s">
        <v>290</v>
      </c>
      <c r="E52" s="29"/>
      <c r="F52" s="48">
        <v>3532</v>
      </c>
      <c r="G52" s="48">
        <v>61</v>
      </c>
      <c r="H52" s="29" t="s">
        <v>337</v>
      </c>
      <c r="I52" s="48">
        <v>354100</v>
      </c>
      <c r="J52" s="48">
        <v>391308</v>
      </c>
      <c r="K52" s="29"/>
      <c r="L52" s="62" t="s">
        <v>589</v>
      </c>
      <c r="M52" s="35" t="s">
        <v>826</v>
      </c>
      <c r="N52" s="35" t="s">
        <v>710</v>
      </c>
      <c r="O52" s="35">
        <v>183</v>
      </c>
      <c r="P52" s="35">
        <v>738</v>
      </c>
      <c r="Q52" s="35">
        <f t="shared" si="0"/>
        <v>2794</v>
      </c>
      <c r="R52" s="35">
        <v>3532</v>
      </c>
      <c r="S52" s="35" t="s">
        <v>46</v>
      </c>
      <c r="T52" s="35">
        <v>36</v>
      </c>
      <c r="U52" s="35">
        <v>520</v>
      </c>
      <c r="V52" s="35">
        <v>523</v>
      </c>
      <c r="W52" s="10">
        <f t="shared" si="1"/>
        <v>92.734225621414907</v>
      </c>
      <c r="AB52" s="93" t="s">
        <v>914</v>
      </c>
      <c r="AC52" s="96" t="s">
        <v>940</v>
      </c>
    </row>
    <row r="53" spans="1:29" x14ac:dyDescent="0.25">
      <c r="A53" s="34" t="s">
        <v>46</v>
      </c>
      <c r="B53" s="35" t="s">
        <v>410</v>
      </c>
      <c r="C53" s="35" t="s">
        <v>185</v>
      </c>
      <c r="D53" s="9" t="s">
        <v>290</v>
      </c>
      <c r="E53" s="35"/>
      <c r="F53" s="51">
        <v>1653</v>
      </c>
      <c r="G53" s="51">
        <v>57</v>
      </c>
      <c r="H53" s="35" t="s">
        <v>411</v>
      </c>
      <c r="I53" s="51">
        <v>502</v>
      </c>
      <c r="J53" s="51">
        <v>43389</v>
      </c>
      <c r="K53" t="s">
        <v>649</v>
      </c>
      <c r="L53" s="77" t="s">
        <v>590</v>
      </c>
      <c r="M53" s="31" t="s">
        <v>827</v>
      </c>
      <c r="N53" s="31" t="s">
        <v>710</v>
      </c>
      <c r="O53" s="31">
        <v>60</v>
      </c>
      <c r="P53" s="31">
        <v>601</v>
      </c>
      <c r="Q53" s="31">
        <f t="shared" si="0"/>
        <v>1042</v>
      </c>
      <c r="R53" s="31">
        <v>1643</v>
      </c>
      <c r="S53" s="31" t="s">
        <v>46</v>
      </c>
      <c r="T53" s="31">
        <v>21</v>
      </c>
      <c r="U53" s="31">
        <v>521</v>
      </c>
      <c r="V53" s="31">
        <v>524</v>
      </c>
      <c r="W53" s="14">
        <f t="shared" si="1"/>
        <v>95.610687022900763</v>
      </c>
      <c r="AB53" s="93" t="s">
        <v>914</v>
      </c>
      <c r="AC53" s="96" t="s">
        <v>941</v>
      </c>
    </row>
    <row r="54" spans="1:29" x14ac:dyDescent="0.25">
      <c r="A54" s="27" t="s">
        <v>47</v>
      </c>
      <c r="B54" s="29" t="s">
        <v>412</v>
      </c>
      <c r="C54" s="29" t="s">
        <v>258</v>
      </c>
      <c r="D54" s="4" t="s">
        <v>290</v>
      </c>
      <c r="E54" s="29"/>
      <c r="F54" s="48">
        <v>496</v>
      </c>
      <c r="G54" s="48">
        <v>29</v>
      </c>
      <c r="H54" s="29" t="s">
        <v>413</v>
      </c>
      <c r="I54" s="48">
        <v>121674</v>
      </c>
      <c r="J54" s="48">
        <v>157928</v>
      </c>
      <c r="K54" s="29"/>
      <c r="L54" s="62" t="s">
        <v>591</v>
      </c>
      <c r="M54" s="35" t="s">
        <v>829</v>
      </c>
      <c r="N54" s="35" t="s">
        <v>710</v>
      </c>
      <c r="O54" s="35">
        <v>129</v>
      </c>
      <c r="P54" s="35">
        <v>443</v>
      </c>
      <c r="Q54" s="35">
        <f t="shared" si="0"/>
        <v>1</v>
      </c>
      <c r="R54" s="35">
        <v>444</v>
      </c>
      <c r="S54" s="35" t="s">
        <v>47</v>
      </c>
      <c r="T54" s="35">
        <v>173</v>
      </c>
      <c r="U54" s="35">
        <v>491</v>
      </c>
      <c r="V54" s="35">
        <v>495</v>
      </c>
      <c r="W54" s="10">
        <f t="shared" si="1"/>
        <v>64.444444444444443</v>
      </c>
      <c r="AB54" s="93" t="s">
        <v>914</v>
      </c>
      <c r="AC54" s="35" t="s">
        <v>927</v>
      </c>
    </row>
    <row r="55" spans="1:29" x14ac:dyDescent="0.25">
      <c r="A55" s="30" t="s">
        <v>47</v>
      </c>
      <c r="B55" s="31" t="s">
        <v>412</v>
      </c>
      <c r="C55" s="31" t="s">
        <v>186</v>
      </c>
      <c r="D55" s="13" t="s">
        <v>290</v>
      </c>
      <c r="E55" s="31"/>
      <c r="F55" s="49">
        <v>370</v>
      </c>
      <c r="G55" s="49">
        <v>19</v>
      </c>
      <c r="H55" s="31" t="s">
        <v>414</v>
      </c>
      <c r="I55" s="49">
        <v>120372</v>
      </c>
      <c r="J55" s="49">
        <v>163868</v>
      </c>
      <c r="K55" s="31"/>
      <c r="L55" s="77" t="s">
        <v>592</v>
      </c>
      <c r="M55" s="31" t="s">
        <v>674</v>
      </c>
      <c r="N55" s="31" t="s">
        <v>710</v>
      </c>
      <c r="O55" s="31">
        <v>42</v>
      </c>
      <c r="P55" s="31">
        <v>353</v>
      </c>
      <c r="Q55" s="31">
        <f t="shared" si="0"/>
        <v>18</v>
      </c>
      <c r="R55" s="31">
        <v>371</v>
      </c>
      <c r="S55" s="31" t="s">
        <v>47</v>
      </c>
      <c r="T55" s="31">
        <v>76</v>
      </c>
      <c r="U55" s="31">
        <v>379</v>
      </c>
      <c r="V55" s="31">
        <v>379</v>
      </c>
      <c r="W55" s="14">
        <f t="shared" si="1"/>
        <v>80.211081794195252</v>
      </c>
      <c r="AB55" s="93" t="s">
        <v>914</v>
      </c>
    </row>
    <row r="56" spans="1:29" x14ac:dyDescent="0.25">
      <c r="A56" s="25" t="s">
        <v>81</v>
      </c>
      <c r="B56" s="26" t="s">
        <v>468</v>
      </c>
      <c r="C56" s="26" t="s">
        <v>225</v>
      </c>
      <c r="D56" s="32" t="s">
        <v>290</v>
      </c>
      <c r="E56" s="26"/>
      <c r="F56" s="50">
        <v>542</v>
      </c>
      <c r="G56" s="50">
        <v>27</v>
      </c>
      <c r="H56" s="26" t="s">
        <v>469</v>
      </c>
      <c r="I56" s="50">
        <v>65880</v>
      </c>
      <c r="J56" s="50">
        <v>70427</v>
      </c>
      <c r="K56" s="26"/>
      <c r="L56" s="77" t="s">
        <v>616</v>
      </c>
      <c r="M56" s="31" t="s">
        <v>675</v>
      </c>
      <c r="N56" s="31" t="s">
        <v>710</v>
      </c>
      <c r="O56" s="31">
        <v>0</v>
      </c>
      <c r="P56" s="31">
        <v>477</v>
      </c>
      <c r="Q56" s="31">
        <f t="shared" si="0"/>
        <v>7</v>
      </c>
      <c r="R56" s="31">
        <v>484</v>
      </c>
      <c r="S56" s="31" t="s">
        <v>81</v>
      </c>
      <c r="T56" s="31">
        <v>0</v>
      </c>
      <c r="U56" s="31">
        <v>473</v>
      </c>
      <c r="V56" s="31">
        <v>476</v>
      </c>
      <c r="W56" s="14">
        <f t="shared" si="1"/>
        <v>99.579831932773118</v>
      </c>
      <c r="AB56" s="93" t="s">
        <v>914</v>
      </c>
    </row>
    <row r="57" spans="1:29" x14ac:dyDescent="0.25">
      <c r="A57" s="25" t="s">
        <v>82</v>
      </c>
      <c r="B57" s="26" t="s">
        <v>470</v>
      </c>
      <c r="C57" s="26" t="s">
        <v>226</v>
      </c>
      <c r="D57" s="20" t="s">
        <v>291</v>
      </c>
      <c r="E57" s="26"/>
      <c r="F57" s="50">
        <v>226</v>
      </c>
      <c r="G57" s="50">
        <v>1</v>
      </c>
      <c r="H57" s="26" t="s">
        <v>303</v>
      </c>
      <c r="I57" s="50">
        <v>659445</v>
      </c>
      <c r="J57" s="50">
        <v>660125</v>
      </c>
      <c r="K57" s="54"/>
      <c r="L57" s="53" t="s">
        <v>495</v>
      </c>
      <c r="M57" s="75"/>
      <c r="N57" s="53"/>
      <c r="O57" s="53"/>
      <c r="P57" s="53"/>
      <c r="Q57" s="53"/>
      <c r="R57" s="53"/>
      <c r="S57" s="53"/>
      <c r="T57" s="53"/>
      <c r="U57" s="53"/>
      <c r="V57" s="53"/>
      <c r="W57" s="74"/>
      <c r="AB57" s="93" t="s">
        <v>914</v>
      </c>
    </row>
    <row r="58" spans="1:29" x14ac:dyDescent="0.25">
      <c r="A58" s="25" t="s">
        <v>83</v>
      </c>
      <c r="B58" s="26" t="s">
        <v>471</v>
      </c>
      <c r="C58" s="26" t="s">
        <v>227</v>
      </c>
      <c r="D58" s="32" t="s">
        <v>290</v>
      </c>
      <c r="E58" s="26"/>
      <c r="F58" s="50">
        <v>70</v>
      </c>
      <c r="G58" s="50">
        <v>6</v>
      </c>
      <c r="H58" s="26" t="s">
        <v>472</v>
      </c>
      <c r="I58" s="50">
        <v>23455</v>
      </c>
      <c r="J58" s="50">
        <v>35443</v>
      </c>
      <c r="K58" s="26"/>
      <c r="L58" s="77" t="s">
        <v>617</v>
      </c>
      <c r="M58" s="31"/>
      <c r="N58" s="31" t="s">
        <v>710</v>
      </c>
      <c r="O58" s="31"/>
      <c r="P58" s="31"/>
      <c r="Q58" s="31"/>
      <c r="R58" s="31"/>
      <c r="S58" s="31"/>
      <c r="T58" s="31"/>
      <c r="U58" s="31"/>
      <c r="V58" s="31"/>
      <c r="W58" s="14"/>
      <c r="AB58" s="93" t="s">
        <v>914</v>
      </c>
    </row>
    <row r="59" spans="1:29" x14ac:dyDescent="0.25">
      <c r="A59" s="27" t="s">
        <v>84</v>
      </c>
      <c r="B59" s="29" t="s">
        <v>473</v>
      </c>
      <c r="C59" s="29" t="s">
        <v>265</v>
      </c>
      <c r="D59" s="4" t="s">
        <v>290</v>
      </c>
      <c r="E59" s="29"/>
      <c r="F59" s="48">
        <v>503</v>
      </c>
      <c r="G59" s="48">
        <v>17</v>
      </c>
      <c r="H59" s="29" t="s">
        <v>474</v>
      </c>
      <c r="I59" s="48">
        <v>37622</v>
      </c>
      <c r="J59" s="48">
        <v>40957</v>
      </c>
      <c r="K59" s="29"/>
      <c r="L59" s="62" t="s">
        <v>539</v>
      </c>
      <c r="M59" s="35" t="s">
        <v>886</v>
      </c>
      <c r="N59" s="35" t="s">
        <v>710</v>
      </c>
      <c r="O59" s="35">
        <v>6</v>
      </c>
      <c r="P59" s="35">
        <v>503</v>
      </c>
      <c r="Q59" s="35">
        <f t="shared" ref="Q59:Q64" si="2">R59-P59</f>
        <v>1</v>
      </c>
      <c r="R59" s="35">
        <v>504</v>
      </c>
      <c r="S59" s="35" t="s">
        <v>84</v>
      </c>
      <c r="T59" s="35">
        <v>10</v>
      </c>
      <c r="U59" s="35">
        <v>523</v>
      </c>
      <c r="V59" s="35">
        <v>523</v>
      </c>
      <c r="W59" s="10">
        <f t="shared" ref="W59:W64" si="3">(((U59-T59)+1)/V59)*100</f>
        <v>98.279158699808804</v>
      </c>
      <c r="AB59" s="93" t="s">
        <v>914</v>
      </c>
    </row>
    <row r="60" spans="1:29" x14ac:dyDescent="0.25">
      <c r="A60" s="30" t="s">
        <v>84</v>
      </c>
      <c r="B60" s="31" t="s">
        <v>473</v>
      </c>
      <c r="C60" s="31" t="s">
        <v>228</v>
      </c>
      <c r="D60" s="13" t="s">
        <v>290</v>
      </c>
      <c r="E60" s="31"/>
      <c r="F60" s="49">
        <v>277</v>
      </c>
      <c r="G60" s="49">
        <v>14</v>
      </c>
      <c r="H60" s="31" t="s">
        <v>334</v>
      </c>
      <c r="I60" s="49">
        <v>209029</v>
      </c>
      <c r="J60" s="49">
        <v>218443</v>
      </c>
      <c r="K60" s="31"/>
      <c r="L60" s="77" t="s">
        <v>540</v>
      </c>
      <c r="M60" s="31" t="s">
        <v>887</v>
      </c>
      <c r="N60" s="31" t="s">
        <v>710</v>
      </c>
      <c r="O60" s="31">
        <v>99</v>
      </c>
      <c r="P60" s="31">
        <v>275</v>
      </c>
      <c r="Q60" s="31">
        <f t="shared" si="2"/>
        <v>3</v>
      </c>
      <c r="R60" s="31">
        <v>278</v>
      </c>
      <c r="S60" s="31" t="s">
        <v>84</v>
      </c>
      <c r="T60" s="31">
        <v>5</v>
      </c>
      <c r="U60" s="31">
        <v>190</v>
      </c>
      <c r="V60" s="31">
        <v>499</v>
      </c>
      <c r="W60" s="14">
        <f t="shared" si="3"/>
        <v>37.274549098196388</v>
      </c>
      <c r="AB60" s="93" t="s">
        <v>914</v>
      </c>
    </row>
    <row r="61" spans="1:29" x14ac:dyDescent="0.25">
      <c r="A61" s="25" t="s">
        <v>85</v>
      </c>
      <c r="B61" s="26" t="s">
        <v>475</v>
      </c>
      <c r="C61" s="26" t="s">
        <v>229</v>
      </c>
      <c r="D61" s="32" t="s">
        <v>290</v>
      </c>
      <c r="E61" s="26"/>
      <c r="F61" s="50">
        <v>692</v>
      </c>
      <c r="G61" s="50">
        <v>40</v>
      </c>
      <c r="H61" s="26" t="s">
        <v>476</v>
      </c>
      <c r="I61" s="50">
        <v>88184</v>
      </c>
      <c r="J61" s="50">
        <v>198357</v>
      </c>
      <c r="K61" s="26"/>
      <c r="L61" s="77" t="s">
        <v>618</v>
      </c>
      <c r="M61" s="31" t="s">
        <v>888</v>
      </c>
      <c r="N61" s="31" t="s">
        <v>710</v>
      </c>
      <c r="O61" s="31">
        <v>27</v>
      </c>
      <c r="P61" s="31">
        <v>629</v>
      </c>
      <c r="Q61" s="31">
        <f t="shared" si="2"/>
        <v>48</v>
      </c>
      <c r="R61" s="31">
        <v>677</v>
      </c>
      <c r="S61" s="31" t="s">
        <v>85</v>
      </c>
      <c r="T61" s="31">
        <v>15</v>
      </c>
      <c r="U61" s="31">
        <v>661</v>
      </c>
      <c r="V61" s="31">
        <v>707</v>
      </c>
      <c r="W61" s="14">
        <f t="shared" si="3"/>
        <v>91.51343705799151</v>
      </c>
      <c r="AB61" s="93" t="s">
        <v>914</v>
      </c>
    </row>
    <row r="62" spans="1:29" x14ac:dyDescent="0.25">
      <c r="A62" s="25" t="s">
        <v>86</v>
      </c>
      <c r="B62" s="26" t="s">
        <v>477</v>
      </c>
      <c r="C62" s="26" t="s">
        <v>230</v>
      </c>
      <c r="D62" s="32" t="s">
        <v>290</v>
      </c>
      <c r="E62" s="26"/>
      <c r="F62" s="50">
        <v>310</v>
      </c>
      <c r="G62" s="50">
        <v>11</v>
      </c>
      <c r="H62" s="26" t="s">
        <v>478</v>
      </c>
      <c r="I62" s="50">
        <v>5125</v>
      </c>
      <c r="J62" s="50">
        <v>16502</v>
      </c>
      <c r="K62" s="26"/>
      <c r="L62" s="77" t="s">
        <v>619</v>
      </c>
      <c r="M62" s="31" t="s">
        <v>676</v>
      </c>
      <c r="N62" s="31" t="s">
        <v>710</v>
      </c>
      <c r="O62" s="31">
        <v>37</v>
      </c>
      <c r="P62" s="31">
        <v>153</v>
      </c>
      <c r="Q62" s="31">
        <f t="shared" si="2"/>
        <v>102</v>
      </c>
      <c r="R62" s="31">
        <v>255</v>
      </c>
      <c r="S62" s="31" t="s">
        <v>86</v>
      </c>
      <c r="T62" s="31">
        <v>8</v>
      </c>
      <c r="U62" s="31">
        <v>124</v>
      </c>
      <c r="V62" s="31">
        <v>150</v>
      </c>
      <c r="W62" s="14">
        <f t="shared" si="3"/>
        <v>78</v>
      </c>
      <c r="AB62" s="93" t="s">
        <v>914</v>
      </c>
      <c r="AC62" s="35" t="s">
        <v>942</v>
      </c>
    </row>
    <row r="63" spans="1:29" x14ac:dyDescent="0.25">
      <c r="A63" s="27" t="s">
        <v>58</v>
      </c>
      <c r="B63" s="6" t="s">
        <v>479</v>
      </c>
      <c r="C63" s="29" t="s">
        <v>198</v>
      </c>
      <c r="D63" s="4" t="s">
        <v>290</v>
      </c>
      <c r="E63" s="33" t="s">
        <v>269</v>
      </c>
      <c r="F63" s="48">
        <v>621</v>
      </c>
      <c r="G63" s="48">
        <v>28</v>
      </c>
      <c r="H63" s="29" t="s">
        <v>427</v>
      </c>
      <c r="I63" s="48">
        <v>3719</v>
      </c>
      <c r="J63" s="48">
        <v>22587</v>
      </c>
      <c r="L63" s="62" t="s">
        <v>601</v>
      </c>
      <c r="M63" s="35" t="s">
        <v>846</v>
      </c>
      <c r="N63" s="35" t="s">
        <v>710</v>
      </c>
      <c r="O63" s="35">
        <v>251</v>
      </c>
      <c r="P63" s="35">
        <v>523</v>
      </c>
      <c r="Q63" s="35">
        <f t="shared" si="2"/>
        <v>5</v>
      </c>
      <c r="R63" s="35">
        <v>528</v>
      </c>
      <c r="S63" s="35" t="s">
        <v>58</v>
      </c>
      <c r="T63" s="35">
        <v>4</v>
      </c>
      <c r="U63" s="35">
        <v>271</v>
      </c>
      <c r="V63" s="35">
        <v>276</v>
      </c>
      <c r="W63" s="10">
        <f t="shared" si="3"/>
        <v>97.101449275362313</v>
      </c>
      <c r="X63" s="85">
        <v>85</v>
      </c>
      <c r="Y63" s="85">
        <v>233</v>
      </c>
      <c r="Z63" s="35">
        <v>64</v>
      </c>
      <c r="AA63" s="35">
        <v>203</v>
      </c>
      <c r="AB63" s="93" t="s">
        <v>914</v>
      </c>
      <c r="AC63" s="35" t="s">
        <v>928</v>
      </c>
    </row>
    <row r="64" spans="1:29" x14ac:dyDescent="0.25">
      <c r="A64" s="30" t="s">
        <v>58</v>
      </c>
      <c r="B64" s="14" t="s">
        <v>479</v>
      </c>
      <c r="C64" s="31" t="s">
        <v>263</v>
      </c>
      <c r="D64" s="13" t="s">
        <v>290</v>
      </c>
      <c r="E64" s="31"/>
      <c r="F64" s="49">
        <v>351</v>
      </c>
      <c r="G64" s="49">
        <v>16</v>
      </c>
      <c r="H64" s="31" t="s">
        <v>428</v>
      </c>
      <c r="I64" s="49">
        <v>8635</v>
      </c>
      <c r="J64" s="49">
        <v>27903</v>
      </c>
      <c r="K64" s="31"/>
      <c r="L64" s="77" t="s">
        <v>531</v>
      </c>
      <c r="M64" s="31" t="s">
        <v>847</v>
      </c>
      <c r="N64" s="31" t="s">
        <v>713</v>
      </c>
      <c r="O64" s="31">
        <v>121</v>
      </c>
      <c r="P64" s="31">
        <v>431</v>
      </c>
      <c r="Q64" s="31">
        <f t="shared" si="2"/>
        <v>6</v>
      </c>
      <c r="R64" s="31">
        <v>437</v>
      </c>
      <c r="S64" s="31" t="s">
        <v>58</v>
      </c>
      <c r="T64" s="31">
        <v>23</v>
      </c>
      <c r="U64" s="31">
        <v>330</v>
      </c>
      <c r="V64" s="31">
        <v>331</v>
      </c>
      <c r="W64" s="14">
        <f t="shared" si="3"/>
        <v>93.051359516616316</v>
      </c>
      <c r="AB64" s="93" t="s">
        <v>914</v>
      </c>
      <c r="AC64" s="93" t="s">
        <v>964</v>
      </c>
    </row>
  </sheetData>
  <sortState xmlns:xlrd2="http://schemas.microsoft.com/office/spreadsheetml/2017/richdata2" ref="A3:E66">
    <sortCondition ref="A28:A66"/>
  </sortState>
  <mergeCells count="17">
    <mergeCell ref="K38:K39"/>
    <mergeCell ref="W38:W39"/>
    <mergeCell ref="V38:V39"/>
    <mergeCell ref="U38:U39"/>
    <mergeCell ref="T38:T39"/>
    <mergeCell ref="R38:R39"/>
    <mergeCell ref="P38:P39"/>
    <mergeCell ref="O38:O39"/>
    <mergeCell ref="S38:S39"/>
    <mergeCell ref="N38:N39"/>
    <mergeCell ref="AB1:AB2"/>
    <mergeCell ref="Q38:Q39"/>
    <mergeCell ref="M38:M39"/>
    <mergeCell ref="L38:L39"/>
    <mergeCell ref="O1:W1"/>
    <mergeCell ref="X1:Y1"/>
    <mergeCell ref="Z1:AA1"/>
  </mergeCells>
  <conditionalFormatting sqref="W3:W38 W40:W64">
    <cfRule type="colorScale" priority="43">
      <colorScale>
        <cfvo type="min"/>
        <cfvo type="percentile" val="50"/>
        <cfvo type="max"/>
        <color rgb="FFF8696B"/>
        <color rgb="FFFFEB84"/>
        <color rgb="FF63BE7B"/>
      </colorScale>
    </cfRule>
  </conditionalFormatting>
  <conditionalFormatting sqref="O3:O64">
    <cfRule type="cellIs" dxfId="41" priority="42" operator="greaterThan">
      <formula>100</formula>
    </cfRule>
  </conditionalFormatting>
  <conditionalFormatting sqref="Q3">
    <cfRule type="cellIs" dxfId="40" priority="41" operator="greaterThan">
      <formula>100</formula>
    </cfRule>
  </conditionalFormatting>
  <conditionalFormatting sqref="Q4">
    <cfRule type="cellIs" dxfId="39" priority="40" operator="greaterThan">
      <formula>100</formula>
    </cfRule>
  </conditionalFormatting>
  <conditionalFormatting sqref="Q7">
    <cfRule type="cellIs" dxfId="38" priority="39" operator="greaterThan">
      <formula>100</formula>
    </cfRule>
  </conditionalFormatting>
  <conditionalFormatting sqref="Q8">
    <cfRule type="cellIs" dxfId="37" priority="38" operator="greaterThan">
      <formula>100</formula>
    </cfRule>
  </conditionalFormatting>
  <conditionalFormatting sqref="Q9">
    <cfRule type="cellIs" dxfId="36" priority="37" operator="greaterThan">
      <formula>100</formula>
    </cfRule>
  </conditionalFormatting>
  <conditionalFormatting sqref="Q12">
    <cfRule type="cellIs" dxfId="35" priority="36" operator="greaterThan">
      <formula>100</formula>
    </cfRule>
  </conditionalFormatting>
  <conditionalFormatting sqref="Q13">
    <cfRule type="cellIs" dxfId="34" priority="35" operator="greaterThan">
      <formula>100</formula>
    </cfRule>
  </conditionalFormatting>
  <conditionalFormatting sqref="Q14">
    <cfRule type="cellIs" dxfId="33" priority="34" operator="greaterThan">
      <formula>100</formula>
    </cfRule>
  </conditionalFormatting>
  <conditionalFormatting sqref="Q15">
    <cfRule type="cellIs" dxfId="32" priority="33" operator="greaterThan">
      <formula>100</formula>
    </cfRule>
  </conditionalFormatting>
  <conditionalFormatting sqref="Q17">
    <cfRule type="cellIs" dxfId="31" priority="32" operator="greaterThan">
      <formula>100</formula>
    </cfRule>
  </conditionalFormatting>
  <conditionalFormatting sqref="Q18">
    <cfRule type="cellIs" dxfId="30" priority="31" operator="greaterThan">
      <formula>100</formula>
    </cfRule>
  </conditionalFormatting>
  <conditionalFormatting sqref="Q20">
    <cfRule type="cellIs" dxfId="29" priority="30" operator="greaterThan">
      <formula>100</formula>
    </cfRule>
  </conditionalFormatting>
  <conditionalFormatting sqref="Q21">
    <cfRule type="cellIs" dxfId="28" priority="29" operator="greaterThan">
      <formula>100</formula>
    </cfRule>
  </conditionalFormatting>
  <conditionalFormatting sqref="Q24">
    <cfRule type="cellIs" dxfId="27" priority="28" operator="greaterThan">
      <formula>100</formula>
    </cfRule>
  </conditionalFormatting>
  <conditionalFormatting sqref="Q25">
    <cfRule type="cellIs" dxfId="26" priority="27" operator="greaterThan">
      <formula>100</formula>
    </cfRule>
  </conditionalFormatting>
  <conditionalFormatting sqref="Q27">
    <cfRule type="cellIs" dxfId="25" priority="26" operator="greaterThan">
      <formula>100</formula>
    </cfRule>
  </conditionalFormatting>
  <conditionalFormatting sqref="Q28">
    <cfRule type="cellIs" dxfId="24" priority="25" operator="greaterThan">
      <formula>100</formula>
    </cfRule>
  </conditionalFormatting>
  <conditionalFormatting sqref="Q29">
    <cfRule type="cellIs" dxfId="23" priority="24" operator="greaterThan">
      <formula>100</formula>
    </cfRule>
  </conditionalFormatting>
  <conditionalFormatting sqref="Q31">
    <cfRule type="cellIs" dxfId="22" priority="23" operator="greaterThan">
      <formula>100</formula>
    </cfRule>
  </conditionalFormatting>
  <conditionalFormatting sqref="Q33">
    <cfRule type="cellIs" dxfId="21" priority="22" operator="greaterThan">
      <formula>100</formula>
    </cfRule>
  </conditionalFormatting>
  <conditionalFormatting sqref="Q38">
    <cfRule type="cellIs" dxfId="20" priority="21" operator="greaterThan">
      <formula>100</formula>
    </cfRule>
  </conditionalFormatting>
  <conditionalFormatting sqref="Q40">
    <cfRule type="cellIs" dxfId="19" priority="20" operator="greaterThan">
      <formula>100</formula>
    </cfRule>
  </conditionalFormatting>
  <conditionalFormatting sqref="Q41">
    <cfRule type="cellIs" dxfId="18" priority="19" operator="greaterThan">
      <formula>100</formula>
    </cfRule>
  </conditionalFormatting>
  <conditionalFormatting sqref="Q43">
    <cfRule type="cellIs" dxfId="17" priority="18" operator="greaterThan">
      <formula>100</formula>
    </cfRule>
  </conditionalFormatting>
  <conditionalFormatting sqref="Q44">
    <cfRule type="cellIs" dxfId="16" priority="17" operator="greaterThan">
      <formula>100</formula>
    </cfRule>
  </conditionalFormatting>
  <conditionalFormatting sqref="Q45">
    <cfRule type="cellIs" dxfId="15" priority="16" operator="greaterThan">
      <formula>100</formula>
    </cfRule>
  </conditionalFormatting>
  <conditionalFormatting sqref="Q49">
    <cfRule type="cellIs" dxfId="14" priority="15" operator="greaterThan">
      <formula>100</formula>
    </cfRule>
  </conditionalFormatting>
  <conditionalFormatting sqref="Q50">
    <cfRule type="cellIs" dxfId="13" priority="14" operator="greaterThan">
      <formula>100</formula>
    </cfRule>
  </conditionalFormatting>
  <conditionalFormatting sqref="Q51">
    <cfRule type="cellIs" dxfId="12" priority="13" operator="greaterThan">
      <formula>100</formula>
    </cfRule>
  </conditionalFormatting>
  <conditionalFormatting sqref="Q52">
    <cfRule type="cellIs" dxfId="11" priority="12" operator="greaterThan">
      <formula>100</formula>
    </cfRule>
  </conditionalFormatting>
  <conditionalFormatting sqref="Q53">
    <cfRule type="cellIs" dxfId="10" priority="11" operator="greaterThan">
      <formula>100</formula>
    </cfRule>
  </conditionalFormatting>
  <conditionalFormatting sqref="Q54">
    <cfRule type="cellIs" dxfId="9" priority="10" operator="greaterThan">
      <formula>100</formula>
    </cfRule>
  </conditionalFormatting>
  <conditionalFormatting sqref="Q55">
    <cfRule type="cellIs" dxfId="8" priority="9" operator="greaterThan">
      <formula>100</formula>
    </cfRule>
  </conditionalFormatting>
  <conditionalFormatting sqref="Q56">
    <cfRule type="cellIs" dxfId="7" priority="8" operator="greaterThan">
      <formula>100</formula>
    </cfRule>
  </conditionalFormatting>
  <conditionalFormatting sqref="Q58">
    <cfRule type="cellIs" dxfId="6" priority="7" operator="greaterThan">
      <formula>100</formula>
    </cfRule>
  </conditionalFormatting>
  <conditionalFormatting sqref="Q59">
    <cfRule type="cellIs" dxfId="5" priority="6" operator="greaterThan">
      <formula>100</formula>
    </cfRule>
  </conditionalFormatting>
  <conditionalFormatting sqref="Q60">
    <cfRule type="cellIs" dxfId="4" priority="5" operator="greaterThan">
      <formula>100</formula>
    </cfRule>
  </conditionalFormatting>
  <conditionalFormatting sqref="Q61">
    <cfRule type="cellIs" dxfId="3" priority="4" operator="greaterThan">
      <formula>100</formula>
    </cfRule>
  </conditionalFormatting>
  <conditionalFormatting sqref="Q62">
    <cfRule type="cellIs" dxfId="2" priority="3" operator="greaterThan">
      <formula>100</formula>
    </cfRule>
  </conditionalFormatting>
  <conditionalFormatting sqref="Q63">
    <cfRule type="cellIs" dxfId="1" priority="2" operator="greaterThan">
      <formula>100</formula>
    </cfRule>
  </conditionalFormatting>
  <conditionalFormatting sqref="Q64">
    <cfRule type="cellIs" dxfId="0" priority="1" operator="greaterThan">
      <formula>100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DNA Replication</vt:lpstr>
      <vt:lpstr>Purine</vt:lpstr>
      <vt:lpstr>Pyrimidine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Arwa Gabr</dc:creator>
  <cp:lastModifiedBy>Timothy Stephens</cp:lastModifiedBy>
  <dcterms:created xsi:type="dcterms:W3CDTF">2021-01-19T23:11:28Z</dcterms:created>
  <dcterms:modified xsi:type="dcterms:W3CDTF">2021-09-12T19:48:21Z</dcterms:modified>
</cp:coreProperties>
</file>