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 hidePivotFieldList="1"/>
  <xr:revisionPtr revIDLastSave="0" documentId="8_{E676AEC8-FBD5-4672-813B-97A95AC7BF5D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Sheet2" sheetId="2" r:id="rId1"/>
    <sheet name="Sheet1" sheetId="3" r:id="rId2"/>
    <sheet name="Sheet3" sheetId="4" r:id="rId3"/>
  </sheets>
  <definedNames>
    <definedName name="_xlnm._FilterDatabase" localSheetId="0" hidden="1">Sheet2!$B$1:$I$3</definedName>
  </definedNames>
  <calcPr calcId="191028"/>
  <pivotCaches>
    <pivotCache cacheId="744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3" i="2"/>
  <c r="G14" i="3"/>
  <c r="F14" i="3"/>
  <c r="G13" i="3"/>
  <c r="F13" i="3"/>
  <c r="G12" i="3"/>
  <c r="F12" i="3"/>
  <c r="G11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G4" i="2"/>
  <c r="G5" i="2"/>
  <c r="G6" i="2"/>
  <c r="G7" i="2"/>
  <c r="G8" i="2"/>
  <c r="G9" i="2"/>
  <c r="G10" i="2"/>
  <c r="G11" i="2"/>
  <c r="G12" i="2"/>
  <c r="G13" i="2"/>
  <c r="G14" i="2"/>
  <c r="G3" i="2"/>
</calcChain>
</file>

<file path=xl/sharedStrings.xml><?xml version="1.0" encoding="utf-8"?>
<sst xmlns="http://schemas.openxmlformats.org/spreadsheetml/2006/main" count="69" uniqueCount="34">
  <si>
    <t xml:space="preserve">EMPLOYEE ATTENDANCE TRACKER </t>
  </si>
  <si>
    <t>DATE</t>
  </si>
  <si>
    <t>EMPLOYEE ID</t>
  </si>
  <si>
    <t xml:space="preserve">EMPLOYEE NAME </t>
  </si>
  <si>
    <t>CHECK-IN-TIME</t>
  </si>
  <si>
    <t>CHECK-OUT-TIME</t>
  </si>
  <si>
    <t>TOTAL HOURS WORKED</t>
  </si>
  <si>
    <t>STATUS (ON TIME/LATE)</t>
  </si>
  <si>
    <t>HMSTR200</t>
  </si>
  <si>
    <t>Jane Smith</t>
  </si>
  <si>
    <t>HMSTR201</t>
  </si>
  <si>
    <t>Mary D Jane</t>
  </si>
  <si>
    <t>HMSTR202</t>
  </si>
  <si>
    <t xml:space="preserve">Timothy O Tatchie </t>
  </si>
  <si>
    <t>HMSTR203</t>
  </si>
  <si>
    <t>James Parker</t>
  </si>
  <si>
    <t>HMSTR204</t>
  </si>
  <si>
    <t>Peter Parker</t>
  </si>
  <si>
    <t>HMSTR205</t>
  </si>
  <si>
    <t>Evans Anna</t>
  </si>
  <si>
    <t>HMSTR206</t>
  </si>
  <si>
    <t>Fred Oppong</t>
  </si>
  <si>
    <t>HMSTR207</t>
  </si>
  <si>
    <t>Naa Dede</t>
  </si>
  <si>
    <t>HMSTR208</t>
  </si>
  <si>
    <t xml:space="preserve">Maame Esi </t>
  </si>
  <si>
    <t>HMSTR209</t>
  </si>
  <si>
    <t xml:space="preserve">Nana Ama </t>
  </si>
  <si>
    <t>HMSTR210</t>
  </si>
  <si>
    <t>Jay Kay</t>
  </si>
  <si>
    <t>HMSTR211</t>
  </si>
  <si>
    <t>Kweku Ray</t>
  </si>
  <si>
    <t>(All)</t>
  </si>
  <si>
    <t>Count of TOTAL 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</si>
</sst>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2" fontId="0" fillId="0" borderId="0" xfId="0" applyNumberFormat="1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18" fontId="1" fillId="0" borderId="0" xfId="0" applyNumberFormat="1" applyFont="1"/>
    <xf numFmtId="0" fontId="0" fillId="0" borderId="0" xfId="0" pivotButton="1"/>
    <xf numFmtId="0" fontId="1" fillId="0" borderId="0" xfId="0" applyFont="1" applyAlignment="1">
      <alignment horizontal="center" indent="1"/>
    </xf>
    <xf numFmtId="14" fontId="0" fillId="0" borderId="0" xfId="0" applyNumberFormat="1" applyAlignment="1">
      <alignment horizontal="center" indent="1"/>
    </xf>
    <xf numFmtId="22" fontId="0" fillId="0" borderId="0" xfId="0" applyNumberFormat="1" applyAlignment="1">
      <alignment horizontal="center" indent="1"/>
    </xf>
    <xf numFmtId="0" fontId="0" fillId="0" borderId="0" xfId="0" applyAlignment="1">
      <alignment horizontal="center" indent="1"/>
    </xf>
    <xf numFmtId="20" fontId="0" fillId="0" borderId="0" xfId="0" applyNumberFormat="1" applyAlignment="1">
      <alignment horizontal="center" indent="1"/>
    </xf>
    <xf numFmtId="0" fontId="1" fillId="0" borderId="0" xfId="0" applyFont="1" applyAlignment="1">
      <alignment horizontal="center" vertical="center" indent="1"/>
    </xf>
    <xf numFmtId="0" fontId="1" fillId="0" borderId="0" xfId="0" applyFont="1" applyAlignment="1">
      <alignment horizontal="center" vertical="center" indent="1"/>
    </xf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1.499715046295" createdVersion="8" refreshedVersion="8" minRefreshableVersion="3" recordCount="12" xr:uid="{C3F98CA5-ADF6-40C6-A60F-D85CE9AAC523}">
  <cacheSource type="worksheet">
    <worksheetSource ref="A2:G14" sheet="Sheet1"/>
  </cacheSource>
  <cacheFields count="7">
    <cacheField name="DATE" numFmtId="14">
      <sharedItems containsSemiMixedTypes="0" containsNonDate="0" containsDate="1" containsString="0" minDate="2024-10-06T00:00:00" maxDate="2024-10-18T00:00:00"/>
    </cacheField>
    <cacheField name="EMPLOYEE ID" numFmtId="0">
      <sharedItems count="12">
        <s v="HMSTR200"/>
        <s v="HMSTR201"/>
        <s v="HMSTR202"/>
        <s v="HMSTR203"/>
        <s v="HMSTR204"/>
        <s v="HMSTR205"/>
        <s v="HMSTR206"/>
        <s v="HMSTR207"/>
        <s v="HMSTR208"/>
        <s v="HMSTR209"/>
        <s v="HMSTR210"/>
        <s v="HMSTR211"/>
      </sharedItems>
    </cacheField>
    <cacheField name="EMPLOYEE NAME " numFmtId="0">
      <sharedItems count="12">
        <s v="Jane Smith"/>
        <s v="Mary D Jane"/>
        <s v="Timothy O Tatchie "/>
        <s v="James Parker"/>
        <s v="Peter Parker"/>
        <s v="Evans Anna"/>
        <s v="Fred Oppong"/>
        <s v="Naa Dede"/>
        <s v="Maame Esi "/>
        <s v="Nana Ama "/>
        <s v="Jay Kay"/>
        <s v="Kweku Ray"/>
      </sharedItems>
    </cacheField>
    <cacheField name="CHECK-IN-TIME" numFmtId="20">
      <sharedItems containsSemiMixedTypes="0" containsNonDate="0" containsDate="1" containsString="0" minDate="1899-12-30T05:04:00" maxDate="1899-12-30T10:09:00"/>
    </cacheField>
    <cacheField name="CHECK-OUT-TIME" numFmtId="20">
      <sharedItems containsSemiMixedTypes="0" containsNonDate="0" containsDate="1" containsString="0" minDate="1899-12-30T17:00:00" maxDate="1899-12-30T19:00:00"/>
    </cacheField>
    <cacheField name="TOTAL HOURS WORKED" numFmtId="20">
      <sharedItems containsNonDate="0" count="12">
        <s v="12:00"/>
        <s v="10:37"/>
        <s v="8:14"/>
        <s v="8:51"/>
        <s v="8:28"/>
        <s v="9:10"/>
        <s v="8:52"/>
        <s v="8:34"/>
        <s v="13:16"/>
        <s v="11:58"/>
        <s v="10:40"/>
        <s v="9:22"/>
      </sharedItems>
    </cacheField>
    <cacheField name="STATUS (ON TIME/LATE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d v="2024-10-06T00:00:00"/>
    <x v="0"/>
    <x v="0"/>
    <d v="1899-12-30T06:00:00"/>
    <d v="1899-12-30T18:00:00"/>
    <x v="0"/>
    <s v="ON TIME"/>
  </r>
  <r>
    <d v="2024-10-07T00:00:00"/>
    <x v="1"/>
    <x v="1"/>
    <d v="1899-12-30T07:23:00"/>
    <d v="1899-12-30T18:00:00"/>
    <x v="1"/>
    <s v="ON TIME"/>
  </r>
  <r>
    <d v="2024-10-08T00:00:00"/>
    <x v="2"/>
    <x v="2"/>
    <d v="1899-12-30T08:46:00"/>
    <d v="1899-12-30T17:00:00"/>
    <x v="2"/>
    <s v="ON TIME"/>
  </r>
  <r>
    <d v="2024-10-09T00:00:00"/>
    <x v="3"/>
    <x v="3"/>
    <d v="1899-12-30T10:09:00"/>
    <d v="1899-12-30T19:00:00"/>
    <x v="3"/>
    <s v="LATE"/>
  </r>
  <r>
    <d v="2024-10-10T00:00:00"/>
    <x v="4"/>
    <x v="4"/>
    <d v="1899-12-30T09:32:00"/>
    <d v="1899-12-30T18:00:00"/>
    <x v="4"/>
    <s v="LATE"/>
  </r>
  <r>
    <d v="2024-10-11T00:00:00"/>
    <x v="5"/>
    <x v="5"/>
    <d v="1899-12-30T08:55:00"/>
    <d v="1899-12-30T18:05:00"/>
    <x v="5"/>
    <s v="ON TIME"/>
  </r>
  <r>
    <d v="2024-10-12T00:00:00"/>
    <x v="6"/>
    <x v="6"/>
    <d v="1899-12-30T09:18:00"/>
    <d v="1899-12-30T18:10:00"/>
    <x v="6"/>
    <s v="LATE"/>
  </r>
  <r>
    <d v="2024-10-13T00:00:00"/>
    <x v="7"/>
    <x v="7"/>
    <d v="1899-12-30T09:41:00"/>
    <d v="1899-12-30T18:15:00"/>
    <x v="7"/>
    <s v="LATE"/>
  </r>
  <r>
    <d v="2024-10-14T00:00:00"/>
    <x v="8"/>
    <x v="8"/>
    <d v="1899-12-30T05:04:00"/>
    <d v="1899-12-30T18:20:00"/>
    <x v="8"/>
    <s v="ON TIME"/>
  </r>
  <r>
    <d v="2024-10-15T00:00:00"/>
    <x v="9"/>
    <x v="9"/>
    <d v="1899-12-30T06:27:00"/>
    <d v="1899-12-30T18:25:00"/>
    <x v="9"/>
    <s v="ON TIME"/>
  </r>
  <r>
    <d v="2024-10-16T00:00:00"/>
    <x v="10"/>
    <x v="10"/>
    <d v="1899-12-30T07:50:00"/>
    <d v="1899-12-30T18:30:00"/>
    <x v="10"/>
    <s v="ON TIME"/>
  </r>
  <r>
    <d v="2024-10-17T00:00:00"/>
    <x v="11"/>
    <x v="11"/>
    <d v="1899-12-30T09:13:00"/>
    <d v="1899-12-30T18:35:00"/>
    <x v="11"/>
    <s v="LA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61A84F-0C1A-49C1-8FF5-0B92F524CD1A}" name="PivotTable1" cacheId="74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A5" firstHeaderRow="1" firstDataRow="1" firstDataCol="0" rowPageCount="2" colPageCount="1"/>
  <pivotFields count="7">
    <pivotField compact="0" numFmtId="14" outline="0" showAll="0"/>
    <pivotField axis="axisPage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compact="0" outline="0" showAll="0">
      <items count="13">
        <item x="5"/>
        <item x="6"/>
        <item x="3"/>
        <item x="0"/>
        <item x="10"/>
        <item x="11"/>
        <item x="8"/>
        <item x="1"/>
        <item x="7"/>
        <item x="9"/>
        <item x="4"/>
        <item x="2"/>
        <item t="default"/>
      </items>
    </pivotField>
    <pivotField compact="0" numFmtId="20" outline="0" showAll="0"/>
    <pivotField compact="0" numFmtId="20" outline="0" showAll="0"/>
    <pivotField dataField="1" compact="0" outline="0" showAll="0">
      <items count="13">
        <item x="1"/>
        <item x="10"/>
        <item x="9"/>
        <item x="0"/>
        <item x="8"/>
        <item x="2"/>
        <item x="4"/>
        <item x="7"/>
        <item x="3"/>
        <item x="6"/>
        <item x="5"/>
        <item x="11"/>
        <item t="default"/>
      </items>
    </pivotField>
    <pivotField compact="0" outline="0" showAll="0"/>
  </pivotFields>
  <rowItems count="1">
    <i/>
  </rowItems>
  <colItems count="1">
    <i/>
  </colItems>
  <pageFields count="2">
    <pageField fld="2" hier="-1"/>
    <pageField fld="1" hier="-1"/>
  </pageFields>
  <dataFields count="1">
    <dataField name="Count of TOTAL HOURS WORKED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4973-90F1-4E41-AB32-BEF0B23CBE37}">
  <dimension ref="A1:I15"/>
  <sheetViews>
    <sheetView workbookViewId="0"/>
  </sheetViews>
  <sheetFormatPr defaultRowHeight="15"/>
  <cols>
    <col min="1" max="1" width="12.42578125" bestFit="1" customWidth="1"/>
    <col min="2" max="2" width="15.5703125" bestFit="1" customWidth="1"/>
    <col min="3" max="3" width="16.85546875" bestFit="1" customWidth="1"/>
    <col min="4" max="4" width="15.140625" bestFit="1" customWidth="1"/>
    <col min="5" max="5" width="17" bestFit="1" customWidth="1"/>
    <col min="6" max="6" width="22.42578125" bestFit="1" customWidth="1"/>
    <col min="7" max="7" width="26.140625" bestFit="1" customWidth="1"/>
    <col min="8" max="8" width="27.7109375" bestFit="1" customWidth="1"/>
    <col min="9" max="10" width="22.42578125" bestFit="1" customWidth="1"/>
  </cols>
  <sheetData>
    <row r="1" spans="1:9" s="2" customFormat="1">
      <c r="A1" s="13" t="s">
        <v>0</v>
      </c>
      <c r="B1" s="13"/>
      <c r="C1" s="13"/>
      <c r="D1" s="13"/>
      <c r="E1" s="13"/>
      <c r="F1" s="13"/>
      <c r="G1" s="13"/>
      <c r="H1" s="12"/>
      <c r="I1" s="12"/>
    </row>
    <row r="2" spans="1:9" s="2" customFormat="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5"/>
    </row>
    <row r="3" spans="1:9">
      <c r="A3" s="8">
        <v>45571</v>
      </c>
      <c r="B3" s="9" t="s">
        <v>8</v>
      </c>
      <c r="C3" s="10" t="s">
        <v>9</v>
      </c>
      <c r="D3" s="11">
        <v>0.25</v>
      </c>
      <c r="E3" s="11">
        <v>0.75</v>
      </c>
      <c r="F3" s="11">
        <f>E3-D3</f>
        <v>0.5</v>
      </c>
      <c r="G3" s="10" t="str">
        <f>IF(D3&gt;TIME(9,0,0),"LATE","ON TIME")</f>
        <v>ON TIME</v>
      </c>
    </row>
    <row r="4" spans="1:9">
      <c r="A4" s="8">
        <v>45572</v>
      </c>
      <c r="B4" s="10" t="s">
        <v>10</v>
      </c>
      <c r="C4" s="10" t="s">
        <v>11</v>
      </c>
      <c r="D4" s="11">
        <v>0.30763888888888891</v>
      </c>
      <c r="E4" s="11">
        <v>0.75</v>
      </c>
      <c r="F4" s="11">
        <f t="shared" ref="F4:F14" si="0">E4-D4</f>
        <v>0.44236111111111109</v>
      </c>
      <c r="G4" s="10" t="str">
        <f>IF(D4&gt;TIME(9,0,0),"LATE","ON TIME")</f>
        <v>ON TIME</v>
      </c>
    </row>
    <row r="5" spans="1:9">
      <c r="A5" s="8">
        <v>45573</v>
      </c>
      <c r="B5" s="10" t="s">
        <v>12</v>
      </c>
      <c r="C5" s="10" t="s">
        <v>13</v>
      </c>
      <c r="D5" s="11">
        <v>0.36527777777777798</v>
      </c>
      <c r="E5" s="11">
        <v>0.70833333333333337</v>
      </c>
      <c r="F5" s="11">
        <f t="shared" si="0"/>
        <v>0.34305555555555539</v>
      </c>
      <c r="G5" s="10" t="str">
        <f>IF(D5&gt;TIME(9,0,0),"LATE","ON TIME")</f>
        <v>ON TIME</v>
      </c>
    </row>
    <row r="6" spans="1:9">
      <c r="A6" s="8">
        <v>45574</v>
      </c>
      <c r="B6" s="9" t="s">
        <v>14</v>
      </c>
      <c r="C6" s="10" t="s">
        <v>15</v>
      </c>
      <c r="D6" s="11">
        <v>0.422916666666667</v>
      </c>
      <c r="E6" s="11">
        <v>0.79166666666666663</v>
      </c>
      <c r="F6" s="11">
        <f t="shared" si="0"/>
        <v>0.36874999999999963</v>
      </c>
      <c r="G6" s="10" t="str">
        <f>IF(D6&gt;TIME(9,0,0),"LATE","ON TIME")</f>
        <v>LATE</v>
      </c>
    </row>
    <row r="7" spans="1:9">
      <c r="A7" s="8">
        <v>45575</v>
      </c>
      <c r="B7" s="10" t="s">
        <v>16</v>
      </c>
      <c r="C7" s="10" t="s">
        <v>17</v>
      </c>
      <c r="D7" s="11">
        <v>0.3972222222222222</v>
      </c>
      <c r="E7" s="11">
        <v>0.75</v>
      </c>
      <c r="F7" s="11">
        <f t="shared" si="0"/>
        <v>0.3527777777777778</v>
      </c>
      <c r="G7" s="10" t="str">
        <f>IF(D7&gt;TIME(9,0,0),"LATE","ON TIME")</f>
        <v>LATE</v>
      </c>
    </row>
    <row r="8" spans="1:9">
      <c r="A8" s="8">
        <v>45576</v>
      </c>
      <c r="B8" s="10" t="s">
        <v>18</v>
      </c>
      <c r="C8" s="10" t="s">
        <v>19</v>
      </c>
      <c r="D8" s="11">
        <v>0.37152777777777779</v>
      </c>
      <c r="E8" s="11">
        <v>0.75347222222222221</v>
      </c>
      <c r="F8" s="11">
        <f t="shared" si="0"/>
        <v>0.38194444444444442</v>
      </c>
      <c r="G8" s="10" t="str">
        <f>IF(D8&gt;TIME(9,0,0),"LATE","ON TIME")</f>
        <v>ON TIME</v>
      </c>
    </row>
    <row r="9" spans="1:9">
      <c r="A9" s="8">
        <v>45577</v>
      </c>
      <c r="B9" s="9" t="s">
        <v>20</v>
      </c>
      <c r="C9" s="10" t="s">
        <v>21</v>
      </c>
      <c r="D9" s="11">
        <v>0.38750000000000001</v>
      </c>
      <c r="E9" s="11">
        <v>0.75694444444444398</v>
      </c>
      <c r="F9" s="11">
        <f t="shared" si="0"/>
        <v>0.36944444444444396</v>
      </c>
      <c r="G9" s="10" t="str">
        <f>IF(D9&gt;TIME(9,0,0),"LATE","ON TIME")</f>
        <v>LATE</v>
      </c>
    </row>
    <row r="10" spans="1:9">
      <c r="A10" s="8">
        <v>45578</v>
      </c>
      <c r="B10" s="10" t="s">
        <v>22</v>
      </c>
      <c r="C10" s="10" t="s">
        <v>23</v>
      </c>
      <c r="D10" s="11">
        <v>0.40347222222222223</v>
      </c>
      <c r="E10" s="11">
        <v>0.76041666666666696</v>
      </c>
      <c r="F10" s="11">
        <f t="shared" si="0"/>
        <v>0.35694444444444473</v>
      </c>
      <c r="G10" s="10" t="str">
        <f>IF(D10&gt;TIME(9,0,0),"LATE","ON TIME")</f>
        <v>LATE</v>
      </c>
    </row>
    <row r="11" spans="1:9">
      <c r="A11" s="8">
        <v>45579</v>
      </c>
      <c r="B11" s="10" t="s">
        <v>24</v>
      </c>
      <c r="C11" s="10" t="s">
        <v>25</v>
      </c>
      <c r="D11" s="11">
        <v>0.21111111111111111</v>
      </c>
      <c r="E11" s="11">
        <v>0.76388888888888895</v>
      </c>
      <c r="F11" s="11">
        <f t="shared" si="0"/>
        <v>0.55277777777777781</v>
      </c>
      <c r="G11" s="10" t="str">
        <f>IF(D11&gt;TIME(9,0,0),"LATE","ON TIME")</f>
        <v>ON TIME</v>
      </c>
    </row>
    <row r="12" spans="1:9">
      <c r="A12" s="8">
        <v>45580</v>
      </c>
      <c r="B12" s="9" t="s">
        <v>26</v>
      </c>
      <c r="C12" s="10" t="s">
        <v>27</v>
      </c>
      <c r="D12" s="11">
        <v>0.26874999999999999</v>
      </c>
      <c r="E12" s="11">
        <v>0.76736111111111105</v>
      </c>
      <c r="F12" s="11">
        <f t="shared" si="0"/>
        <v>0.49861111111111106</v>
      </c>
      <c r="G12" s="10" t="str">
        <f>IF(D12&gt;TIME(9,0,0),"LATE","ON TIME")</f>
        <v>ON TIME</v>
      </c>
    </row>
    <row r="13" spans="1:9">
      <c r="A13" s="8">
        <v>45581</v>
      </c>
      <c r="B13" s="10" t="s">
        <v>28</v>
      </c>
      <c r="C13" s="10" t="s">
        <v>29</v>
      </c>
      <c r="D13" s="11">
        <v>0.3263888888888889</v>
      </c>
      <c r="E13" s="11">
        <v>0.77083333333333304</v>
      </c>
      <c r="F13" s="11">
        <f t="shared" si="0"/>
        <v>0.44444444444444414</v>
      </c>
      <c r="G13" s="10" t="str">
        <f>IF(D13&gt;TIME(9,0,0),"LATE","ON TIME")</f>
        <v>ON TIME</v>
      </c>
    </row>
    <row r="14" spans="1:9">
      <c r="A14" s="8">
        <v>45582</v>
      </c>
      <c r="B14" s="10" t="s">
        <v>30</v>
      </c>
      <c r="C14" s="10" t="s">
        <v>31</v>
      </c>
      <c r="D14" s="11">
        <v>0.3840277777777778</v>
      </c>
      <c r="E14" s="11">
        <v>0.77430555555555503</v>
      </c>
      <c r="F14" s="11">
        <f t="shared" si="0"/>
        <v>0.39027777777777722</v>
      </c>
      <c r="G14" s="10" t="str">
        <f t="shared" ref="G14" si="1">IF(D14&gt;TIME(9,0,0),"LATE","ON TIME")</f>
        <v>LATE</v>
      </c>
    </row>
    <row r="15" spans="1:9">
      <c r="F15" s="4"/>
    </row>
  </sheetData>
  <autoFilter ref="B1:I3" xr:uid="{5B104973-90F1-4E41-AB32-BEF0B23CBE37}">
    <filterColumn colId="0" showButton="0"/>
    <filterColumn colId="1" showButton="0"/>
    <filterColumn colId="2" showButton="0"/>
    <filterColumn colId="3" hiddenButton="1" showButton="0"/>
    <filterColumn colId="4" showButton="0"/>
    <filterColumn colId="5" showButton="0"/>
    <filterColumn colId="6" hiddenButton="1" showButton="0"/>
  </autoFilter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0C7E-EA48-4919-BB28-13AB12F5E7C9}">
  <dimension ref="A1:G14"/>
  <sheetViews>
    <sheetView workbookViewId="0"/>
  </sheetViews>
  <sheetFormatPr defaultRowHeight="15"/>
  <cols>
    <col min="1" max="1" width="11.140625" bestFit="1" customWidth="1"/>
    <col min="2" max="2" width="13" bestFit="1" customWidth="1"/>
    <col min="3" max="3" width="17" bestFit="1" customWidth="1"/>
    <col min="4" max="4" width="15.140625" bestFit="1" customWidth="1"/>
    <col min="5" max="5" width="17" bestFit="1" customWidth="1"/>
    <col min="6" max="7" width="22.42578125" bestFit="1" customWidth="1"/>
  </cols>
  <sheetData>
    <row r="1" spans="1:7">
      <c r="A1" s="2"/>
      <c r="B1" s="14" t="s">
        <v>0</v>
      </c>
      <c r="C1" s="14"/>
      <c r="D1" s="14"/>
      <c r="E1" s="14"/>
      <c r="F1" s="14"/>
      <c r="G1" s="14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>
        <v>45571</v>
      </c>
      <c r="B3" s="1" t="s">
        <v>8</v>
      </c>
      <c r="C3" t="s">
        <v>9</v>
      </c>
      <c r="D3" s="4">
        <v>0.25</v>
      </c>
      <c r="E3" s="4">
        <v>0.75</v>
      </c>
      <c r="F3" s="4" t="str">
        <f>TEXT(E3-D3,"H:MM")</f>
        <v>12:00</v>
      </c>
      <c r="G3" t="str">
        <f>IF(D3&gt;TIME(9,0,0),"LATE","ON TIME")</f>
        <v>ON TIME</v>
      </c>
    </row>
    <row r="4" spans="1:7">
      <c r="A4" s="3">
        <v>45572</v>
      </c>
      <c r="B4" t="s">
        <v>10</v>
      </c>
      <c r="C4" t="s">
        <v>11</v>
      </c>
      <c r="D4" s="4">
        <v>0.30763888888888891</v>
      </c>
      <c r="E4" s="4">
        <v>0.75</v>
      </c>
      <c r="F4" s="4" t="str">
        <f t="shared" ref="F4:F14" si="0">TEXT(E4-D4,"H:MM")</f>
        <v>10:37</v>
      </c>
      <c r="G4" t="str">
        <f t="shared" ref="G4:G14" si="1">IF(D4&gt;TIME(9,0,0),"LATE","ON TIME")</f>
        <v>ON TIME</v>
      </c>
    </row>
    <row r="5" spans="1:7">
      <c r="A5" s="3">
        <v>45573</v>
      </c>
      <c r="B5" t="s">
        <v>12</v>
      </c>
      <c r="C5" t="s">
        <v>13</v>
      </c>
      <c r="D5" s="4">
        <v>0.36527777777777798</v>
      </c>
      <c r="E5" s="4">
        <v>0.70833333333333337</v>
      </c>
      <c r="F5" s="4" t="str">
        <f t="shared" si="0"/>
        <v>8:14</v>
      </c>
      <c r="G5" t="str">
        <f t="shared" si="1"/>
        <v>ON TIME</v>
      </c>
    </row>
    <row r="6" spans="1:7">
      <c r="A6" s="3">
        <v>45574</v>
      </c>
      <c r="B6" s="1" t="s">
        <v>14</v>
      </c>
      <c r="C6" t="s">
        <v>15</v>
      </c>
      <c r="D6" s="4">
        <v>0.422916666666667</v>
      </c>
      <c r="E6" s="4">
        <v>0.79166666666666663</v>
      </c>
      <c r="F6" s="4" t="str">
        <f t="shared" si="0"/>
        <v>8:51</v>
      </c>
      <c r="G6" t="str">
        <f t="shared" si="1"/>
        <v>LATE</v>
      </c>
    </row>
    <row r="7" spans="1:7">
      <c r="A7" s="3">
        <v>45575</v>
      </c>
      <c r="B7" t="s">
        <v>16</v>
      </c>
      <c r="C7" t="s">
        <v>17</v>
      </c>
      <c r="D7" s="4">
        <v>0.3972222222222222</v>
      </c>
      <c r="E7" s="4">
        <v>0.75</v>
      </c>
      <c r="F7" s="4" t="str">
        <f t="shared" si="0"/>
        <v>8:28</v>
      </c>
      <c r="G7" t="str">
        <f t="shared" si="1"/>
        <v>LATE</v>
      </c>
    </row>
    <row r="8" spans="1:7">
      <c r="A8" s="3">
        <v>45576</v>
      </c>
      <c r="B8" t="s">
        <v>18</v>
      </c>
      <c r="C8" t="s">
        <v>19</v>
      </c>
      <c r="D8" s="4">
        <v>0.37152777777777779</v>
      </c>
      <c r="E8" s="4">
        <v>0.75347222222222221</v>
      </c>
      <c r="F8" s="4" t="str">
        <f t="shared" si="0"/>
        <v>9:10</v>
      </c>
      <c r="G8" t="str">
        <f t="shared" si="1"/>
        <v>ON TIME</v>
      </c>
    </row>
    <row r="9" spans="1:7">
      <c r="A9" s="3">
        <v>45577</v>
      </c>
      <c r="B9" s="1" t="s">
        <v>20</v>
      </c>
      <c r="C9" t="s">
        <v>21</v>
      </c>
      <c r="D9" s="4">
        <v>0.38750000000000001</v>
      </c>
      <c r="E9" s="4">
        <v>0.75694444444444398</v>
      </c>
      <c r="F9" s="4" t="str">
        <f t="shared" si="0"/>
        <v>8:52</v>
      </c>
      <c r="G9" t="str">
        <f t="shared" si="1"/>
        <v>LATE</v>
      </c>
    </row>
    <row r="10" spans="1:7">
      <c r="A10" s="3">
        <v>45578</v>
      </c>
      <c r="B10" t="s">
        <v>22</v>
      </c>
      <c r="C10" t="s">
        <v>23</v>
      </c>
      <c r="D10" s="4">
        <v>0.40347222222222223</v>
      </c>
      <c r="E10" s="4">
        <v>0.76041666666666696</v>
      </c>
      <c r="F10" s="4" t="str">
        <f t="shared" si="0"/>
        <v>8:34</v>
      </c>
      <c r="G10" t="str">
        <f t="shared" si="1"/>
        <v>LATE</v>
      </c>
    </row>
    <row r="11" spans="1:7">
      <c r="A11" s="3">
        <v>45579</v>
      </c>
      <c r="B11" t="s">
        <v>24</v>
      </c>
      <c r="C11" t="s">
        <v>25</v>
      </c>
      <c r="D11" s="4">
        <v>0.21111111111111111</v>
      </c>
      <c r="E11" s="4">
        <v>0.76388888888888895</v>
      </c>
      <c r="F11" s="4" t="str">
        <f t="shared" si="0"/>
        <v>13:16</v>
      </c>
      <c r="G11" t="str">
        <f t="shared" si="1"/>
        <v>ON TIME</v>
      </c>
    </row>
    <row r="12" spans="1:7">
      <c r="A12" s="3">
        <v>45580</v>
      </c>
      <c r="B12" s="1" t="s">
        <v>26</v>
      </c>
      <c r="C12" t="s">
        <v>27</v>
      </c>
      <c r="D12" s="4">
        <v>0.26874999999999999</v>
      </c>
      <c r="E12" s="4">
        <v>0.76736111111111105</v>
      </c>
      <c r="F12" s="4" t="str">
        <f t="shared" si="0"/>
        <v>11:58</v>
      </c>
      <c r="G12" t="str">
        <f t="shared" si="1"/>
        <v>ON TIME</v>
      </c>
    </row>
    <row r="13" spans="1:7">
      <c r="A13" s="3">
        <v>45581</v>
      </c>
      <c r="B13" t="s">
        <v>28</v>
      </c>
      <c r="C13" t="s">
        <v>29</v>
      </c>
      <c r="D13" s="4">
        <v>0.3263888888888889</v>
      </c>
      <c r="E13" s="4">
        <v>0.77083333333333304</v>
      </c>
      <c r="F13" s="4" t="str">
        <f t="shared" si="0"/>
        <v>10:40</v>
      </c>
      <c r="G13" t="str">
        <f t="shared" si="1"/>
        <v>ON TIME</v>
      </c>
    </row>
    <row r="14" spans="1:7">
      <c r="A14" s="3">
        <v>45582</v>
      </c>
      <c r="B14" t="s">
        <v>30</v>
      </c>
      <c r="C14" t="s">
        <v>31</v>
      </c>
      <c r="D14" s="4">
        <v>0.3840277777777778</v>
      </c>
      <c r="E14" s="4">
        <v>0.77430555555555503</v>
      </c>
      <c r="F14" s="4" t="str">
        <f t="shared" si="0"/>
        <v>9:22</v>
      </c>
      <c r="G14" t="str">
        <f t="shared" si="1"/>
        <v>LATE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DCF1-7C08-4008-8A34-E3938F7E2E4E}">
  <dimension ref="A1:B5"/>
  <sheetViews>
    <sheetView tabSelected="1" workbookViewId="0">
      <selection activeCell="C2" sqref="C2"/>
    </sheetView>
  </sheetViews>
  <sheetFormatPr defaultRowHeight="15"/>
  <cols>
    <col min="1" max="1" width="30.7109375" bestFit="1" customWidth="1"/>
    <col min="2" max="2" width="7.7109375" bestFit="1" customWidth="1"/>
    <col min="3" max="3" width="30.7109375" bestFit="1" customWidth="1"/>
    <col min="4" max="7" width="6" bestFit="1" customWidth="1"/>
    <col min="8" max="14" width="5" bestFit="1" customWidth="1"/>
    <col min="15" max="15" width="11.42578125" bestFit="1" customWidth="1"/>
  </cols>
  <sheetData>
    <row r="1" spans="1:2">
      <c r="A1" s="6" t="s">
        <v>3</v>
      </c>
      <c r="B1" t="s">
        <v>32</v>
      </c>
    </row>
    <row r="2" spans="1:2">
      <c r="A2" s="6" t="s">
        <v>2</v>
      </c>
      <c r="B2" t="s">
        <v>32</v>
      </c>
    </row>
    <row r="4" spans="1:2">
      <c r="A4" t="s">
        <v>33</v>
      </c>
    </row>
    <row r="5" spans="1:2">
      <c r="A5" s="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2024-10-04T16:40:08Z</dcterms:created>
  <dcterms:modified xsi:type="dcterms:W3CDTF">2024-11-15T16:47:32Z</dcterms:modified>
  <cp:category/>
  <cp:contentStatus/>
</cp:coreProperties>
</file>