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абы" sheetId="1" r:id="rId4"/>
    <sheet state="visible" name="Посещения" sheetId="2" r:id="rId5"/>
  </sheets>
  <definedNames/>
  <calcPr/>
</workbook>
</file>

<file path=xl/sharedStrings.xml><?xml version="1.0" encoding="utf-8"?>
<sst xmlns="http://schemas.openxmlformats.org/spreadsheetml/2006/main" count="133" uniqueCount="84">
  <si>
    <t>Лр 1</t>
  </si>
  <si>
    <t>Лр 2</t>
  </si>
  <si>
    <t>Лр 3</t>
  </si>
  <si>
    <t>Лр 4</t>
  </si>
  <si>
    <t>Лр 5</t>
  </si>
  <si>
    <t>Лр 6</t>
  </si>
  <si>
    <t>Лр 7</t>
  </si>
  <si>
    <t>Лр 8</t>
  </si>
  <si>
    <t>Сдано</t>
  </si>
  <si>
    <t>Заходная</t>
  </si>
  <si>
    <t>Вариант</t>
  </si>
  <si>
    <t>Выдана: 10.02</t>
  </si>
  <si>
    <t>Оценка</t>
  </si>
  <si>
    <t>Выдана: 04.03</t>
  </si>
  <si>
    <t>Выдана: 10.03</t>
  </si>
  <si>
    <t>Выдана: 24.03</t>
  </si>
  <si>
    <t>Выдана: 07.04</t>
  </si>
  <si>
    <t>Выдана: xx.xx</t>
  </si>
  <si>
    <t>Дедлайн: 24.02</t>
  </si>
  <si>
    <t>Дедлайн: 24.03</t>
  </si>
  <si>
    <t>Дедлайн: 07.04</t>
  </si>
  <si>
    <t>Дедлайн: 21.04</t>
  </si>
  <si>
    <t>Дедлайн: 05.05</t>
  </si>
  <si>
    <t>Дедлайн: сессия</t>
  </si>
  <si>
    <t>Студенты</t>
  </si>
  <si>
    <t>Защита</t>
  </si>
  <si>
    <t>Велич Никита</t>
  </si>
  <si>
    <t>Воднев Даниил</t>
  </si>
  <si>
    <t>Говор Павел</t>
  </si>
  <si>
    <t>Горчаков Никита</t>
  </si>
  <si>
    <t>Гусаков Святослав</t>
  </si>
  <si>
    <t>Демидович Руслан</t>
  </si>
  <si>
    <t>Золотницкий Алексей</t>
  </si>
  <si>
    <t>Каражан Ксения</t>
  </si>
  <si>
    <t>Коледа Анна</t>
  </si>
  <si>
    <t>Корзун Ксения</t>
  </si>
  <si>
    <t>Кузьмин Дмитрий</t>
  </si>
  <si>
    <t>Курдеко Никита</t>
  </si>
  <si>
    <t>Курчицкий Глеб</t>
  </si>
  <si>
    <t>Лемешонок Дмитрий</t>
  </si>
  <si>
    <t>Макаревич Дарья</t>
  </si>
  <si>
    <t>Мащенко Артур</t>
  </si>
  <si>
    <t>Можейко Дмитрий</t>
  </si>
  <si>
    <t>Мынзул Александр</t>
  </si>
  <si>
    <t>Николаев Иван</t>
  </si>
  <si>
    <t>Осинин Иван</t>
  </si>
  <si>
    <t>Петрович Тимофей</t>
  </si>
  <si>
    <t>Рудко Вадим</t>
  </si>
  <si>
    <t>Савинич Тимофей</t>
  </si>
  <si>
    <t>Станкевич Даниил</t>
  </si>
  <si>
    <t>Хорошун Никита</t>
  </si>
  <si>
    <t>Шагун Денис</t>
  </si>
  <si>
    <t>Шевченко Иван</t>
  </si>
  <si>
    <t>Средний заходной балл</t>
  </si>
  <si>
    <t>Человек сдало</t>
  </si>
  <si>
    <t>сдал, нет оценки в iis</t>
  </si>
  <si>
    <t>сдал, оценка в iis</t>
  </si>
  <si>
    <t>пропуск дедлайна</t>
  </si>
  <si>
    <t>обязателен отчет</t>
  </si>
  <si>
    <t>рекомендация</t>
  </si>
  <si>
    <t>F</t>
  </si>
  <si>
    <t xml:space="preserve"> </t>
  </si>
  <si>
    <t>Студент \ Дата</t>
  </si>
  <si>
    <t>11.02(2)</t>
  </si>
  <si>
    <t>24.02(o)</t>
  </si>
  <si>
    <t>25.02(1)</t>
  </si>
  <si>
    <t>10.03(o)</t>
  </si>
  <si>
    <t>11.03(2)</t>
  </si>
  <si>
    <t>24.03(o)</t>
  </si>
  <si>
    <t>25.03(1)</t>
  </si>
  <si>
    <t>07.04(o)</t>
  </si>
  <si>
    <t>08.04(2)</t>
  </si>
  <si>
    <t>21.04(o)</t>
  </si>
  <si>
    <t>22.04(1)</t>
  </si>
  <si>
    <t>05.05(o)</t>
  </si>
  <si>
    <t>06.05(2)</t>
  </si>
  <si>
    <t>19.05(o)</t>
  </si>
  <si>
    <t>20.05(1)</t>
  </si>
  <si>
    <t>МЫнзул Александр</t>
  </si>
  <si>
    <t>САвинич Тимофей</t>
  </si>
  <si>
    <t xml:space="preserve">Гусаков Святослав </t>
  </si>
  <si>
    <t>МАщенко Артур</t>
  </si>
  <si>
    <t>2ая подгруппа</t>
  </si>
  <si>
    <t>1ая подгруппа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</si>
</sst>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"/>
    <numFmt numFmtId="165" formatCode="dd.mm"/>
  </numFmts>
  <fonts count="12">
    <font>
      <sz val="10.0"/>
      <color rgb="FF000000"/>
      <name val="Arial"/>
      <scheme val="minor"/>
    </font>
    <font>
      <sz val="10.0"/>
      <color theme="1"/>
      <name val="Roboto"/>
    </font>
    <font>
      <b/>
      <sz val="10.0"/>
      <color theme="1"/>
      <name val="Roboto"/>
    </font>
    <font>
      <b/>
      <color theme="1"/>
      <name val="Roboto"/>
    </font>
    <font/>
    <font>
      <b/>
      <i/>
      <sz val="10.0"/>
      <color theme="1"/>
      <name val="Roboto"/>
    </font>
    <font>
      <color theme="1"/>
      <name val="Arial"/>
    </font>
    <font>
      <color theme="1"/>
      <name val="Roboto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</fills>
  <borders count="25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textRotation="180" vertical="center"/>
    </xf>
    <xf borderId="6" fillId="0" fontId="2" numFmtId="0" xfId="0" applyAlignment="1" applyBorder="1" applyFont="1">
      <alignment horizontal="center" readingOrder="0" textRotation="180" vertical="center"/>
    </xf>
    <xf borderId="7" fillId="0" fontId="3" numFmtId="0" xfId="0" applyAlignment="1" applyBorder="1" applyFont="1">
      <alignment horizontal="center" shrinkToFit="0" textRotation="180" vertical="center" wrapText="1"/>
    </xf>
    <xf borderId="8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center" shrinkToFit="0" textRotation="180" vertical="center" wrapText="1"/>
    </xf>
    <xf borderId="0" fillId="0" fontId="5" numFmtId="0" xfId="0" applyAlignment="1" applyFont="1">
      <alignment readingOrder="0"/>
    </xf>
    <xf borderId="10" fillId="0" fontId="4" numFmtId="0" xfId="0" applyBorder="1" applyFont="1"/>
    <xf borderId="11" fillId="0" fontId="4" numFmtId="0" xfId="0" applyBorder="1" applyFont="1"/>
    <xf borderId="7" fillId="0" fontId="4" numFmtId="0" xfId="0" applyBorder="1" applyFont="1"/>
    <xf borderId="12" fillId="0" fontId="3" numFmtId="0" xfId="0" applyAlignment="1" applyBorder="1" applyFont="1">
      <alignment readingOrder="0" vertical="bottom"/>
    </xf>
    <xf borderId="9" fillId="0" fontId="4" numFmtId="0" xfId="0" applyBorder="1" applyFont="1"/>
    <xf borderId="10" fillId="0" fontId="3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3" numFmtId="0" xfId="0" applyAlignment="1" applyBorder="1" applyFont="1">
      <alignment readingOrder="0" vertical="bottom"/>
    </xf>
    <xf borderId="17" fillId="0" fontId="4" numFmtId="0" xfId="0" applyBorder="1" applyFont="1"/>
    <xf borderId="0" fillId="0" fontId="1" numFmtId="0" xfId="0" applyAlignment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18" fillId="2" fontId="6" numFmtId="0" xfId="0" applyAlignment="1" applyBorder="1" applyFill="1" applyFont="1">
      <alignment horizontal="center" readingOrder="0" shrinkToFit="0" vertical="center" wrapText="1"/>
    </xf>
    <xf borderId="0" fillId="2" fontId="6" numFmtId="164" xfId="0" applyAlignment="1" applyFont="1" applyNumberFormat="1">
      <alignment horizontal="center" readingOrder="0" shrinkToFit="0" vertical="center" wrapText="1"/>
    </xf>
    <xf borderId="9" fillId="2" fontId="6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readingOrder="0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readingOrder="0" vertical="bottom"/>
    </xf>
    <xf borderId="18" fillId="3" fontId="6" numFmtId="0" xfId="0" applyAlignment="1" applyBorder="1" applyFill="1" applyFont="1">
      <alignment horizontal="center" readingOrder="0" shrinkToFit="0" vertical="center" wrapText="1"/>
    </xf>
    <xf borderId="0" fillId="3" fontId="6" numFmtId="164" xfId="0" applyAlignment="1" applyFont="1" applyNumberFormat="1">
      <alignment horizontal="center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18" fillId="4" fontId="6" numFmtId="0" xfId="0" applyAlignment="1" applyBorder="1" applyFill="1" applyFont="1">
      <alignment horizontal="center" readingOrder="0" shrinkToFit="0" vertical="center" wrapText="1"/>
    </xf>
    <xf borderId="0" fillId="4" fontId="6" numFmtId="164" xfId="0" applyAlignment="1" applyFont="1" applyNumberForma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0" fillId="5" fontId="1" numFmtId="0" xfId="0" applyAlignment="1" applyFill="1" applyFont="1">
      <alignment readingOrder="0" vertical="bottom"/>
    </xf>
    <xf borderId="19" fillId="0" fontId="1" numFmtId="0" xfId="0" applyAlignment="1" applyBorder="1" applyFont="1">
      <alignment vertical="bottom"/>
    </xf>
    <xf borderId="18" fillId="6" fontId="6" numFmtId="0" xfId="0" applyAlignment="1" applyBorder="1" applyFill="1" applyFont="1">
      <alignment horizontal="center" readingOrder="0" shrinkToFit="0" vertical="center" wrapText="1"/>
    </xf>
    <xf borderId="0" fillId="6" fontId="6" numFmtId="164" xfId="0" applyAlignment="1" applyFont="1" applyNumberFormat="1">
      <alignment horizontal="center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0" fillId="6" fontId="6" numFmtId="164" xfId="0" applyAlignment="1" applyFont="1" applyNumberFormat="1">
      <alignment horizontal="center" readingOrder="0" shrinkToFit="0" vertical="center" wrapText="1"/>
    </xf>
    <xf borderId="0" fillId="2" fontId="6" numFmtId="164" xfId="0" applyAlignment="1" applyFont="1" applyNumberFormat="1">
      <alignment horizontal="center" readingOrder="0" shrinkToFit="0" vertical="center" wrapText="1"/>
    </xf>
    <xf borderId="18" fillId="7" fontId="6" numFmtId="0" xfId="0" applyAlignment="1" applyBorder="1" applyFill="1" applyFont="1">
      <alignment horizontal="center" readingOrder="0" shrinkToFit="0" vertical="center" wrapText="1"/>
    </xf>
    <xf borderId="0" fillId="7" fontId="6" numFmtId="164" xfId="0" applyAlignment="1" applyFont="1" applyNumberFormat="1">
      <alignment horizontal="center" readingOrder="0" shrinkToFit="0" vertical="center" wrapText="1"/>
    </xf>
    <xf borderId="9" fillId="7" fontId="6" numFmtId="0" xfId="0" applyAlignment="1" applyBorder="1" applyFont="1">
      <alignment horizontal="center" readingOrder="0" shrinkToFit="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0" fillId="2" fontId="6" numFmtId="165" xfId="0" applyAlignment="1" applyFont="1" applyNumberFormat="1">
      <alignment horizontal="center" readingOrder="0" shrinkToFit="0" vertical="center" wrapText="1"/>
    </xf>
    <xf borderId="1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horizontal="center"/>
    </xf>
    <xf borderId="0" fillId="2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6" numFmtId="164" xfId="0" applyAlignment="1" applyFont="1" applyNumberFormat="1">
      <alignment horizontal="center" shrinkToFit="0" wrapText="1"/>
    </xf>
    <xf borderId="9" fillId="2" fontId="6" numFmtId="0" xfId="0" applyAlignment="1" applyBorder="1" applyFont="1">
      <alignment horizontal="center" shrinkToFit="0" wrapText="1"/>
    </xf>
    <xf borderId="0" fillId="4" fontId="6" numFmtId="164" xfId="0" applyAlignment="1" applyFont="1" applyNumberFormat="1">
      <alignment horizontal="center" readingOrder="0" shrinkToFit="0" vertical="center" wrapText="1"/>
    </xf>
    <xf borderId="0" fillId="8" fontId="1" numFmtId="0" xfId="0" applyAlignment="1" applyFill="1" applyFont="1">
      <alignment readingOrder="0" vertical="bottom"/>
    </xf>
    <xf borderId="20" fillId="0" fontId="1" numFmtId="0" xfId="0" applyAlignment="1" applyBorder="1" applyFont="1">
      <alignment readingOrder="0" vertical="bottom"/>
    </xf>
    <xf borderId="21" fillId="0" fontId="1" numFmtId="0" xfId="0" applyAlignment="1" applyBorder="1" applyFont="1">
      <alignment horizontal="center"/>
    </xf>
    <xf borderId="21" fillId="0" fontId="1" numFmtId="4" xfId="0" applyAlignment="1" applyBorder="1" applyFont="1" applyNumberFormat="1">
      <alignment horizontal="center"/>
    </xf>
    <xf borderId="22" fillId="2" fontId="6" numFmtId="0" xfId="0" applyAlignment="1" applyBorder="1" applyFont="1">
      <alignment horizontal="center" readingOrder="0" shrinkToFit="0" vertical="center" wrapText="1"/>
    </xf>
    <xf borderId="21" fillId="2" fontId="6" numFmtId="164" xfId="0" applyAlignment="1" applyBorder="1" applyFont="1" applyNumberForma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22" fillId="3" fontId="6" numFmtId="0" xfId="0" applyAlignment="1" applyBorder="1" applyFont="1">
      <alignment horizontal="center" readingOrder="0" shrinkToFit="0" vertical="center" wrapText="1"/>
    </xf>
    <xf borderId="21" fillId="3" fontId="6" numFmtId="164" xfId="0" applyAlignment="1" applyBorder="1" applyFont="1" applyNumberFormat="1">
      <alignment horizontal="center"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22" fillId="4" fontId="6" numFmtId="0" xfId="0" applyAlignment="1" applyBorder="1" applyFont="1">
      <alignment horizontal="center" readingOrder="0" shrinkToFit="0" vertical="center" wrapText="1"/>
    </xf>
    <xf borderId="21" fillId="4" fontId="6" numFmtId="164" xfId="0" applyAlignment="1" applyBorder="1" applyFont="1" applyNumberFormat="1">
      <alignment horizontal="center"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22" fillId="0" fontId="6" numFmtId="0" xfId="0" applyAlignment="1" applyBorder="1" applyFont="1">
      <alignment horizontal="center" readingOrder="0" shrinkToFit="0" vertical="center" wrapText="1"/>
    </xf>
    <xf borderId="21" fillId="0" fontId="6" numFmtId="164" xfId="0" applyAlignment="1" applyBorder="1" applyFont="1" applyNumberForma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22" fillId="0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23" fillId="0" fontId="6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0" xfId="0" applyFont="1" applyNumberFormat="1"/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10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8" fontId="1" numFmtId="0" xfId="0" applyFont="1"/>
    <xf borderId="0" fillId="0" fontId="5" numFmtId="4" xfId="0" applyAlignment="1" applyFont="1" applyNumberFormat="1">
      <alignment horizontal="center" readingOrder="0" vertical="bottom"/>
    </xf>
    <xf borderId="0" fillId="0" fontId="1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5" fillId="0" fontId="11" numFmtId="0" xfId="0" applyAlignment="1" applyBorder="1" applyFont="1">
      <alignment readingOrder="0" vertical="bottom"/>
    </xf>
    <xf borderId="24" fillId="0" fontId="11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/>
    </xf>
    <xf borderId="24" fillId="0" fontId="10" numFmtId="0" xfId="0" applyAlignment="1" applyBorder="1" applyFont="1">
      <alignment readingOrder="0"/>
    </xf>
    <xf borderId="24" fillId="8" fontId="10" numFmtId="0" xfId="0" applyAlignment="1" applyBorder="1" applyFont="1">
      <alignment readingOrder="0"/>
    </xf>
    <xf borderId="4" fillId="9" fontId="6" numFmtId="0" xfId="0" applyAlignment="1" applyBorder="1" applyFill="1" applyFont="1">
      <alignment readingOrder="0" vertical="center"/>
    </xf>
    <xf borderId="11" fillId="8" fontId="6" numFmtId="1" xfId="0" applyAlignment="1" applyBorder="1" applyFont="1" applyNumberFormat="1">
      <alignment horizontal="center" readingOrder="0" vertical="center"/>
    </xf>
    <xf borderId="11" fillId="10" fontId="9" numFmtId="1" xfId="0" applyAlignment="1" applyBorder="1" applyFill="1" applyFont="1" applyNumberFormat="1">
      <alignment horizontal="center" vertical="center"/>
    </xf>
    <xf borderId="0" fillId="0" fontId="9" numFmtId="1" xfId="0" applyAlignment="1" applyFont="1" applyNumberFormat="1">
      <alignment horizontal="center" readingOrder="0" vertical="center"/>
    </xf>
    <xf borderId="0" fillId="10" fontId="9" numFmtId="1" xfId="0" applyAlignment="1" applyFont="1" applyNumberFormat="1">
      <alignment horizontal="center" vertical="center"/>
    </xf>
    <xf borderId="0" fillId="0" fontId="10" numFmtId="1" xfId="0" applyAlignment="1" applyFont="1" applyNumberFormat="1">
      <alignment horizontal="center" readingOrder="0" vertical="center"/>
    </xf>
    <xf borderId="0" fillId="10" fontId="10" numFmtId="1" xfId="0" applyAlignment="1" applyFont="1" applyNumberFormat="1">
      <alignment horizontal="center" readingOrder="0" vertical="center"/>
    </xf>
    <xf borderId="0" fillId="0" fontId="10" numFmtId="1" xfId="0" applyAlignment="1" applyFont="1" applyNumberFormat="1">
      <alignment horizontal="center" vertical="center"/>
    </xf>
    <xf borderId="0" fillId="10" fontId="10" numFmtId="1" xfId="0" applyAlignment="1" applyFont="1" applyNumberFormat="1">
      <alignment horizontal="center" vertical="center"/>
    </xf>
    <xf borderId="8" fillId="0" fontId="10" numFmtId="1" xfId="0" applyAlignment="1" applyBorder="1" applyFont="1" applyNumberFormat="1">
      <alignment horizontal="center" vertical="center"/>
    </xf>
    <xf borderId="0" fillId="0" fontId="10" numFmtId="1" xfId="0" applyFont="1" applyNumberFormat="1"/>
    <xf borderId="11" fillId="9" fontId="6" numFmtId="0" xfId="0" applyAlignment="1" applyBorder="1" applyFont="1">
      <alignment vertical="center"/>
    </xf>
    <xf borderId="0" fillId="10" fontId="9" numFmtId="1" xfId="0" applyAlignment="1" applyFont="1" applyNumberFormat="1">
      <alignment horizontal="center" readingOrder="0" vertical="center"/>
    </xf>
    <xf borderId="11" fillId="9" fontId="6" numFmtId="0" xfId="0" applyAlignment="1" applyBorder="1" applyFont="1">
      <alignment readingOrder="0" vertical="center"/>
    </xf>
    <xf borderId="0" fillId="0" fontId="9" numFmtId="1" xfId="0" applyAlignment="1" applyFont="1" applyNumberFormat="1">
      <alignment horizontal="center" vertical="center"/>
    </xf>
    <xf borderId="19" fillId="8" fontId="6" numFmtId="1" xfId="0" applyAlignment="1" applyBorder="1" applyFont="1" applyNumberFormat="1">
      <alignment horizontal="center" readingOrder="0" vertical="center"/>
    </xf>
    <xf borderId="13" fillId="9" fontId="6" numFmtId="0" xfId="0" applyAlignment="1" applyBorder="1" applyFont="1">
      <alignment readingOrder="0" vertical="center"/>
    </xf>
    <xf borderId="13" fillId="8" fontId="6" numFmtId="1" xfId="0" applyAlignment="1" applyBorder="1" applyFont="1" applyNumberFormat="1">
      <alignment horizontal="center" readingOrder="0" vertical="center"/>
    </xf>
    <xf borderId="13" fillId="10" fontId="9" numFmtId="1" xfId="0" applyAlignment="1" applyBorder="1" applyFont="1" applyNumberFormat="1">
      <alignment horizontal="center" vertical="center"/>
    </xf>
    <xf borderId="14" fillId="0" fontId="9" numFmtId="1" xfId="0" applyAlignment="1" applyBorder="1" applyFont="1" applyNumberFormat="1">
      <alignment horizontal="center" readingOrder="0" vertical="center"/>
    </xf>
    <xf borderId="14" fillId="0" fontId="9" numFmtId="1" xfId="0" applyAlignment="1" applyBorder="1" applyFont="1" applyNumberFormat="1">
      <alignment horizontal="center" vertical="center"/>
    </xf>
    <xf borderId="14" fillId="10" fontId="9" numFmtId="1" xfId="0" applyAlignment="1" applyBorder="1" applyFont="1" applyNumberFormat="1">
      <alignment horizontal="center" vertical="center"/>
    </xf>
    <xf borderId="14" fillId="0" fontId="10" numFmtId="1" xfId="0" applyAlignment="1" applyBorder="1" applyFont="1" applyNumberFormat="1">
      <alignment horizontal="center" vertical="center"/>
    </xf>
    <xf borderId="14" fillId="10" fontId="10" numFmtId="1" xfId="0" applyAlignment="1" applyBorder="1" applyFont="1" applyNumberFormat="1">
      <alignment horizontal="center" vertical="center"/>
    </xf>
    <xf borderId="14" fillId="0" fontId="10" numFmtId="1" xfId="0" applyAlignment="1" applyBorder="1" applyFont="1" applyNumberFormat="1">
      <alignment horizontal="center" readingOrder="0" vertical="center"/>
    </xf>
    <xf borderId="12" fillId="0" fontId="10" numFmtId="1" xfId="0" applyAlignment="1" applyBorder="1" applyFont="1" applyNumberFormat="1">
      <alignment horizontal="center" vertical="center"/>
    </xf>
    <xf borderId="11" fillId="11" fontId="6" numFmtId="0" xfId="0" applyAlignment="1" applyBorder="1" applyFill="1" applyFont="1">
      <alignment readingOrder="0" vertical="center"/>
    </xf>
    <xf borderId="11" fillId="0" fontId="9" numFmtId="1" xfId="0" applyAlignment="1" applyBorder="1" applyFont="1" applyNumberFormat="1">
      <alignment horizontal="center" readingOrder="0" vertical="center"/>
    </xf>
    <xf borderId="0" fillId="0" fontId="7" numFmtId="1" xfId="0" applyAlignment="1" applyFont="1" applyNumberFormat="1">
      <alignment horizontal="center" readingOrder="0" vertical="center"/>
    </xf>
    <xf borderId="0" fillId="10" fontId="7" numFmtId="1" xfId="0" applyAlignment="1" applyFont="1" applyNumberFormat="1">
      <alignment horizontal="center" readingOrder="0" vertical="center"/>
    </xf>
    <xf borderId="0" fillId="0" fontId="7" numFmtId="1" xfId="0" applyAlignment="1" applyFont="1" applyNumberFormat="1">
      <alignment horizontal="center" vertical="center"/>
    </xf>
    <xf borderId="0" fillId="0" fontId="7" numFmtId="1" xfId="0" applyAlignment="1" applyFont="1" applyNumberFormat="1">
      <alignment horizontal="center" readingOrder="0" shrinkToFit="0" vertical="center" wrapText="0"/>
    </xf>
    <xf borderId="11" fillId="11" fontId="6" numFmtId="0" xfId="0" applyAlignment="1" applyBorder="1" applyFont="1">
      <alignment vertical="center"/>
    </xf>
    <xf borderId="13" fillId="11" fontId="6" numFmtId="0" xfId="0" applyAlignment="1" applyBorder="1" applyFont="1">
      <alignment readingOrder="0" vertical="center"/>
    </xf>
    <xf borderId="13" fillId="8" fontId="6" numFmtId="1" xfId="0" applyAlignment="1" applyBorder="1" applyFont="1" applyNumberFormat="1">
      <alignment horizontal="center" readingOrder="0" vertical="center"/>
    </xf>
    <xf borderId="13" fillId="0" fontId="9" numFmtId="1" xfId="0" applyAlignment="1" applyBorder="1" applyFont="1" applyNumberFormat="1">
      <alignment horizontal="center" readingOrder="0" vertical="center"/>
    </xf>
    <xf borderId="14" fillId="0" fontId="9" numFmtId="1" xfId="0" applyAlignment="1" applyBorder="1" applyFont="1" applyNumberFormat="1">
      <alignment horizontal="center" readingOrder="0" vertical="center"/>
    </xf>
    <xf borderId="14" fillId="10" fontId="9" numFmtId="1" xfId="0" applyAlignment="1" applyBorder="1" applyFont="1" applyNumberFormat="1">
      <alignment horizontal="center" vertical="center"/>
    </xf>
    <xf borderId="14" fillId="10" fontId="10" numFmtId="1" xfId="0" applyAlignment="1" applyBorder="1" applyFont="1" applyNumberFormat="1">
      <alignment horizontal="center" vertical="center"/>
    </xf>
    <xf borderId="14" fillId="0" fontId="10" numFmtId="1" xfId="0" applyAlignment="1" applyBorder="1" applyFont="1" applyNumberFormat="1">
      <alignment horizontal="center" vertical="center"/>
    </xf>
    <xf borderId="14" fillId="0" fontId="10" numFmtId="1" xfId="0" applyAlignment="1" applyBorder="1" applyFont="1" applyNumberFormat="1">
      <alignment horizontal="center" readingOrder="0" vertical="center"/>
    </xf>
    <xf borderId="12" fillId="0" fontId="10" numFmtId="1" xfId="0" applyAlignment="1" applyBorder="1" applyFont="1" applyNumberFormat="1">
      <alignment horizontal="center" vertical="center"/>
    </xf>
    <xf borderId="0" fillId="8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9" fontId="10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3.38"/>
    <col customWidth="1" min="2" max="2" width="18.5"/>
    <col customWidth="1" min="3" max="3" width="3.63"/>
    <col customWidth="1" min="4" max="4" width="5.25"/>
    <col customWidth="1" min="5" max="5" width="4.0"/>
    <col customWidth="1" min="6" max="6" width="13.38"/>
    <col customWidth="1" min="7" max="7" width="3.63"/>
    <col customWidth="1" min="8" max="8" width="3.75"/>
    <col customWidth="1" min="9" max="9" width="13.38"/>
    <col customWidth="1" min="10" max="10" width="4.0"/>
    <col customWidth="1" min="11" max="11" width="3.38"/>
    <col customWidth="1" min="12" max="12" width="13.25"/>
    <col customWidth="1" min="13" max="13" width="3.88"/>
    <col customWidth="1" min="14" max="14" width="3.75"/>
    <col customWidth="1" min="15" max="15" width="13.25"/>
    <col customWidth="1" min="16" max="16" width="3.75"/>
    <col customWidth="1" min="17" max="17" width="3.88"/>
    <col customWidth="1" min="18" max="18" width="13.38"/>
    <col customWidth="1" min="19" max="20" width="3.75"/>
    <col customWidth="1" min="21" max="21" width="13.5"/>
    <col customWidth="1" min="22" max="22" width="3.75"/>
    <col customWidth="1" min="23" max="23" width="4.0"/>
    <col customWidth="1" min="24" max="24" width="13.38"/>
    <col customWidth="1" min="25" max="26" width="3.88"/>
    <col customWidth="1" min="27" max="27" width="13.5"/>
    <col customWidth="1" min="28" max="28" width="3.75"/>
  </cols>
  <sheetData>
    <row r="1">
      <c r="A1" s="1"/>
      <c r="B1" s="1"/>
      <c r="C1" s="1"/>
      <c r="D1" s="2"/>
      <c r="E1" s="3" t="s">
        <v>0</v>
      </c>
      <c r="F1" s="4"/>
      <c r="G1" s="5"/>
      <c r="H1" s="6" t="s">
        <v>1</v>
      </c>
      <c r="I1" s="4"/>
      <c r="J1" s="5"/>
      <c r="K1" s="6" t="s">
        <v>2</v>
      </c>
      <c r="L1" s="4"/>
      <c r="M1" s="5"/>
      <c r="N1" s="6" t="s">
        <v>3</v>
      </c>
      <c r="O1" s="4"/>
      <c r="P1" s="5"/>
      <c r="Q1" s="6" t="s">
        <v>4</v>
      </c>
      <c r="R1" s="4"/>
      <c r="S1" s="5"/>
      <c r="T1" s="6" t="s">
        <v>5</v>
      </c>
      <c r="U1" s="4"/>
      <c r="V1" s="5"/>
      <c r="W1" s="6" t="s">
        <v>6</v>
      </c>
      <c r="X1" s="4"/>
      <c r="Y1" s="5"/>
      <c r="Z1" s="6" t="s">
        <v>7</v>
      </c>
      <c r="AA1" s="4"/>
      <c r="AB1" s="5"/>
    </row>
    <row r="2">
      <c r="A2" s="1"/>
      <c r="B2" s="7"/>
      <c r="C2" s="8" t="s">
        <v>8</v>
      </c>
      <c r="D2" s="9" t="s">
        <v>9</v>
      </c>
      <c r="E2" s="10" t="s">
        <v>10</v>
      </c>
      <c r="F2" s="11" t="s">
        <v>11</v>
      </c>
      <c r="G2" s="12" t="s">
        <v>12</v>
      </c>
      <c r="H2" s="10" t="s">
        <v>10</v>
      </c>
      <c r="I2" s="11" t="s">
        <v>11</v>
      </c>
      <c r="J2" s="12" t="s">
        <v>12</v>
      </c>
      <c r="K2" s="10" t="s">
        <v>10</v>
      </c>
      <c r="L2" s="11" t="s">
        <v>13</v>
      </c>
      <c r="M2" s="12" t="s">
        <v>12</v>
      </c>
      <c r="N2" s="10" t="s">
        <v>10</v>
      </c>
      <c r="O2" s="11" t="s">
        <v>13</v>
      </c>
      <c r="P2" s="12" t="s">
        <v>12</v>
      </c>
      <c r="Q2" s="10" t="s">
        <v>10</v>
      </c>
      <c r="R2" s="11" t="s">
        <v>14</v>
      </c>
      <c r="S2" s="12" t="s">
        <v>12</v>
      </c>
      <c r="T2" s="10" t="s">
        <v>10</v>
      </c>
      <c r="U2" s="11" t="s">
        <v>15</v>
      </c>
      <c r="V2" s="12" t="s">
        <v>12</v>
      </c>
      <c r="W2" s="10" t="s">
        <v>10</v>
      </c>
      <c r="X2" s="11" t="s">
        <v>16</v>
      </c>
      <c r="Y2" s="12" t="s">
        <v>12</v>
      </c>
      <c r="Z2" s="10" t="s">
        <v>10</v>
      </c>
      <c r="AA2" s="11" t="s">
        <v>17</v>
      </c>
      <c r="AB2" s="12" t="s">
        <v>12</v>
      </c>
    </row>
    <row r="3">
      <c r="A3" s="13"/>
      <c r="B3" s="14"/>
      <c r="C3" s="15"/>
      <c r="E3" s="16"/>
      <c r="F3" s="17" t="s">
        <v>18</v>
      </c>
      <c r="G3" s="18"/>
      <c r="H3" s="16"/>
      <c r="I3" s="17" t="s">
        <v>18</v>
      </c>
      <c r="J3" s="18"/>
      <c r="K3" s="16"/>
      <c r="L3" s="17" t="s">
        <v>19</v>
      </c>
      <c r="M3" s="18"/>
      <c r="N3" s="16"/>
      <c r="O3" s="19" t="s">
        <v>20</v>
      </c>
      <c r="P3" s="18"/>
      <c r="Q3" s="16"/>
      <c r="R3" s="17" t="s">
        <v>20</v>
      </c>
      <c r="S3" s="18"/>
      <c r="T3" s="16"/>
      <c r="U3" s="17" t="s">
        <v>21</v>
      </c>
      <c r="V3" s="18"/>
      <c r="W3" s="16"/>
      <c r="X3" s="17" t="s">
        <v>22</v>
      </c>
      <c r="Y3" s="18"/>
      <c r="Z3" s="16"/>
      <c r="AA3" s="17" t="s">
        <v>23</v>
      </c>
      <c r="AB3" s="18"/>
    </row>
    <row r="4">
      <c r="A4" s="20"/>
      <c r="B4" s="21" t="s">
        <v>24</v>
      </c>
      <c r="C4" s="22"/>
      <c r="D4" s="23"/>
      <c r="E4" s="24"/>
      <c r="F4" s="25" t="s">
        <v>25</v>
      </c>
      <c r="G4" s="26"/>
      <c r="H4" s="24"/>
      <c r="I4" s="25" t="s">
        <v>25</v>
      </c>
      <c r="J4" s="26"/>
      <c r="K4" s="24"/>
      <c r="L4" s="25" t="s">
        <v>25</v>
      </c>
      <c r="M4" s="26"/>
      <c r="N4" s="24"/>
      <c r="O4" s="25" t="s">
        <v>25</v>
      </c>
      <c r="P4" s="26"/>
      <c r="Q4" s="24"/>
      <c r="R4" s="25" t="s">
        <v>25</v>
      </c>
      <c r="S4" s="26"/>
      <c r="T4" s="24"/>
      <c r="U4" s="25" t="s">
        <v>25</v>
      </c>
      <c r="V4" s="26"/>
      <c r="W4" s="24"/>
      <c r="X4" s="25" t="s">
        <v>25</v>
      </c>
      <c r="Y4" s="26"/>
      <c r="Z4" s="24"/>
      <c r="AA4" s="25" t="s">
        <v>25</v>
      </c>
      <c r="AB4" s="26"/>
    </row>
    <row r="5">
      <c r="A5" s="27">
        <v>1.0</v>
      </c>
      <c r="B5" s="28" t="s">
        <v>26</v>
      </c>
      <c r="C5" s="29">
        <f t="shared" ref="C5:C31" si="1">COUNT(G5,J5,M5,P5,S5,V5,Y5)</f>
        <v>6</v>
      </c>
      <c r="D5" s="30">
        <f t="shared" ref="D5:D31" si="2">SUM(G5,J5,M5,P5,S5,V5,Y5,AB5)/8</f>
        <v>6.75</v>
      </c>
      <c r="E5" s="31">
        <v>4.0</v>
      </c>
      <c r="F5" s="32">
        <v>44995.0</v>
      </c>
      <c r="G5" s="33">
        <v>10.0</v>
      </c>
      <c r="H5" s="31">
        <v>14.0</v>
      </c>
      <c r="I5" s="32">
        <v>44978.0</v>
      </c>
      <c r="J5" s="33">
        <v>10.0</v>
      </c>
      <c r="K5" s="31">
        <v>15.0</v>
      </c>
      <c r="L5" s="32">
        <v>45009.0</v>
      </c>
      <c r="M5" s="33">
        <v>6.0</v>
      </c>
      <c r="N5" s="31">
        <v>15.0</v>
      </c>
      <c r="O5" s="32">
        <v>45037.0</v>
      </c>
      <c r="P5" s="33">
        <v>9.0</v>
      </c>
      <c r="Q5" s="31">
        <v>6.0</v>
      </c>
      <c r="R5" s="32">
        <v>45023.0</v>
      </c>
      <c r="S5" s="33">
        <v>9.0</v>
      </c>
      <c r="T5" s="31">
        <v>4.0</v>
      </c>
      <c r="U5" s="32">
        <v>45043.0</v>
      </c>
      <c r="V5" s="33">
        <v>10.0</v>
      </c>
      <c r="W5" s="34">
        <v>8.0</v>
      </c>
      <c r="X5" s="35"/>
      <c r="Y5" s="36"/>
      <c r="Z5" s="37"/>
      <c r="AA5" s="35"/>
      <c r="AB5" s="36"/>
    </row>
    <row r="6">
      <c r="A6" s="27">
        <v>2.0</v>
      </c>
      <c r="B6" s="38" t="s">
        <v>27</v>
      </c>
      <c r="C6" s="29">
        <f t="shared" si="1"/>
        <v>4</v>
      </c>
      <c r="D6" s="30">
        <f t="shared" si="2"/>
        <v>3.5</v>
      </c>
      <c r="E6" s="31">
        <v>7.0</v>
      </c>
      <c r="F6" s="32">
        <v>44981.0</v>
      </c>
      <c r="G6" s="33">
        <v>8.0</v>
      </c>
      <c r="H6" s="31">
        <v>8.0</v>
      </c>
      <c r="I6" s="32">
        <v>44981.0</v>
      </c>
      <c r="J6" s="33">
        <v>8.0</v>
      </c>
      <c r="K6" s="31">
        <v>13.0</v>
      </c>
      <c r="L6" s="32">
        <v>45019.0</v>
      </c>
      <c r="M6" s="33">
        <v>7.0</v>
      </c>
      <c r="N6" s="31">
        <v>13.0</v>
      </c>
      <c r="O6" s="32">
        <v>45023.0</v>
      </c>
      <c r="P6" s="33">
        <v>5.0</v>
      </c>
      <c r="Q6" s="39">
        <v>1.0</v>
      </c>
      <c r="R6" s="40"/>
      <c r="S6" s="41"/>
      <c r="T6" s="42">
        <v>7.0</v>
      </c>
      <c r="U6" s="43"/>
      <c r="V6" s="44"/>
      <c r="W6" s="34">
        <v>4.0</v>
      </c>
      <c r="X6" s="35"/>
      <c r="Y6" s="36"/>
      <c r="Z6" s="34"/>
      <c r="AA6" s="35"/>
      <c r="AB6" s="36"/>
    </row>
    <row r="7">
      <c r="A7" s="45">
        <v>3.0</v>
      </c>
      <c r="B7" s="38" t="s">
        <v>28</v>
      </c>
      <c r="C7" s="29">
        <f t="shared" si="1"/>
        <v>6</v>
      </c>
      <c r="D7" s="30">
        <f t="shared" si="2"/>
        <v>6.5</v>
      </c>
      <c r="E7" s="31">
        <v>5.0</v>
      </c>
      <c r="F7" s="32">
        <v>44981.0</v>
      </c>
      <c r="G7" s="33">
        <v>8.0</v>
      </c>
      <c r="H7" s="31">
        <v>14.0</v>
      </c>
      <c r="I7" s="32">
        <v>44981.0</v>
      </c>
      <c r="J7" s="33">
        <v>8.0</v>
      </c>
      <c r="K7" s="31">
        <v>6.0</v>
      </c>
      <c r="L7" s="32">
        <v>45010.0</v>
      </c>
      <c r="M7" s="33">
        <v>9.0</v>
      </c>
      <c r="N7" s="31">
        <v>6.0</v>
      </c>
      <c r="O7" s="32">
        <v>45010.0</v>
      </c>
      <c r="P7" s="33">
        <v>10.0</v>
      </c>
      <c r="Q7" s="31">
        <v>6.0</v>
      </c>
      <c r="R7" s="32">
        <v>45010.0</v>
      </c>
      <c r="S7" s="33">
        <v>8.0</v>
      </c>
      <c r="T7" s="31">
        <v>1.0</v>
      </c>
      <c r="U7" s="32">
        <v>45037.0</v>
      </c>
      <c r="V7" s="33">
        <v>9.0</v>
      </c>
      <c r="W7" s="34">
        <v>9.0</v>
      </c>
      <c r="X7" s="35"/>
      <c r="Y7" s="36"/>
      <c r="Z7" s="37"/>
      <c r="AA7" s="35"/>
      <c r="AB7" s="36"/>
    </row>
    <row r="8">
      <c r="A8" s="27">
        <v>4.0</v>
      </c>
      <c r="B8" s="46" t="s">
        <v>29</v>
      </c>
      <c r="C8" s="29">
        <f t="shared" si="1"/>
        <v>6</v>
      </c>
      <c r="D8" s="30">
        <f t="shared" si="2"/>
        <v>6.875</v>
      </c>
      <c r="E8" s="31">
        <v>11.0</v>
      </c>
      <c r="F8" s="32">
        <v>44981.0</v>
      </c>
      <c r="G8" s="33">
        <v>9.0</v>
      </c>
      <c r="H8" s="31">
        <v>9.0</v>
      </c>
      <c r="I8" s="32">
        <v>44981.0</v>
      </c>
      <c r="J8" s="33">
        <v>9.0</v>
      </c>
      <c r="K8" s="31">
        <v>11.0</v>
      </c>
      <c r="L8" s="32">
        <v>45023.0</v>
      </c>
      <c r="M8" s="33">
        <v>10.0</v>
      </c>
      <c r="N8" s="31">
        <v>11.0</v>
      </c>
      <c r="O8" s="32">
        <v>45023.0</v>
      </c>
      <c r="P8" s="33">
        <v>9.0</v>
      </c>
      <c r="Q8" s="31">
        <v>2.0</v>
      </c>
      <c r="R8" s="32">
        <v>45038.0</v>
      </c>
      <c r="S8" s="33">
        <v>10.0</v>
      </c>
      <c r="T8" s="31">
        <v>2.0</v>
      </c>
      <c r="U8" s="32">
        <v>45037.0</v>
      </c>
      <c r="V8" s="33">
        <v>8.0</v>
      </c>
      <c r="W8" s="34">
        <v>2.0</v>
      </c>
      <c r="X8" s="35"/>
      <c r="Y8" s="36"/>
      <c r="Z8" s="37"/>
      <c r="AA8" s="35"/>
      <c r="AB8" s="36"/>
    </row>
    <row r="9">
      <c r="A9" s="27">
        <v>5.0</v>
      </c>
      <c r="B9" s="38" t="s">
        <v>30</v>
      </c>
      <c r="C9" s="29">
        <f t="shared" si="1"/>
        <v>5</v>
      </c>
      <c r="D9" s="30">
        <f t="shared" si="2"/>
        <v>4.625</v>
      </c>
      <c r="E9" s="31">
        <v>1.0</v>
      </c>
      <c r="F9" s="32">
        <v>44982.0</v>
      </c>
      <c r="G9" s="33">
        <v>8.0</v>
      </c>
      <c r="H9" s="31">
        <v>1.0</v>
      </c>
      <c r="I9" s="32">
        <v>44982.0</v>
      </c>
      <c r="J9" s="33">
        <v>8.0</v>
      </c>
      <c r="K9" s="31">
        <v>10.0</v>
      </c>
      <c r="L9" s="32">
        <v>45024.0</v>
      </c>
      <c r="M9" s="33">
        <v>7.0</v>
      </c>
      <c r="N9" s="31">
        <v>10.0</v>
      </c>
      <c r="O9" s="32">
        <v>45040.0</v>
      </c>
      <c r="P9" s="33">
        <v>6.0</v>
      </c>
      <c r="Q9" s="31">
        <v>2.0</v>
      </c>
      <c r="R9" s="32">
        <v>45040.0</v>
      </c>
      <c r="S9" s="33">
        <v>8.0</v>
      </c>
      <c r="T9" s="42">
        <v>6.0</v>
      </c>
      <c r="U9" s="43"/>
      <c r="V9" s="44"/>
      <c r="W9" s="34">
        <v>8.0</v>
      </c>
      <c r="X9" s="35"/>
      <c r="Y9" s="36"/>
      <c r="Z9" s="37"/>
      <c r="AA9" s="35"/>
      <c r="AB9" s="36"/>
    </row>
    <row r="10">
      <c r="A10" s="45">
        <v>6.0</v>
      </c>
      <c r="B10" s="38" t="s">
        <v>31</v>
      </c>
      <c r="C10" s="29">
        <f t="shared" si="1"/>
        <v>6</v>
      </c>
      <c r="D10" s="30">
        <f t="shared" si="2"/>
        <v>6.75</v>
      </c>
      <c r="E10" s="31">
        <v>3.0</v>
      </c>
      <c r="F10" s="32">
        <v>44981.0</v>
      </c>
      <c r="G10" s="33">
        <v>9.0</v>
      </c>
      <c r="H10" s="31">
        <v>15.0</v>
      </c>
      <c r="I10" s="32">
        <v>44981.0</v>
      </c>
      <c r="J10" s="33">
        <v>9.0</v>
      </c>
      <c r="K10" s="31">
        <v>7.0</v>
      </c>
      <c r="L10" s="32">
        <v>45009.0</v>
      </c>
      <c r="M10" s="33">
        <v>10.0</v>
      </c>
      <c r="N10" s="31">
        <v>7.0</v>
      </c>
      <c r="O10" s="32">
        <v>45023.0</v>
      </c>
      <c r="P10" s="33">
        <v>9.0</v>
      </c>
      <c r="Q10" s="31">
        <v>9.0</v>
      </c>
      <c r="R10" s="32">
        <v>45024.0</v>
      </c>
      <c r="S10" s="33">
        <v>9.0</v>
      </c>
      <c r="T10" s="31">
        <v>9.0</v>
      </c>
      <c r="U10" s="32">
        <v>45043.0</v>
      </c>
      <c r="V10" s="33">
        <v>8.0</v>
      </c>
      <c r="W10" s="34">
        <v>4.0</v>
      </c>
      <c r="X10" s="35"/>
      <c r="Y10" s="36"/>
      <c r="Z10" s="37"/>
      <c r="AA10" s="35"/>
      <c r="AB10" s="36"/>
    </row>
    <row r="11">
      <c r="A11" s="27">
        <v>7.0</v>
      </c>
      <c r="B11" s="38" t="s">
        <v>32</v>
      </c>
      <c r="C11" s="29">
        <f t="shared" si="1"/>
        <v>6</v>
      </c>
      <c r="D11" s="30">
        <f t="shared" si="2"/>
        <v>6.75</v>
      </c>
      <c r="E11" s="31">
        <v>15.0</v>
      </c>
      <c r="F11" s="32">
        <v>44997.0</v>
      </c>
      <c r="G11" s="33">
        <v>9.0</v>
      </c>
      <c r="H11" s="31">
        <v>6.0</v>
      </c>
      <c r="I11" s="32">
        <v>44982.0</v>
      </c>
      <c r="J11" s="33">
        <v>9.0</v>
      </c>
      <c r="K11" s="31">
        <v>8.0</v>
      </c>
      <c r="L11" s="32">
        <v>45009.0</v>
      </c>
      <c r="M11" s="33">
        <v>9.0</v>
      </c>
      <c r="N11" s="31">
        <v>8.0</v>
      </c>
      <c r="O11" s="32">
        <v>45026.0</v>
      </c>
      <c r="P11" s="33">
        <v>9.0</v>
      </c>
      <c r="Q11" s="31">
        <v>2.0</v>
      </c>
      <c r="R11" s="32">
        <v>45032.0</v>
      </c>
      <c r="S11" s="33">
        <v>9.0</v>
      </c>
      <c r="T11" s="31">
        <v>7.0</v>
      </c>
      <c r="U11" s="32">
        <v>45034.0</v>
      </c>
      <c r="V11" s="33">
        <v>9.0</v>
      </c>
      <c r="W11" s="34">
        <v>5.0</v>
      </c>
      <c r="X11" s="35"/>
      <c r="Y11" s="36"/>
      <c r="Z11" s="37"/>
      <c r="AA11" s="35"/>
      <c r="AB11" s="36"/>
    </row>
    <row r="12">
      <c r="A12" s="27">
        <v>8.0</v>
      </c>
      <c r="B12" s="38" t="s">
        <v>33</v>
      </c>
      <c r="C12" s="29">
        <f t="shared" si="1"/>
        <v>4</v>
      </c>
      <c r="D12" s="30">
        <f t="shared" si="2"/>
        <v>4</v>
      </c>
      <c r="E12" s="31">
        <v>1.0</v>
      </c>
      <c r="F12" s="32">
        <v>44981.0</v>
      </c>
      <c r="G12" s="33">
        <v>8.0</v>
      </c>
      <c r="H12" s="31">
        <v>2.0</v>
      </c>
      <c r="I12" s="32">
        <v>44982.0</v>
      </c>
      <c r="J12" s="33">
        <v>8.0</v>
      </c>
      <c r="K12" s="31">
        <v>6.0</v>
      </c>
      <c r="L12" s="32">
        <v>45025.0</v>
      </c>
      <c r="M12" s="33">
        <v>8.0</v>
      </c>
      <c r="N12" s="39">
        <v>6.0</v>
      </c>
      <c r="O12" s="40"/>
      <c r="P12" s="41"/>
      <c r="Q12" s="31">
        <v>5.0</v>
      </c>
      <c r="R12" s="32">
        <v>45037.0</v>
      </c>
      <c r="S12" s="33">
        <v>8.0</v>
      </c>
      <c r="T12" s="42">
        <v>2.0</v>
      </c>
      <c r="U12" s="43"/>
      <c r="V12" s="44"/>
      <c r="W12" s="34">
        <v>1.0</v>
      </c>
      <c r="X12" s="35"/>
      <c r="Y12" s="36"/>
      <c r="Z12" s="37"/>
      <c r="AA12" s="35"/>
      <c r="AB12" s="36"/>
    </row>
    <row r="13">
      <c r="A13" s="45">
        <v>9.0</v>
      </c>
      <c r="B13" s="38" t="s">
        <v>34</v>
      </c>
      <c r="C13" s="29">
        <f t="shared" si="1"/>
        <v>6</v>
      </c>
      <c r="D13" s="30">
        <f t="shared" si="2"/>
        <v>7.375</v>
      </c>
      <c r="E13" s="31">
        <v>3.0</v>
      </c>
      <c r="F13" s="32">
        <v>44979.0</v>
      </c>
      <c r="G13" s="33">
        <v>9.0</v>
      </c>
      <c r="H13" s="31">
        <v>2.0</v>
      </c>
      <c r="I13" s="32">
        <v>44973.0</v>
      </c>
      <c r="J13" s="33">
        <v>10.0</v>
      </c>
      <c r="K13" s="31">
        <v>10.0</v>
      </c>
      <c r="L13" s="32">
        <v>44990.0</v>
      </c>
      <c r="M13" s="33">
        <v>10.0</v>
      </c>
      <c r="N13" s="31">
        <v>10.0</v>
      </c>
      <c r="O13" s="32">
        <v>44994.0</v>
      </c>
      <c r="P13" s="33">
        <v>10.0</v>
      </c>
      <c r="Q13" s="31">
        <v>1.0</v>
      </c>
      <c r="R13" s="32">
        <v>44996.0</v>
      </c>
      <c r="S13" s="33">
        <v>10.0</v>
      </c>
      <c r="T13" s="31">
        <v>5.0</v>
      </c>
      <c r="U13" s="32">
        <v>45020.0</v>
      </c>
      <c r="V13" s="33">
        <v>10.0</v>
      </c>
      <c r="W13" s="34">
        <v>3.0</v>
      </c>
      <c r="X13" s="35"/>
      <c r="Y13" s="36"/>
      <c r="Z13" s="34"/>
      <c r="AA13" s="35"/>
      <c r="AB13" s="36"/>
    </row>
    <row r="14">
      <c r="A14" s="27">
        <v>10.0</v>
      </c>
      <c r="B14" s="38" t="s">
        <v>35</v>
      </c>
      <c r="C14" s="29">
        <f t="shared" si="1"/>
        <v>1</v>
      </c>
      <c r="D14" s="30">
        <f t="shared" si="2"/>
        <v>0.5</v>
      </c>
      <c r="E14" s="47">
        <v>10.0</v>
      </c>
      <c r="F14" s="48"/>
      <c r="G14" s="49"/>
      <c r="H14" s="47">
        <v>8.0</v>
      </c>
      <c r="I14" s="48"/>
      <c r="J14" s="49"/>
      <c r="K14" s="47">
        <v>1.0</v>
      </c>
      <c r="L14" s="50"/>
      <c r="M14" s="49"/>
      <c r="N14" s="39">
        <v>1.0</v>
      </c>
      <c r="O14" s="40"/>
      <c r="P14" s="41"/>
      <c r="Q14" s="31">
        <v>7.0</v>
      </c>
      <c r="R14" s="32">
        <v>45040.0</v>
      </c>
      <c r="S14" s="33">
        <v>4.0</v>
      </c>
      <c r="T14" s="42">
        <v>9.0</v>
      </c>
      <c r="U14" s="43"/>
      <c r="V14" s="44"/>
      <c r="W14" s="34">
        <v>10.0</v>
      </c>
      <c r="X14" s="35"/>
      <c r="Y14" s="36"/>
      <c r="Z14" s="37"/>
      <c r="AA14" s="35"/>
      <c r="AB14" s="36"/>
    </row>
    <row r="15">
      <c r="A15" s="27">
        <v>11.0</v>
      </c>
      <c r="B15" s="38" t="s">
        <v>36</v>
      </c>
      <c r="C15" s="29">
        <f t="shared" si="1"/>
        <v>6</v>
      </c>
      <c r="D15" s="30">
        <f t="shared" si="2"/>
        <v>2.375</v>
      </c>
      <c r="E15" s="31">
        <v>4.0</v>
      </c>
      <c r="F15" s="32">
        <v>45010.0</v>
      </c>
      <c r="G15" s="33">
        <v>4.0</v>
      </c>
      <c r="H15" s="31">
        <v>11.0</v>
      </c>
      <c r="I15" s="32">
        <v>45010.0</v>
      </c>
      <c r="J15" s="33">
        <v>4.0</v>
      </c>
      <c r="K15" s="31">
        <v>2.0</v>
      </c>
      <c r="L15" s="51">
        <v>45038.0</v>
      </c>
      <c r="M15" s="33">
        <v>5.0</v>
      </c>
      <c r="N15" s="52">
        <v>2.0</v>
      </c>
      <c r="O15" s="53">
        <v>45044.0</v>
      </c>
      <c r="P15" s="54">
        <v>4.0</v>
      </c>
      <c r="Q15" s="52">
        <v>4.0</v>
      </c>
      <c r="R15" s="53">
        <v>45044.0</v>
      </c>
      <c r="S15" s="54">
        <v>4.0</v>
      </c>
      <c r="T15" s="42">
        <v>1.0</v>
      </c>
      <c r="U15" s="43"/>
      <c r="V15" s="55">
        <v>-2.0</v>
      </c>
      <c r="W15" s="34">
        <v>5.0</v>
      </c>
      <c r="X15" s="35"/>
      <c r="Y15" s="36"/>
      <c r="Z15" s="37"/>
      <c r="AA15" s="35"/>
      <c r="AB15" s="36"/>
    </row>
    <row r="16">
      <c r="A16" s="27">
        <v>12.0</v>
      </c>
      <c r="B16" s="38" t="s">
        <v>37</v>
      </c>
      <c r="C16" s="29">
        <f t="shared" si="1"/>
        <v>4</v>
      </c>
      <c r="D16" s="30">
        <f t="shared" si="2"/>
        <v>3.375</v>
      </c>
      <c r="E16" s="31">
        <v>10.0</v>
      </c>
      <c r="F16" s="32">
        <v>45010.0</v>
      </c>
      <c r="G16" s="33">
        <v>7.0</v>
      </c>
      <c r="H16" s="31">
        <v>15.0</v>
      </c>
      <c r="I16" s="56">
        <v>45037.0</v>
      </c>
      <c r="J16" s="33">
        <v>6.0</v>
      </c>
      <c r="K16" s="31">
        <v>9.0</v>
      </c>
      <c r="L16" s="32">
        <v>45037.0</v>
      </c>
      <c r="M16" s="33">
        <v>7.0</v>
      </c>
      <c r="N16" s="39">
        <v>9.0</v>
      </c>
      <c r="O16" s="40"/>
      <c r="P16" s="41"/>
      <c r="Q16" s="52">
        <v>8.0</v>
      </c>
      <c r="R16" s="53">
        <v>45044.0</v>
      </c>
      <c r="S16" s="54">
        <v>7.0</v>
      </c>
      <c r="T16" s="42">
        <v>8.0</v>
      </c>
      <c r="U16" s="43"/>
      <c r="V16" s="44"/>
      <c r="W16" s="34">
        <v>7.0</v>
      </c>
      <c r="X16" s="35"/>
      <c r="Y16" s="36"/>
      <c r="Z16" s="37"/>
      <c r="AA16" s="35"/>
      <c r="AB16" s="36"/>
    </row>
    <row r="17">
      <c r="A17" s="45">
        <v>13.0</v>
      </c>
      <c r="B17" s="38" t="s">
        <v>38</v>
      </c>
      <c r="C17" s="29">
        <f t="shared" si="1"/>
        <v>7</v>
      </c>
      <c r="D17" s="30">
        <f t="shared" si="2"/>
        <v>8</v>
      </c>
      <c r="E17" s="31">
        <v>14.0</v>
      </c>
      <c r="F17" s="32">
        <v>44989.0</v>
      </c>
      <c r="G17" s="33">
        <v>9.0</v>
      </c>
      <c r="H17" s="31">
        <v>10.0</v>
      </c>
      <c r="I17" s="32">
        <v>44982.0</v>
      </c>
      <c r="J17" s="33">
        <v>9.0</v>
      </c>
      <c r="K17" s="31">
        <v>3.0</v>
      </c>
      <c r="L17" s="56">
        <v>45009.0</v>
      </c>
      <c r="M17" s="33">
        <v>9.0</v>
      </c>
      <c r="N17" s="31">
        <v>3.0</v>
      </c>
      <c r="O17" s="32">
        <v>45023.0</v>
      </c>
      <c r="P17" s="33">
        <v>9.0</v>
      </c>
      <c r="Q17" s="31">
        <v>10.0</v>
      </c>
      <c r="R17" s="32">
        <v>44999.0</v>
      </c>
      <c r="S17" s="33">
        <v>10.0</v>
      </c>
      <c r="T17" s="31">
        <v>10.0</v>
      </c>
      <c r="U17" s="32">
        <v>45037.0</v>
      </c>
      <c r="V17" s="33">
        <v>9.0</v>
      </c>
      <c r="W17" s="31">
        <v>7.0</v>
      </c>
      <c r="X17" s="32">
        <v>45043.0</v>
      </c>
      <c r="Y17" s="33">
        <v>9.0</v>
      </c>
      <c r="Z17" s="37"/>
      <c r="AA17" s="35"/>
      <c r="AB17" s="36"/>
    </row>
    <row r="18">
      <c r="A18" s="45">
        <v>14.0</v>
      </c>
      <c r="B18" s="38" t="s">
        <v>39</v>
      </c>
      <c r="C18" s="29">
        <f t="shared" si="1"/>
        <v>7</v>
      </c>
      <c r="D18" s="30">
        <f t="shared" si="2"/>
        <v>8.125</v>
      </c>
      <c r="E18" s="31">
        <v>8.0</v>
      </c>
      <c r="F18" s="32">
        <v>44968.0</v>
      </c>
      <c r="G18" s="33">
        <v>9.0</v>
      </c>
      <c r="H18" s="31">
        <v>12.0</v>
      </c>
      <c r="I18" s="32">
        <v>44968.0</v>
      </c>
      <c r="J18" s="33">
        <v>9.0</v>
      </c>
      <c r="K18" s="31">
        <v>12.0</v>
      </c>
      <c r="L18" s="32">
        <v>44995.0</v>
      </c>
      <c r="M18" s="33">
        <v>10.0</v>
      </c>
      <c r="N18" s="31">
        <v>12.0</v>
      </c>
      <c r="O18" s="32">
        <v>45010.0</v>
      </c>
      <c r="P18" s="33">
        <v>8.0</v>
      </c>
      <c r="Q18" s="31">
        <v>5.0</v>
      </c>
      <c r="R18" s="32">
        <v>45009.0</v>
      </c>
      <c r="S18" s="33">
        <v>10.0</v>
      </c>
      <c r="T18" s="31">
        <v>4.0</v>
      </c>
      <c r="U18" s="32">
        <v>45010.0</v>
      </c>
      <c r="V18" s="33">
        <v>9.0</v>
      </c>
      <c r="W18" s="31">
        <v>6.0</v>
      </c>
      <c r="X18" s="32">
        <v>45037.0</v>
      </c>
      <c r="Y18" s="33">
        <v>10.0</v>
      </c>
      <c r="Z18" s="37"/>
      <c r="AA18" s="35"/>
      <c r="AB18" s="36"/>
    </row>
    <row r="19">
      <c r="A19" s="45">
        <v>15.0</v>
      </c>
      <c r="B19" s="57" t="s">
        <v>40</v>
      </c>
      <c r="C19" s="58">
        <f t="shared" si="1"/>
        <v>6</v>
      </c>
      <c r="D19" s="30">
        <f t="shared" si="2"/>
        <v>7.5</v>
      </c>
      <c r="E19" s="31">
        <v>9.0</v>
      </c>
      <c r="F19" s="32">
        <v>44969.0</v>
      </c>
      <c r="G19" s="59">
        <v>10.0</v>
      </c>
      <c r="H19" s="31">
        <v>1.0</v>
      </c>
      <c r="I19" s="32">
        <v>44969.0</v>
      </c>
      <c r="J19" s="59">
        <v>10.0</v>
      </c>
      <c r="K19" s="31">
        <v>8.0</v>
      </c>
      <c r="L19" s="32">
        <v>44996.0</v>
      </c>
      <c r="M19" s="59">
        <v>10.0</v>
      </c>
      <c r="N19" s="31">
        <v>8.0</v>
      </c>
      <c r="O19" s="32">
        <v>45019.0</v>
      </c>
      <c r="P19" s="59">
        <v>10.0</v>
      </c>
      <c r="Q19" s="31">
        <v>8.0</v>
      </c>
      <c r="R19" s="32">
        <v>45019.0</v>
      </c>
      <c r="S19" s="33">
        <v>10.0</v>
      </c>
      <c r="T19" s="59">
        <v>1.0</v>
      </c>
      <c r="U19" s="32">
        <v>45023.0</v>
      </c>
      <c r="V19" s="33">
        <v>10.0</v>
      </c>
      <c r="W19" s="60">
        <v>3.0</v>
      </c>
      <c r="X19" s="35"/>
      <c r="Y19" s="36"/>
      <c r="Z19" s="61"/>
      <c r="AA19" s="35"/>
      <c r="AB19" s="36"/>
    </row>
    <row r="20" ht="15.75" customHeight="1">
      <c r="A20" s="27">
        <v>16.0</v>
      </c>
      <c r="B20" s="38" t="s">
        <v>41</v>
      </c>
      <c r="C20" s="29">
        <f t="shared" si="1"/>
        <v>5</v>
      </c>
      <c r="D20" s="30">
        <f t="shared" si="2"/>
        <v>4.625</v>
      </c>
      <c r="E20" s="31">
        <v>2.0</v>
      </c>
      <c r="F20" s="32">
        <v>44981.0</v>
      </c>
      <c r="G20" s="33">
        <v>7.0</v>
      </c>
      <c r="H20" s="31">
        <v>7.0</v>
      </c>
      <c r="I20" s="32">
        <v>44981.0</v>
      </c>
      <c r="J20" s="33">
        <v>8.0</v>
      </c>
      <c r="K20" s="31">
        <v>5.0</v>
      </c>
      <c r="L20" s="32">
        <v>45023.0</v>
      </c>
      <c r="M20" s="33">
        <v>7.0</v>
      </c>
      <c r="N20" s="31">
        <v>5.0</v>
      </c>
      <c r="O20" s="32">
        <v>45038.0</v>
      </c>
      <c r="P20" s="33">
        <v>7.0</v>
      </c>
      <c r="Q20" s="31">
        <v>5.0</v>
      </c>
      <c r="R20" s="62">
        <v>45037.0</v>
      </c>
      <c r="S20" s="63">
        <v>8.0</v>
      </c>
      <c r="T20" s="42">
        <v>2.0</v>
      </c>
      <c r="U20" s="64"/>
      <c r="V20" s="55"/>
      <c r="W20" s="34">
        <v>4.0</v>
      </c>
      <c r="X20" s="35"/>
      <c r="Y20" s="36"/>
      <c r="Z20" s="37"/>
      <c r="AA20" s="35"/>
      <c r="AB20" s="36"/>
    </row>
    <row r="21">
      <c r="A21" s="45">
        <v>17.0</v>
      </c>
      <c r="B21" s="38" t="s">
        <v>42</v>
      </c>
      <c r="C21" s="29">
        <f t="shared" si="1"/>
        <v>6</v>
      </c>
      <c r="D21" s="30">
        <f t="shared" si="2"/>
        <v>7.375</v>
      </c>
      <c r="E21" s="31">
        <v>14.0</v>
      </c>
      <c r="F21" s="32">
        <v>44968.0</v>
      </c>
      <c r="G21" s="33">
        <v>10.0</v>
      </c>
      <c r="H21" s="31">
        <v>5.0</v>
      </c>
      <c r="I21" s="32">
        <v>44969.0</v>
      </c>
      <c r="J21" s="33">
        <v>9.0</v>
      </c>
      <c r="K21" s="31">
        <v>2.0</v>
      </c>
      <c r="L21" s="32">
        <v>44993.0</v>
      </c>
      <c r="M21" s="33">
        <v>10.0</v>
      </c>
      <c r="N21" s="31">
        <v>2.0</v>
      </c>
      <c r="O21" s="32">
        <v>45023.0</v>
      </c>
      <c r="P21" s="33">
        <v>10.0</v>
      </c>
      <c r="Q21" s="31">
        <v>4.0</v>
      </c>
      <c r="R21" s="32">
        <v>45023.0</v>
      </c>
      <c r="S21" s="33">
        <v>10.0</v>
      </c>
      <c r="T21" s="31">
        <v>4.0</v>
      </c>
      <c r="U21" s="32">
        <v>45037.0</v>
      </c>
      <c r="V21" s="33">
        <v>10.0</v>
      </c>
      <c r="W21" s="34">
        <v>9.0</v>
      </c>
      <c r="X21" s="35"/>
      <c r="Y21" s="36"/>
      <c r="Z21" s="37"/>
      <c r="AA21" s="35"/>
      <c r="AB21" s="36"/>
    </row>
    <row r="22">
      <c r="A22" s="45">
        <v>18.0</v>
      </c>
      <c r="B22" s="38" t="s">
        <v>43</v>
      </c>
      <c r="C22" s="29">
        <f t="shared" si="1"/>
        <v>6</v>
      </c>
      <c r="D22" s="30">
        <f t="shared" si="2"/>
        <v>7.25</v>
      </c>
      <c r="E22" s="31">
        <v>6.0</v>
      </c>
      <c r="F22" s="32">
        <v>44967.0</v>
      </c>
      <c r="G22" s="33">
        <v>9.0</v>
      </c>
      <c r="H22" s="31">
        <v>7.0</v>
      </c>
      <c r="I22" s="32">
        <v>44981.0</v>
      </c>
      <c r="J22" s="33">
        <v>9.0</v>
      </c>
      <c r="K22" s="31">
        <v>14.0</v>
      </c>
      <c r="L22" s="56">
        <v>44994.0</v>
      </c>
      <c r="M22" s="33">
        <v>10.0</v>
      </c>
      <c r="N22" s="31">
        <v>14.0</v>
      </c>
      <c r="O22" s="32">
        <v>45009.0</v>
      </c>
      <c r="P22" s="33">
        <v>10.0</v>
      </c>
      <c r="Q22" s="31">
        <v>1.0</v>
      </c>
      <c r="R22" s="32">
        <v>45022.0</v>
      </c>
      <c r="S22" s="33">
        <v>10.0</v>
      </c>
      <c r="T22" s="31">
        <v>5.0</v>
      </c>
      <c r="U22" s="32">
        <v>45037.0</v>
      </c>
      <c r="V22" s="33">
        <v>10.0</v>
      </c>
      <c r="W22" s="34">
        <v>6.0</v>
      </c>
      <c r="X22" s="35"/>
      <c r="Y22" s="36"/>
      <c r="Z22" s="37"/>
      <c r="AA22" s="35"/>
      <c r="AB22" s="36"/>
    </row>
    <row r="23">
      <c r="A23" s="27">
        <v>19.0</v>
      </c>
      <c r="B23" s="38" t="s">
        <v>44</v>
      </c>
      <c r="C23" s="29">
        <f t="shared" si="1"/>
        <v>6</v>
      </c>
      <c r="D23" s="30">
        <f t="shared" si="2"/>
        <v>6.625</v>
      </c>
      <c r="E23" s="31">
        <v>7.0</v>
      </c>
      <c r="F23" s="32">
        <v>44981.0</v>
      </c>
      <c r="G23" s="33">
        <v>8.0</v>
      </c>
      <c r="H23" s="31">
        <v>4.0</v>
      </c>
      <c r="I23" s="32">
        <v>44981.0</v>
      </c>
      <c r="J23" s="33">
        <v>8.0</v>
      </c>
      <c r="K23" s="31">
        <v>11.0</v>
      </c>
      <c r="L23" s="32">
        <v>45010.0</v>
      </c>
      <c r="M23" s="33">
        <v>9.0</v>
      </c>
      <c r="N23" s="31">
        <v>11.0</v>
      </c>
      <c r="O23" s="32">
        <v>45037.0</v>
      </c>
      <c r="P23" s="33">
        <v>10.0</v>
      </c>
      <c r="Q23" s="31">
        <v>6.0</v>
      </c>
      <c r="R23" s="32">
        <v>45037.0</v>
      </c>
      <c r="S23" s="33">
        <v>9.0</v>
      </c>
      <c r="T23" s="31">
        <v>3.0</v>
      </c>
      <c r="U23" s="32">
        <v>45043.0</v>
      </c>
      <c r="V23" s="33">
        <v>9.0</v>
      </c>
      <c r="W23" s="34">
        <v>10.0</v>
      </c>
      <c r="X23" s="35"/>
      <c r="Y23" s="36"/>
      <c r="Z23" s="37"/>
      <c r="AA23" s="35"/>
      <c r="AB23" s="36"/>
    </row>
    <row r="24">
      <c r="A24" s="45">
        <v>20.0</v>
      </c>
      <c r="B24" s="38" t="s">
        <v>45</v>
      </c>
      <c r="C24" s="29">
        <f t="shared" si="1"/>
        <v>7</v>
      </c>
      <c r="D24" s="30">
        <f t="shared" si="2"/>
        <v>8.5</v>
      </c>
      <c r="E24" s="31">
        <v>12.0</v>
      </c>
      <c r="F24" s="32">
        <v>44967.0</v>
      </c>
      <c r="G24" s="33">
        <v>10.0</v>
      </c>
      <c r="H24" s="31">
        <v>12.0</v>
      </c>
      <c r="I24" s="32">
        <v>44967.0</v>
      </c>
      <c r="J24" s="33">
        <v>10.0</v>
      </c>
      <c r="K24" s="31">
        <v>4.0</v>
      </c>
      <c r="L24" s="32">
        <v>44989.0</v>
      </c>
      <c r="M24" s="33">
        <v>9.0</v>
      </c>
      <c r="N24" s="31">
        <v>4.0</v>
      </c>
      <c r="O24" s="32">
        <v>44991.0</v>
      </c>
      <c r="P24" s="33">
        <v>9.0</v>
      </c>
      <c r="Q24" s="31">
        <v>7.0</v>
      </c>
      <c r="R24" s="32">
        <v>44999.0</v>
      </c>
      <c r="S24" s="33">
        <v>10.0</v>
      </c>
      <c r="T24" s="31">
        <v>5.0</v>
      </c>
      <c r="U24" s="32">
        <v>45013.0</v>
      </c>
      <c r="V24" s="33">
        <v>10.0</v>
      </c>
      <c r="W24" s="31">
        <v>3.0</v>
      </c>
      <c r="X24" s="32">
        <v>45035.0</v>
      </c>
      <c r="Y24" s="33">
        <v>10.0</v>
      </c>
      <c r="Z24" s="34"/>
      <c r="AA24" s="35"/>
      <c r="AB24" s="36"/>
    </row>
    <row r="25">
      <c r="A25" s="27">
        <v>21.0</v>
      </c>
      <c r="B25" s="38" t="s">
        <v>46</v>
      </c>
      <c r="C25" s="29">
        <f t="shared" si="1"/>
        <v>6</v>
      </c>
      <c r="D25" s="30">
        <f t="shared" si="2"/>
        <v>6.25</v>
      </c>
      <c r="E25" s="31">
        <v>5.0</v>
      </c>
      <c r="F25" s="32">
        <v>44982.0</v>
      </c>
      <c r="G25" s="33">
        <v>8.0</v>
      </c>
      <c r="H25" s="31">
        <v>6.0</v>
      </c>
      <c r="I25" s="32">
        <v>44982.0</v>
      </c>
      <c r="J25" s="33">
        <v>7.0</v>
      </c>
      <c r="K25" s="31">
        <v>7.0</v>
      </c>
      <c r="L25" s="32">
        <v>45010.0</v>
      </c>
      <c r="M25" s="33">
        <v>8.0</v>
      </c>
      <c r="N25" s="31">
        <v>7.0</v>
      </c>
      <c r="O25" s="32">
        <v>45037.0</v>
      </c>
      <c r="P25" s="33">
        <v>9.0</v>
      </c>
      <c r="Q25" s="31">
        <v>3.0</v>
      </c>
      <c r="R25" s="32">
        <v>45037.0</v>
      </c>
      <c r="S25" s="33">
        <v>8.0</v>
      </c>
      <c r="T25" s="31">
        <v>8.0</v>
      </c>
      <c r="U25" s="32">
        <v>45037.0</v>
      </c>
      <c r="V25" s="33">
        <v>10.0</v>
      </c>
      <c r="W25" s="34">
        <v>7.0</v>
      </c>
      <c r="X25" s="35"/>
      <c r="Y25" s="36"/>
      <c r="Z25" s="34"/>
      <c r="AA25" s="35"/>
      <c r="AB25" s="36"/>
    </row>
    <row r="26">
      <c r="A26" s="45">
        <v>22.0</v>
      </c>
      <c r="B26" s="38" t="s">
        <v>47</v>
      </c>
      <c r="C26" s="29">
        <f t="shared" si="1"/>
        <v>6</v>
      </c>
      <c r="D26" s="30">
        <f t="shared" si="2"/>
        <v>7.375</v>
      </c>
      <c r="E26" s="31">
        <v>13.0</v>
      </c>
      <c r="F26" s="32">
        <v>44981.0</v>
      </c>
      <c r="G26" s="33">
        <v>9.0</v>
      </c>
      <c r="H26" s="31">
        <v>11.0</v>
      </c>
      <c r="I26" s="32">
        <v>44981.0</v>
      </c>
      <c r="J26" s="33">
        <v>10.0</v>
      </c>
      <c r="K26" s="31">
        <v>4.0</v>
      </c>
      <c r="L26" s="32">
        <v>45009.0</v>
      </c>
      <c r="M26" s="33">
        <v>10.0</v>
      </c>
      <c r="N26" s="31">
        <v>4.0</v>
      </c>
      <c r="O26" s="32">
        <v>45023.0</v>
      </c>
      <c r="P26" s="33">
        <v>10.0</v>
      </c>
      <c r="Q26" s="31">
        <v>8.0</v>
      </c>
      <c r="R26" s="32">
        <v>45023.0</v>
      </c>
      <c r="S26" s="33">
        <v>10.0</v>
      </c>
      <c r="T26" s="31">
        <v>7.0</v>
      </c>
      <c r="U26" s="32">
        <v>45037.0</v>
      </c>
      <c r="V26" s="33">
        <v>10.0</v>
      </c>
      <c r="W26" s="34">
        <v>8.0</v>
      </c>
      <c r="X26" s="35"/>
      <c r="Y26" s="36"/>
      <c r="Z26" s="34"/>
      <c r="AA26" s="35"/>
      <c r="AB26" s="36"/>
    </row>
    <row r="27">
      <c r="A27" s="45">
        <v>23.0</v>
      </c>
      <c r="B27" s="38" t="s">
        <v>48</v>
      </c>
      <c r="C27" s="29">
        <f t="shared" si="1"/>
        <v>6</v>
      </c>
      <c r="D27" s="30">
        <f t="shared" si="2"/>
        <v>7</v>
      </c>
      <c r="E27" s="31">
        <v>13.0</v>
      </c>
      <c r="F27" s="32">
        <v>44968.0</v>
      </c>
      <c r="G27" s="33">
        <v>8.0</v>
      </c>
      <c r="H27" s="31">
        <v>10.0</v>
      </c>
      <c r="I27" s="56">
        <v>44974.0</v>
      </c>
      <c r="J27" s="33">
        <v>8.0</v>
      </c>
      <c r="K27" s="31">
        <v>13.0</v>
      </c>
      <c r="L27" s="32">
        <v>44996.0</v>
      </c>
      <c r="M27" s="33">
        <v>10.0</v>
      </c>
      <c r="N27" s="31">
        <v>13.0</v>
      </c>
      <c r="O27" s="32">
        <v>45009.0</v>
      </c>
      <c r="P27" s="33">
        <v>10.0</v>
      </c>
      <c r="Q27" s="31">
        <v>7.0</v>
      </c>
      <c r="R27" s="32">
        <v>45023.0</v>
      </c>
      <c r="S27" s="33">
        <v>10.0</v>
      </c>
      <c r="T27" s="31">
        <v>3.0</v>
      </c>
      <c r="U27" s="32">
        <v>45026.0</v>
      </c>
      <c r="V27" s="33">
        <v>10.0</v>
      </c>
      <c r="W27" s="34">
        <v>3.0</v>
      </c>
      <c r="X27" s="35"/>
      <c r="Y27" s="36"/>
      <c r="Z27" s="37"/>
      <c r="AA27" s="35"/>
      <c r="AB27" s="36"/>
    </row>
    <row r="28">
      <c r="A28" s="27">
        <v>24.0</v>
      </c>
      <c r="B28" s="38" t="s">
        <v>49</v>
      </c>
      <c r="C28" s="29">
        <f t="shared" si="1"/>
        <v>4</v>
      </c>
      <c r="D28" s="30">
        <f t="shared" si="2"/>
        <v>3.125</v>
      </c>
      <c r="E28" s="31">
        <v>8.0</v>
      </c>
      <c r="F28" s="32">
        <v>44996.0</v>
      </c>
      <c r="G28" s="33">
        <v>7.0</v>
      </c>
      <c r="H28" s="31">
        <v>13.0</v>
      </c>
      <c r="I28" s="32">
        <v>44996.0</v>
      </c>
      <c r="J28" s="33">
        <v>8.0</v>
      </c>
      <c r="K28" s="31">
        <v>5.0</v>
      </c>
      <c r="L28" s="32">
        <v>45010.0</v>
      </c>
      <c r="M28" s="33">
        <v>5.0</v>
      </c>
      <c r="N28" s="39">
        <v>5.0</v>
      </c>
      <c r="O28" s="40"/>
      <c r="P28" s="41"/>
      <c r="Q28" s="31">
        <v>3.0</v>
      </c>
      <c r="R28" s="32">
        <v>45039.0</v>
      </c>
      <c r="S28" s="33">
        <v>5.0</v>
      </c>
      <c r="T28" s="42">
        <v>6.0</v>
      </c>
      <c r="U28" s="43"/>
      <c r="V28" s="44"/>
      <c r="W28" s="34">
        <v>1.0</v>
      </c>
      <c r="X28" s="35"/>
      <c r="Y28" s="36"/>
      <c r="Z28" s="37"/>
      <c r="AA28" s="35"/>
      <c r="AB28" s="36"/>
    </row>
    <row r="29">
      <c r="A29" s="65">
        <v>25.0</v>
      </c>
      <c r="B29" s="38" t="s">
        <v>50</v>
      </c>
      <c r="C29" s="29">
        <f t="shared" si="1"/>
        <v>6</v>
      </c>
      <c r="D29" s="30">
        <f t="shared" si="2"/>
        <v>6.75</v>
      </c>
      <c r="E29" s="31">
        <v>12.0</v>
      </c>
      <c r="F29" s="32">
        <v>44980.0</v>
      </c>
      <c r="G29" s="33">
        <v>9.0</v>
      </c>
      <c r="H29" s="31">
        <v>3.0</v>
      </c>
      <c r="I29" s="32">
        <v>44980.0</v>
      </c>
      <c r="J29" s="33">
        <v>9.0</v>
      </c>
      <c r="K29" s="31">
        <v>12.0</v>
      </c>
      <c r="L29" s="32">
        <v>44995.0</v>
      </c>
      <c r="M29" s="33">
        <v>9.0</v>
      </c>
      <c r="N29" s="31">
        <v>12.0</v>
      </c>
      <c r="O29" s="32">
        <v>44999.0</v>
      </c>
      <c r="P29" s="33">
        <v>8.0</v>
      </c>
      <c r="Q29" s="31">
        <v>4.0</v>
      </c>
      <c r="R29" s="32">
        <v>44999.0</v>
      </c>
      <c r="S29" s="33">
        <v>9.0</v>
      </c>
      <c r="T29" s="31">
        <v>8.0</v>
      </c>
      <c r="U29" s="32">
        <v>45037.0</v>
      </c>
      <c r="V29" s="33">
        <v>10.0</v>
      </c>
      <c r="W29" s="34">
        <v>5.0</v>
      </c>
      <c r="X29" s="35"/>
      <c r="Y29" s="36"/>
      <c r="Z29" s="37"/>
      <c r="AA29" s="35"/>
      <c r="AB29" s="36"/>
    </row>
    <row r="30">
      <c r="A30" s="45">
        <v>26.0</v>
      </c>
      <c r="B30" s="38" t="s">
        <v>51</v>
      </c>
      <c r="C30" s="29">
        <f t="shared" si="1"/>
        <v>6</v>
      </c>
      <c r="D30" s="30">
        <f t="shared" si="2"/>
        <v>6.625</v>
      </c>
      <c r="E30" s="31">
        <v>2.0</v>
      </c>
      <c r="F30" s="32">
        <v>44975.0</v>
      </c>
      <c r="G30" s="33">
        <v>8.0</v>
      </c>
      <c r="H30" s="31">
        <v>13.0</v>
      </c>
      <c r="I30" s="32">
        <v>44975.0</v>
      </c>
      <c r="J30" s="33">
        <v>8.0</v>
      </c>
      <c r="K30" s="31">
        <v>3.0</v>
      </c>
      <c r="L30" s="32">
        <v>45009.0</v>
      </c>
      <c r="M30" s="33">
        <v>8.0</v>
      </c>
      <c r="N30" s="31">
        <v>3.0</v>
      </c>
      <c r="O30" s="32">
        <v>45023.0</v>
      </c>
      <c r="P30" s="33">
        <v>9.0</v>
      </c>
      <c r="Q30" s="31">
        <v>3.0</v>
      </c>
      <c r="R30" s="32">
        <v>45010.0</v>
      </c>
      <c r="S30" s="33">
        <v>10.0</v>
      </c>
      <c r="T30" s="31">
        <v>3.0</v>
      </c>
      <c r="U30" s="32">
        <v>45023.0</v>
      </c>
      <c r="V30" s="33">
        <v>10.0</v>
      </c>
      <c r="W30" s="34">
        <v>2.0</v>
      </c>
      <c r="X30" s="35"/>
      <c r="Y30" s="36"/>
      <c r="Z30" s="37"/>
      <c r="AA30" s="35"/>
      <c r="AB30" s="36"/>
    </row>
    <row r="31">
      <c r="A31" s="27">
        <v>27.0</v>
      </c>
      <c r="B31" s="66" t="s">
        <v>52</v>
      </c>
      <c r="C31" s="67">
        <f t="shared" si="1"/>
        <v>3</v>
      </c>
      <c r="D31" s="68">
        <f t="shared" si="2"/>
        <v>2.5</v>
      </c>
      <c r="E31" s="69">
        <v>6.0</v>
      </c>
      <c r="F31" s="70">
        <v>44996.0</v>
      </c>
      <c r="G31" s="71">
        <v>7.0</v>
      </c>
      <c r="H31" s="69">
        <v>4.0</v>
      </c>
      <c r="I31" s="70">
        <v>44996.0</v>
      </c>
      <c r="J31" s="71">
        <v>7.0</v>
      </c>
      <c r="K31" s="69">
        <v>1.0</v>
      </c>
      <c r="L31" s="70">
        <v>45026.0</v>
      </c>
      <c r="M31" s="71">
        <v>6.0</v>
      </c>
      <c r="N31" s="72">
        <v>1.0</v>
      </c>
      <c r="O31" s="73"/>
      <c r="P31" s="74"/>
      <c r="Q31" s="72">
        <v>9.0</v>
      </c>
      <c r="R31" s="73"/>
      <c r="S31" s="74"/>
      <c r="T31" s="75">
        <v>6.0</v>
      </c>
      <c r="U31" s="76"/>
      <c r="V31" s="77"/>
      <c r="W31" s="78">
        <v>6.0</v>
      </c>
      <c r="X31" s="79"/>
      <c r="Y31" s="80"/>
      <c r="Z31" s="81"/>
      <c r="AA31" s="79"/>
      <c r="AB31" s="80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2"/>
      <c r="N32" s="1"/>
      <c r="O32" s="1"/>
      <c r="P32" s="82"/>
      <c r="Q32" s="83"/>
      <c r="R32" s="1"/>
      <c r="S32" s="82"/>
      <c r="T32" s="84"/>
      <c r="U32" s="1"/>
      <c r="V32" s="82"/>
      <c r="W32" s="1"/>
      <c r="X32" s="1"/>
      <c r="Y32" s="1"/>
      <c r="Z32" s="1"/>
      <c r="AA32" s="1"/>
      <c r="AB32" s="1"/>
    </row>
    <row r="33">
      <c r="A33" s="85"/>
      <c r="B33" s="85" t="s">
        <v>8</v>
      </c>
      <c r="C33" s="1"/>
      <c r="D33" s="82"/>
      <c r="E33" s="86"/>
      <c r="F33" s="1"/>
      <c r="G33" s="1"/>
      <c r="H33" s="1"/>
      <c r="I33" s="1"/>
      <c r="J33" s="1"/>
      <c r="K33" s="1"/>
      <c r="L33" s="82"/>
      <c r="M33" s="1"/>
      <c r="N33" s="1"/>
      <c r="O33" s="82"/>
      <c r="P33" s="1"/>
      <c r="Q33" s="87"/>
      <c r="R33" s="1"/>
      <c r="S33" s="1"/>
      <c r="T33" s="84"/>
      <c r="U33" s="1"/>
      <c r="V33" s="1"/>
      <c r="W33" s="1"/>
      <c r="X33" s="1"/>
      <c r="Y33" s="1"/>
      <c r="Z33" s="1"/>
      <c r="AA33" s="1"/>
      <c r="AB33" s="1"/>
    </row>
    <row r="34">
      <c r="A34" s="88"/>
      <c r="B34" s="89">
        <f>SUM(C20:C31,C5:C19)/(8*28)</f>
        <v>0.65625</v>
      </c>
      <c r="C34" s="82"/>
      <c r="D34" s="82"/>
      <c r="E34" s="82"/>
      <c r="F34" s="82"/>
      <c r="G34" s="82"/>
      <c r="H34" s="82"/>
      <c r="I34" s="82"/>
      <c r="J34" s="82"/>
      <c r="K34" s="1"/>
      <c r="L34" s="8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90"/>
      <c r="B35" s="9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88"/>
      <c r="B36" s="88" t="s">
        <v>53</v>
      </c>
      <c r="C36" s="1"/>
      <c r="D36" s="1"/>
      <c r="E36" s="1"/>
      <c r="F36" s="9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90"/>
      <c r="B37" s="92">
        <f>AVERAGEA(D5:D19,D20:D31)</f>
        <v>5.814814815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88"/>
      <c r="B38" s="8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90"/>
      <c r="B39" s="90" t="s">
        <v>54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90"/>
      <c r="B40" s="88">
        <f>COUNT(AB5:AB31)</f>
        <v>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93"/>
      <c r="B41" s="9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93"/>
      <c r="B42" s="94" t="s">
        <v>55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93"/>
      <c r="B43" s="95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93"/>
      <c r="B44" s="96" t="s">
        <v>57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93"/>
      <c r="B45" s="97" t="s">
        <v>58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93"/>
      <c r="B46" s="98" t="s">
        <v>59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93"/>
      <c r="B47" s="99" t="s">
        <v>60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93"/>
      <c r="B48" s="9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93"/>
      <c r="B49" s="9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93"/>
      <c r="B50" s="9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93"/>
      <c r="B51" s="9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93"/>
      <c r="B52" s="9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93"/>
      <c r="B53" s="9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93"/>
      <c r="B54" s="9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93"/>
      <c r="B55" s="9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93"/>
      <c r="B56" s="9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93"/>
      <c r="B57" s="9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93"/>
      <c r="B58" s="9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93"/>
      <c r="B59" s="9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00"/>
      <c r="B60" s="10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93"/>
      <c r="B61" s="9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93"/>
      <c r="B62" s="9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93"/>
      <c r="B63" s="9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93"/>
      <c r="B64" s="9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</sheetData>
  <mergeCells count="27">
    <mergeCell ref="H1:J1"/>
    <mergeCell ref="K1:M1"/>
    <mergeCell ref="N1:P1"/>
    <mergeCell ref="Q1:S1"/>
    <mergeCell ref="T1:V1"/>
    <mergeCell ref="W1:Y1"/>
    <mergeCell ref="Z1:AB1"/>
    <mergeCell ref="E1:G1"/>
    <mergeCell ref="B2:B3"/>
    <mergeCell ref="C2:C4"/>
    <mergeCell ref="D2:D4"/>
    <mergeCell ref="E2:E4"/>
    <mergeCell ref="G2:G4"/>
    <mergeCell ref="H2:H4"/>
    <mergeCell ref="T2:T4"/>
    <mergeCell ref="V2:V4"/>
    <mergeCell ref="W2:W4"/>
    <mergeCell ref="Y2:Y4"/>
    <mergeCell ref="Z2:Z4"/>
    <mergeCell ref="AB2:AB4"/>
    <mergeCell ref="J2:J4"/>
    <mergeCell ref="K2:K4"/>
    <mergeCell ref="M2:M4"/>
    <mergeCell ref="N2:N4"/>
    <mergeCell ref="P2:P4"/>
    <mergeCell ref="Q2:Q4"/>
    <mergeCell ref="S2:S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75"/>
    <col customWidth="1" min="2" max="2" width="3.25"/>
    <col customWidth="1" min="3" max="27" width="7.38"/>
  </cols>
  <sheetData>
    <row r="1">
      <c r="A1" s="101"/>
      <c r="B1" s="101"/>
      <c r="C1" s="102"/>
      <c r="D1" s="103">
        <v>1.0</v>
      </c>
      <c r="E1" s="102"/>
      <c r="F1" s="102"/>
      <c r="G1" s="103">
        <v>2.0</v>
      </c>
      <c r="H1" s="102"/>
      <c r="J1" s="104">
        <v>3.0</v>
      </c>
      <c r="M1" s="104">
        <v>4.0</v>
      </c>
      <c r="P1" s="104">
        <v>5.0</v>
      </c>
      <c r="S1" s="104">
        <v>6.0</v>
      </c>
      <c r="V1" s="104">
        <v>7.0</v>
      </c>
      <c r="X1" s="104" t="s">
        <v>61</v>
      </c>
    </row>
    <row r="2">
      <c r="A2" s="105" t="s">
        <v>62</v>
      </c>
      <c r="B2" s="106"/>
      <c r="C2" s="107" t="s">
        <v>63</v>
      </c>
      <c r="D2" s="107" t="s">
        <v>64</v>
      </c>
      <c r="E2" s="107" t="s">
        <v>65</v>
      </c>
      <c r="F2" s="107" t="s">
        <v>66</v>
      </c>
      <c r="G2" s="107" t="s">
        <v>67</v>
      </c>
      <c r="H2" s="107" t="s">
        <v>68</v>
      </c>
      <c r="I2" s="108" t="s">
        <v>69</v>
      </c>
      <c r="J2" s="108" t="s">
        <v>70</v>
      </c>
      <c r="K2" s="108" t="s">
        <v>71</v>
      </c>
      <c r="L2" s="108" t="s">
        <v>72</v>
      </c>
      <c r="M2" s="108" t="s">
        <v>73</v>
      </c>
      <c r="N2" s="108" t="s">
        <v>74</v>
      </c>
      <c r="O2" s="108" t="s">
        <v>75</v>
      </c>
      <c r="P2" s="108" t="s">
        <v>76</v>
      </c>
      <c r="Q2" s="108" t="s">
        <v>77</v>
      </c>
      <c r="R2" s="108"/>
      <c r="S2" s="109"/>
      <c r="T2" s="108"/>
      <c r="U2" s="108"/>
      <c r="V2" s="108"/>
      <c r="W2" s="108"/>
    </row>
    <row r="3">
      <c r="A3" s="110" t="s">
        <v>28</v>
      </c>
      <c r="B3" s="111">
        <f t="shared" ref="B3:B29" si="1">SUM(C3:W3)</f>
        <v>0</v>
      </c>
      <c r="C3" s="112"/>
      <c r="D3" s="113"/>
      <c r="E3" s="113"/>
      <c r="F3" s="113"/>
      <c r="G3" s="114"/>
      <c r="H3" s="113"/>
      <c r="I3" s="115"/>
      <c r="J3" s="115"/>
      <c r="K3" s="116"/>
      <c r="L3" s="117"/>
      <c r="M3" s="117"/>
      <c r="N3" s="117"/>
      <c r="O3" s="118"/>
      <c r="P3" s="115"/>
      <c r="Q3" s="117"/>
      <c r="R3" s="117"/>
      <c r="S3" s="117"/>
      <c r="T3" s="117"/>
      <c r="U3" s="117"/>
      <c r="V3" s="117"/>
      <c r="W3" s="119"/>
      <c r="X3" s="120"/>
    </row>
    <row r="4">
      <c r="A4" s="121" t="s">
        <v>29</v>
      </c>
      <c r="B4" s="111">
        <f t="shared" si="1"/>
        <v>2</v>
      </c>
      <c r="C4" s="112"/>
      <c r="D4" s="113"/>
      <c r="E4" s="113"/>
      <c r="F4" s="113"/>
      <c r="G4" s="122"/>
      <c r="H4" s="113">
        <v>2.0</v>
      </c>
      <c r="I4" s="115"/>
      <c r="J4" s="115"/>
      <c r="K4" s="116"/>
      <c r="L4" s="117"/>
      <c r="M4" s="115"/>
      <c r="N4" s="117"/>
      <c r="O4" s="118"/>
      <c r="P4" s="115"/>
      <c r="Q4" s="117"/>
      <c r="R4" s="117"/>
      <c r="S4" s="115"/>
      <c r="T4" s="117"/>
      <c r="U4" s="117"/>
      <c r="V4" s="117"/>
      <c r="W4" s="119"/>
      <c r="X4" s="120"/>
    </row>
    <row r="5">
      <c r="A5" s="123" t="s">
        <v>31</v>
      </c>
      <c r="B5" s="111">
        <f t="shared" si="1"/>
        <v>2</v>
      </c>
      <c r="C5" s="112"/>
      <c r="D5" s="113"/>
      <c r="E5" s="124"/>
      <c r="F5" s="113"/>
      <c r="G5" s="114"/>
      <c r="H5" s="113">
        <v>2.0</v>
      </c>
      <c r="I5" s="115"/>
      <c r="J5" s="115"/>
      <c r="K5" s="116"/>
      <c r="L5" s="117"/>
      <c r="M5" s="117"/>
      <c r="N5" s="117"/>
      <c r="O5" s="118"/>
      <c r="P5" s="117"/>
      <c r="Q5" s="117"/>
      <c r="R5" s="117"/>
      <c r="S5" s="115"/>
      <c r="T5" s="117"/>
      <c r="U5" s="117"/>
      <c r="V5" s="117"/>
      <c r="W5" s="119"/>
      <c r="X5" s="120"/>
    </row>
    <row r="6">
      <c r="A6" s="123" t="s">
        <v>32</v>
      </c>
      <c r="B6" s="111">
        <f t="shared" si="1"/>
        <v>2</v>
      </c>
      <c r="C6" s="112"/>
      <c r="D6" s="113"/>
      <c r="E6" s="113"/>
      <c r="F6" s="113"/>
      <c r="G6" s="122"/>
      <c r="H6" s="113"/>
      <c r="I6" s="115"/>
      <c r="J6" s="117"/>
      <c r="K6" s="118"/>
      <c r="L6" s="115">
        <v>2.0</v>
      </c>
      <c r="M6" s="117"/>
      <c r="N6" s="117"/>
      <c r="O6" s="118"/>
      <c r="P6" s="117"/>
      <c r="Q6" s="117"/>
      <c r="R6" s="117"/>
      <c r="S6" s="117"/>
      <c r="T6" s="117"/>
      <c r="U6" s="117"/>
      <c r="V6" s="117"/>
      <c r="W6" s="119"/>
      <c r="X6" s="120"/>
    </row>
    <row r="7">
      <c r="A7" s="123" t="s">
        <v>33</v>
      </c>
      <c r="B7" s="111">
        <f t="shared" si="1"/>
        <v>2</v>
      </c>
      <c r="C7" s="112"/>
      <c r="D7" s="113"/>
      <c r="E7" s="124"/>
      <c r="F7" s="113">
        <v>2.0</v>
      </c>
      <c r="G7" s="114"/>
      <c r="H7" s="113"/>
      <c r="I7" s="115"/>
      <c r="J7" s="117"/>
      <c r="K7" s="118"/>
      <c r="L7" s="117"/>
      <c r="M7" s="117"/>
      <c r="N7" s="117"/>
      <c r="O7" s="118"/>
      <c r="P7" s="117"/>
      <c r="Q7" s="117"/>
      <c r="R7" s="117"/>
      <c r="S7" s="117"/>
      <c r="T7" s="117"/>
      <c r="U7" s="117"/>
      <c r="V7" s="117"/>
      <c r="W7" s="119"/>
      <c r="X7" s="120"/>
    </row>
    <row r="8">
      <c r="A8" s="123" t="s">
        <v>35</v>
      </c>
      <c r="B8" s="111">
        <f t="shared" si="1"/>
        <v>2</v>
      </c>
      <c r="C8" s="112"/>
      <c r="D8" s="113"/>
      <c r="E8" s="124"/>
      <c r="F8" s="113">
        <v>2.0</v>
      </c>
      <c r="G8" s="114"/>
      <c r="H8" s="113"/>
      <c r="I8" s="115"/>
      <c r="J8" s="117"/>
      <c r="K8" s="116"/>
      <c r="L8" s="115"/>
      <c r="M8" s="117"/>
      <c r="N8" s="117"/>
      <c r="O8" s="118"/>
      <c r="P8" s="117"/>
      <c r="Q8" s="117"/>
      <c r="R8" s="117"/>
      <c r="S8" s="117"/>
      <c r="T8" s="117"/>
      <c r="U8" s="117"/>
      <c r="V8" s="117"/>
      <c r="W8" s="119"/>
      <c r="X8" s="120"/>
    </row>
    <row r="9">
      <c r="A9" s="123" t="s">
        <v>36</v>
      </c>
      <c r="B9" s="111">
        <f t="shared" si="1"/>
        <v>4</v>
      </c>
      <c r="C9" s="112"/>
      <c r="D9" s="113"/>
      <c r="E9" s="113">
        <v>2.0</v>
      </c>
      <c r="F9" s="113"/>
      <c r="G9" s="114"/>
      <c r="H9" s="113">
        <v>2.0</v>
      </c>
      <c r="I9" s="115"/>
      <c r="J9" s="117"/>
      <c r="K9" s="118"/>
      <c r="L9" s="117"/>
      <c r="M9" s="117"/>
      <c r="N9" s="117"/>
      <c r="O9" s="118"/>
      <c r="P9" s="117"/>
      <c r="Q9" s="117"/>
      <c r="R9" s="117"/>
      <c r="S9" s="117"/>
      <c r="T9" s="117"/>
      <c r="U9" s="117"/>
      <c r="V9" s="117"/>
      <c r="W9" s="119"/>
      <c r="X9" s="120"/>
    </row>
    <row r="10">
      <c r="A10" s="123" t="s">
        <v>39</v>
      </c>
      <c r="B10" s="111">
        <f t="shared" si="1"/>
        <v>0</v>
      </c>
      <c r="C10" s="112"/>
      <c r="D10" s="113"/>
      <c r="E10" s="124"/>
      <c r="F10" s="113"/>
      <c r="G10" s="114"/>
      <c r="H10" s="113"/>
      <c r="I10" s="115"/>
      <c r="J10" s="117"/>
      <c r="K10" s="118"/>
      <c r="L10" s="117"/>
      <c r="M10" s="117"/>
      <c r="N10" s="117"/>
      <c r="O10" s="118"/>
      <c r="P10" s="115"/>
      <c r="Q10" s="117"/>
      <c r="R10" s="117"/>
      <c r="S10" s="117"/>
      <c r="T10" s="117"/>
      <c r="U10" s="117"/>
      <c r="V10" s="117"/>
      <c r="W10" s="119"/>
      <c r="X10" s="120"/>
    </row>
    <row r="11">
      <c r="A11" s="123" t="s">
        <v>40</v>
      </c>
      <c r="B11" s="111">
        <f t="shared" si="1"/>
        <v>2</v>
      </c>
      <c r="C11" s="112"/>
      <c r="D11" s="113"/>
      <c r="E11" s="124"/>
      <c r="F11" s="113">
        <v>2.0</v>
      </c>
      <c r="G11" s="114"/>
      <c r="H11" s="113"/>
      <c r="I11" s="115"/>
      <c r="J11" s="117"/>
      <c r="K11" s="118"/>
      <c r="L11" s="117"/>
      <c r="M11" s="117"/>
      <c r="N11" s="117"/>
      <c r="O11" s="118"/>
      <c r="P11" s="117"/>
      <c r="Q11" s="117"/>
      <c r="R11" s="117"/>
      <c r="S11" s="117"/>
      <c r="T11" s="117"/>
      <c r="U11" s="117"/>
      <c r="V11" s="117"/>
      <c r="W11" s="119"/>
      <c r="X11" s="120"/>
    </row>
    <row r="12">
      <c r="A12" s="123" t="s">
        <v>42</v>
      </c>
      <c r="B12" s="111">
        <f t="shared" si="1"/>
        <v>0</v>
      </c>
      <c r="C12" s="112"/>
      <c r="D12" s="113"/>
      <c r="E12" s="124"/>
      <c r="F12" s="113"/>
      <c r="G12" s="114"/>
      <c r="H12" s="113"/>
      <c r="I12" s="115"/>
      <c r="J12" s="117"/>
      <c r="K12" s="118"/>
      <c r="L12" s="117"/>
      <c r="M12" s="115"/>
      <c r="N12" s="117"/>
      <c r="O12" s="118"/>
      <c r="P12" s="117"/>
      <c r="Q12" s="117"/>
      <c r="R12" s="117"/>
      <c r="S12" s="117"/>
      <c r="T12" s="117"/>
      <c r="U12" s="117"/>
      <c r="V12" s="117"/>
      <c r="W12" s="119"/>
      <c r="X12" s="120"/>
    </row>
    <row r="13">
      <c r="A13" s="123" t="s">
        <v>78</v>
      </c>
      <c r="B13" s="111">
        <f t="shared" si="1"/>
        <v>2</v>
      </c>
      <c r="C13" s="112"/>
      <c r="D13" s="113"/>
      <c r="E13" s="124"/>
      <c r="F13" s="113"/>
      <c r="G13" s="114"/>
      <c r="H13" s="113">
        <v>2.0</v>
      </c>
      <c r="I13" s="115"/>
      <c r="J13" s="117"/>
      <c r="K13" s="118"/>
      <c r="L13" s="117"/>
      <c r="M13" s="117"/>
      <c r="N13" s="117"/>
      <c r="O13" s="118"/>
      <c r="P13" s="115"/>
      <c r="Q13" s="117"/>
      <c r="R13" s="117"/>
      <c r="S13" s="117"/>
      <c r="T13" s="117"/>
      <c r="U13" s="117"/>
      <c r="V13" s="117"/>
      <c r="W13" s="119"/>
      <c r="X13" s="120"/>
    </row>
    <row r="14">
      <c r="A14" s="123" t="s">
        <v>44</v>
      </c>
      <c r="B14" s="111">
        <f t="shared" si="1"/>
        <v>0</v>
      </c>
      <c r="C14" s="112"/>
      <c r="D14" s="113"/>
      <c r="E14" s="124"/>
      <c r="F14" s="113"/>
      <c r="G14" s="122"/>
      <c r="H14" s="113"/>
      <c r="I14" s="115"/>
      <c r="J14" s="117"/>
      <c r="K14" s="118"/>
      <c r="L14" s="117"/>
      <c r="M14" s="117"/>
      <c r="N14" s="117"/>
      <c r="O14" s="118"/>
      <c r="P14" s="117"/>
      <c r="Q14" s="117"/>
      <c r="R14" s="117"/>
      <c r="S14" s="115"/>
      <c r="T14" s="117"/>
      <c r="U14" s="117"/>
      <c r="V14" s="117"/>
      <c r="W14" s="119"/>
      <c r="X14" s="120"/>
    </row>
    <row r="15">
      <c r="A15" s="123" t="s">
        <v>79</v>
      </c>
      <c r="B15" s="111">
        <f t="shared" si="1"/>
        <v>2</v>
      </c>
      <c r="C15" s="112"/>
      <c r="D15" s="113"/>
      <c r="E15" s="124"/>
      <c r="F15" s="113">
        <v>2.0</v>
      </c>
      <c r="G15" s="114"/>
      <c r="H15" s="113"/>
      <c r="I15" s="115"/>
      <c r="J15" s="117"/>
      <c r="K15" s="118"/>
      <c r="L15" s="117"/>
      <c r="M15" s="117"/>
      <c r="N15" s="117"/>
      <c r="O15" s="118"/>
      <c r="P15" s="117"/>
      <c r="Q15" s="117"/>
      <c r="R15" s="117"/>
      <c r="S15" s="117"/>
      <c r="T15" s="117"/>
      <c r="U15" s="117"/>
      <c r="V15" s="115"/>
      <c r="W15" s="119"/>
      <c r="X15" s="120"/>
    </row>
    <row r="16">
      <c r="A16" s="123" t="s">
        <v>50</v>
      </c>
      <c r="B16" s="125">
        <f t="shared" si="1"/>
        <v>6</v>
      </c>
      <c r="C16" s="114"/>
      <c r="D16" s="113"/>
      <c r="E16" s="113"/>
      <c r="F16" s="113"/>
      <c r="G16" s="114"/>
      <c r="H16" s="113">
        <v>2.0</v>
      </c>
      <c r="I16" s="115">
        <v>2.0</v>
      </c>
      <c r="J16" s="117"/>
      <c r="K16" s="118"/>
      <c r="L16" s="115">
        <v>2.0</v>
      </c>
      <c r="M16" s="115"/>
      <c r="N16" s="117"/>
      <c r="O16" s="118"/>
      <c r="P16" s="117"/>
      <c r="Q16" s="117"/>
      <c r="R16" s="117"/>
      <c r="S16" s="117"/>
      <c r="T16" s="117"/>
      <c r="U16" s="117"/>
      <c r="V16" s="115"/>
      <c r="W16" s="119"/>
      <c r="X16" s="120"/>
    </row>
    <row r="17">
      <c r="A17" s="126" t="s">
        <v>51</v>
      </c>
      <c r="B17" s="127">
        <f t="shared" si="1"/>
        <v>0</v>
      </c>
      <c r="C17" s="128"/>
      <c r="D17" s="129"/>
      <c r="E17" s="130"/>
      <c r="F17" s="129"/>
      <c r="G17" s="131"/>
      <c r="H17" s="129"/>
      <c r="I17" s="132"/>
      <c r="J17" s="132"/>
      <c r="K17" s="133"/>
      <c r="L17" s="132"/>
      <c r="M17" s="132"/>
      <c r="N17" s="132"/>
      <c r="O17" s="133"/>
      <c r="P17" s="132"/>
      <c r="Q17" s="132"/>
      <c r="R17" s="132"/>
      <c r="S17" s="134"/>
      <c r="T17" s="132"/>
      <c r="U17" s="132"/>
      <c r="V17" s="134"/>
      <c r="W17" s="135"/>
      <c r="X17" s="120"/>
    </row>
    <row r="18">
      <c r="A18" s="136" t="s">
        <v>26</v>
      </c>
      <c r="B18" s="111">
        <f t="shared" si="1"/>
        <v>14</v>
      </c>
      <c r="C18" s="137">
        <v>4.0</v>
      </c>
      <c r="D18" s="113"/>
      <c r="E18" s="114"/>
      <c r="F18" s="138"/>
      <c r="G18" s="138">
        <v>4.0</v>
      </c>
      <c r="H18" s="138"/>
      <c r="I18" s="139"/>
      <c r="J18" s="140"/>
      <c r="K18" s="138">
        <v>4.0</v>
      </c>
      <c r="L18" s="141">
        <v>2.0</v>
      </c>
      <c r="M18" s="116"/>
      <c r="N18" s="117"/>
      <c r="O18" s="117"/>
      <c r="P18" s="117"/>
      <c r="Q18" s="118"/>
      <c r="R18" s="117"/>
      <c r="S18" s="115"/>
      <c r="T18" s="117"/>
      <c r="U18" s="117"/>
      <c r="V18" s="115"/>
      <c r="W18" s="119"/>
      <c r="X18" s="120"/>
    </row>
    <row r="19">
      <c r="A19" s="136" t="s">
        <v>27</v>
      </c>
      <c r="B19" s="111">
        <f t="shared" si="1"/>
        <v>14</v>
      </c>
      <c r="C19" s="137"/>
      <c r="D19" s="113"/>
      <c r="E19" s="114"/>
      <c r="F19" s="113">
        <v>2.0</v>
      </c>
      <c r="G19" s="113">
        <v>4.0</v>
      </c>
      <c r="H19" s="113">
        <v>2.0</v>
      </c>
      <c r="I19" s="118"/>
      <c r="J19" s="117"/>
      <c r="K19" s="115">
        <v>4.0</v>
      </c>
      <c r="L19" s="115">
        <v>2.0</v>
      </c>
      <c r="M19" s="118"/>
      <c r="N19" s="117"/>
      <c r="O19" s="117"/>
      <c r="P19" s="117"/>
      <c r="Q19" s="118"/>
      <c r="R19" s="117"/>
      <c r="S19" s="117"/>
      <c r="T19" s="117"/>
      <c r="U19" s="117"/>
      <c r="V19" s="117"/>
      <c r="W19" s="119"/>
      <c r="X19" s="120"/>
    </row>
    <row r="20">
      <c r="A20" s="142" t="s">
        <v>80</v>
      </c>
      <c r="B20" s="111">
        <f t="shared" si="1"/>
        <v>8</v>
      </c>
      <c r="C20" s="137">
        <v>4.0</v>
      </c>
      <c r="D20" s="113"/>
      <c r="E20" s="114"/>
      <c r="F20" s="113"/>
      <c r="G20" s="113">
        <v>4.0</v>
      </c>
      <c r="H20" s="113"/>
      <c r="I20" s="118"/>
      <c r="J20" s="117"/>
      <c r="K20" s="115"/>
      <c r="L20" s="117"/>
      <c r="M20" s="118"/>
      <c r="N20" s="117"/>
      <c r="O20" s="117"/>
      <c r="P20" s="117"/>
      <c r="Q20" s="118"/>
      <c r="R20" s="117"/>
      <c r="S20" s="115"/>
      <c r="T20" s="117"/>
      <c r="U20" s="117"/>
      <c r="V20" s="117"/>
      <c r="W20" s="119"/>
      <c r="X20" s="120"/>
    </row>
    <row r="21">
      <c r="A21" s="136" t="s">
        <v>34</v>
      </c>
      <c r="B21" s="111">
        <f t="shared" si="1"/>
        <v>0</v>
      </c>
      <c r="C21" s="137"/>
      <c r="D21" s="113"/>
      <c r="E21" s="114"/>
      <c r="F21" s="113"/>
      <c r="G21" s="113"/>
      <c r="H21" s="113"/>
      <c r="I21" s="118"/>
      <c r="J21" s="117"/>
      <c r="K21" s="115"/>
      <c r="L21" s="115"/>
      <c r="M21" s="118"/>
      <c r="N21" s="117"/>
      <c r="O21" s="117"/>
      <c r="P21" s="117"/>
      <c r="Q21" s="118"/>
      <c r="R21" s="117"/>
      <c r="S21" s="117"/>
      <c r="T21" s="117"/>
      <c r="U21" s="117"/>
      <c r="V21" s="117"/>
      <c r="W21" s="119"/>
      <c r="X21" s="120"/>
    </row>
    <row r="22">
      <c r="A22" s="136" t="s">
        <v>37</v>
      </c>
      <c r="B22" s="111">
        <f t="shared" si="1"/>
        <v>10</v>
      </c>
      <c r="C22" s="137">
        <v>4.0</v>
      </c>
      <c r="D22" s="113"/>
      <c r="E22" s="114"/>
      <c r="F22" s="113">
        <v>2.0</v>
      </c>
      <c r="G22" s="113">
        <v>4.0</v>
      </c>
      <c r="H22" s="113"/>
      <c r="I22" s="118"/>
      <c r="J22" s="117"/>
      <c r="K22" s="115"/>
      <c r="L22" s="117"/>
      <c r="M22" s="116"/>
      <c r="N22" s="117"/>
      <c r="O22" s="117"/>
      <c r="P22" s="117"/>
      <c r="Q22" s="118"/>
      <c r="R22" s="117"/>
      <c r="S22" s="117"/>
      <c r="T22" s="117"/>
      <c r="U22" s="117"/>
      <c r="V22" s="115"/>
      <c r="W22" s="119"/>
      <c r="X22" s="120"/>
    </row>
    <row r="23">
      <c r="A23" s="136" t="s">
        <v>38</v>
      </c>
      <c r="B23" s="111">
        <f t="shared" si="1"/>
        <v>8</v>
      </c>
      <c r="C23" s="137"/>
      <c r="D23" s="113"/>
      <c r="E23" s="114"/>
      <c r="F23" s="113"/>
      <c r="G23" s="113">
        <v>4.0</v>
      </c>
      <c r="H23" s="113"/>
      <c r="I23" s="118"/>
      <c r="J23" s="117"/>
      <c r="K23" s="115">
        <v>4.0</v>
      </c>
      <c r="L23" s="117"/>
      <c r="M23" s="118"/>
      <c r="N23" s="117"/>
      <c r="O23" s="117"/>
      <c r="P23" s="117"/>
      <c r="Q23" s="118"/>
      <c r="R23" s="117"/>
      <c r="S23" s="117"/>
      <c r="T23" s="117"/>
      <c r="U23" s="117"/>
      <c r="V23" s="117"/>
      <c r="W23" s="119"/>
      <c r="X23" s="120"/>
    </row>
    <row r="24">
      <c r="A24" s="136" t="s">
        <v>81</v>
      </c>
      <c r="B24" s="111">
        <f t="shared" si="1"/>
        <v>6</v>
      </c>
      <c r="C24" s="137"/>
      <c r="D24" s="113"/>
      <c r="E24" s="114"/>
      <c r="F24" s="113"/>
      <c r="G24" s="113">
        <v>4.0</v>
      </c>
      <c r="H24" s="113"/>
      <c r="I24" s="118"/>
      <c r="J24" s="117"/>
      <c r="K24" s="115">
        <v>2.0</v>
      </c>
      <c r="L24" s="117"/>
      <c r="M24" s="118"/>
      <c r="N24" s="117"/>
      <c r="O24" s="117"/>
      <c r="P24" s="117"/>
      <c r="Q24" s="118"/>
      <c r="R24" s="117"/>
      <c r="S24" s="117"/>
      <c r="T24" s="117"/>
      <c r="U24" s="117"/>
      <c r="V24" s="117"/>
      <c r="W24" s="119"/>
      <c r="X24" s="120"/>
    </row>
    <row r="25">
      <c r="A25" s="136" t="s">
        <v>45</v>
      </c>
      <c r="B25" s="111">
        <f t="shared" si="1"/>
        <v>12</v>
      </c>
      <c r="C25" s="137"/>
      <c r="D25" s="113"/>
      <c r="E25" s="114"/>
      <c r="F25" s="113">
        <v>2.0</v>
      </c>
      <c r="G25" s="113">
        <v>4.0</v>
      </c>
      <c r="H25" s="113"/>
      <c r="I25" s="118"/>
      <c r="J25" s="117"/>
      <c r="K25" s="115">
        <v>4.0</v>
      </c>
      <c r="L25" s="115">
        <v>2.0</v>
      </c>
      <c r="M25" s="118"/>
      <c r="N25" s="117"/>
      <c r="O25" s="117"/>
      <c r="P25" s="117"/>
      <c r="Q25" s="118"/>
      <c r="R25" s="117"/>
      <c r="S25" s="117"/>
      <c r="T25" s="117"/>
      <c r="U25" s="117"/>
      <c r="V25" s="117"/>
      <c r="W25" s="119"/>
      <c r="X25" s="120"/>
    </row>
    <row r="26">
      <c r="A26" s="136" t="s">
        <v>46</v>
      </c>
      <c r="B26" s="111">
        <f t="shared" si="1"/>
        <v>4</v>
      </c>
      <c r="C26" s="137"/>
      <c r="D26" s="113"/>
      <c r="E26" s="114"/>
      <c r="F26" s="113"/>
      <c r="G26" s="113">
        <v>4.0</v>
      </c>
      <c r="H26" s="113"/>
      <c r="I26" s="118"/>
      <c r="J26" s="117"/>
      <c r="K26" s="115"/>
      <c r="L26" s="117"/>
      <c r="M26" s="118"/>
      <c r="N26" s="117"/>
      <c r="O26" s="117"/>
      <c r="P26" s="117"/>
      <c r="Q26" s="118"/>
      <c r="R26" s="117"/>
      <c r="S26" s="117"/>
      <c r="T26" s="117"/>
      <c r="U26" s="117"/>
      <c r="V26" s="117"/>
      <c r="W26" s="119"/>
      <c r="X26" s="120"/>
    </row>
    <row r="27">
      <c r="A27" s="136" t="s">
        <v>47</v>
      </c>
      <c r="B27" s="111">
        <f t="shared" si="1"/>
        <v>0</v>
      </c>
      <c r="C27" s="137"/>
      <c r="D27" s="113"/>
      <c r="E27" s="114"/>
      <c r="F27" s="113"/>
      <c r="G27" s="113"/>
      <c r="H27" s="113"/>
      <c r="I27" s="118"/>
      <c r="J27" s="117"/>
      <c r="K27" s="115"/>
      <c r="L27" s="117"/>
      <c r="M27" s="118"/>
      <c r="N27" s="117"/>
      <c r="O27" s="117"/>
      <c r="P27" s="117"/>
      <c r="Q27" s="118"/>
      <c r="R27" s="117"/>
      <c r="S27" s="117"/>
      <c r="T27" s="117"/>
      <c r="U27" s="117"/>
      <c r="V27" s="117"/>
      <c r="W27" s="119"/>
      <c r="X27" s="120"/>
    </row>
    <row r="28">
      <c r="A28" s="136" t="s">
        <v>49</v>
      </c>
      <c r="B28" s="111">
        <f t="shared" si="1"/>
        <v>12</v>
      </c>
      <c r="C28" s="137"/>
      <c r="D28" s="113"/>
      <c r="E28" s="114"/>
      <c r="F28" s="113">
        <v>2.0</v>
      </c>
      <c r="G28" s="113">
        <v>4.0</v>
      </c>
      <c r="H28" s="113">
        <v>2.0</v>
      </c>
      <c r="I28" s="118"/>
      <c r="J28" s="117"/>
      <c r="K28" s="115">
        <v>4.0</v>
      </c>
      <c r="L28" s="117"/>
      <c r="M28" s="118"/>
      <c r="N28" s="117"/>
      <c r="O28" s="117"/>
      <c r="P28" s="115"/>
      <c r="Q28" s="118"/>
      <c r="R28" s="117"/>
      <c r="S28" s="117"/>
      <c r="T28" s="117"/>
      <c r="U28" s="117"/>
      <c r="V28" s="117"/>
      <c r="W28" s="119"/>
      <c r="X28" s="120"/>
    </row>
    <row r="29">
      <c r="A29" s="143" t="s">
        <v>52</v>
      </c>
      <c r="B29" s="144">
        <f t="shared" si="1"/>
        <v>8</v>
      </c>
      <c r="C29" s="145"/>
      <c r="D29" s="146"/>
      <c r="E29" s="147"/>
      <c r="F29" s="146">
        <v>2.0</v>
      </c>
      <c r="G29" s="146"/>
      <c r="H29" s="146">
        <v>2.0</v>
      </c>
      <c r="I29" s="148"/>
      <c r="J29" s="149"/>
      <c r="K29" s="150">
        <v>2.0</v>
      </c>
      <c r="L29" s="150">
        <v>2.0</v>
      </c>
      <c r="M29" s="148"/>
      <c r="N29" s="149"/>
      <c r="O29" s="149"/>
      <c r="P29" s="149"/>
      <c r="Q29" s="148"/>
      <c r="R29" s="149"/>
      <c r="S29" s="150"/>
      <c r="T29" s="149"/>
      <c r="U29" s="149"/>
      <c r="V29" s="150"/>
      <c r="W29" s="151"/>
      <c r="X29" s="120"/>
    </row>
    <row r="31">
      <c r="A31" s="152"/>
      <c r="B31" s="152"/>
      <c r="X31" s="102"/>
      <c r="Y31" s="102"/>
      <c r="Z31" s="102"/>
      <c r="AA31" s="102"/>
    </row>
    <row r="32">
      <c r="A32" s="153" t="s">
        <v>82</v>
      </c>
      <c r="B32" s="82"/>
    </row>
    <row r="33">
      <c r="A33" s="154" t="s">
        <v>83</v>
      </c>
      <c r="B33" s="104"/>
    </row>
    <row r="38">
      <c r="A38" s="155"/>
    </row>
    <row r="39">
      <c r="A39" s="155"/>
    </row>
    <row r="40">
      <c r="A40" s="155"/>
    </row>
    <row r="41">
      <c r="A41" s="156"/>
    </row>
    <row r="42">
      <c r="A42" s="156"/>
    </row>
    <row r="43">
      <c r="A43" s="155"/>
    </row>
    <row r="44">
      <c r="A44" s="155"/>
    </row>
    <row r="45">
      <c r="A45" s="155"/>
    </row>
    <row r="46">
      <c r="A46" s="155"/>
    </row>
    <row r="47">
      <c r="A47" s="155"/>
    </row>
    <row r="48">
      <c r="A48" s="155"/>
    </row>
    <row r="49">
      <c r="A49" s="155"/>
    </row>
    <row r="50">
      <c r="A50" s="155"/>
    </row>
    <row r="51">
      <c r="A51" s="155"/>
    </row>
    <row r="52">
      <c r="A52" s="155"/>
    </row>
    <row r="53">
      <c r="A53" s="155"/>
    </row>
    <row r="54">
      <c r="A54" s="155"/>
    </row>
    <row r="55">
      <c r="A55" s="155"/>
    </row>
    <row r="56">
      <c r="A56" s="155"/>
    </row>
    <row r="57">
      <c r="A57" s="155"/>
    </row>
    <row r="58">
      <c r="A58" s="155"/>
    </row>
    <row r="59">
      <c r="A59" s="155"/>
    </row>
    <row r="60">
      <c r="A60" s="155"/>
    </row>
    <row r="61">
      <c r="A61" s="155"/>
    </row>
    <row r="62">
      <c r="A62" s="155"/>
    </row>
    <row r="63">
      <c r="A63" s="155"/>
    </row>
    <row r="64">
      <c r="A64" s="155"/>
    </row>
    <row r="65">
      <c r="A65" s="155"/>
    </row>
  </sheetData>
  <drawing r:id="rId1"/>
</worksheet>
</file>