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Состояние:</t>
        </is>
      </c>
      <c r="B1" s="1" t="inlineStr">
        <is>
          <t>Точность</t>
        </is>
      </c>
      <c r="C1" s="1" t="inlineStr">
        <is>
          <t>Название файла (ссылка)</t>
        </is>
      </c>
    </row>
    <row r="2">
      <c r="A2" t="inlineStr">
        <is>
          <t>Неправильный</t>
        </is>
      </c>
      <c r="B2" t="n">
        <v>0.3121724128723145</v>
      </c>
      <c r="C2">
        <f>HYPERLINK("1.xlsx.png","1.xlsx.png")</f>
        <v/>
      </c>
    </row>
    <row r="3">
      <c r="A3" t="inlineStr">
        <is>
          <t>Неправильный</t>
        </is>
      </c>
      <c r="B3" t="n">
        <v>0.3663687705993652</v>
      </c>
      <c r="C3">
        <f>HYPERLINK("10.xlsx.png","10.xlsx.png")</f>
        <v/>
      </c>
    </row>
    <row r="4">
      <c r="A4" t="inlineStr">
        <is>
          <t>Неправильный</t>
        </is>
      </c>
      <c r="B4" t="n">
        <v>0.2773045897483826</v>
      </c>
      <c r="C4">
        <f>HYPERLINK("11.xlsx.png","11.xlsx.png")</f>
        <v/>
      </c>
    </row>
    <row r="5">
      <c r="A5" t="inlineStr">
        <is>
          <t>Неправильный</t>
        </is>
      </c>
      <c r="B5" t="n">
        <v>0.3840025663375854</v>
      </c>
      <c r="C5">
        <f>HYPERLINK("12.xlsx.png","12.xlsx.png")</f>
        <v/>
      </c>
    </row>
    <row r="6">
      <c r="A6" t="inlineStr">
        <is>
          <t>Исправен</t>
        </is>
      </c>
      <c r="B6" t="n">
        <v>0.6962699294090271</v>
      </c>
      <c r="C6">
        <f>HYPERLINK("2.xlsx.png","2.xlsx.png")</f>
        <v/>
      </c>
    </row>
    <row r="7">
      <c r="A7" t="inlineStr">
        <is>
          <t>Исправен</t>
        </is>
      </c>
      <c r="B7" t="n">
        <v>0.552632749080658</v>
      </c>
      <c r="C7">
        <f>HYPERLINK("3.xlsx.png","3.xlsx.png")</f>
        <v/>
      </c>
    </row>
    <row r="8">
      <c r="A8" t="inlineStr">
        <is>
          <t>Неправильный</t>
        </is>
      </c>
      <c r="B8" t="n">
        <v>0.09189187735319138</v>
      </c>
      <c r="C8">
        <f>HYPERLINK("4.xlsx.png","4.xlsx.png")</f>
        <v/>
      </c>
    </row>
    <row r="9">
      <c r="A9" t="inlineStr">
        <is>
          <t>Неправильный</t>
        </is>
      </c>
      <c r="B9" t="n">
        <v>0.1180384606122971</v>
      </c>
      <c r="C9">
        <f>HYPERLINK("5.xlsx.png","5.xlsx.png")</f>
        <v/>
      </c>
    </row>
    <row r="10">
      <c r="A10" t="inlineStr">
        <is>
          <t>Неправильный</t>
        </is>
      </c>
      <c r="B10" t="n">
        <v>0.02484988979995251</v>
      </c>
      <c r="C10">
        <f>HYPERLINK("55.png","55.png")</f>
        <v/>
      </c>
    </row>
    <row r="11">
      <c r="A11" t="inlineStr">
        <is>
          <t>Неправильный</t>
        </is>
      </c>
      <c r="B11" t="n">
        <v>0.3890294432640076</v>
      </c>
      <c r="C11">
        <f>HYPERLINK("6.xlsx.png","6.xlsx.png")</f>
        <v/>
      </c>
    </row>
    <row r="12">
      <c r="A12" t="inlineStr">
        <is>
          <t>Исправен</t>
        </is>
      </c>
      <c r="B12" t="n">
        <v>0.5699166655540466</v>
      </c>
      <c r="C12">
        <f>HYPERLINK("7.xlsx.png","7.xlsx.png")</f>
        <v/>
      </c>
    </row>
    <row r="13">
      <c r="A13" t="inlineStr">
        <is>
          <t>Неправильный</t>
        </is>
      </c>
      <c r="B13" t="n">
        <v>0.1790259331464767</v>
      </c>
      <c r="C13">
        <f>HYPERLINK("8.xlsx.png","8.xlsx.png")</f>
        <v/>
      </c>
    </row>
    <row r="14">
      <c r="A14" t="inlineStr">
        <is>
          <t>Неправильный</t>
        </is>
      </c>
      <c r="B14" t="n">
        <v>0.002912747673690319</v>
      </c>
      <c r="C14">
        <f>HYPERLINK("9.xlsx.png","9.xlsx.png")</f>
        <v/>
      </c>
    </row>
    <row r="15">
      <c r="A15" t="inlineStr">
        <is>
          <t>Исправен</t>
        </is>
      </c>
      <c r="B15" t="n">
        <v>0.53947913646698</v>
      </c>
      <c r="C15">
        <f>HYPERLINK("ДИНАМОГРАММА-3542 1.XLSX.png","ДИНАМОГРАММА-3542 1.XLSX.png")</f>
        <v/>
      </c>
    </row>
    <row r="16">
      <c r="A16" t="inlineStr">
        <is>
          <t>Неправильный</t>
        </is>
      </c>
      <c r="B16" t="n">
        <v>0.3182445168495178</v>
      </c>
      <c r="C16">
        <f>HYPERLINK("ДИНАМОГРАММА-3542 2.XLSX.png","ДИНАМОГРАММА-3542 2.XLSX.png")</f>
        <v/>
      </c>
    </row>
    <row r="17">
      <c r="A17" t="inlineStr">
        <is>
          <t>Исправен</t>
        </is>
      </c>
      <c r="B17" t="n">
        <v>0.6808974146842957</v>
      </c>
      <c r="C17">
        <f>HYPERLINK("ДИНАМОГРАММА-3542 3.XLSX.png","ДИНАМОГРАММА-3542 3.XLSX.png")</f>
        <v/>
      </c>
    </row>
    <row r="18">
      <c r="A18" t="inlineStr">
        <is>
          <t>Неправильный</t>
        </is>
      </c>
      <c r="B18" t="n">
        <v>0.05123406276106834</v>
      </c>
      <c r="C18">
        <f>HYPERLINK("ДИНАМОГРАММА-3542 4.XLSX.png","ДИНАМОГРАММА-3542 4.XLSX.png")</f>
        <v/>
      </c>
    </row>
    <row r="19">
      <c r="A19" t="inlineStr">
        <is>
          <t>Неправильный</t>
        </is>
      </c>
      <c r="B19" t="n">
        <v>0.3289776742458344</v>
      </c>
      <c r="C19">
        <f>HYPERLINK("ДИНАМОГРАММА-3542 5.XLSX.png","ДИНАМОГРАММА-3542 5.XLSX.png")</f>
        <v/>
      </c>
    </row>
    <row r="20">
      <c r="A20" t="inlineStr">
        <is>
          <t>Исправен</t>
        </is>
      </c>
      <c r="B20" t="n">
        <v>0.5138517618179321</v>
      </c>
      <c r="C20">
        <f>HYPERLINK("ДИНАМОГРАММА-3542 6.XLSX.png","ДИНАМОГРАММА-3542 6.XLSX.png")</f>
        <v/>
      </c>
    </row>
    <row r="21">
      <c r="A21" t="inlineStr">
        <is>
          <t>Неправильный</t>
        </is>
      </c>
      <c r="B21" t="n">
        <v>0.0466579869389534</v>
      </c>
      <c r="C21">
        <f>HYPERLINK("ДИНАМОГРАММА-3542.XLSX.png","ДИНАМОГРАММА-3542.XLSX.png")</f>
        <v/>
      </c>
    </row>
    <row r="22">
      <c r="A22" t="inlineStr">
        <is>
          <t>Неправильный</t>
        </is>
      </c>
      <c r="B22" t="n">
        <v>0.04280279949307442</v>
      </c>
      <c r="C22">
        <f>HYPERLINK("ДИНАМОГРАММА-6022 1.XLSX.png","ДИНАМОГРАММА-6022 1.XLSX.png")</f>
        <v/>
      </c>
    </row>
    <row r="23">
      <c r="A23" t="inlineStr">
        <is>
          <t>Исправен</t>
        </is>
      </c>
      <c r="B23" t="n">
        <v>0.737727165222168</v>
      </c>
      <c r="C23">
        <f>HYPERLINK("ДИНАМОГРАММА-6022 10.XLSX.png","ДИНАМОГРАММА-6022 10.XLSX.png")</f>
        <v/>
      </c>
    </row>
    <row r="24">
      <c r="A24" t="inlineStr">
        <is>
          <t>Неправильный</t>
        </is>
      </c>
      <c r="B24" t="n">
        <v>0.4090011119842529</v>
      </c>
      <c r="C24">
        <f>HYPERLINK("ДИНАМОГРАММА-6022 11.XLSX.png","ДИНАМОГРАММА-6022 11.XLSX.png")</f>
        <v/>
      </c>
    </row>
    <row r="25">
      <c r="A25" t="inlineStr">
        <is>
          <t>Неправильный</t>
        </is>
      </c>
      <c r="B25" t="n">
        <v>0.4772830307483673</v>
      </c>
      <c r="C25">
        <f>HYPERLINK("ДИНАМОГРАММА-6022 12.XLSX.png","ДИНАМОГРАММА-6022 12.XLSX.png")</f>
        <v/>
      </c>
    </row>
    <row r="26">
      <c r="A26" t="inlineStr">
        <is>
          <t>Неправильный</t>
        </is>
      </c>
      <c r="B26" t="n">
        <v>0.4772830307483673</v>
      </c>
      <c r="C26">
        <f>HYPERLINK("ДИНАМОГРАММА-6022 13.XLSX.png","ДИНАМОГРАММА-6022 13.XLSX.png")</f>
        <v/>
      </c>
    </row>
    <row r="27">
      <c r="A27" t="inlineStr">
        <is>
          <t>Исправен</t>
        </is>
      </c>
      <c r="B27" t="n">
        <v>0.6884973645210266</v>
      </c>
      <c r="C27">
        <f>HYPERLINK("ДИНАМОГРАММА-6022 14.XLSX.png","ДИНАМОГРАММА-6022 14.XLSX.png")</f>
        <v/>
      </c>
    </row>
    <row r="28">
      <c r="A28" t="inlineStr">
        <is>
          <t>Исправен</t>
        </is>
      </c>
      <c r="B28" t="n">
        <v>0.7257853150367737</v>
      </c>
      <c r="C28">
        <f>HYPERLINK("ДИНАМОГРАММА-6022 15.XLSX.png","ДИНАМОГРАММА-6022 15.XLSX.png")</f>
        <v/>
      </c>
    </row>
    <row r="29">
      <c r="A29" t="inlineStr">
        <is>
          <t>Неправильный</t>
        </is>
      </c>
      <c r="B29" t="n">
        <v>0.09638889133930206</v>
      </c>
      <c r="C29">
        <f>HYPERLINK("ДИНАМОГРАММА-6022 2.XLSX.png","ДИНАМОГРАММА-6022 2.XLSX.png")</f>
        <v/>
      </c>
    </row>
    <row r="30">
      <c r="A30" t="inlineStr">
        <is>
          <t>Неправильный</t>
        </is>
      </c>
      <c r="B30" t="n">
        <v>0.08018187433481216</v>
      </c>
      <c r="C30">
        <f>HYPERLINK("ДИНАМОГРАММА-6022 3.XLSX.png","ДИНАМОГРАММА-6022 3.XLSX.png")</f>
        <v/>
      </c>
    </row>
    <row r="31">
      <c r="A31" t="inlineStr">
        <is>
          <t>Неправильный</t>
        </is>
      </c>
      <c r="B31" t="n">
        <v>0.0924353152513504</v>
      </c>
      <c r="C31">
        <f>HYPERLINK("ДИНАМОГРАММА-6022 5.XLSX.png","ДИНАМОГРАММА-6022 5.XLSX.png")</f>
        <v/>
      </c>
    </row>
    <row r="32">
      <c r="A32" t="inlineStr">
        <is>
          <t>Исправен</t>
        </is>
      </c>
      <c r="B32" t="n">
        <v>0.7203447818756104</v>
      </c>
      <c r="C32">
        <f>HYPERLINK("ДИНАМОГРАММА-6022 6.XLSX.png","ДИНАМОГРАММА-6022 6.XLSX.png")</f>
        <v/>
      </c>
    </row>
    <row r="33">
      <c r="A33" t="inlineStr">
        <is>
          <t>Неправильный</t>
        </is>
      </c>
      <c r="B33" t="n">
        <v>0.4850071370601654</v>
      </c>
      <c r="C33">
        <f>HYPERLINK("ДИНАМОГРАММА-6022 7.XLSX.png","ДИНАМОГРАММА-6022 7.XLSX.png")</f>
        <v/>
      </c>
    </row>
    <row r="34">
      <c r="A34" t="inlineStr">
        <is>
          <t>Неправильный</t>
        </is>
      </c>
      <c r="B34" t="n">
        <v>0.4965286254882812</v>
      </c>
      <c r="C34">
        <f>HYPERLINK("ДИНАМОГРАММА-6022 8.XLSX.png","ДИНАМОГРАММА-6022 8.XLSX.png")</f>
        <v/>
      </c>
    </row>
    <row r="35">
      <c r="A35" t="inlineStr">
        <is>
          <t>Исправен</t>
        </is>
      </c>
      <c r="B35" t="n">
        <v>0.5540236830711365</v>
      </c>
      <c r="C35">
        <f>HYPERLINK("ДИНАМОГРАММА-6022 9.XLSX.png","ДИНАМОГРАММА-6022 9.XLSX.png")</f>
        <v/>
      </c>
    </row>
    <row r="36">
      <c r="A36" t="inlineStr">
        <is>
          <t>Исправен</t>
        </is>
      </c>
      <c r="B36" t="n">
        <v>0.5722889304161072</v>
      </c>
      <c r="C36">
        <f>HYPERLINK("ДИНАМОГРАММА-6022.XLSX.png","ДИНАМОГРАММА-6022.XLSX.png")</f>
        <v/>
      </c>
    </row>
    <row r="37">
      <c r="A37" t="inlineStr">
        <is>
          <t>Неправильный</t>
        </is>
      </c>
      <c r="B37" t="n">
        <v>0.003112759906798601</v>
      </c>
      <c r="C37">
        <f>HYPERLINK("ДИНАМОГРАММА-6083 1.XLSX.png","ДИНАМОГРАММА-6083 1.XLSX.png")</f>
        <v/>
      </c>
    </row>
    <row r="38">
      <c r="A38" t="inlineStr">
        <is>
          <t>Исправен</t>
        </is>
      </c>
      <c r="B38" t="n">
        <v>0.9813941717147827</v>
      </c>
      <c r="C38">
        <f>HYPERLINK("ДИНАМОГРАММА-6083 10.XLSX.png","ДИНАМОГРАММА-6083 10.XLSX.png")</f>
        <v/>
      </c>
    </row>
    <row r="39">
      <c r="A39" t="inlineStr">
        <is>
          <t>Исправен</t>
        </is>
      </c>
      <c r="B39" t="n">
        <v>0.9742305278778076</v>
      </c>
      <c r="C39">
        <f>HYPERLINK("ДИНАМОГРАММА-6083 11.XLSX.png","ДИНАМОГРАММА-6083 11.XLSX.png")</f>
        <v/>
      </c>
    </row>
    <row r="40">
      <c r="A40" t="inlineStr">
        <is>
          <t>Исправен</t>
        </is>
      </c>
      <c r="B40" t="n">
        <v>0.9688457846641541</v>
      </c>
      <c r="C40">
        <f>HYPERLINK("ДИНАМОГРАММА-6083 12.XLSX.png","ДИНАМОГРАММА-6083 12.XLSX.png")</f>
        <v/>
      </c>
    </row>
    <row r="41">
      <c r="A41" t="inlineStr">
        <is>
          <t>Исправен</t>
        </is>
      </c>
      <c r="B41" t="n">
        <v>0.9908118844032288</v>
      </c>
      <c r="C41">
        <f>HYPERLINK("ДИНАМОГРАММА-6083 13.XLSX.png","ДИНАМОГРАММА-6083 13.XLSX.png")</f>
        <v/>
      </c>
    </row>
    <row r="42">
      <c r="A42" t="inlineStr">
        <is>
          <t>Исправен</t>
        </is>
      </c>
      <c r="B42" t="n">
        <v>0.6204627752304077</v>
      </c>
      <c r="C42">
        <f>HYPERLINK("ДИНАМОГРАММА-6083 2.XLSX.png","ДИНАМОГРАММА-6083 2.XLSX.png")</f>
        <v/>
      </c>
    </row>
    <row r="43">
      <c r="A43" t="inlineStr">
        <is>
          <t>Исправен</t>
        </is>
      </c>
      <c r="B43" t="n">
        <v>0.789280116558075</v>
      </c>
      <c r="C43">
        <f>HYPERLINK("ДИНАМОГРАММА-6083 3.XLSX.png","ДИНАМОГРАММА-6083 3.XLSX.png")</f>
        <v/>
      </c>
    </row>
    <row r="44">
      <c r="A44" t="inlineStr">
        <is>
          <t>Исправен</t>
        </is>
      </c>
      <c r="B44" t="n">
        <v>0.8806160092353821</v>
      </c>
      <c r="C44">
        <f>HYPERLINK("ДИНАМОГРАММА-6083 4.XLSX.png","ДИНАМОГРАММА-6083 4.XLSX.png")</f>
        <v/>
      </c>
    </row>
    <row r="45">
      <c r="A45" t="inlineStr">
        <is>
          <t>Исправен</t>
        </is>
      </c>
      <c r="B45" t="n">
        <v>0.8825676441192627</v>
      </c>
      <c r="C45">
        <f>HYPERLINK("ДИНАМОГРАММА-6083 5.XLSX.png","ДИНАМОГРАММА-6083 5.XLSX.png")</f>
        <v/>
      </c>
    </row>
    <row r="46">
      <c r="A46" t="inlineStr">
        <is>
          <t>Неправильный</t>
        </is>
      </c>
      <c r="B46" t="n">
        <v>0.1015672236680984</v>
      </c>
      <c r="C46">
        <f>HYPERLINK("ДИНАМОГРАММА-6083 6.XLSX.png","ДИНАМОГРАММА-6083 6.XLSX.png")</f>
        <v/>
      </c>
    </row>
    <row r="47">
      <c r="A47" t="inlineStr">
        <is>
          <t>Исправен</t>
        </is>
      </c>
      <c r="B47" t="n">
        <v>0.756410539150238</v>
      </c>
      <c r="C47">
        <f>HYPERLINK("ДИНАМОГРАММА-6083 7.XLSX.png","ДИНАМОГРАММА-6083 7.XLSX.png")</f>
        <v/>
      </c>
    </row>
    <row r="48">
      <c r="A48" t="inlineStr">
        <is>
          <t>Исправен</t>
        </is>
      </c>
      <c r="B48" t="n">
        <v>0.9227070808410645</v>
      </c>
      <c r="C48">
        <f>HYPERLINK("ДИНАМОГРАММА-6083 8.XLSX.png","ДИНАМОГРАММА-6083 8.XLSX.png")</f>
        <v/>
      </c>
    </row>
    <row r="49">
      <c r="A49" t="inlineStr">
        <is>
          <t>Исправен</t>
        </is>
      </c>
      <c r="B49" t="n">
        <v>0.8000549077987671</v>
      </c>
      <c r="C49">
        <f>HYPERLINK("ДИНАМОГРАММА-6083 9.XLSX.png","ДИНАМОГРАММА-6083 9.XLSX.png")</f>
        <v/>
      </c>
    </row>
    <row r="50">
      <c r="A50" t="inlineStr">
        <is>
          <t>Исправен</t>
        </is>
      </c>
      <c r="B50" t="n">
        <v>0.8679788708686829</v>
      </c>
      <c r="C50">
        <f>HYPERLINK("ДИНАМОГРАММА-6083.XLSX.png","ДИНАМОГРАММА-6083.XLSX.png")</f>
        <v/>
      </c>
    </row>
    <row r="51">
      <c r="A51" t="inlineStr">
        <is>
          <t>Исправен</t>
        </is>
      </c>
      <c r="B51" t="n">
        <v>0.646417498588562</v>
      </c>
      <c r="C51">
        <f>HYPERLINK("ДИНАМОГРАММА-6155А 1.XLSX.png","ДИНАМОГРАММА-6155А 1.XLSX.png")</f>
        <v/>
      </c>
    </row>
    <row r="52">
      <c r="A52" t="inlineStr">
        <is>
          <t>Неправильный</t>
        </is>
      </c>
      <c r="B52" t="n">
        <v>0.2136387228965759</v>
      </c>
      <c r="C52">
        <f>HYPERLINK("ДИНАМОГРАММА-6155А 2.XLSX.png","ДИНАМОГРАММА-6155А 2.XLSX.png")</f>
        <v/>
      </c>
    </row>
    <row r="53">
      <c r="A53" t="inlineStr">
        <is>
          <t>Неправильный</t>
        </is>
      </c>
      <c r="B53" t="n">
        <v>0.2623046934604645</v>
      </c>
      <c r="C53">
        <f>HYPERLINK("ДИНАМОГРАММА-6155А 3.XLSX.png","ДИНАМОГРАММА-6155А 3.XLSX.png")</f>
        <v/>
      </c>
    </row>
    <row r="54">
      <c r="A54" t="inlineStr">
        <is>
          <t>Неправильный</t>
        </is>
      </c>
      <c r="B54" t="n">
        <v>0.16025310754776</v>
      </c>
      <c r="C54">
        <f>HYPERLINK("ДИНАМОГРАММА-6155А 4.XLSX.png","ДИНАМОГРАММА-6155А 4.XLSX.png")</f>
        <v/>
      </c>
    </row>
    <row r="55">
      <c r="A55" t="inlineStr">
        <is>
          <t>Неправильный</t>
        </is>
      </c>
      <c r="B55" t="n">
        <v>0.09203321486711502</v>
      </c>
      <c r="C55">
        <f>HYPERLINK("ДИНАМОГРАММА-6155А 5.XLSX.png","ДИНАМОГРАММА-6155А 5.XLSX.png")</f>
        <v/>
      </c>
    </row>
    <row r="56">
      <c r="A56" t="inlineStr">
        <is>
          <t>Исправен</t>
        </is>
      </c>
      <c r="B56" t="n">
        <v>0.824329137802124</v>
      </c>
      <c r="C56">
        <f>HYPERLINK("ДИНАМОГРАММА-6155А 6.XLSX.png","ДИНАМОГРАММА-6155А 6.XLSX.png")</f>
        <v/>
      </c>
    </row>
    <row r="57">
      <c r="A57" t="inlineStr">
        <is>
          <t>Неправильный</t>
        </is>
      </c>
      <c r="B57" t="n">
        <v>0.02447153441607952</v>
      </c>
      <c r="C57">
        <f>HYPERLINK("ДИНАМОГРАММА-6155А 7.XLSX.png","ДИНАМОГРАММА-6155А 7.XLSX.png")</f>
        <v/>
      </c>
    </row>
    <row r="58">
      <c r="A58" t="inlineStr">
        <is>
          <t>Неправильный</t>
        </is>
      </c>
      <c r="B58" t="n">
        <v>0.4933173060417175</v>
      </c>
      <c r="C58">
        <f>HYPERLINK("ДИНАМОГРАММА-6155А.XLSX.png","ДИНАМОГРАММА-6155А.XLSX.png")</f>
        <v/>
      </c>
    </row>
    <row r="59">
      <c r="A59" t="inlineStr">
        <is>
          <t>Неправильный</t>
        </is>
      </c>
      <c r="B59" t="n">
        <v>0.05342846363782883</v>
      </c>
      <c r="C59">
        <f>HYPERLINK("ДИНАМОГРАММА-6224 1.XLSX.png","ДИНАМОГРАММА-6224 1.XLSX.png")</f>
        <v/>
      </c>
    </row>
    <row r="60">
      <c r="A60" t="inlineStr">
        <is>
          <t>Неправильный</t>
        </is>
      </c>
      <c r="B60" t="n">
        <v>0.08135707676410675</v>
      </c>
      <c r="C60">
        <f>HYPERLINK("ДИНАМОГРАММА-6224 2.XLSX.png","ДИНАМОГРАММА-6224 2.XLSX.png")</f>
        <v/>
      </c>
    </row>
    <row r="61">
      <c r="A61" t="inlineStr">
        <is>
          <t>Неправильный</t>
        </is>
      </c>
      <c r="B61" t="n">
        <v>0.08834762126207352</v>
      </c>
      <c r="C61">
        <f>HYPERLINK("ДИНАМОГРАММА-6224 3.XLSX.png","ДИНАМОГРАММА-6224 3.XLSX.png")</f>
        <v/>
      </c>
    </row>
    <row r="62">
      <c r="A62" t="inlineStr">
        <is>
          <t>Неправильный</t>
        </is>
      </c>
      <c r="B62" t="n">
        <v>0.05371317267417908</v>
      </c>
      <c r="C62">
        <f>HYPERLINK("ДИНАМОГРАММА-6224 4.XLSX.png","ДИНАМОГРАММА-6224 4.XLSX.png")</f>
        <v/>
      </c>
    </row>
    <row r="63">
      <c r="A63" t="inlineStr">
        <is>
          <t>Неправильный</t>
        </is>
      </c>
      <c r="B63" t="n">
        <v>0.390340268611908</v>
      </c>
      <c r="C63">
        <f>HYPERLINK("ДИНАМОГРАММА-6224 5.XLSX.png","ДИНАМОГРАММА-6224 5.XLSX.png")</f>
        <v/>
      </c>
    </row>
    <row r="64">
      <c r="A64" t="inlineStr">
        <is>
          <t>Неправильный</t>
        </is>
      </c>
      <c r="B64" t="n">
        <v>0.07251384854316711</v>
      </c>
      <c r="C64">
        <f>HYPERLINK("ДИНАМОГРАММА-6224.XLSX.png","ДИНАМОГРАММА-6224.XLSX.png")</f>
        <v/>
      </c>
    </row>
    <row r="65">
      <c r="A65" t="inlineStr">
        <is>
          <t>Неправильный</t>
        </is>
      </c>
      <c r="B65" t="n">
        <v>0.001235741074196994</v>
      </c>
      <c r="C65">
        <f>HYPERLINK("ДИНАМОГРАММА-6226 1.XLSX.png","ДИНАМОГРАММА-6226 1.XLSX.png")</f>
        <v/>
      </c>
    </row>
    <row r="66">
      <c r="A66" t="inlineStr">
        <is>
          <t>Неправильный</t>
        </is>
      </c>
      <c r="B66" t="n">
        <v>0.001440622028894722</v>
      </c>
      <c r="C66">
        <f>HYPERLINK("ДИНАМОГРАММА-6226 10.XLSX.png","ДИНАМОГРАММА-6226 10.XLSX.png")</f>
        <v/>
      </c>
    </row>
    <row r="67">
      <c r="A67" t="inlineStr">
        <is>
          <t>Неправильный</t>
        </is>
      </c>
      <c r="B67" t="n">
        <v>0.3565709292888641</v>
      </c>
      <c r="C67">
        <f>HYPERLINK("ДИНАМОГРАММА-6226 11.XLSX.png","ДИНАМОГРАММА-6226 11.XLSX.png")</f>
        <v/>
      </c>
    </row>
    <row r="68">
      <c r="A68" t="inlineStr">
        <is>
          <t>Исправен</t>
        </is>
      </c>
      <c r="B68" t="n">
        <v>0.5330484509468079</v>
      </c>
      <c r="C68">
        <f>HYPERLINK("ДИНАМОГРАММА-6226 12.XLSX.png","ДИНАМОГРАММА-6226 12.XLSX.png")</f>
        <v/>
      </c>
    </row>
    <row r="69">
      <c r="A69" t="inlineStr">
        <is>
          <t>Исправен</t>
        </is>
      </c>
      <c r="B69" t="n">
        <v>0.5893419981002808</v>
      </c>
      <c r="C69">
        <f>HYPERLINK("ДИНАМОГРАММА-6226 13.XLSX.png","ДИНАМОГРАММА-6226 13.XLSX.png")</f>
        <v/>
      </c>
    </row>
    <row r="70">
      <c r="A70" t="inlineStr">
        <is>
          <t>Неправильный</t>
        </is>
      </c>
      <c r="B70" t="n">
        <v>0.0008871960453689098</v>
      </c>
      <c r="C70">
        <f>HYPERLINK("ДИНАМОГРАММА-6226 2.XLSX.png","ДИНАМОГРАММА-6226 2.XLSX.png")</f>
        <v/>
      </c>
    </row>
    <row r="71">
      <c r="A71" t="inlineStr">
        <is>
          <t>Неправильный</t>
        </is>
      </c>
      <c r="B71" t="n">
        <v>0.003004937432706356</v>
      </c>
      <c r="C71">
        <f>HYPERLINK("ДИНАМОГРАММА-6226 3.XLSX.png","ДИНАМОГРАММА-6226 3.XLSX.png")</f>
        <v/>
      </c>
    </row>
    <row r="72">
      <c r="A72" t="inlineStr">
        <is>
          <t>Неправильный</t>
        </is>
      </c>
      <c r="B72" t="n">
        <v>0.02736646309494972</v>
      </c>
      <c r="C72">
        <f>HYPERLINK("ДИНАМОГРАММА-6226 4.XLSX.png","ДИНАМОГРАММА-6226 4.XLSX.png")</f>
        <v/>
      </c>
    </row>
    <row r="73">
      <c r="A73" t="inlineStr">
        <is>
          <t>Неправильный</t>
        </is>
      </c>
      <c r="B73" t="n">
        <v>0.0002169176586903632</v>
      </c>
      <c r="C73">
        <f>HYPERLINK("ДИНАМОГРАММА-6226 5.XLSX.png","ДИНАМОГРАММА-6226 5.XLSX.png")</f>
        <v/>
      </c>
    </row>
    <row r="74">
      <c r="A74" t="inlineStr">
        <is>
          <t>Неправильный</t>
        </is>
      </c>
      <c r="B74" t="n">
        <v>0.08739643543958664</v>
      </c>
      <c r="C74">
        <f>HYPERLINK("ДИНАМОГРАММА-6226 6.XLSX.png","ДИНАМОГРАММА-6226 6.XLSX.png")</f>
        <v/>
      </c>
    </row>
    <row r="75">
      <c r="A75" t="inlineStr">
        <is>
          <t>Неправильный</t>
        </is>
      </c>
      <c r="B75" t="n">
        <v>0.2267936915159225</v>
      </c>
      <c r="C75">
        <f>HYPERLINK("ДИНАМОГРАММА-6226 7.XLSX.png","ДИНАМОГРАММА-6226 7.XLSX.png")</f>
        <v/>
      </c>
    </row>
    <row r="76">
      <c r="A76" t="inlineStr">
        <is>
          <t>Неправильный</t>
        </is>
      </c>
      <c r="B76" t="n">
        <v>0.02462219446897507</v>
      </c>
      <c r="C76">
        <f>HYPERLINK("ДИНАМОГРАММА-6226 8.XLSX.png","ДИНАМОГРАММА-6226 8.XLSX.png")</f>
        <v/>
      </c>
    </row>
    <row r="77">
      <c r="A77" t="inlineStr">
        <is>
          <t>Неправильный</t>
        </is>
      </c>
      <c r="B77" t="n">
        <v>0.001342794159427285</v>
      </c>
      <c r="C77">
        <f>HYPERLINK("ДИНАМОГРАММА-6226 9.XLSX.png","ДИНАМОГРАММА-6226 9.XLSX.png")</f>
        <v/>
      </c>
    </row>
    <row r="78">
      <c r="A78" t="inlineStr">
        <is>
          <t>Неправильный</t>
        </is>
      </c>
      <c r="B78" t="n">
        <v>0.0515197217464447</v>
      </c>
      <c r="C78">
        <f>HYPERLINK("ДИНАМОГРАММА-6226.XLSX.png","ДИНАМОГРАММА-6226.XLSX.png")</f>
        <v/>
      </c>
    </row>
    <row r="79">
      <c r="A79" t="inlineStr">
        <is>
          <t>Неправильный</t>
        </is>
      </c>
      <c r="B79" t="n">
        <v>0.03604821488261223</v>
      </c>
      <c r="C79">
        <f>HYPERLINK("ДИНАМОГРАММА-6226А 1.XLSX.png","ДИНАМОГРАММА-6226А 1.XLSX.png")</f>
        <v/>
      </c>
    </row>
    <row r="80">
      <c r="A80" t="inlineStr">
        <is>
          <t>Неправильный</t>
        </is>
      </c>
      <c r="B80" t="n">
        <v>0.06127129122614861</v>
      </c>
      <c r="C80">
        <f>HYPERLINK("ДИНАМОГРАММА-6226А 10.XLSX.png","ДИНАМОГРАММА-6226А 10.XLSX.png")</f>
        <v/>
      </c>
    </row>
    <row r="81">
      <c r="A81" t="inlineStr">
        <is>
          <t>Неправильный</t>
        </is>
      </c>
      <c r="B81" t="n">
        <v>0.04563505575060844</v>
      </c>
      <c r="C81">
        <f>HYPERLINK("ДИНАМОГРАММА-6226А 11.XLSX.png","ДИНАМОГРАММА-6226А 11.XLSX.png")</f>
        <v/>
      </c>
    </row>
    <row r="82">
      <c r="A82" t="inlineStr">
        <is>
          <t>Неправильный</t>
        </is>
      </c>
      <c r="B82" t="n">
        <v>0.03420889377593994</v>
      </c>
      <c r="C82">
        <f>HYPERLINK("ДИНАМОГРАММА-6226А 12.XLSX.png","ДИНАМОГРАММА-6226А 12.XLSX.png")</f>
        <v/>
      </c>
    </row>
    <row r="83">
      <c r="A83" t="inlineStr">
        <is>
          <t>Неправильный</t>
        </is>
      </c>
      <c r="B83" t="n">
        <v>0.01406137179583311</v>
      </c>
      <c r="C83">
        <f>HYPERLINK("ДИНАМОГРАММА-6226А 14.XLSX.png","ДИНАМОГРАММА-6226А 14.XLSX.png")</f>
        <v/>
      </c>
    </row>
    <row r="84">
      <c r="A84" t="inlineStr">
        <is>
          <t>Неправильный</t>
        </is>
      </c>
      <c r="B84" t="n">
        <v>0.06297197192907333</v>
      </c>
      <c r="C84">
        <f>HYPERLINK("ДИНАМОГРАММА-6226А 2.XLSX.png","ДИНАМОГРАММА-6226А 2.XLSX.png")</f>
        <v/>
      </c>
    </row>
    <row r="85">
      <c r="A85" t="inlineStr">
        <is>
          <t>Неправильный</t>
        </is>
      </c>
      <c r="B85" t="n">
        <v>0.03268622234463692</v>
      </c>
      <c r="C85">
        <f>HYPERLINK("ДИНАМОГРАММА-6226А 3.XLSX.png","ДИНАМОГРАММА-6226А 3.XLSX.png")</f>
        <v/>
      </c>
    </row>
    <row r="86">
      <c r="A86" t="inlineStr">
        <is>
          <t>Неправильный</t>
        </is>
      </c>
      <c r="B86" t="n">
        <v>0.04233693331480026</v>
      </c>
      <c r="C86">
        <f>HYPERLINK("ДИНАМОГРАММА-6226А 4.XLSX.png","ДИНАМОГРАММА-6226А 4.XLSX.png")</f>
        <v/>
      </c>
    </row>
    <row r="87">
      <c r="A87" t="inlineStr">
        <is>
          <t>Неправильный</t>
        </is>
      </c>
      <c r="B87" t="n">
        <v>0.039389967918396</v>
      </c>
      <c r="C87">
        <f>HYPERLINK("ДИНАМОГРАММА-6226А 5.XLSX.png","ДИНАМОГРАММА-6226А 5.XLSX.png")</f>
        <v/>
      </c>
    </row>
    <row r="88">
      <c r="A88" t="inlineStr">
        <is>
          <t>Исправен</t>
        </is>
      </c>
      <c r="B88" t="n">
        <v>0.817728579044342</v>
      </c>
      <c r="C88">
        <f>HYPERLINK("ДИНАМОГРАММА-6226А 6.XLSX.png","ДИНАМОГРАММА-6226А 6.XLSX.png")</f>
        <v/>
      </c>
    </row>
    <row r="89">
      <c r="A89" t="inlineStr">
        <is>
          <t>Неправильный</t>
        </is>
      </c>
      <c r="B89" t="n">
        <v>0.01424347329884768</v>
      </c>
      <c r="C89">
        <f>HYPERLINK("ДИНАМОГРАММА-6226А 7.XLSX.png","ДИНАМОГРАММА-6226А 7.XLSX.png")</f>
        <v/>
      </c>
    </row>
    <row r="90">
      <c r="A90" t="inlineStr">
        <is>
          <t>Неправильный</t>
        </is>
      </c>
      <c r="B90" t="n">
        <v>0.08600814640522003</v>
      </c>
      <c r="C90">
        <f>HYPERLINK("ДИНАМОГРАММА-6226А 8.XLSX.png","ДИНАМОГРАММА-6226А 8.XLSX.png")</f>
        <v/>
      </c>
    </row>
    <row r="91">
      <c r="A91" t="inlineStr">
        <is>
          <t>Неправильный</t>
        </is>
      </c>
      <c r="B91" t="n">
        <v>0.04135452210903168</v>
      </c>
      <c r="C91">
        <f>HYPERLINK("ДИНАМОГРАММА-6226А 9.XLSX.png","ДИНАМОГРАММА-6226А 9.XLSX.png")</f>
        <v/>
      </c>
    </row>
    <row r="92">
      <c r="A92" t="inlineStr">
        <is>
          <t>Неправильный</t>
        </is>
      </c>
      <c r="B92" t="n">
        <v>0.05134231224656105</v>
      </c>
      <c r="C92">
        <f>HYPERLINK("ДИНАМОГРАММА-6226А.XLSX.png","ДИНАМОГРАММА-6226А.XLSX.png")</f>
        <v/>
      </c>
    </row>
    <row r="93">
      <c r="A93" t="inlineStr">
        <is>
          <t>Исправен</t>
        </is>
      </c>
      <c r="B93" t="n">
        <v>0.8274918794631958</v>
      </c>
      <c r="C93">
        <f>HYPERLINK("ДИНАМОГРАММА-6306 1.XLSX.png","ДИНАМОГРАММА-6306 1.XLSX.png")</f>
        <v/>
      </c>
    </row>
    <row r="94">
      <c r="A94" t="inlineStr">
        <is>
          <t>Неправильный</t>
        </is>
      </c>
      <c r="B94" t="n">
        <v>0.05527926981449127</v>
      </c>
      <c r="C94">
        <f>HYPERLINK("ДИНАМОГРАММА-6306 10.XLSX.png","ДИНАМОГРАММА-6306 10.XLSX.png")</f>
        <v/>
      </c>
    </row>
    <row r="95">
      <c r="A95" t="inlineStr">
        <is>
          <t>Неправильный</t>
        </is>
      </c>
      <c r="B95" t="n">
        <v>0.04922091588377953</v>
      </c>
      <c r="C95">
        <f>HYPERLINK("ДИНАМОГРАММА-6306 11.XLSX.png","ДИНАМОГРАММА-6306 11.XLSX.png")</f>
        <v/>
      </c>
    </row>
    <row r="96">
      <c r="A96" t="inlineStr">
        <is>
          <t>Неправильный</t>
        </is>
      </c>
      <c r="B96" t="n">
        <v>0.02052311226725578</v>
      </c>
      <c r="C96">
        <f>HYPERLINK("ДИНАМОГРАММА-6306 12.XLSX.png","ДИНАМОГРАММА-6306 12.XLSX.png")</f>
        <v/>
      </c>
    </row>
    <row r="97">
      <c r="A97" t="inlineStr">
        <is>
          <t>Неправильный</t>
        </is>
      </c>
      <c r="B97" t="n">
        <v>0.04792189970612526</v>
      </c>
      <c r="C97">
        <f>HYPERLINK("ДИНАМОГРАММА-6306 13.XLSX.png","ДИНАМОГРАММА-6306 13.XLSX.png")</f>
        <v/>
      </c>
    </row>
    <row r="98">
      <c r="A98" t="inlineStr">
        <is>
          <t>Неправильный</t>
        </is>
      </c>
      <c r="B98" t="n">
        <v>0.137016773223877</v>
      </c>
      <c r="C98">
        <f>HYPERLINK("ДИНАМОГРАММА-6306 2.XLSX.png","ДИНАМОГРАММА-6306 2.XLSX.png")</f>
        <v/>
      </c>
    </row>
    <row r="99">
      <c r="A99" t="inlineStr">
        <is>
          <t>Неправильный</t>
        </is>
      </c>
      <c r="B99" t="n">
        <v>0.1342974603176117</v>
      </c>
      <c r="C99">
        <f>HYPERLINK("ДИНАМОГРАММА-6306 3.XLSX.png","ДИНАМОГРАММА-6306 3.XLSX.png")</f>
        <v/>
      </c>
    </row>
    <row r="100">
      <c r="A100" t="inlineStr">
        <is>
          <t>Неправильный</t>
        </is>
      </c>
      <c r="B100" t="n">
        <v>0.07485947757959366</v>
      </c>
      <c r="C100">
        <f>HYPERLINK("ДИНАМОГРАММА-6306 4.XLSX.png","ДИНАМОГРАММА-6306 4.XLSX.png")</f>
        <v/>
      </c>
    </row>
    <row r="101">
      <c r="A101" t="inlineStr">
        <is>
          <t>Исправен</t>
        </is>
      </c>
      <c r="B101" t="n">
        <v>0.822934091091156</v>
      </c>
      <c r="C101">
        <f>HYPERLINK("ДИНАМОГРАММА-6306 5.XLSX.png","ДИНАМОГРАММА-6306 5.XLSX.png")</f>
        <v/>
      </c>
    </row>
    <row r="102">
      <c r="A102" t="inlineStr">
        <is>
          <t>Неправильный</t>
        </is>
      </c>
      <c r="B102" t="n">
        <v>0.02229751087725163</v>
      </c>
      <c r="C102">
        <f>HYPERLINK("ДИНАМОГРАММА-6306 6.XLSX.png","ДИНАМОГРАММА-6306 6.XLSX.png")</f>
        <v/>
      </c>
    </row>
    <row r="103">
      <c r="A103" t="inlineStr">
        <is>
          <t>Неправильный</t>
        </is>
      </c>
      <c r="B103" t="n">
        <v>0.1549373418092728</v>
      </c>
      <c r="C103">
        <f>HYPERLINK("ДИНАМОГРАММА-6306 7.XLSX.png","ДИНАМОГРАММА-6306 7.XLSX.png")</f>
        <v/>
      </c>
    </row>
    <row r="104">
      <c r="A104" t="inlineStr">
        <is>
          <t>Неправильный</t>
        </is>
      </c>
      <c r="B104" t="n">
        <v>0.01794468238949776</v>
      </c>
      <c r="C104">
        <f>HYPERLINK("ДИНАМОГРАММА-6306 8.XLSX.png","ДИНАМОГРАММА-6306 8.XLSX.png")</f>
        <v/>
      </c>
    </row>
    <row r="105">
      <c r="A105" t="inlineStr">
        <is>
          <t>Неправильный</t>
        </is>
      </c>
      <c r="B105" t="n">
        <v>0.007995204068720341</v>
      </c>
      <c r="C105">
        <f>HYPERLINK("ДИНАМОГРАММА-6306 9.XLSX.png","ДИНАМОГРАММА-6306 9.XLSX.png")</f>
        <v/>
      </c>
    </row>
    <row r="106">
      <c r="A106" t="inlineStr">
        <is>
          <t>Неправильный</t>
        </is>
      </c>
      <c r="B106" t="n">
        <v>0.1262693554162979</v>
      </c>
      <c r="C106">
        <f>HYPERLINK("ДИНАМОГРАММА-6306.XLSX.png","ДИНАМОГРАММА-6306.XLSX.png")</f>
        <v/>
      </c>
    </row>
    <row r="107">
      <c r="A107" t="inlineStr">
        <is>
          <t>Неправильный</t>
        </is>
      </c>
      <c r="B107" t="n">
        <v>0.4332025051116943</v>
      </c>
      <c r="C107">
        <f>HYPERLINK("ДИНАМОГРАММА-6306А 1.XLSX.png","ДИНАМОГРАММА-6306А 1.XLSX.png")</f>
        <v/>
      </c>
    </row>
    <row r="108">
      <c r="A108" t="inlineStr">
        <is>
          <t>Исправен</t>
        </is>
      </c>
      <c r="B108" t="n">
        <v>0.6346698403358459</v>
      </c>
      <c r="C108">
        <f>HYPERLINK("ДИНАМОГРАММА-6306А 2.XLSX.png","ДИНАМОГРАММА-6306А 2.XLSX.png")</f>
        <v/>
      </c>
    </row>
    <row r="109">
      <c r="A109" t="inlineStr">
        <is>
          <t>Исправен</t>
        </is>
      </c>
      <c r="B109" t="n">
        <v>0.8525915145874023</v>
      </c>
      <c r="C109">
        <f>HYPERLINK("ДИНАМОГРАММА-6306А 3.XLSX.png","ДИНАМОГРАММА-6306А 3.XLSX.png")</f>
        <v/>
      </c>
    </row>
    <row r="110">
      <c r="A110" t="inlineStr">
        <is>
          <t>Исправен</t>
        </is>
      </c>
      <c r="B110" t="n">
        <v>0.643467903137207</v>
      </c>
      <c r="C110">
        <f>HYPERLINK("ДИНАМОГРАММА-6306А 4.XLSX.png","ДИНАМОГРАММА-6306А 4.XLSX.png")</f>
        <v/>
      </c>
    </row>
    <row r="111">
      <c r="A111" t="inlineStr">
        <is>
          <t>Исправен</t>
        </is>
      </c>
      <c r="B111" t="n">
        <v>0.816817581653595</v>
      </c>
      <c r="C111">
        <f>HYPERLINK("ДИНАМОГРАММА-6306А 5.XLSX.png","ДИНАМОГРАММА-6306А 5.XLSX.png")</f>
        <v/>
      </c>
    </row>
    <row r="112">
      <c r="A112" t="inlineStr">
        <is>
          <t>Исправен</t>
        </is>
      </c>
      <c r="B112" t="n">
        <v>0.5959621071815491</v>
      </c>
      <c r="C112">
        <f>HYPERLINK("ДИНАМОГРАММА-6306А 6.XLSX.png","ДИНАМОГРАММА-6306А 6.XLSX.png")</f>
        <v/>
      </c>
    </row>
    <row r="113">
      <c r="A113" t="inlineStr">
        <is>
          <t>Исправен</t>
        </is>
      </c>
      <c r="B113" t="n">
        <v>0.8279173970222473</v>
      </c>
      <c r="C113">
        <f>HYPERLINK("ДИНАМОГРАММА-6306А 7.XLSX.png","ДИНАМОГРАММА-6306А 7.XLSX.png")</f>
        <v/>
      </c>
    </row>
    <row r="114">
      <c r="A114" t="inlineStr">
        <is>
          <t>Исправен</t>
        </is>
      </c>
      <c r="B114" t="n">
        <v>0.563118040561676</v>
      </c>
      <c r="C114">
        <f>HYPERLINK("ДИНАМОГРАММА-6306А 8.XLSX.png","ДИНАМОГРАММА-6306А 8.XLSX.png")</f>
        <v/>
      </c>
    </row>
    <row r="115">
      <c r="A115" t="inlineStr">
        <is>
          <t>Исправен</t>
        </is>
      </c>
      <c r="B115" t="n">
        <v>0.8225710391998291</v>
      </c>
      <c r="C115">
        <f>HYPERLINK("ДИНАМОГРАММА-6306А.XLSX.png","ДИНАМОГРАММА-6306А.XLSX.png")</f>
        <v/>
      </c>
    </row>
    <row r="116">
      <c r="A116" t="inlineStr">
        <is>
          <t>Исправен</t>
        </is>
      </c>
      <c r="B116" t="n">
        <v>0.9478213787078857</v>
      </c>
      <c r="C116">
        <f>HYPERLINK("ДИНАМОГРАММА-6307 1.XLSX.png","ДИНАМОГРАММА-6307 1.XLSX.png")</f>
        <v/>
      </c>
    </row>
    <row r="117">
      <c r="A117" t="inlineStr">
        <is>
          <t>Исправен</t>
        </is>
      </c>
      <c r="B117" t="n">
        <v>0.923221230506897</v>
      </c>
      <c r="C117">
        <f>HYPERLINK("ДИНАМОГРАММА-6307 2.XLSX.png","ДИНАМОГРАММА-6307 2.XLSX.png")</f>
        <v/>
      </c>
    </row>
    <row r="118">
      <c r="A118" t="inlineStr">
        <is>
          <t>Исправен</t>
        </is>
      </c>
      <c r="B118" t="n">
        <v>0.8987127542495728</v>
      </c>
      <c r="C118">
        <f>HYPERLINK("ДИНАМОГРАММА-6307 3.XLSX.png","ДИНАМОГРАММА-6307 3.XLSX.png")</f>
        <v/>
      </c>
    </row>
    <row r="119">
      <c r="A119" t="inlineStr">
        <is>
          <t>Исправен</t>
        </is>
      </c>
      <c r="B119" t="n">
        <v>0.8581212162971497</v>
      </c>
      <c r="C119">
        <f>HYPERLINK("ДИНАМОГРАММА-6307 4.XLSX.png","ДИНАМОГРАММА-6307 4.XLSX.png")</f>
        <v/>
      </c>
    </row>
    <row r="120">
      <c r="A120" t="inlineStr">
        <is>
          <t>Исправен</t>
        </is>
      </c>
      <c r="B120" t="n">
        <v>0.9298633933067322</v>
      </c>
      <c r="C120">
        <f>HYPERLINK("ДИНАМОГРАММА-6307 5.XLSX.png","ДИНАМОГРАММА-6307 5.XLSX.png")</f>
        <v/>
      </c>
    </row>
    <row r="121">
      <c r="A121" t="inlineStr">
        <is>
          <t>Исправен</t>
        </is>
      </c>
      <c r="B121" t="n">
        <v>0.9089189171791077</v>
      </c>
      <c r="C121">
        <f>HYPERLINK("ДИНАМОГРАММА-6307 6.XLSX.png","ДИНАМОГРАММА-6307 6.XLSX.png")</f>
        <v/>
      </c>
    </row>
    <row r="122">
      <c r="A122" t="inlineStr">
        <is>
          <t>Исправен</t>
        </is>
      </c>
      <c r="B122" t="n">
        <v>0.840873658657074</v>
      </c>
      <c r="C122">
        <f>HYPERLINK("ДИНАМОГРАММА-6307 7.XLSX.png","ДИНАМОГРАММА-6307 7.XLSX.png")</f>
        <v/>
      </c>
    </row>
    <row r="123">
      <c r="A123" t="inlineStr">
        <is>
          <t>Исправен</t>
        </is>
      </c>
      <c r="B123" t="n">
        <v>0.9388047456741333</v>
      </c>
      <c r="C123">
        <f>HYPERLINK("ДИНАМОГРАММА-6307 8.XLSX.png","ДИНАМОГРАММА-6307 8.XLSX.png")</f>
        <v/>
      </c>
    </row>
    <row r="124">
      <c r="A124" t="inlineStr">
        <is>
          <t>Исправен</t>
        </is>
      </c>
      <c r="B124" t="n">
        <v>0.9795453548431396</v>
      </c>
      <c r="C124">
        <f>HYPERLINK("ДИНАМОГРАММА-6307.XLSX.png","ДИНАМОГРАММА-6307.XLSX.png")</f>
        <v/>
      </c>
    </row>
    <row r="125">
      <c r="A125" t="inlineStr">
        <is>
          <t>Исправен</t>
        </is>
      </c>
      <c r="B125" t="n">
        <v>0.8137933611869812</v>
      </c>
      <c r="C125">
        <f>HYPERLINK("ДИНАМОГРАММА-6307А 1.XLSX.png","ДИНАМОГРАММА-6307А 1.XLSX.png")</f>
        <v/>
      </c>
    </row>
    <row r="126">
      <c r="A126" t="inlineStr">
        <is>
          <t>Исправен</t>
        </is>
      </c>
      <c r="B126" t="n">
        <v>0.6003457903862</v>
      </c>
      <c r="C126">
        <f>HYPERLINK("ДИНАМОГРАММА-6307А 10.XLSX.png","ДИНАМОГРАММА-6307А 10.XLSX.png")</f>
        <v/>
      </c>
    </row>
    <row r="127">
      <c r="A127" t="inlineStr">
        <is>
          <t>Исправен</t>
        </is>
      </c>
      <c r="B127" t="n">
        <v>0.6592639684677124</v>
      </c>
      <c r="C127">
        <f>HYPERLINK("ДИНАМОГРАММА-6307А 11.XLSX.png","ДИНАМОГРАММА-6307А 11.XLSX.png")</f>
        <v/>
      </c>
    </row>
    <row r="128">
      <c r="A128" t="inlineStr">
        <is>
          <t>Исправен</t>
        </is>
      </c>
      <c r="B128" t="n">
        <v>0.7435879111289978</v>
      </c>
      <c r="C128">
        <f>HYPERLINK("ДИНАМОГРАММА-6307А 12.XLSX.png","ДИНАМОГРАММА-6307А 12.XLSX.png")</f>
        <v/>
      </c>
    </row>
    <row r="129">
      <c r="A129" t="inlineStr">
        <is>
          <t>Исправен</t>
        </is>
      </c>
      <c r="B129" t="n">
        <v>0.6228359937667847</v>
      </c>
      <c r="C129">
        <f>HYPERLINK("ДИНАМОГРАММА-6307А 13.XLSX.png","ДИНАМОГРАММА-6307А 13.XLSX.png")</f>
        <v/>
      </c>
    </row>
    <row r="130">
      <c r="A130" t="inlineStr">
        <is>
          <t>Неправильный</t>
        </is>
      </c>
      <c r="B130" t="n">
        <v>0.2341751009225845</v>
      </c>
      <c r="C130">
        <f>HYPERLINK("ДИНАМОГРАММА-6307А 2.XLSX.png","ДИНАМОГРАММА-6307А 2.XLSX.png")</f>
        <v/>
      </c>
    </row>
    <row r="131">
      <c r="A131" t="inlineStr">
        <is>
          <t>Неправильный</t>
        </is>
      </c>
      <c r="B131" t="n">
        <v>0.106854721903801</v>
      </c>
      <c r="C131">
        <f>HYPERLINK("ДИНАМОГРАММА-6307А 3.XLSX.png","ДИНАМОГРАММА-6307А 3.XLSX.png")</f>
        <v/>
      </c>
    </row>
    <row r="132">
      <c r="A132" t="inlineStr">
        <is>
          <t>Неправильный</t>
        </is>
      </c>
      <c r="B132" t="n">
        <v>0.09808345139026642</v>
      </c>
      <c r="C132">
        <f>HYPERLINK("ДИНАМОГРАММА-6307А 4.XLSX.png","ДИНАМОГРАММА-6307А 4.XLSX.png")</f>
        <v/>
      </c>
    </row>
    <row r="133">
      <c r="A133" t="inlineStr">
        <is>
          <t>Неправильный</t>
        </is>
      </c>
      <c r="B133" t="n">
        <v>0.3173380792140961</v>
      </c>
      <c r="C133">
        <f>HYPERLINK("ДИНАМОГРАММА-6307А 5.XLSX.png","ДИНАМОГРАММА-6307А 5.XLSX.png")</f>
        <v/>
      </c>
    </row>
    <row r="134">
      <c r="A134" t="inlineStr">
        <is>
          <t>Неправильный</t>
        </is>
      </c>
      <c r="B134" t="n">
        <v>0.01522526983171701</v>
      </c>
      <c r="C134">
        <f>HYPERLINK("ДИНАМОГРАММА-6307А 6.XLSX.png","ДИНАМОГРАММА-6307А 6.XLSX.png")</f>
        <v/>
      </c>
    </row>
    <row r="135">
      <c r="A135" t="inlineStr">
        <is>
          <t>Неправильный</t>
        </is>
      </c>
      <c r="B135" t="n">
        <v>0.4327740073204041</v>
      </c>
      <c r="C135">
        <f>HYPERLINK("ДИНАМОГРАММА-6307А 7.XLSX.png","ДИНАМОГРАММА-6307А 7.XLSX.png")</f>
        <v/>
      </c>
    </row>
    <row r="136">
      <c r="A136" t="inlineStr">
        <is>
          <t>Неправильный</t>
        </is>
      </c>
      <c r="B136" t="n">
        <v>0.4109015762805939</v>
      </c>
      <c r="C136">
        <f>HYPERLINK("ДИНАМОГРАММА-6307А 8.XLSX.png","ДИНАМОГРАММА-6307А 8.XLSX.png")</f>
        <v/>
      </c>
    </row>
    <row r="137">
      <c r="A137" t="inlineStr">
        <is>
          <t>Неправильный</t>
        </is>
      </c>
      <c r="B137" t="n">
        <v>0.07259713113307953</v>
      </c>
      <c r="C137">
        <f>HYPERLINK("ДИНАМОГРАММА-6307А 9.XLSX.png","ДИНАМОГРАММА-6307А 9.XLSX.png")</f>
        <v/>
      </c>
    </row>
    <row r="138">
      <c r="A138" t="inlineStr">
        <is>
          <t>Исправен</t>
        </is>
      </c>
      <c r="B138" t="n">
        <v>0.9571981430053711</v>
      </c>
      <c r="C138">
        <f>HYPERLINK("ДИНАМОГРАММА-6307А.XLSX.png","ДИНАМОГРАММА-6307А.XLSX.png")</f>
        <v/>
      </c>
    </row>
    <row r="139">
      <c r="A139" t="inlineStr">
        <is>
          <t>Исправен</t>
        </is>
      </c>
      <c r="B139" t="n">
        <v>0.8365792036056519</v>
      </c>
      <c r="C139">
        <f>HYPERLINK("ДИНАМОГРАММА-6309Б 1.XLSX.png","ДИНАМОГРАММА-6309Б 1.XLSX.png")</f>
        <v/>
      </c>
    </row>
    <row r="140">
      <c r="A140" t="inlineStr">
        <is>
          <t>Неправильный</t>
        </is>
      </c>
      <c r="B140" t="n">
        <v>0.4294168055057526</v>
      </c>
      <c r="C140">
        <f>HYPERLINK("ДИНАМОГРАММА-6309Б 10.XLSX.png","ДИНАМОГРАММА-6309Б 10.XLSX.png")</f>
        <v/>
      </c>
    </row>
    <row r="141">
      <c r="A141" t="inlineStr">
        <is>
          <t>Исправен</t>
        </is>
      </c>
      <c r="B141" t="n">
        <v>0.6667720675468445</v>
      </c>
      <c r="C141">
        <f>HYPERLINK("ДИНАМОГРАММА-6309Б 11.XLSX.png","ДИНАМОГРАММА-6309Б 11.XLSX.png")</f>
        <v/>
      </c>
    </row>
    <row r="142">
      <c r="A142" t="inlineStr">
        <is>
          <t>Исправен</t>
        </is>
      </c>
      <c r="B142" t="n">
        <v>0.5826708674430847</v>
      </c>
      <c r="C142">
        <f>HYPERLINK("ДИНАМОГРАММА-6309Б 12.XLSX.png","ДИНАМОГРАММА-6309Б 12.XLSX.png")</f>
        <v/>
      </c>
    </row>
    <row r="143">
      <c r="A143" t="inlineStr">
        <is>
          <t>Неправильный</t>
        </is>
      </c>
      <c r="B143" t="n">
        <v>0.4315687417984009</v>
      </c>
      <c r="C143">
        <f>HYPERLINK("ДИНАМОГРАММА-6309Б 13.XLSX.png","ДИНАМОГРАММА-6309Б 13.XLSX.png")</f>
        <v/>
      </c>
    </row>
    <row r="144">
      <c r="A144" t="inlineStr">
        <is>
          <t>Неправильный</t>
        </is>
      </c>
      <c r="B144" t="n">
        <v>0.4245529174804688</v>
      </c>
      <c r="C144">
        <f>HYPERLINK("ДИНАМОГРАММА-6309Б 2.XLSX.png","ДИНАМОГРАММА-6309Б 2.XLSX.png")</f>
        <v/>
      </c>
    </row>
    <row r="145">
      <c r="A145" t="inlineStr">
        <is>
          <t>Исправен</t>
        </is>
      </c>
      <c r="B145" t="n">
        <v>0.586620569229126</v>
      </c>
      <c r="C145">
        <f>HYPERLINK("ДИНАМОГРАММА-6309Б 3.XLSX.png","ДИНАМОГРАММА-6309Б 3.XLSX.png")</f>
        <v/>
      </c>
    </row>
    <row r="146">
      <c r="A146" t="inlineStr">
        <is>
          <t>Неправильный</t>
        </is>
      </c>
      <c r="B146" t="n">
        <v>0.1822076886892319</v>
      </c>
      <c r="C146">
        <f>HYPERLINK("ДИНАМОГРАММА-6309Б 4.XLSX.png","ДИНАМОГРАММА-6309Б 4.XLSX.png")</f>
        <v/>
      </c>
    </row>
    <row r="147">
      <c r="A147" t="inlineStr">
        <is>
          <t>Исправен</t>
        </is>
      </c>
      <c r="B147" t="n">
        <v>0.6432847380638123</v>
      </c>
      <c r="C147">
        <f>HYPERLINK("ДИНАМОГРАММА-6309Б 5.XLSX.png","ДИНАМОГРАММА-6309Б 5.XLSX.png")</f>
        <v/>
      </c>
    </row>
    <row r="148">
      <c r="A148" t="inlineStr">
        <is>
          <t>Неправильный</t>
        </is>
      </c>
      <c r="B148" t="n">
        <v>0.4298190176486969</v>
      </c>
      <c r="C148">
        <f>HYPERLINK("ДИНАМОГРАММА-6309Б 6.XLSX.png","ДИНАМОГРАММА-6309Б 6.XLSX.png")</f>
        <v/>
      </c>
    </row>
    <row r="149">
      <c r="A149" t="inlineStr">
        <is>
          <t>Неправильный</t>
        </is>
      </c>
      <c r="B149" t="n">
        <v>0.26394122838974</v>
      </c>
      <c r="C149">
        <f>HYPERLINK("ДИНАМОГРАММА-6309Б 7.XLSX.png","ДИНАМОГРАММА-6309Б 7.XLSX.png")</f>
        <v/>
      </c>
    </row>
    <row r="150">
      <c r="A150" t="inlineStr">
        <is>
          <t>Исправен</t>
        </is>
      </c>
      <c r="B150" t="n">
        <v>0.7626339793205261</v>
      </c>
      <c r="C150">
        <f>HYPERLINK("ДИНАМОГРАММА-6309Б 8.XLSX — копия.png","ДИНАМОГРАММА-6309Б 8.XLSX — копия.png")</f>
        <v/>
      </c>
    </row>
    <row r="151">
      <c r="A151" t="inlineStr">
        <is>
          <t>Исправен</t>
        </is>
      </c>
      <c r="B151" t="n">
        <v>0.7626339793205261</v>
      </c>
      <c r="C151">
        <f>HYPERLINK("ДИНАМОГРАММА-6309Б 8.XLSX.png","ДИНАМОГРАММА-6309Б 8.XLSX.png")</f>
        <v/>
      </c>
    </row>
    <row r="152">
      <c r="A152" t="inlineStr">
        <is>
          <t>Исправен</t>
        </is>
      </c>
      <c r="B152" t="n">
        <v>0.6174785494804382</v>
      </c>
      <c r="C152">
        <f>HYPERLINK("ДИНАМОГРАММА-6309Б 9.XLSX.png","ДИНАМОГРАММА-6309Б 9.XLSX.png")</f>
        <v/>
      </c>
    </row>
    <row r="153">
      <c r="A153" t="inlineStr">
        <is>
          <t>Неправильный</t>
        </is>
      </c>
      <c r="B153" t="n">
        <v>0.1668882071971893</v>
      </c>
      <c r="C153">
        <f>HYPERLINK("ДИНАМОГРАММА-6309Б.XLSX.png","ДИНАМОГРАММА-6309Б.XLSX.png")</f>
        <v/>
      </c>
    </row>
    <row r="154">
      <c r="A154" t="inlineStr">
        <is>
          <t>Неправильный</t>
        </is>
      </c>
      <c r="B154" t="n">
        <v>0.03668855875730515</v>
      </c>
      <c r="C154">
        <f>HYPERLINK("ДИНАМОГРАММА-6388 1.XLSX.png","ДИНАМОГРАММА-6388 1.XLSX.png")</f>
        <v/>
      </c>
    </row>
    <row r="155">
      <c r="A155" t="inlineStr">
        <is>
          <t>Неправильный</t>
        </is>
      </c>
      <c r="B155" t="n">
        <v>0.06404805183410645</v>
      </c>
      <c r="C155">
        <f>HYPERLINK("ДИНАМОГРАММА-6388 2.XLSX.png","ДИНАМОГРАММА-6388 2.XLSX.png")</f>
        <v/>
      </c>
    </row>
    <row r="156">
      <c r="A156" t="inlineStr">
        <is>
          <t>Неправильный</t>
        </is>
      </c>
      <c r="B156" t="n">
        <v>0.003403716953471303</v>
      </c>
      <c r="C156">
        <f>HYPERLINK("ДИНАМОГРАММА-6388 3.XLSX.png","ДИНАМОГРАММА-6388 3.XLSX.png")</f>
        <v/>
      </c>
    </row>
    <row r="157">
      <c r="A157" t="inlineStr">
        <is>
          <t>Неправильный</t>
        </is>
      </c>
      <c r="B157" t="n">
        <v>0.05373420938849449</v>
      </c>
      <c r="C157">
        <f>HYPERLINK("ДИНАМОГРАММА-6388 4.XLSX.png","ДИНАМОГРАММА-6388 4.XLSX.png")</f>
        <v/>
      </c>
    </row>
    <row r="158">
      <c r="A158" t="inlineStr">
        <is>
          <t>Неправильный</t>
        </is>
      </c>
      <c r="B158" t="n">
        <v>0.01400402002036572</v>
      </c>
      <c r="C158">
        <f>HYPERLINK("ДИНАМОГРАММА-6388 5.XLSX.png","ДИНАМОГРАММА-6388 5.XLSX.png")</f>
        <v/>
      </c>
    </row>
    <row r="159">
      <c r="A159" t="inlineStr">
        <is>
          <t>Неправильный</t>
        </is>
      </c>
      <c r="B159" t="n">
        <v>0.01314957439899445</v>
      </c>
      <c r="C159">
        <f>HYPERLINK("ДИНАМОГРАММА-6388 6.XLSX.png","ДИНАМОГРАММА-6388 6.XLSX.png")</f>
        <v/>
      </c>
    </row>
    <row r="160">
      <c r="A160" t="inlineStr">
        <is>
          <t>Неправильный</t>
        </is>
      </c>
      <c r="B160" t="n">
        <v>0.01697666570544243</v>
      </c>
      <c r="C160">
        <f>HYPERLINK("ДИНАМОГРАММА-6388 7.XLSX.png","ДИНАМОГРАММА-6388 7.XLSX.png")</f>
        <v/>
      </c>
    </row>
    <row r="161">
      <c r="A161" t="inlineStr">
        <is>
          <t>Исправен</t>
        </is>
      </c>
      <c r="B161" t="n">
        <v>0.5325649976730347</v>
      </c>
      <c r="C161">
        <f>HYPERLINK("Книга1.xlsx — копия.png","Книга1.xlsx — копия.png")</f>
        <v/>
      </c>
    </row>
    <row r="162">
      <c r="A162" t="inlineStr">
        <is>
          <t>Исправен</t>
        </is>
      </c>
      <c r="B162" t="n">
        <v>0.5325650572776794</v>
      </c>
      <c r="C162">
        <f>HYPERLINK("Книга1.xlsx.png","Книга1.xlsx.png")</f>
        <v/>
      </c>
    </row>
    <row r="163">
      <c r="A163" t="inlineStr">
        <is>
          <t>Исправен</t>
        </is>
      </c>
      <c r="B163" t="n">
        <v>0.618736207485199</v>
      </c>
      <c r="C163">
        <f>HYPERLINK("Книга12.xlsx — копия.png","Книга12.xlsx — копия.png")</f>
        <v/>
      </c>
    </row>
    <row r="164">
      <c r="A164" t="inlineStr">
        <is>
          <t>Исправен</t>
        </is>
      </c>
      <c r="B164" t="n">
        <v>0.618736207485199</v>
      </c>
      <c r="C164">
        <f>HYPERLINK("Книга12.xlsx.png","Книга12.xlsx.png")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2024-01-22T13:46:43Z</dcterms:created>
  <dcterms:modified xsi:type="dcterms:W3CDTF">2024-01-22T13:46:43Z</dcterms:modified>
</cp:coreProperties>
</file>