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Documents\Projects\aCommerce\"/>
    </mc:Choice>
  </mc:AlternateContent>
  <xr:revisionPtr revIDLastSave="0" documentId="13_ncr:1_{1FC8EE33-778F-42A4-B56D-9BCAB5C663BF}" xr6:coauthVersionLast="47" xr6:coauthVersionMax="47" xr10:uidLastSave="{00000000-0000-0000-0000-000000000000}"/>
  <bookViews>
    <workbookView xWindow="28680" yWindow="-120" windowWidth="29040" windowHeight="15840" tabRatio="904" activeTab="1" xr2:uid="{00000000-000D-0000-FFFF-FFFF00000000}"/>
  </bookViews>
  <sheets>
    <sheet name="Implementation estimation" sheetId="45" r:id="rId1"/>
    <sheet name="TestDesign" sheetId="42" r:id="rId2"/>
    <sheet name="Definations" sheetId="4" state="hidden" r:id="rId3"/>
    <sheet name="TC-Detail-PRO1121" sheetId="35" r:id="rId4"/>
    <sheet name="Decision table" sheetId="59" state="hidden" r:id="rId5"/>
    <sheet name="Progress" sheetId="43" state="hidden" r:id="rId6"/>
    <sheet name="Obsolete logic" sheetId="55" state="hidden" r:id="rId7"/>
  </sheets>
  <externalReferences>
    <externalReference r:id="rId8"/>
  </externalReferences>
  <definedNames>
    <definedName name="_xlnm._FilterDatabase" localSheetId="6" hidden="1">'Obsolete logic'!$B$2:$B$10</definedName>
    <definedName name="_xlnm._FilterDatabase" localSheetId="3" hidden="1">'TC-Detail-PRO1121'!$B$2:$B$53</definedName>
    <definedName name="_xlnm._FilterDatabase" localSheetId="1" hidden="1">TestDesign!$B$5:$K$7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5" l="1"/>
  <c r="F4" i="45" l="1"/>
  <c r="F6" i="45" s="1"/>
  <c r="E4" i="45"/>
  <c r="E6" i="45" s="1"/>
  <c r="D4" i="45"/>
  <c r="D6" i="45" s="1"/>
  <c r="C6" i="45"/>
  <c r="D7" i="45" l="1"/>
  <c r="D8" i="45"/>
  <c r="E7" i="45"/>
  <c r="E8" i="45"/>
  <c r="F7" i="45"/>
  <c r="F8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tc={B9E0B84E-88F9-46A4-9ABD-0923C1AA2AB5}</author>
    <author>tc={204A9F3A-BBDA-47E7-9BF1-D4426678EE9A}</author>
    <author>tc={4F2E3FD2-DE1C-4056-9515-A03D18073166}</author>
    <author>Tin Nguyen</author>
  </authors>
  <commentList>
    <comment ref="B5" authorId="0" shapeId="0" xr:uid="{B9E0B84E-88F9-46A4-9ABD-0923C1AA2AB5}">
      <text>
        <t>[Threaded comment]
Your version of Excel allows you to read this threaded comment; however, any edits to it will get removed if the file is opened in a newer version of Excel. Learn more: https://go.microsoft.com/fwlink/?linkid=870924
Comment:
    1. This field will match with RTM (Requirements Traceability Matrix) doucment
2. List of features and ID are defined in "Definations sheet"</t>
      </text>
    </comment>
    <comment ref="C5" authorId="1" shapeId="0" xr:uid="{204A9F3A-BBDA-47E7-9BF1-D4426678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format of test case ID is the combine of &lt;&lt;Feature ID&gt;&gt;_&lt;&lt;Test case index&gt;&gt;</t>
      </text>
    </comment>
    <comment ref="E5" authorId="2" shapeId="0" xr:uid="{4F2E3FD2-DE1C-4056-9515-A03D18073166}">
      <text>
        <t>[Threaded comment]
Your version of Excel allows you to read this threaded comment; however, any edits to it will get removed if the file is opened in a newer version of Excel. Learn more: https://go.microsoft.com/fwlink/?linkid=870924
Comment:
    1. This field will match with RTM (Requirements Traceability Matrix) doucment
2. List of modules and ID are defined in "Definations sheet"</t>
      </text>
    </comment>
    <comment ref="G5" authorId="3" shapeId="0" xr:uid="{00000000-0006-0000-0200-000002000000}">
      <text>
        <r>
          <rPr>
            <b/>
            <sz val="9"/>
            <rFont val="Tahoma"/>
            <family val="2"/>
          </rPr>
          <t>Tin Nguyen:</t>
        </r>
        <r>
          <rPr>
            <sz val="9"/>
            <rFont val="Tahoma"/>
            <family val="2"/>
          </rPr>
          <t xml:space="preserve">
Types of Test Cases in Software Testing:
1.Integration test case
2.Functional Test case
3.Non-Functional Test cases( which include security,
performance and usability)
4.User Acceptance Test cases( end to end scenario).</t>
        </r>
      </text>
    </comment>
    <comment ref="H5" authorId="3" shapeId="0" xr:uid="{00000000-0006-0000-0200-000003000000}">
      <text>
        <r>
          <rPr>
            <b/>
            <sz val="9"/>
            <rFont val="Tahoma"/>
            <family val="2"/>
          </rPr>
          <t>Tin Nguyen:</t>
        </r>
        <r>
          <rPr>
            <sz val="9"/>
            <rFont val="Tahoma"/>
            <family val="2"/>
          </rPr>
          <t xml:space="preserve">
Test Case Execution Status:
1. Passed: Actual result is meet requirement (expected result)
2. Failed: Actual result isn’t meet requirement (expected result)
3. Blocked: Can not executed because pre-requisites was failed
4. NA: Not applicable, out of scope testing
5. Not Tested: Has not executed
</t>
        </r>
      </text>
    </comment>
    <comment ref="J6" authorId="3" shapeId="0" xr:uid="{00000000-0006-0000-0200-000004000000}">
      <text>
        <r>
          <rPr>
            <b/>
            <sz val="9"/>
            <rFont val="Tahoma"/>
            <family val="2"/>
          </rPr>
          <t>Tin Nguyen:</t>
        </r>
        <r>
          <rPr>
            <sz val="9"/>
            <rFont val="Tahoma"/>
            <family val="2"/>
          </rPr>
          <t xml:space="preserve">
Date of Build for executing 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tc={21484562-355B-437E-9255-C4EB5AB06D6F}</author>
    <author>tc={9909BCD7-9F6E-40D7-BC73-B132B772589F}</author>
  </authors>
  <commentList>
    <comment ref="A1" authorId="0" shapeId="0" xr:uid="{21484562-355B-437E-9255-C4EB5AB0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- Define list of module
- This field will match with RTM (Requirements Traceability Matrix) doucment</t>
      </text>
    </comment>
    <comment ref="D1" authorId="1" shapeId="0" xr:uid="{9909BCD7-9F6E-40D7-BC73-B132B772589F}">
      <text>
        <t>[Threaded comment]
Your version of Excel allows you to read this threaded comment; however, any edits to it will get removed if the file is opened in a newer version of Excel. Learn more: https://go.microsoft.com/fwlink/?linkid=870924
Comment:
    - Define list of feature
- This field will match with RTM (Requirements Traceability Matrix) doucment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tc={087D1CC2-3447-46E1-A3A6-E5B9E82FB9AB}</author>
  </authors>
  <commentList>
    <comment ref="C7" authorId="0" shapeId="0" xr:uid="{087D1CC2-3447-46E1-A3A6-E5B9E82FB9A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Precondition</t>
      </text>
    </comment>
  </commentList>
</comments>
</file>

<file path=xl/sharedStrings.xml><?xml version="1.0" encoding="utf-8"?>
<sst xmlns="http://schemas.openxmlformats.org/spreadsheetml/2006/main" count="601" uniqueCount="197">
  <si>
    <t>Priority</t>
  </si>
  <si>
    <t>Test case Type</t>
  </si>
  <si>
    <t>Test Result</t>
  </si>
  <si>
    <t>Issue status</t>
  </si>
  <si>
    <t>Name</t>
  </si>
  <si>
    <t>shortened</t>
  </si>
  <si>
    <t>1.Integration test case</t>
  </si>
  <si>
    <t>IT</t>
  </si>
  <si>
    <t>1. Passed: Actual result is meet requirement (expected result)</t>
  </si>
  <si>
    <t>Passed</t>
  </si>
  <si>
    <t>2.Functional Test case</t>
  </si>
  <si>
    <t>FT</t>
  </si>
  <si>
    <t>2. Failed: Actual result isn’t meet requirement (expected result)</t>
  </si>
  <si>
    <t>Failed</t>
  </si>
  <si>
    <t>Ready for Review</t>
  </si>
  <si>
    <t>3.Non-Functional Test cases( which include security, performance and usability)</t>
  </si>
  <si>
    <t>NFT</t>
  </si>
  <si>
    <t>3. Blocked: Can not executed because pre-requisites was failed</t>
  </si>
  <si>
    <t>Blocked</t>
  </si>
  <si>
    <t>Updating</t>
  </si>
  <si>
    <t>4.User Acceptance Test cases( end to end scenario).</t>
  </si>
  <si>
    <t>UAT</t>
  </si>
  <si>
    <t>4. Obsoleted: Not applicable, The test case is out of date</t>
  </si>
  <si>
    <t>Obsoleted</t>
  </si>
  <si>
    <t>Reviewing</t>
  </si>
  <si>
    <t>5.UI Test case (Test case about User Interface)</t>
  </si>
  <si>
    <t>UI</t>
  </si>
  <si>
    <t>5. UnTested: Has not executed</t>
  </si>
  <si>
    <t>UnTested</t>
  </si>
  <si>
    <t>Reviewed</t>
  </si>
  <si>
    <t># of Test cases</t>
  </si>
  <si>
    <t>Total</t>
  </si>
  <si>
    <t>Explanation:</t>
  </si>
  <si>
    <t>The average time to execute test on each day is 7 hours</t>
  </si>
  <si>
    <t>Test Design With Feature Base</t>
  </si>
  <si>
    <t>Type</t>
  </si>
  <si>
    <t>Result</t>
  </si>
  <si>
    <t>Build</t>
  </si>
  <si>
    <t>Note</t>
  </si>
  <si>
    <t>Date</t>
  </si>
  <si>
    <t>CMB_TC019</t>
  </si>
  <si>
    <t>Return to Summary Sheet</t>
  </si>
  <si>
    <t>Test Case ID</t>
  </si>
  <si>
    <t>Test Case Procedure</t>
  </si>
  <si>
    <t>Expected Result</t>
  </si>
  <si>
    <t>Step Result</t>
  </si>
  <si>
    <t>Inter-test case Dependence</t>
  </si>
  <si>
    <t>*</t>
  </si>
  <si>
    <t>Observe the result</t>
  </si>
  <si>
    <t>Launch Mighty app</t>
  </si>
  <si>
    <t>Review</t>
  </si>
  <si>
    <t>Clean up</t>
  </si>
  <si>
    <t>Update detial</t>
  </si>
  <si>
    <t>Update ID</t>
  </si>
  <si>
    <t>Prioritize</t>
  </si>
  <si>
    <t>Double check</t>
  </si>
  <si>
    <t>1. Connect Mighty to wifi</t>
  </si>
  <si>
    <t>Done</t>
  </si>
  <si>
    <t>2. Connect Mighty to mobile app</t>
  </si>
  <si>
    <t>3. Connect Mighty to BT Headset</t>
  </si>
  <si>
    <t>4. Sync music</t>
  </si>
  <si>
    <t>5. Playback on device</t>
  </si>
  <si>
    <t>6. Connect Mighty mobile to Spo</t>
  </si>
  <si>
    <t>7. PULL MISUC</t>
  </si>
  <si>
    <t>8. MIGHTY APP</t>
  </si>
  <si>
    <t>9. MIGHTY DEVICE</t>
  </si>
  <si>
    <t>10. WIRED ACCESSORY</t>
  </si>
  <si>
    <t>Mighty app is launched</t>
  </si>
  <si>
    <t>Obsolete logic</t>
  </si>
  <si>
    <t>Verify that when user Disconnect Bluetooth, BLUE/WHITE alternating steady for 30 seconds</t>
  </si>
  <si>
    <t>Connect Bluetooth accessory from the list of scanned Devices</t>
  </si>
  <si>
    <t>Bluetooth headphone is connected</t>
  </si>
  <si>
    <t>Power OFF the Bluetooth</t>
  </si>
  <si>
    <t>BLUE/WHITE alternating steady for 30 seconds on Mighty device</t>
  </si>
  <si>
    <t>CWA_TC006</t>
  </si>
  <si>
    <t>Verify that when Wired headset is connected, BLUE - flash 5X quick with pairing success tone</t>
  </si>
  <si>
    <t>Connect the wired headset</t>
  </si>
  <si>
    <t>Run a bluetooth scan from app and check whether Press Pause button on the Device message appears</t>
  </si>
  <si>
    <t>Press Pause button on the Device and Check whether Mighty Device is getting connected</t>
  </si>
  <si>
    <t>BLUE - flash 5X quick with pairing success tone</t>
  </si>
  <si>
    <t>To Do</t>
  </si>
  <si>
    <t>Action/Output</t>
  </si>
  <si>
    <t>Conditions/Input</t>
  </si>
  <si>
    <t>Rule 1</t>
  </si>
  <si>
    <t>Rule 2</t>
  </si>
  <si>
    <t>Rule3</t>
  </si>
  <si>
    <t>00.00 - 05:59</t>
  </si>
  <si>
    <t>T</t>
  </si>
  <si>
    <t>06.00 - 11:59</t>
  </si>
  <si>
    <t>12.00 - 23:59</t>
  </si>
  <si>
    <t>Buy X with minimum purchase of 1,000B</t>
  </si>
  <si>
    <t>Buy X</t>
  </si>
  <si>
    <t>In date 11-11-2021</t>
  </si>
  <si>
    <t>Sales Orders amount &gt;= 1,000B</t>
  </si>
  <si>
    <t>Excluded delivery fee</t>
  </si>
  <si>
    <t>F</t>
  </si>
  <si>
    <t>Rule 4</t>
  </si>
  <si>
    <t>Rule 5</t>
  </si>
  <si>
    <t>Rule 6</t>
  </si>
  <si>
    <t>Rule 7</t>
  </si>
  <si>
    <t>Get Product Y Free</t>
  </si>
  <si>
    <t>Get 10% discount</t>
  </si>
  <si>
    <t>N/A</t>
  </si>
  <si>
    <t>Rule 8</t>
  </si>
  <si>
    <t>Rule 9</t>
  </si>
  <si>
    <t>Rule 10</t>
  </si>
  <si>
    <t>Rule 11</t>
  </si>
  <si>
    <t>Rule 12</t>
  </si>
  <si>
    <t>Rule 13</t>
  </si>
  <si>
    <t>Rule 14</t>
  </si>
  <si>
    <r>
      <t xml:space="preserve">Order’s minimum product quantity of 5 items </t>
    </r>
    <r>
      <rPr>
        <b/>
        <sz val="11"/>
        <color theme="1"/>
        <rFont val="Calibri"/>
        <family val="2"/>
        <scheme val="minor"/>
      </rPr>
      <t>(1,250 b)</t>
    </r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</si>
  <si>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</si>
  <si>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</si>
  <si>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</si>
  <si>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</si>
  <si>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</si>
  <si>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</si>
  <si>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</si>
  <si>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</si>
  <si>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</si>
  <si>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</si>
  <si>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Promotion B</t>
  </si>
  <si>
    <t>Promotion A</t>
  </si>
  <si>
    <t>Promotion C</t>
  </si>
  <si>
    <t>Discount</t>
  </si>
  <si>
    <t>Sales Orders amount &lt; 500B</t>
  </si>
  <si>
    <t>Verify that the system will NOT apply any promotion to sale order when Customer buy "Product different X" in any period of date 11-11-2021</t>
  </si>
  <si>
    <t>Verify that the system will NOT apply any promotion to sale order when Customer buy "Product X" in any period of date that is different 11-11-2021</t>
  </si>
  <si>
    <t>Verify that the system will NOT apply any promotion to sale order when Customer buy "Product X" with quantity less then 5 (with maximum purchase up to 1,000B) and NOT in period (00.00 - 05:59) of date 11-11-2021</t>
  </si>
  <si>
    <t>Verify that the system will be applied “Promotion B” to sales order when Customer buy "Product X" with order’s minimum product quantity of 5 items (buy X with minimum purchase of 1,000B after discounted) in period (06.00 - 11:59) of date 11-11-2021</t>
  </si>
  <si>
    <t>Module</t>
  </si>
  <si>
    <t>Feature ID</t>
  </si>
  <si>
    <t>Verify that the system will be applied “Promotion C” to sales order when Customer buy "Product X" with order's minimum product quantity of 5 items in period (12.00 - 23:59) of date 11-11-2021</t>
  </si>
  <si>
    <t xml:space="preserve">Promotions on campaign day 11.11.2021 </t>
  </si>
  <si>
    <t>CAM</t>
  </si>
  <si>
    <t>PRO1121</t>
  </si>
  <si>
    <t>PRO1121_TC001</t>
  </si>
  <si>
    <t>PRO1121_TC002</t>
  </si>
  <si>
    <t>PRO1121_TC003</t>
  </si>
  <si>
    <t>PRO1121_TC004</t>
  </si>
  <si>
    <t>PRO1121_TC005</t>
  </si>
  <si>
    <t>PRO1121_TC006</t>
  </si>
  <si>
    <t>ID</t>
  </si>
  <si>
    <t>Campaign</t>
  </si>
  <si>
    <t>Modules</t>
  </si>
  <si>
    <t>Version</t>
  </si>
  <si>
    <t>Test case ID</t>
  </si>
  <si>
    <t>Features</t>
  </si>
  <si>
    <t>Description</t>
  </si>
  <si>
    <t>The feature indicates the promotion when sales orders arriving.
Those sales orders coming in the campaign period and buy product matching with conditions the system will be applied a gift into sales order automatically.</t>
  </si>
  <si>
    <t>Feature name</t>
  </si>
  <si>
    <t xml:space="preserve">PRO1121 - Promotions on campaign day 11.11.2021 </t>
  </si>
  <si>
    <t xml:space="preserve">The system will be applied “Promotion B” to sales order </t>
  </si>
  <si>
    <t xml:space="preserve">The system will be applied “Promotion A” to sales order </t>
  </si>
  <si>
    <t xml:space="preserve">The system will be applied “Promotion C” to sales order </t>
  </si>
  <si>
    <t>The system will NOT apply any promotion to sale order</t>
  </si>
  <si>
    <t>There is a sale order with information as bolow:
- Init time: 06:00
- Date: 11-11-2021 (date format: dd-mm-yyyy)
- Product type: Product X
- Quantity: 5 items</t>
  </si>
  <si>
    <t>Verify that the system will be applied “Promotion B” to sales order when Customer buy "Product X" with order’s minimum product quantity of 5 items (buy X with minimum purchase of 1,000B after discounted) before end time of period (06.00 - 11:59) of date 11-11-2021</t>
  </si>
  <si>
    <t>Verify that the system will be applied “Promotion C” to sales order when Customer buy "Product X" with order's minimum product quantity of 5 items before end time period (12.00 - 23:59) of date 11-11-2021</t>
  </si>
  <si>
    <t>Inter-test case Dependence/Notes</t>
  </si>
  <si>
    <t>Verify that the system will be applied “Promotion A” to sales order when Customer buy "Product X" with any quantity  (quantity &gt; 0)  before end time of period (00.00 - 05:59) of date 11-11-2021</t>
  </si>
  <si>
    <t>Verify that the system will be applied “Promotion A” to sales order when Customer buy "Product X" with any quantity (quantity &gt; 0)  in period (00.00 - 05:59) of date 11-11-2021</t>
  </si>
  <si>
    <t>Verify that the system will be applied “Promotion A” to sales order when Customer buy "Product X" with any quantity (quantity &gt; 0) at start time of period (00.00 - 05:59) of date 11-11-2021</t>
  </si>
  <si>
    <t>Verify that the system will be applied “Promotion B” to sales order when Customer buy "Product X" with order’s minimum product quantity of 5 items (buy X with minimum purchase of 1,000B after discounted) at start time of period (06.00 - 11:59) of date 11-11-2021</t>
  </si>
  <si>
    <t>Verify that the system will be applied “Promotion C” to sales order when Customer buy "Product X" with order's minimum product quantity of 5 items at start time of period (12.00 - 23:59) of date 11-11-2021</t>
  </si>
  <si>
    <t>The service is authenticated successfully
There is a sale order with information as bolow:
- Init time: 06:00
- Date: 11-11-2021 (date format: dd-mm-yyyy)
- Product type: Product X
- Quantity: 4 items</t>
  </si>
  <si>
    <t>The service is authenticated successfully
There is a sale order with information as bolow:
- Init time: 12.00
- Date: 10-11-2021 (date format: dd-mm-yyyy)
- Product type: Product X
- Quantity: 5 items</t>
  </si>
  <si>
    <t>The service is authenticated successfully
There is a sale order with information as bolow:
- Init time: 12.00
- Date: 11-11-2021 (date format: dd-mm-yyyy)
- Product type: Product Y
- Quantity: 5 items</t>
  </si>
  <si>
    <t>The service is authenticated successfully
There is a sale order with information as bolow:
- Init time: 18.00
- Date: 11-11-2021 (date format: dd-mm-yyyy)
- Product type: Product X
- Quantity: 5 items</t>
  </si>
  <si>
    <t>The service is authenticated successfully
There is a sale order with information as bolow:
- Init time: 23:59
- Date: 11-11-2021 (date format: dd-mm-yyyy)
- Product type: Product X
- Quantity: 5 items</t>
  </si>
  <si>
    <t>The service is authenticated successfully
There is a sale order with information as bolow:
- Init time: 12.00
- Date: 11-11-2021 (date format: dd-mm-yyyy)
- Product type: Product X
- Quantity: 5 items</t>
  </si>
  <si>
    <t>The service is authenticated successfully
There is a sale order with information as bolow:
- Init time: 09:00
- Date: 11-11-2021 (date format: dd-mm-yyyy)
- Product type: Product X
- Quantity: 5 items</t>
  </si>
  <si>
    <t>The service is authenticated successfully
There is a sale order with information as bolow:
- Init time: 11:59
- Date: 11-11-2021 (date format: dd-mm-yyyy)
- Product type: Product X
- Quantity: 5 items</t>
  </si>
  <si>
    <t>The service is authenticated successfully
There is a sale order with information as bolow:
- Init time: 04:00
- Date: 11-11-2021 (date format: dd-mm-yyyy)
- Product type: Product X</t>
  </si>
  <si>
    <t>The service is authenticated successfully
There is a sale order with information as bolow:
- Init time: 05:59
- Date: 11-11-2021 (date format: dd-mm-yyyy)
- Product type: Product X</t>
  </si>
  <si>
    <t>The service is authenticated successfully
There is a sale order with information as bolow:
- Init time: 00:00
- Date: 11-11-2021 (date format: dd-mm-yyyy)
- Product type: Product X</t>
  </si>
  <si>
    <t>The function is triggered without error returns</t>
  </si>
  <si>
    <t>Trigger the function to check the promotion eligibility</t>
  </si>
  <si>
    <t>PRO1121_TC007</t>
  </si>
  <si>
    <t>PRO1121_TC008</t>
  </si>
  <si>
    <t>PRO1121_TC009</t>
  </si>
  <si>
    <t>PRO1121_TC010</t>
  </si>
  <si>
    <t>PRO1121_TC011</t>
  </si>
  <si>
    <t>PRO1121_TC012</t>
  </si>
  <si>
    <t>PRO1121_TC0011</t>
  </si>
  <si>
    <t>High</t>
  </si>
  <si>
    <t>Medium</t>
  </si>
  <si>
    <t>Low</t>
  </si>
  <si>
    <t>ACOMMERCE FUNCTIONAL TEST SET</t>
  </si>
  <si>
    <t>Estimate time(Hour)</t>
  </si>
  <si>
    <t>Min (2h)</t>
  </si>
  <si>
    <t>Avg (3h)</t>
  </si>
  <si>
    <t>Max (4h)</t>
  </si>
  <si>
    <t>Days /1 Tester</t>
  </si>
  <si>
    <t>Days /2 Tester</t>
  </si>
  <si>
    <t>The average time to implement an API automation test case around 3 hours include activities:
   - Clarify manual test case and perform manual test to make sure test case is valid and can convert to automation test script.
   - Prepare test data.
   - Implement test script and debug.</t>
  </si>
  <si>
    <r>
      <t xml:space="preserve">The </t>
    </r>
    <r>
      <rPr>
        <b/>
        <sz val="11"/>
        <color rgb="FF000000"/>
        <rFont val="Times New Roman"/>
        <family val="1"/>
      </rPr>
      <t>Total</t>
    </r>
    <r>
      <rPr>
        <sz val="11"/>
        <color rgb="FF000000"/>
        <rFont val="Times New Roman"/>
        <family val="1"/>
      </rPr>
      <t xml:space="preserve"> time just for one round implementation (not include the maintenance because of app changes).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</si>
</sst>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  <numFmt numFmtId="165" formatCode="_-* #,##0_-;\-* #,##0_-;_-* &quot;-&quot;_-;_-@_-"/>
    <numFmt numFmtId="166" formatCode="\t0.00%"/>
    <numFmt numFmtId="167" formatCode="&quot;\&quot;#,##0.00;[Red]&quot;\&quot;&quot;\&quot;&quot;\&quot;&quot;\&quot;&quot;\&quot;&quot;\&quot;\-#,##0.00"/>
    <numFmt numFmtId="168" formatCode="&quot;ß&quot;#,##0;\-&quot;&quot;&quot;ß&quot;&quot;&quot;#,##0"/>
    <numFmt numFmtId="169" formatCode="\t#\ ??/??"/>
    <numFmt numFmtId="170" formatCode="&quot;$&quot;#,##0\ ;\(&quot;$&quot;#,##0\)"/>
    <numFmt numFmtId="171" formatCode="_-* #,##0.00_-;\-* #,##0.00_-;_-* &quot;-&quot;??_-;_-@_-"/>
    <numFmt numFmtId="172" formatCode="&quot;\&quot;#,##0.00;[Red]&quot;\&quot;\-#,##0.00"/>
    <numFmt numFmtId="173" formatCode="m/d"/>
    <numFmt numFmtId="174" formatCode="&quot;\&quot;#,##0;[Red]&quot;\&quot;\-#,##0"/>
    <numFmt numFmtId="175" formatCode="&quot;\&quot;#,##0;[Red]&quot;\&quot;&quot;\&quot;\-#,##0"/>
    <numFmt numFmtId="176" formatCode="_-&quot;$&quot;* #,##0_-;\-&quot;$&quot;* #,##0_-;_-&quot;$&quot;* &quot;-&quot;_-;_-@_-"/>
    <numFmt numFmtId="177" formatCode="_-&quot;$&quot;* #,##0.00_-;\-&quot;$&quot;* #,##0.00_-;_-&quot;$&quot;* &quot;-&quot;??_-;_-@_-"/>
  </numFmts>
  <fonts count="9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b/>
      <sz val="20"/>
      <color theme="1"/>
      <name val="Cambria"/>
      <family val="1"/>
    </font>
    <font>
      <sz val="10"/>
      <color theme="1"/>
      <name val="Cambria"/>
      <family val="1"/>
    </font>
    <font>
      <u/>
      <sz val="11"/>
      <color theme="10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Times New Roman"/>
      <family val="1"/>
    </font>
    <font>
      <sz val="24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60"/>
      <name val="Tahoma"/>
      <family val="2"/>
    </font>
    <font>
      <sz val="11"/>
      <color indexed="14"/>
      <name val="Calibri"/>
      <family val="2"/>
    </font>
    <font>
      <sz val="10"/>
      <name val="MS Sans Serif"/>
      <charset val="134"/>
    </font>
    <font>
      <sz val="12"/>
      <color indexed="9"/>
      <name val="Tahoma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2"/>
      <color indexed="62"/>
      <name val="Tahoma"/>
      <family val="2"/>
    </font>
    <font>
      <sz val="12"/>
      <color indexed="14"/>
      <name val="Tahoma"/>
      <family val="2"/>
    </font>
    <font>
      <sz val="7"/>
      <name val="Small Fonts"/>
      <charset val="134"/>
    </font>
    <font>
      <sz val="12"/>
      <color indexed="8"/>
      <name val="Tahoma"/>
      <family val="2"/>
    </font>
    <font>
      <b/>
      <sz val="12"/>
      <color indexed="52"/>
      <name val="Tahoma"/>
      <family val="2"/>
    </font>
    <font>
      <sz val="11"/>
      <color indexed="10"/>
      <name val="Calibri"/>
      <family val="2"/>
    </font>
    <font>
      <sz val="12"/>
      <name val=".VnArial Narrow"/>
      <charset val="134"/>
    </font>
    <font>
      <sz val="11"/>
      <color indexed="60"/>
      <name val="Calibri"/>
      <family val="2"/>
    </font>
    <font>
      <b/>
      <sz val="13"/>
      <color indexed="62"/>
      <name val="Tahoma"/>
      <family val="2"/>
    </font>
    <font>
      <sz val="11"/>
      <color rgb="FF000000"/>
      <name val="Calibri"/>
      <family val="2"/>
    </font>
    <font>
      <b/>
      <sz val="12"/>
      <color indexed="9"/>
      <name val="Tahoma"/>
      <family val="2"/>
    </font>
    <font>
      <b/>
      <sz val="18"/>
      <color indexed="62"/>
      <name val="Cambria"/>
      <family val="1"/>
    </font>
    <font>
      <b/>
      <i/>
      <sz val="16"/>
      <name val="Helv"/>
      <charset val="134"/>
    </font>
    <font>
      <u/>
      <sz val="10"/>
      <color indexed="12"/>
      <name val="MS Sans Serif"/>
      <charset val="134"/>
    </font>
    <font>
      <b/>
      <sz val="11"/>
      <color indexed="62"/>
      <name val="Tahoma"/>
      <family val="2"/>
    </font>
    <font>
      <sz val="11"/>
      <color indexed="52"/>
      <name val="Calibri"/>
      <family val="2"/>
    </font>
    <font>
      <sz val="12"/>
      <color indexed="17"/>
      <name val="Tahoma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name val="UVnTime"/>
      <charset val="134"/>
    </font>
    <font>
      <sz val="11"/>
      <color indexed="17"/>
      <name val="Calibri"/>
      <family val="2"/>
    </font>
    <font>
      <sz val="12"/>
      <name val="바탕체"/>
      <charset val="129"/>
    </font>
    <font>
      <sz val="12"/>
      <color indexed="52"/>
      <name val="Tahoma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5"/>
      <color indexed="62"/>
      <name val="Tahoma"/>
      <family val="2"/>
    </font>
    <font>
      <i/>
      <sz val="12"/>
      <color indexed="23"/>
      <name val="Tahoma"/>
      <family val="2"/>
    </font>
    <font>
      <b/>
      <sz val="18"/>
      <name val="Arial"/>
      <family val="2"/>
    </font>
    <font>
      <b/>
      <sz val="15"/>
      <color indexed="62"/>
      <name val="Calibri"/>
      <family val="2"/>
    </font>
    <font>
      <b/>
      <sz val="10"/>
      <name val="MS Sans Serif"/>
      <charset val="134"/>
    </font>
    <font>
      <b/>
      <sz val="12"/>
      <color indexed="63"/>
      <name val="Tahoma"/>
      <family val="2"/>
    </font>
    <font>
      <b/>
      <sz val="11"/>
      <color indexed="63"/>
      <name val="Calibri"/>
      <family val="2"/>
    </font>
    <font>
      <sz val="11"/>
      <name val="ＭＳ Ｐゴシック"/>
      <charset val="128"/>
    </font>
    <font>
      <i/>
      <sz val="11"/>
      <color indexed="23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2"/>
      <color indexed="10"/>
      <name val="Tahoma"/>
      <family val="2"/>
    </font>
    <font>
      <sz val="14"/>
      <name val="뼻뮝"/>
      <charset val="129"/>
    </font>
    <font>
      <sz val="12"/>
      <name val="바탕체"/>
      <charset val="134"/>
    </font>
    <font>
      <sz val="12"/>
      <name val="뼻뮝"/>
      <charset val="129"/>
    </font>
    <font>
      <sz val="10"/>
      <name val="굴림체"/>
      <charset val="129"/>
    </font>
    <font>
      <sz val="12"/>
      <name val="新細明體"/>
      <charset val="136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38889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rgb="FF000000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656">
    <xf numFmtId="0" fontId="0" fillId="0" borderId="0"/>
    <xf numFmtId="0" fontId="30" fillId="12" borderId="0" applyNumberFormat="0" applyBorder="0" applyAlignment="0" applyProtection="0"/>
    <xf numFmtId="44" fontId="14" fillId="0" borderId="0" applyFont="0" applyFill="0" applyBorder="0" applyAlignment="0" applyProtection="0"/>
    <xf numFmtId="0" fontId="29" fillId="11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32" fillId="11" borderId="0" applyNumberFormat="0" applyBorder="0" applyAlignment="0" applyProtection="0"/>
    <xf numFmtId="0" fontId="27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3" fontId="3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37" fontId="39" fillId="0" borderId="0"/>
    <xf numFmtId="0" fontId="41" fillId="13" borderId="34" applyNumberFormat="0" applyAlignment="0" applyProtection="0"/>
    <xf numFmtId="0" fontId="42" fillId="0" borderId="0" applyNumberFormat="0" applyFill="0" applyBorder="0" applyAlignment="0" applyProtection="0"/>
    <xf numFmtId="0" fontId="40" fillId="17" borderId="0" applyNumberFormat="0" applyBorder="0" applyAlignment="0" applyProtection="0"/>
    <xf numFmtId="0" fontId="36" fillId="16" borderId="0" applyNumberFormat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" fontId="31" fillId="0" borderId="0" applyFont="0" applyFill="0" applyBorder="0" applyAlignment="0" applyProtection="0"/>
    <xf numFmtId="0" fontId="31" fillId="0" borderId="0"/>
    <xf numFmtId="0" fontId="45" fillId="0" borderId="35" applyNumberFormat="0" applyFill="0" applyAlignment="0" applyProtection="0"/>
    <xf numFmtId="43" fontId="14" fillId="0" borderId="0" applyFont="0" applyFill="0" applyBorder="0" applyAlignment="0" applyProtection="0"/>
    <xf numFmtId="0" fontId="47" fillId="20" borderId="36" applyNumberFormat="0" applyAlignment="0" applyProtection="0"/>
    <xf numFmtId="0" fontId="36" fillId="14" borderId="0" applyNumberFormat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32" fillId="11" borderId="0" applyNumberFormat="0" applyBorder="0" applyAlignment="0" applyProtection="0"/>
    <xf numFmtId="43" fontId="4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11" borderId="0" applyNumberFormat="0" applyBorder="0" applyAlignment="0" applyProtection="0"/>
    <xf numFmtId="43" fontId="43" fillId="0" borderId="0" applyFont="0" applyFill="0" applyBorder="0" applyAlignment="0" applyProtection="0"/>
    <xf numFmtId="169" fontId="14" fillId="0" borderId="0"/>
    <xf numFmtId="0" fontId="48" fillId="0" borderId="0" applyNumberFormat="0" applyFill="0" applyBorder="0" applyAlignment="0" applyProtection="0"/>
    <xf numFmtId="169" fontId="14" fillId="0" borderId="0"/>
    <xf numFmtId="0" fontId="49" fillId="0" borderId="0"/>
    <xf numFmtId="0" fontId="14" fillId="0" borderId="0" applyNumberFormat="0" applyFill="0" applyBorder="0" applyAlignment="0" applyProtection="0"/>
    <xf numFmtId="0" fontId="31" fillId="0" borderId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6" fillId="19" borderId="0" applyNumberFormat="0" applyBorder="0" applyAlignment="0" applyProtection="0"/>
    <xf numFmtId="0" fontId="31" fillId="0" borderId="0"/>
    <xf numFmtId="0" fontId="36" fillId="18" borderId="0" applyNumberFormat="0" applyBorder="0" applyAlignment="0" applyProtection="0"/>
    <xf numFmtId="43" fontId="14" fillId="0" borderId="0" applyFont="0" applyFill="0" applyBorder="0" applyAlignment="0" applyProtection="0"/>
    <xf numFmtId="0" fontId="31" fillId="0" borderId="0"/>
    <xf numFmtId="0" fontId="31" fillId="0" borderId="0"/>
    <xf numFmtId="0" fontId="40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84" fillId="0" borderId="0"/>
    <xf numFmtId="0" fontId="31" fillId="0" borderId="0"/>
    <xf numFmtId="43" fontId="14" fillId="0" borderId="0" applyFont="0" applyFill="0" applyBorder="0" applyAlignment="0" applyProtection="0"/>
    <xf numFmtId="0" fontId="33" fillId="15" borderId="0" applyNumberFormat="0" applyBorder="0" applyAlignment="0" applyProtection="0"/>
    <xf numFmtId="0" fontId="14" fillId="0" borderId="0"/>
    <xf numFmtId="0" fontId="31" fillId="0" borderId="0"/>
    <xf numFmtId="43" fontId="14" fillId="0" borderId="0" applyFont="0" applyFill="0" applyBorder="0" applyAlignment="0" applyProtection="0"/>
    <xf numFmtId="0" fontId="29" fillId="11" borderId="0" applyNumberFormat="0" applyBorder="0" applyAlignment="0" applyProtection="0"/>
    <xf numFmtId="0" fontId="14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0" fontId="31" fillId="0" borderId="0"/>
    <xf numFmtId="0" fontId="31" fillId="0" borderId="0"/>
    <xf numFmtId="0" fontId="38" fillId="12" borderId="0" applyNumberFormat="0" applyBorder="0" applyAlignment="0" applyProtection="0"/>
    <xf numFmtId="0" fontId="31" fillId="0" borderId="0"/>
    <xf numFmtId="0" fontId="46" fillId="0" borderId="0"/>
    <xf numFmtId="0" fontId="14" fillId="0" borderId="0" applyNumberFormat="0" applyFill="0" applyBorder="0" applyAlignment="0" applyProtection="0"/>
    <xf numFmtId="0" fontId="84" fillId="0" borderId="0"/>
    <xf numFmtId="0" fontId="29" fillId="11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43" fontId="4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4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/>
    <xf numFmtId="0" fontId="31" fillId="0" borderId="0"/>
    <xf numFmtId="0" fontId="36" fillId="14" borderId="0" applyNumberFormat="0" applyBorder="0" applyAlignment="0" applyProtection="0"/>
    <xf numFmtId="0" fontId="31" fillId="0" borderId="0"/>
    <xf numFmtId="0" fontId="31" fillId="0" borderId="0"/>
    <xf numFmtId="43" fontId="35" fillId="0" borderId="0" applyFont="0" applyFill="0" applyBorder="0" applyAlignment="0" applyProtection="0"/>
    <xf numFmtId="0" fontId="31" fillId="0" borderId="0"/>
    <xf numFmtId="43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43" fontId="43" fillId="0" borderId="0" applyFont="0" applyFill="0" applyBorder="0" applyAlignment="0" applyProtection="0"/>
    <xf numFmtId="0" fontId="32" fillId="14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40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7" borderId="0" applyNumberFormat="0" applyBorder="0" applyAlignment="0" applyProtection="0"/>
    <xf numFmtId="0" fontId="33" fillId="13" borderId="0" applyNumberFormat="0" applyBorder="0" applyAlignment="0" applyProtection="0"/>
    <xf numFmtId="0" fontId="33" fillId="22" borderId="0" applyNumberFormat="0" applyBorder="0" applyAlignment="0" applyProtection="0"/>
    <xf numFmtId="0" fontId="14" fillId="0" borderId="0">
      <alignment horizontal="justify" vertical="justify" textRotation="127" wrapText="1"/>
      <protection hidden="1"/>
    </xf>
    <xf numFmtId="0" fontId="40" fillId="13" borderId="0" applyNumberFormat="0" applyBorder="0" applyAlignment="0" applyProtection="0"/>
    <xf numFmtId="170" fontId="14" fillId="0" borderId="0" applyFon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0" fontId="40" fillId="13" borderId="0" applyNumberFormat="0" applyBorder="0" applyAlignment="0" applyProtection="0"/>
    <xf numFmtId="0" fontId="37" fillId="15" borderId="34" applyNumberFormat="0" applyAlignment="0" applyProtection="0"/>
    <xf numFmtId="0" fontId="40" fillId="13" borderId="0" applyNumberFormat="0" applyBorder="0" applyAlignment="0" applyProtection="0"/>
    <xf numFmtId="0" fontId="40" fillId="15" borderId="0" applyNumberFormat="0" applyBorder="0" applyAlignment="0" applyProtection="0"/>
    <xf numFmtId="0" fontId="35" fillId="0" borderId="0"/>
    <xf numFmtId="0" fontId="40" fillId="15" borderId="0" applyNumberFormat="0" applyBorder="0" applyAlignment="0" applyProtection="0"/>
    <xf numFmtId="0" fontId="35" fillId="0" borderId="0"/>
    <xf numFmtId="0" fontId="40" fillId="15" borderId="0" applyNumberFormat="0" applyBorder="0" applyAlignment="0" applyProtection="0"/>
    <xf numFmtId="0" fontId="51" fillId="0" borderId="37" applyNumberFormat="0" applyFill="0" applyAlignment="0" applyProtection="0"/>
    <xf numFmtId="0" fontId="40" fillId="17" borderId="0" applyNumberFormat="0" applyBorder="0" applyAlignment="0" applyProtection="0"/>
    <xf numFmtId="2" fontId="14" fillId="0" borderId="0" applyFont="0" applyFill="0" applyBorder="0" applyAlignment="0" applyProtection="0"/>
    <xf numFmtId="0" fontId="40" fillId="17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14" fillId="0" borderId="0"/>
    <xf numFmtId="0" fontId="40" fillId="13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37" fontId="39" fillId="0" borderId="0"/>
    <xf numFmtId="0" fontId="41" fillId="13" borderId="34" applyNumberFormat="0" applyAlignment="0" applyProtection="0"/>
    <xf numFmtId="43" fontId="14" fillId="0" borderId="0" applyFont="0" applyFill="0" applyBorder="0" applyAlignment="0" applyProtection="0"/>
    <xf numFmtId="0" fontId="33" fillId="21" borderId="0" applyNumberFormat="0" applyBorder="0" applyAlignment="0" applyProtection="0"/>
    <xf numFmtId="0" fontId="33" fillId="23" borderId="0" applyNumberFormat="0" applyBorder="0" applyAlignment="0" applyProtection="0"/>
    <xf numFmtId="0" fontId="33" fillId="11" borderId="0" applyNumberFormat="0" applyBorder="0" applyAlignment="0" applyProtection="0"/>
    <xf numFmtId="0" fontId="33" fillId="21" borderId="0" applyNumberFormat="0" applyBorder="0" applyAlignment="0" applyProtection="0"/>
    <xf numFmtId="0" fontId="33" fillId="25" borderId="0" applyNumberFormat="0" applyBorder="0" applyAlignment="0" applyProtection="0"/>
    <xf numFmtId="0" fontId="33" fillId="15" borderId="0" applyNumberFormat="0" applyBorder="0" applyAlignment="0" applyProtection="0"/>
    <xf numFmtId="43" fontId="14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43" fontId="43" fillId="0" borderId="0" applyFont="0" applyFill="0" applyBorder="0" applyAlignment="0" applyProtection="0"/>
    <xf numFmtId="0" fontId="40" fillId="23" borderId="0" applyNumberFormat="0" applyBorder="0" applyAlignment="0" applyProtection="0"/>
    <xf numFmtId="43" fontId="43" fillId="0" borderId="0" applyFont="0" applyFill="0" applyBorder="0" applyAlignment="0" applyProtection="0"/>
    <xf numFmtId="0" fontId="40" fillId="23" borderId="0" applyNumberFormat="0" applyBorder="0" applyAlignment="0" applyProtection="0"/>
    <xf numFmtId="43" fontId="43" fillId="0" borderId="0" applyFont="0" applyFill="0" applyBorder="0" applyAlignment="0" applyProtection="0"/>
    <xf numFmtId="0" fontId="40" fillId="23" borderId="0" applyNumberFormat="0" applyBorder="0" applyAlignment="0" applyProtection="0"/>
    <xf numFmtId="43" fontId="35" fillId="0" borderId="0" applyFont="0" applyFill="0" applyBorder="0" applyAlignment="0" applyProtection="0"/>
    <xf numFmtId="0" fontId="40" fillId="11" borderId="0" applyNumberFormat="0" applyBorder="0" applyAlignment="0" applyProtection="0"/>
    <xf numFmtId="170" fontId="14" fillId="0" borderId="0" applyFont="0" applyFill="0" applyBorder="0" applyAlignment="0" applyProtection="0"/>
    <xf numFmtId="0" fontId="40" fillId="11" borderId="0" applyNumberFormat="0" applyBorder="0" applyAlignment="0" applyProtection="0"/>
    <xf numFmtId="166" fontId="14" fillId="0" borderId="0"/>
    <xf numFmtId="0" fontId="40" fillId="11" borderId="0" applyNumberFormat="0" applyBorder="0" applyAlignment="0" applyProtection="0"/>
    <xf numFmtId="0" fontId="40" fillId="21" borderId="0" applyNumberFormat="0" applyBorder="0" applyAlignment="0" applyProtection="0"/>
    <xf numFmtId="0" fontId="49" fillId="0" borderId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5" borderId="0" applyNumberFormat="0" applyBorder="0" applyAlignment="0" applyProtection="0"/>
    <xf numFmtId="43" fontId="14" fillId="0" borderId="0" applyFont="0" applyFill="0" applyBorder="0" applyAlignment="0" applyProtection="0"/>
    <xf numFmtId="0" fontId="40" fillId="25" borderId="0" applyNumberFormat="0" applyBorder="0" applyAlignment="0" applyProtection="0"/>
    <xf numFmtId="10" fontId="35" fillId="26" borderId="1" applyNumberFormat="0" applyBorder="0" applyAlignment="0" applyProtection="0"/>
    <xf numFmtId="0" fontId="40" fillId="25" borderId="0" applyNumberFormat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43" fontId="43" fillId="0" borderId="0" applyFon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43" fontId="33" fillId="0" borderId="0" applyFont="0" applyFill="0" applyBorder="0" applyAlignment="0" applyProtection="0"/>
    <xf numFmtId="0" fontId="36" fillId="14" borderId="0" applyNumberFormat="0" applyBorder="0" applyAlignment="0" applyProtection="0"/>
    <xf numFmtId="0" fontId="14" fillId="0" borderId="0">
      <alignment horizontal="justify" vertical="justify" textRotation="127" wrapText="1"/>
      <protection hidden="1"/>
    </xf>
    <xf numFmtId="43" fontId="35" fillId="0" borderId="0" applyFont="0" applyFill="0" applyBorder="0" applyAlignment="0" applyProtection="0"/>
    <xf numFmtId="0" fontId="36" fillId="23" borderId="0" applyNumberFormat="0" applyBorder="0" applyAlignment="0" applyProtection="0"/>
    <xf numFmtId="0" fontId="14" fillId="0" borderId="0">
      <alignment horizontal="justify" vertical="justify" textRotation="127" wrapText="1"/>
      <protection hidden="1"/>
    </xf>
    <xf numFmtId="43" fontId="14" fillId="0" borderId="0" applyFont="0" applyFill="0" applyBorder="0" applyAlignment="0" applyProtection="0"/>
    <xf numFmtId="0" fontId="36" fillId="11" borderId="0" applyNumberFormat="0" applyBorder="0" applyAlignment="0" applyProtection="0"/>
    <xf numFmtId="43" fontId="14" fillId="0" borderId="0" applyFont="0" applyFill="0" applyBorder="0" applyAlignment="0" applyProtection="0"/>
    <xf numFmtId="0" fontId="47" fillId="20" borderId="36" applyNumberFormat="0" applyAlignment="0" applyProtection="0"/>
    <xf numFmtId="0" fontId="36" fillId="21" borderId="0" applyNumberFormat="0" applyBorder="0" applyAlignment="0" applyProtection="0"/>
    <xf numFmtId="0" fontId="14" fillId="0" borderId="0"/>
    <xf numFmtId="0" fontId="36" fillId="15" borderId="0" applyNumberFormat="0" applyBorder="0" applyAlignment="0" applyProtection="0"/>
    <xf numFmtId="43" fontId="43" fillId="0" borderId="0" applyFont="0" applyFill="0" applyBorder="0" applyAlignment="0" applyProtection="0"/>
    <xf numFmtId="0" fontId="32" fillId="14" borderId="0" applyNumberFormat="0" applyBorder="0" applyAlignment="0" applyProtection="0"/>
    <xf numFmtId="0" fontId="32" fillId="23" borderId="0" applyNumberFormat="0" applyBorder="0" applyAlignment="0" applyProtection="0"/>
    <xf numFmtId="0" fontId="35" fillId="0" borderId="0"/>
    <xf numFmtId="0" fontId="48" fillId="0" borderId="0" applyNumberFormat="0" applyFill="0" applyBorder="0" applyAlignment="0" applyProtection="0"/>
    <xf numFmtId="43" fontId="43" fillId="0" borderId="0" applyFont="0" applyFill="0" applyBorder="0" applyAlignment="0" applyProtection="0"/>
    <xf numFmtId="0" fontId="32" fillId="23" borderId="0" applyNumberFormat="0" applyBorder="0" applyAlignment="0" applyProtection="0"/>
    <xf numFmtId="43" fontId="43" fillId="0" borderId="0" applyFont="0" applyFill="0" applyBorder="0" applyAlignment="0" applyProtection="0"/>
    <xf numFmtId="0" fontId="32" fillId="23" borderId="0" applyNumberFormat="0" applyBorder="0" applyAlignment="0" applyProtection="0"/>
    <xf numFmtId="0" fontId="38" fillId="12" borderId="0" applyNumberFormat="0" applyBorder="0" applyAlignment="0" applyProtection="0"/>
    <xf numFmtId="0" fontId="32" fillId="11" borderId="0" applyNumberFormat="0" applyBorder="0" applyAlignment="0" applyProtection="0"/>
    <xf numFmtId="0" fontId="32" fillId="21" borderId="0" applyNumberFormat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32" fillId="21" borderId="0" applyNumberFormat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2" fillId="21" borderId="0" applyNumberFormat="0" applyBorder="0" applyAlignment="0" applyProtection="0"/>
    <xf numFmtId="0" fontId="5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14" fillId="0" borderId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5" fillId="0" borderId="35" applyNumberFormat="0" applyFill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14" borderId="0" applyNumberFormat="0" applyBorder="0" applyAlignment="0" applyProtection="0"/>
    <xf numFmtId="0" fontId="14" fillId="0" borderId="0" applyFont="0" applyFill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4" fillId="0" borderId="0">
      <alignment horizontal="justify" vertical="justify" textRotation="127" wrapText="1"/>
      <protection hidden="1"/>
    </xf>
    <xf numFmtId="0" fontId="36" fillId="18" borderId="0" applyNumberFormat="0" applyBorder="0" applyAlignment="0" applyProtection="0"/>
    <xf numFmtId="43" fontId="43" fillId="0" borderId="0" applyFont="0" applyFill="0" applyBorder="0" applyAlignment="0" applyProtection="0"/>
    <xf numFmtId="0" fontId="53" fillId="24" borderId="0" applyNumberFormat="0" applyBorder="0" applyAlignment="0" applyProtection="0"/>
    <xf numFmtId="43" fontId="14" fillId="0" borderId="0" applyFont="0" applyFill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164" fontId="54" fillId="0" borderId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6" borderId="0" applyNumberFormat="0" applyBorder="0" applyAlignment="0" applyProtection="0"/>
    <xf numFmtId="0" fontId="36" fillId="19" borderId="0" applyNumberFormat="0" applyBorder="0" applyAlignment="0" applyProtection="0"/>
    <xf numFmtId="170" fontId="14" fillId="0" borderId="0" applyFont="0" applyFill="0" applyBorder="0" applyAlignment="0" applyProtection="0"/>
    <xf numFmtId="0" fontId="36" fillId="19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6" borderId="0" applyNumberFormat="0" applyBorder="0" applyAlignment="0" applyProtection="0"/>
    <xf numFmtId="0" fontId="38" fillId="12" borderId="0" applyNumberFormat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4" fillId="17" borderId="39" applyNumberFormat="0" applyAlignment="0" applyProtection="0"/>
    <xf numFmtId="0" fontId="57" fillId="24" borderId="0" applyNumberFormat="0" applyBorder="0" applyAlignment="0" applyProtection="0"/>
    <xf numFmtId="0" fontId="56" fillId="0" borderId="0"/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35" fillId="0" borderId="0"/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43" fillId="0" borderId="0"/>
    <xf numFmtId="43" fontId="14" fillId="0" borderId="0" applyFon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43" fontId="14" fillId="0" borderId="0" applyFon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0" fontId="55" fillId="13" borderId="34" applyNumberFormat="0" applyAlignment="0" applyProtection="0"/>
    <xf numFmtId="0" fontId="41" fillId="13" borderId="34" applyNumberFormat="0" applyAlignment="0" applyProtection="0"/>
    <xf numFmtId="0" fontId="52" fillId="0" borderId="38" applyNumberFormat="0" applyFill="0" applyAlignment="0" applyProtection="0"/>
    <xf numFmtId="0" fontId="14" fillId="0" borderId="0"/>
    <xf numFmtId="0" fontId="47" fillId="20" borderId="36" applyNumberFormat="0" applyAlignment="0" applyProtection="0"/>
    <xf numFmtId="0" fontId="46" fillId="0" borderId="0"/>
    <xf numFmtId="0" fontId="46" fillId="0" borderId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4" fillId="0" borderId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6" fillId="0" borderId="0"/>
    <xf numFmtId="0" fontId="46" fillId="0" borderId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6" fillId="0" borderId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4" fillId="0" borderId="0"/>
    <xf numFmtId="43" fontId="35" fillId="0" borderId="0" applyFont="0" applyFill="0" applyBorder="0" applyAlignment="0" applyProtection="0"/>
    <xf numFmtId="0" fontId="46" fillId="0" borderId="0"/>
    <xf numFmtId="0" fontId="14" fillId="0" borderId="0"/>
    <xf numFmtId="0" fontId="51" fillId="0" borderId="37" applyNumberFormat="0" applyFill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172" fontId="5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59" fillId="0" borderId="38" applyNumberFormat="0" applyFill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60" fillId="0" borderId="40" applyNumberFormat="0" applyAlignment="0" applyProtection="0">
      <alignment horizontal="left" vertical="center"/>
    </xf>
    <xf numFmtId="43" fontId="35" fillId="0" borderId="0" applyFont="0" applyFill="0" applyBorder="0" applyAlignment="0" applyProtection="0"/>
    <xf numFmtId="0" fontId="60" fillId="0" borderId="4">
      <alignment horizontal="left" vertical="center"/>
    </xf>
    <xf numFmtId="43" fontId="43" fillId="0" borderId="0" applyFont="0" applyFill="0" applyBorder="0" applyAlignment="0" applyProtection="0"/>
    <xf numFmtId="0" fontId="60" fillId="0" borderId="4">
      <alignment horizontal="left" vertical="center"/>
    </xf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59" fillId="0" borderId="38" applyNumberFormat="0" applyFill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35" fillId="0" borderId="0"/>
    <xf numFmtId="43" fontId="8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38" fontId="35" fillId="28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3" fillId="24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3" fillId="24" borderId="0" applyNumberFormat="0" applyBorder="0" applyAlignment="0" applyProtection="0"/>
    <xf numFmtId="43" fontId="3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1" fillId="27" borderId="0" applyNumberFormat="0" applyFon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3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3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43" fontId="14" fillId="0" borderId="0" applyFont="0" applyFill="0" applyBorder="0" applyAlignment="0" applyProtection="0"/>
    <xf numFmtId="0" fontId="14" fillId="0" borderId="0">
      <alignment horizontal="justify" vertical="justify" textRotation="127" wrapText="1"/>
      <protection hidden="1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35" fillId="0" borderId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43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0" fontId="35" fillId="26" borderId="1" applyNumberFormat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84" fillId="0" borderId="0"/>
    <xf numFmtId="44" fontId="14" fillId="0" borderId="0" applyFont="0" applyFill="0" applyBorder="0" applyAlignment="0" applyProtection="0"/>
    <xf numFmtId="0" fontId="35" fillId="0" borderId="0"/>
    <xf numFmtId="0" fontId="14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6" fontId="14" fillId="0" borderId="0"/>
    <xf numFmtId="166" fontId="14" fillId="0" borderId="0"/>
    <xf numFmtId="0" fontId="14" fillId="0" borderId="0" applyFont="0" applyFill="0" applyBorder="0" applyAlignment="0" applyProtection="0"/>
    <xf numFmtId="0" fontId="14" fillId="0" borderId="0"/>
    <xf numFmtId="169" fontId="14" fillId="0" borderId="0"/>
    <xf numFmtId="0" fontId="14" fillId="0" borderId="0" applyNumberFormat="0" applyFill="0" applyBorder="0" applyAlignment="0" applyProtection="0"/>
    <xf numFmtId="0" fontId="62" fillId="15" borderId="34" applyNumberFormat="0" applyAlignment="0" applyProtection="0"/>
    <xf numFmtId="0" fontId="63" fillId="0" borderId="4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45" fillId="0" borderId="35" applyNumberFormat="0" applyFill="0" applyAlignment="0" applyProtection="0"/>
    <xf numFmtId="0" fontId="46" fillId="0" borderId="0"/>
    <xf numFmtId="0" fontId="1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51" fillId="0" borderId="3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Protection="0"/>
    <xf numFmtId="0" fontId="60" fillId="0" borderId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37" fillId="15" borderId="34" applyNumberFormat="0" applyAlignment="0" applyProtection="0"/>
    <xf numFmtId="0" fontId="37" fillId="15" borderId="34" applyNumberFormat="0" applyAlignment="0" applyProtection="0"/>
    <xf numFmtId="0" fontId="59" fillId="0" borderId="38" applyNumberFormat="0" applyFill="0" applyAlignment="0" applyProtection="0"/>
    <xf numFmtId="0" fontId="14" fillId="0" borderId="0"/>
    <xf numFmtId="173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5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3" fillId="0" borderId="0"/>
    <xf numFmtId="0" fontId="14" fillId="0" borderId="0"/>
    <xf numFmtId="0" fontId="1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8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5" fillId="0" borderId="0"/>
    <xf numFmtId="0" fontId="14" fillId="0" borderId="0"/>
    <xf numFmtId="0" fontId="14" fillId="0" borderId="0"/>
    <xf numFmtId="0" fontId="14" fillId="0" borderId="0"/>
    <xf numFmtId="0" fontId="46" fillId="0" borderId="0"/>
    <xf numFmtId="0" fontId="84" fillId="0" borderId="0"/>
    <xf numFmtId="0" fontId="84" fillId="0" borderId="0"/>
    <xf numFmtId="0" fontId="14" fillId="0" borderId="0"/>
    <xf numFmtId="0" fontId="43" fillId="0" borderId="0"/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14" fillId="0" borderId="0">
      <alignment horizontal="justify" vertical="justify" textRotation="127" wrapText="1"/>
      <protection hidden="1"/>
    </xf>
    <xf numFmtId="0" fontId="43" fillId="0" borderId="0"/>
    <xf numFmtId="0" fontId="14" fillId="0" borderId="0">
      <alignment horizontal="justify" vertical="justify" textRotation="127" wrapText="1"/>
      <protection hidden="1"/>
    </xf>
    <xf numFmtId="0" fontId="14" fillId="0" borderId="0"/>
    <xf numFmtId="0" fontId="14" fillId="0" borderId="0"/>
    <xf numFmtId="0" fontId="43" fillId="0" borderId="0"/>
    <xf numFmtId="0" fontId="14" fillId="0" borderId="0"/>
    <xf numFmtId="0" fontId="43" fillId="0" borderId="0"/>
    <xf numFmtId="0" fontId="43" fillId="0" borderId="0"/>
    <xf numFmtId="0" fontId="14" fillId="0" borderId="0"/>
    <xf numFmtId="0" fontId="14" fillId="0" borderId="0"/>
    <xf numFmtId="0" fontId="56" fillId="0" borderId="0"/>
    <xf numFmtId="0" fontId="56" fillId="0" borderId="0"/>
    <xf numFmtId="0" fontId="56" fillId="0" borderId="0"/>
    <xf numFmtId="0" fontId="43" fillId="0" borderId="0"/>
    <xf numFmtId="0" fontId="4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0" fillId="0" borderId="0"/>
    <xf numFmtId="0" fontId="14" fillId="0" borderId="0"/>
    <xf numFmtId="0" fontId="14" fillId="0" borderId="0"/>
    <xf numFmtId="0" fontId="43" fillId="0" borderId="0"/>
    <xf numFmtId="0" fontId="14" fillId="0" borderId="0"/>
    <xf numFmtId="0" fontId="8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4" fillId="0" borderId="0"/>
    <xf numFmtId="0" fontId="84" fillId="0" borderId="0"/>
    <xf numFmtId="0" fontId="14" fillId="0" borderId="0"/>
    <xf numFmtId="0" fontId="14" fillId="0" borderId="0"/>
    <xf numFmtId="0" fontId="35" fillId="0" borderId="0"/>
    <xf numFmtId="0" fontId="84" fillId="0" borderId="0"/>
    <xf numFmtId="0" fontId="3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4" fillId="17" borderId="39" applyNumberFormat="0" applyAlignment="0" applyProtection="0"/>
    <xf numFmtId="0" fontId="14" fillId="17" borderId="39" applyNumberFormat="0" applyAlignment="0" applyProtection="0"/>
    <xf numFmtId="0" fontId="68" fillId="13" borderId="43" applyNumberFormat="0" applyAlignment="0" applyProtection="0"/>
    <xf numFmtId="0" fontId="68" fillId="13" borderId="43" applyNumberFormat="0" applyAlignment="0" applyProtection="0"/>
    <xf numFmtId="0" fontId="68" fillId="13" borderId="43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31" fillId="0" borderId="0" applyNumberFormat="0" applyFont="0" applyFill="0" applyBorder="0" applyAlignment="0" applyProtection="0">
      <alignment horizontal="left"/>
    </xf>
    <xf numFmtId="0" fontId="31" fillId="0" borderId="0" applyNumberFormat="0" applyFont="0" applyFill="0" applyBorder="0" applyAlignment="0" applyProtection="0">
      <alignment horizontal="left"/>
    </xf>
    <xf numFmtId="15" fontId="31" fillId="0" borderId="0" applyFont="0" applyFill="0" applyBorder="0" applyAlignment="0" applyProtection="0"/>
    <xf numFmtId="15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0" fontId="67" fillId="0" borderId="42">
      <alignment horizontal="center"/>
    </xf>
    <xf numFmtId="0" fontId="67" fillId="0" borderId="42">
      <alignment horizontal="center"/>
    </xf>
    <xf numFmtId="3" fontId="31" fillId="0" borderId="0" applyFont="0" applyFill="0" applyBorder="0" applyAlignment="0" applyProtection="0"/>
    <xf numFmtId="0" fontId="31" fillId="27" borderId="0" applyNumberFormat="0" applyFont="0" applyBorder="0" applyAlignment="0" applyProtection="0"/>
    <xf numFmtId="0" fontId="14" fillId="17" borderId="39" applyNumberFormat="0" applyAlignment="0" applyProtection="0"/>
    <xf numFmtId="0" fontId="69" fillId="13" borderId="43" applyNumberFormat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6" fillId="0" borderId="41" applyNumberFormat="0" applyFill="0" applyAlignment="0" applyProtection="0"/>
    <xf numFmtId="0" fontId="72" fillId="0" borderId="35" applyNumberFormat="0" applyFill="0" applyAlignment="0" applyProtection="0"/>
    <xf numFmtId="0" fontId="73" fillId="0" borderId="37" applyNumberFormat="0" applyFill="0" applyAlignment="0" applyProtection="0"/>
    <xf numFmtId="0" fontId="7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4" fillId="0" borderId="44" applyNumberFormat="0" applyFill="0" applyAlignment="0" applyProtection="0"/>
    <xf numFmtId="0" fontId="74" fillId="0" borderId="44" applyNumberFormat="0" applyFill="0" applyAlignment="0" applyProtection="0"/>
    <xf numFmtId="0" fontId="74" fillId="0" borderId="44" applyNumberFormat="0" applyFill="0" applyAlignment="0" applyProtection="0"/>
    <xf numFmtId="0" fontId="75" fillId="20" borderId="36" applyNumberFormat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40" fontId="77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9" fillId="0" borderId="0"/>
    <xf numFmtId="17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58" fillId="0" borderId="0" applyFont="0" applyFill="0" applyBorder="0" applyAlignment="0" applyProtection="0"/>
    <xf numFmtId="0" fontId="80" fillId="0" borderId="0"/>
    <xf numFmtId="0" fontId="81" fillId="0" borderId="0"/>
    <xf numFmtId="165" fontId="81" fillId="0" borderId="0" applyFont="0" applyFill="0" applyBorder="0" applyAlignment="0" applyProtection="0"/>
    <xf numFmtId="171" fontId="81" fillId="0" borderId="0" applyFont="0" applyFill="0" applyBorder="0" applyAlignment="0" applyProtection="0"/>
    <xf numFmtId="176" fontId="81" fillId="0" borderId="0" applyFont="0" applyFill="0" applyBorder="0" applyAlignment="0" applyProtection="0"/>
    <xf numFmtId="177" fontId="81" fillId="0" borderId="0" applyFont="0" applyFill="0" applyBorder="0" applyAlignment="0" applyProtection="0"/>
  </cellStyleXfs>
  <cellXfs count="143">
    <xf numFmtId="0" fontId="0" fillId="0" borderId="0" xfId="0"/>
    <xf numFmtId="0" fontId="8" fillId="0" borderId="0" xfId="8" applyFont="1" applyAlignment="1">
      <alignment wrapText="1"/>
    </xf>
    <xf numFmtId="0" fontId="9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11" fillId="4" borderId="11" xfId="267" applyFont="1" applyFill="1" applyBorder="1" applyAlignment="1">
      <alignment vertical="top" wrapText="1"/>
    </xf>
    <xf numFmtId="0" fontId="13" fillId="0" borderId="1" xfId="267" applyFont="1" applyBorder="1" applyAlignment="1">
      <alignment horizontal="left" vertical="top" wrapText="1"/>
    </xf>
    <xf numFmtId="0" fontId="13" fillId="0" borderId="1" xfId="512" applyFont="1" applyBorder="1" applyAlignment="1">
      <alignment horizontal="left" vertical="top" wrapText="1"/>
    </xf>
    <xf numFmtId="0" fontId="11" fillId="0" borderId="1" xfId="267" applyFont="1" applyBorder="1" applyAlignment="1">
      <alignment horizontal="center" vertical="top" wrapText="1"/>
    </xf>
    <xf numFmtId="0" fontId="11" fillId="4" borderId="14" xfId="267" applyFont="1" applyFill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7" fillId="0" borderId="0" xfId="0" applyFont="1"/>
    <xf numFmtId="0" fontId="10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7" fillId="0" borderId="0" xfId="0" applyFont="1" applyAlignment="1">
      <alignment wrapText="1"/>
    </xf>
    <xf numFmtId="0" fontId="19" fillId="4" borderId="14" xfId="267" applyFont="1" applyFill="1" applyBorder="1" applyAlignment="1">
      <alignment vertical="top" wrapText="1"/>
    </xf>
    <xf numFmtId="0" fontId="17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5" fillId="0" borderId="0" xfId="8" applyFont="1" applyAlignment="1">
      <alignment wrapText="1"/>
    </xf>
    <xf numFmtId="0" fontId="21" fillId="0" borderId="14" xfId="255" applyFont="1" applyBorder="1" applyAlignment="1">
      <alignment horizontal="left" vertical="top" wrapText="1"/>
    </xf>
    <xf numFmtId="0" fontId="21" fillId="0" borderId="21" xfId="255" applyFont="1" applyBorder="1" applyAlignment="1">
      <alignment horizontal="left" vertical="top" wrapText="1"/>
    </xf>
    <xf numFmtId="0" fontId="28" fillId="9" borderId="1" xfId="0" applyFont="1" applyFill="1" applyBorder="1"/>
    <xf numFmtId="0" fontId="28" fillId="9" borderId="2" xfId="0" applyFont="1" applyFill="1" applyBorder="1" applyAlignment="1">
      <alignment horizontal="center"/>
    </xf>
    <xf numFmtId="0" fontId="28" fillId="0" borderId="1" xfId="0" applyFont="1" applyBorder="1"/>
    <xf numFmtId="0" fontId="28" fillId="10" borderId="1" xfId="0" applyFont="1" applyFill="1" applyBorder="1"/>
    <xf numFmtId="0" fontId="0" fillId="0" borderId="1" xfId="0" applyBorder="1"/>
    <xf numFmtId="0" fontId="5" fillId="0" borderId="1" xfId="0" quotePrefix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86" fillId="0" borderId="1" xfId="0" applyFont="1" applyBorder="1" applyAlignment="1">
      <alignment horizontal="center" vertical="top" wrapText="1"/>
    </xf>
    <xf numFmtId="0" fontId="86" fillId="0" borderId="1" xfId="0" applyFont="1" applyBorder="1" applyAlignment="1">
      <alignment horizontal="left" vertical="top" wrapText="1"/>
    </xf>
    <xf numFmtId="0" fontId="26" fillId="0" borderId="0" xfId="0" applyFont="1" applyAlignment="1">
      <alignment vertical="center" wrapText="1"/>
    </xf>
    <xf numFmtId="0" fontId="86" fillId="6" borderId="4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6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85" fillId="5" borderId="28" xfId="0" applyFont="1" applyFill="1" applyBorder="1" applyAlignment="1">
      <alignment horizontal="center" vertical="center" wrapText="1"/>
    </xf>
    <xf numFmtId="0" fontId="87" fillId="6" borderId="4" xfId="0" applyFont="1" applyFill="1" applyBorder="1" applyAlignment="1">
      <alignment vertical="top" wrapText="1"/>
    </xf>
    <xf numFmtId="0" fontId="88" fillId="7" borderId="1" xfId="0" applyFont="1" applyFill="1" applyBorder="1" applyAlignment="1">
      <alignment horizontal="center" vertical="top" wrapText="1"/>
    </xf>
    <xf numFmtId="0" fontId="89" fillId="0" borderId="1" xfId="0" applyFont="1" applyBorder="1" applyAlignment="1">
      <alignment horizontal="center" vertical="top" wrapText="1"/>
    </xf>
    <xf numFmtId="15" fontId="86" fillId="0" borderId="1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91" fillId="7" borderId="1" xfId="0" applyFont="1" applyFill="1" applyBorder="1" applyAlignment="1">
      <alignment horizontal="center" wrapText="1"/>
    </xf>
    <xf numFmtId="0" fontId="22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22" fillId="0" borderId="17" xfId="255" applyFont="1" applyBorder="1" applyAlignment="1">
      <alignment wrapText="1"/>
    </xf>
    <xf numFmtId="0" fontId="22" fillId="0" borderId="18" xfId="255" applyFont="1" applyBorder="1" applyAlignment="1">
      <alignment wrapText="1"/>
    </xf>
    <xf numFmtId="0" fontId="17" fillId="0" borderId="1" xfId="0" applyFont="1" applyBorder="1" applyAlignment="1">
      <alignment horizontal="left" vertical="top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8" fillId="8" borderId="1" xfId="0" applyFont="1" applyFill="1" applyBorder="1"/>
    <xf numFmtId="0" fontId="28" fillId="29" borderId="1" xfId="0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20" fillId="0" borderId="1" xfId="0" applyFont="1" applyBorder="1" applyAlignment="1">
      <alignment horizontal="center" vertical="top" wrapText="1"/>
    </xf>
    <xf numFmtId="0" fontId="28" fillId="1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1" fillId="0" borderId="8" xfId="255" quotePrefix="1" applyFont="1" applyBorder="1" applyAlignment="1">
      <alignment vertical="top" wrapText="1"/>
    </xf>
    <xf numFmtId="0" fontId="21" fillId="0" borderId="10" xfId="255" quotePrefix="1" applyFont="1" applyBorder="1" applyAlignment="1">
      <alignment vertical="top" wrapText="1"/>
    </xf>
    <xf numFmtId="0" fontId="22" fillId="0" borderId="20" xfId="255" applyFont="1" applyBorder="1" applyAlignment="1">
      <alignment wrapText="1"/>
    </xf>
    <xf numFmtId="0" fontId="22" fillId="0" borderId="22" xfId="255" applyFont="1" applyBorder="1" applyAlignment="1">
      <alignment wrapText="1"/>
    </xf>
    <xf numFmtId="0" fontId="19" fillId="4" borderId="1" xfId="267" applyFont="1" applyFill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7" fillId="0" borderId="1" xfId="0" applyFont="1" applyBorder="1" applyAlignment="1">
      <alignment horizontal="center"/>
    </xf>
    <xf numFmtId="0" fontId="19" fillId="3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 wrapText="1"/>
    </xf>
    <xf numFmtId="0" fontId="21" fillId="0" borderId="1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19" fillId="30" borderId="2" xfId="0" applyFont="1" applyFill="1" applyBorder="1" applyAlignment="1">
      <alignment horizontal="center" vertical="center" wrapText="1"/>
    </xf>
    <xf numFmtId="0" fontId="19" fillId="30" borderId="4" xfId="0" applyFont="1" applyFill="1" applyBorder="1" applyAlignment="1">
      <alignment horizontal="center" vertical="center" wrapText="1"/>
    </xf>
    <xf numFmtId="0" fontId="19" fillId="30" borderId="3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top" wrapText="1"/>
    </xf>
    <xf numFmtId="0" fontId="85" fillId="5" borderId="32" xfId="0" quotePrefix="1" applyFont="1" applyFill="1" applyBorder="1" applyAlignment="1">
      <alignment horizontal="center" vertical="center" wrapText="1"/>
    </xf>
    <xf numFmtId="0" fontId="85" fillId="5" borderId="33" xfId="0" applyFont="1" applyFill="1" applyBorder="1" applyAlignment="1">
      <alignment horizontal="center" vertical="center" wrapText="1"/>
    </xf>
    <xf numFmtId="0" fontId="85" fillId="5" borderId="30" xfId="0" applyFont="1" applyFill="1" applyBorder="1" applyAlignment="1">
      <alignment horizontal="center" vertical="center" wrapText="1"/>
    </xf>
    <xf numFmtId="0" fontId="85" fillId="5" borderId="31" xfId="0" applyFont="1" applyFill="1" applyBorder="1" applyAlignment="1">
      <alignment horizontal="center" vertical="center" wrapText="1"/>
    </xf>
    <xf numFmtId="0" fontId="85" fillId="5" borderId="2" xfId="0" quotePrefix="1" applyFont="1" applyFill="1" applyBorder="1" applyAlignment="1">
      <alignment horizontal="center" vertical="center" wrapText="1"/>
    </xf>
    <xf numFmtId="0" fontId="85" fillId="5" borderId="45" xfId="0" quotePrefix="1" applyFont="1" applyFill="1" applyBorder="1" applyAlignment="1">
      <alignment horizontal="center" vertical="center" wrapText="1"/>
    </xf>
    <xf numFmtId="0" fontId="85" fillId="5" borderId="45" xfId="0" applyFont="1" applyFill="1" applyBorder="1" applyAlignment="1">
      <alignment horizontal="center" vertical="center" wrapText="1"/>
    </xf>
    <xf numFmtId="0" fontId="85" fillId="5" borderId="26" xfId="0" quotePrefix="1" applyFont="1" applyFill="1" applyBorder="1" applyAlignment="1">
      <alignment horizontal="center" vertical="center" wrapText="1"/>
    </xf>
    <xf numFmtId="0" fontId="85" fillId="5" borderId="28" xfId="0" applyFont="1" applyFill="1" applyBorder="1" applyAlignment="1">
      <alignment horizontal="center" vertical="center" wrapText="1"/>
    </xf>
    <xf numFmtId="0" fontId="85" fillId="5" borderId="27" xfId="0" applyFont="1" applyFill="1" applyBorder="1" applyAlignment="1">
      <alignment horizontal="center" vertical="center" wrapText="1"/>
    </xf>
    <xf numFmtId="0" fontId="85" fillId="5" borderId="29" xfId="0" applyFont="1" applyFill="1" applyBorder="1" applyAlignment="1">
      <alignment horizontal="center" vertical="center" wrapText="1"/>
    </xf>
    <xf numFmtId="0" fontId="28" fillId="9" borderId="1" xfId="0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8" fillId="9" borderId="3" xfId="0" applyFont="1" applyFill="1" applyBorder="1" applyAlignment="1">
      <alignment horizontal="center"/>
    </xf>
    <xf numFmtId="0" fontId="21" fillId="0" borderId="11" xfId="255" applyFont="1" applyBorder="1" applyAlignment="1">
      <alignment horizontal="left" vertical="top" wrapText="1"/>
    </xf>
    <xf numFmtId="0" fontId="21" fillId="0" borderId="19" xfId="255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15" fillId="2" borderId="2" xfId="0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vertical="top" wrapText="1"/>
    </xf>
    <xf numFmtId="0" fontId="19" fillId="4" borderId="46" xfId="271" applyFont="1" applyFill="1" applyBorder="1" applyAlignment="1">
      <alignment horizontal="left" vertical="top" wrapText="1"/>
    </xf>
    <xf numFmtId="0" fontId="19" fillId="4" borderId="47" xfId="271" applyFont="1" applyFill="1" applyBorder="1" applyAlignment="1">
      <alignment horizontal="left" vertical="top" wrapText="1"/>
    </xf>
    <xf numFmtId="0" fontId="19" fillId="4" borderId="48" xfId="271" applyFont="1" applyFill="1" applyBorder="1" applyAlignment="1">
      <alignment horizontal="left" vertical="top" wrapText="1"/>
    </xf>
    <xf numFmtId="0" fontId="21" fillId="0" borderId="11" xfId="512" applyFont="1" applyBorder="1" applyAlignment="1">
      <alignment horizontal="center" vertical="top" wrapText="1"/>
    </xf>
    <xf numFmtId="0" fontId="22" fillId="0" borderId="19" xfId="512" applyFont="1" applyBorder="1" applyAlignment="1">
      <alignment wrapText="1"/>
    </xf>
    <xf numFmtId="0" fontId="17" fillId="0" borderId="15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center" vertical="top"/>
    </xf>
    <xf numFmtId="0" fontId="17" fillId="0" borderId="23" xfId="0" applyFont="1" applyBorder="1" applyAlignment="1">
      <alignment horizontal="center" vertical="top"/>
    </xf>
    <xf numFmtId="0" fontId="16" fillId="3" borderId="1" xfId="0" applyFont="1" applyFill="1" applyBorder="1" applyAlignment="1">
      <alignment horizontal="left" vertical="top" wrapText="1"/>
    </xf>
    <xf numFmtId="0" fontId="19" fillId="4" borderId="8" xfId="271" applyFont="1" applyFill="1" applyBorder="1" applyAlignment="1">
      <alignment horizontal="left" vertical="top" wrapText="1"/>
    </xf>
    <xf numFmtId="0" fontId="19" fillId="4" borderId="17" xfId="271" applyFont="1" applyFill="1" applyBorder="1" applyAlignment="1">
      <alignment horizontal="left" vertical="top" wrapText="1"/>
    </xf>
    <xf numFmtId="0" fontId="19" fillId="4" borderId="18" xfId="271" applyFont="1" applyFill="1" applyBorder="1" applyAlignment="1">
      <alignment horizontal="left" vertical="top" wrapText="1"/>
    </xf>
    <xf numFmtId="0" fontId="21" fillId="0" borderId="24" xfId="255" applyFont="1" applyBorder="1" applyAlignment="1">
      <alignment horizontal="left" vertical="top" wrapText="1"/>
    </xf>
    <xf numFmtId="0" fontId="21" fillId="0" borderId="25" xfId="255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11" fillId="4" borderId="9" xfId="267" applyFont="1" applyFill="1" applyBorder="1" applyAlignment="1">
      <alignment horizontal="left" vertical="top" wrapText="1"/>
    </xf>
    <xf numFmtId="0" fontId="12" fillId="0" borderId="12" xfId="267" applyFont="1" applyBorder="1" applyAlignment="1">
      <alignment wrapText="1"/>
    </xf>
    <xf numFmtId="0" fontId="12" fillId="0" borderId="13" xfId="267" applyFont="1" applyBorder="1" applyAlignment="1">
      <alignment wrapText="1"/>
    </xf>
    <xf numFmtId="0" fontId="13" fillId="0" borderId="1" xfId="267" applyFont="1" applyBorder="1" applyAlignment="1">
      <alignment horizontal="left" vertical="top" wrapText="1"/>
    </xf>
    <xf numFmtId="0" fontId="12" fillId="0" borderId="1" xfId="267" applyFont="1" applyBorder="1" applyAlignment="1">
      <alignment wrapText="1"/>
    </xf>
    <xf numFmtId="0" fontId="10" fillId="3" borderId="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3" fillId="0" borderId="1" xfId="267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</cellXfs>
  <cellStyles count="656">
    <cellStyle name="_Dec and 13 month salary" xfId="52" xr:uid="{00000000-0005-0000-0000-000063000000}"/>
    <cellStyle name="_Dec and 13 month salary 2" xfId="56" xr:uid="{00000000-0005-0000-0000-000067000000}"/>
    <cellStyle name="_Dec and 13 month salary_Dependances tracking list" xfId="61" xr:uid="{00000000-0005-0000-0000-00006C000000}"/>
    <cellStyle name="_Dec and 13 month salary_Dependances tracking list 2" xfId="62" xr:uid="{00000000-0005-0000-0000-00006D000000}"/>
    <cellStyle name="_Jan08salary" xfId="64" xr:uid="{00000000-0005-0000-0000-00006F000000}"/>
    <cellStyle name="_Jan08salary 2" xfId="44" xr:uid="{00000000-0005-0000-0000-000059000000}"/>
    <cellStyle name="_Jan08salary_Dependances tracking list" xfId="48" xr:uid="{00000000-0005-0000-0000-00005F000000}"/>
    <cellStyle name="_Jan08salary_Dependances tracking list 2" xfId="47" xr:uid="{00000000-0005-0000-0000-00005E000000}"/>
    <cellStyle name="_Payroll - Vietnam January08" xfId="66" xr:uid="{00000000-0005-0000-0000-000071000000}"/>
    <cellStyle name="_Payroll - Vietnam January08 2" xfId="4" xr:uid="{00000000-0005-0000-0000-000008000000}"/>
    <cellStyle name="_Payroll - Vietnam January08 3" xfId="59" xr:uid="{00000000-0005-0000-0000-00006A000000}"/>
    <cellStyle name="_Payroll - Vietnam January08_Dependances tracking list" xfId="71" xr:uid="{00000000-0005-0000-0000-000076000000}"/>
    <cellStyle name="_Payroll - Vietnam January08_Dependances tracking list 2" xfId="13" xr:uid="{00000000-0005-0000-0000-000019000000}"/>
    <cellStyle name="_Payroll - Vietnam January08_Dependances tracking list 3" xfId="38" xr:uid="{00000000-0005-0000-0000-00004F000000}"/>
    <cellStyle name="_Payroll - Vietnam January08_GEVN HAI PHONG 46-19Aug09" xfId="50" xr:uid="{00000000-0005-0000-0000-000061000000}"/>
    <cellStyle name="_Payroll - Vietnam January08_GEVN HAI PHONG 46-19Aug09 2" xfId="72" xr:uid="{00000000-0005-0000-0000-000077000000}"/>
    <cellStyle name="_Payroll - Vietnam January08_GEVN HAI PHONG 46-19Aug09 3" xfId="73" xr:uid="{00000000-0005-0000-0000-000078000000}"/>
    <cellStyle name="_Payroll - Vietnam January08_HAI PHONG -QT09" xfId="74" xr:uid="{00000000-0005-0000-0000-000079000000}"/>
    <cellStyle name="_Payroll - Vietnam January08_HAI PHONG -QT09 2" xfId="75" xr:uid="{00000000-0005-0000-0000-00007A000000}"/>
    <cellStyle name="_Payroll - Vietnam January08_HAI PHONG -QT09 3" xfId="77" xr:uid="{00000000-0005-0000-0000-00007C000000}"/>
    <cellStyle name="_Salary Inputs- Apr 08" xfId="78" xr:uid="{00000000-0005-0000-0000-00007D000000}"/>
    <cellStyle name="_Salary Inputs- Apr 08 2" xfId="79" xr:uid="{00000000-0005-0000-0000-00007E000000}"/>
    <cellStyle name="_Salary Inputs- July 08" xfId="39" xr:uid="{00000000-0005-0000-0000-000050000000}"/>
    <cellStyle name="_Salary Inputs- July 08 2" xfId="81" xr:uid="{00000000-0005-0000-0000-000080000000}"/>
    <cellStyle name="_Salary Inputs- June 08" xfId="82" xr:uid="{00000000-0005-0000-0000-000081000000}"/>
    <cellStyle name="_Salary Inputs- June 08 2" xfId="22" xr:uid="{00000000-0005-0000-0000-00002D000000}"/>
    <cellStyle name="_Salary Inputs- Mar 08" xfId="84" xr:uid="{00000000-0005-0000-0000-000083000000}"/>
    <cellStyle name="_Salary Inputs- Mar 08 2" xfId="88" xr:uid="{00000000-0005-0000-0000-000087000000}"/>
    <cellStyle name="_Salary Inputs- May 08" xfId="89" xr:uid="{00000000-0005-0000-0000-000088000000}"/>
    <cellStyle name="_Salary Inputs- May 08 2" xfId="90" xr:uid="{00000000-0005-0000-0000-000089000000}"/>
    <cellStyle name="20 % - Accent1" xfId="93" xr:uid="{00000000-0005-0000-0000-00008C000000}"/>
    <cellStyle name="20 % - Accent2" xfId="96" xr:uid="{00000000-0005-0000-0000-00008F000000}"/>
    <cellStyle name="20 % - Accent3" xfId="97" xr:uid="{00000000-0005-0000-0000-000090000000}"/>
    <cellStyle name="20 % - Accent4" xfId="98" xr:uid="{00000000-0005-0000-0000-000091000000}"/>
    <cellStyle name="20 % - Accent5" xfId="99" xr:uid="{00000000-0005-0000-0000-000092000000}"/>
    <cellStyle name="20 % - Accent6" xfId="54" xr:uid="{00000000-0005-0000-0000-000065000000}"/>
    <cellStyle name="20% - Accent1 2" xfId="101" xr:uid="{00000000-0005-0000-0000-000094000000}"/>
    <cellStyle name="20% - Accent1 2 2" xfId="104" xr:uid="{00000000-0005-0000-0000-000097000000}"/>
    <cellStyle name="20% - Accent1 2 3" xfId="106" xr:uid="{00000000-0005-0000-0000-000099000000}"/>
    <cellStyle name="20% - Accent2 2" xfId="107" xr:uid="{00000000-0005-0000-0000-00009A000000}"/>
    <cellStyle name="20% - Accent2 2 2" xfId="109" xr:uid="{00000000-0005-0000-0000-00009C000000}"/>
    <cellStyle name="20% - Accent2 2 3" xfId="111" xr:uid="{00000000-0005-0000-0000-00009E000000}"/>
    <cellStyle name="20% - Accent3 2" xfId="17" xr:uid="{00000000-0005-0000-0000-000023000000}"/>
    <cellStyle name="20% - Accent3 2 2" xfId="113" xr:uid="{00000000-0005-0000-0000-0000A0000000}"/>
    <cellStyle name="20% - Accent3 2 3" xfId="115" xr:uid="{00000000-0005-0000-0000-0000A2000000}"/>
    <cellStyle name="20% - Accent4 2" xfId="116" xr:uid="{00000000-0005-0000-0000-0000A3000000}"/>
    <cellStyle name="20% - Accent4 2 2" xfId="117" xr:uid="{00000000-0005-0000-0000-0000A4000000}"/>
    <cellStyle name="20% - Accent4 2 3" xfId="119" xr:uid="{00000000-0005-0000-0000-0000A6000000}"/>
    <cellStyle name="20% - Accent5 2" xfId="120" xr:uid="{00000000-0005-0000-0000-0000A7000000}"/>
    <cellStyle name="20% - Accent5 2 2" xfId="121" xr:uid="{00000000-0005-0000-0000-0000A8000000}"/>
    <cellStyle name="20% - Accent5 2 3" xfId="122" xr:uid="{00000000-0005-0000-0000-0000A9000000}"/>
    <cellStyle name="20% - Accent6 2" xfId="123" xr:uid="{00000000-0005-0000-0000-0000AA000000}"/>
    <cellStyle name="20% - Accent6 2 2" xfId="124" xr:uid="{00000000-0005-0000-0000-0000AB000000}"/>
    <cellStyle name="20% - Accent6 2 3" xfId="125" xr:uid="{00000000-0005-0000-0000-0000AC000000}"/>
    <cellStyle name="40 % - Accent1" xfId="129" xr:uid="{00000000-0005-0000-0000-0000B0000000}"/>
    <cellStyle name="40 % - Accent2" xfId="130" xr:uid="{00000000-0005-0000-0000-0000B1000000}"/>
    <cellStyle name="40 % - Accent3" xfId="131" xr:uid="{00000000-0005-0000-0000-0000B2000000}"/>
    <cellStyle name="40 % - Accent4" xfId="132" xr:uid="{00000000-0005-0000-0000-0000B3000000}"/>
    <cellStyle name="40 % - Accent5" xfId="133" xr:uid="{00000000-0005-0000-0000-0000B4000000}"/>
    <cellStyle name="40 % - Accent6" xfId="134" xr:uid="{00000000-0005-0000-0000-0000B5000000}"/>
    <cellStyle name="40% - Accent1 2" xfId="136" xr:uid="{00000000-0005-0000-0000-0000B7000000}"/>
    <cellStyle name="40% - Accent1 2 2" xfId="49" xr:uid="{00000000-0005-0000-0000-000060000000}"/>
    <cellStyle name="40% - Accent1 2 3" xfId="137" xr:uid="{00000000-0005-0000-0000-0000B8000000}"/>
    <cellStyle name="40% - Accent2 2" xfId="139" xr:uid="{00000000-0005-0000-0000-0000BA000000}"/>
    <cellStyle name="40% - Accent2 2 2" xfId="141" xr:uid="{00000000-0005-0000-0000-0000BC000000}"/>
    <cellStyle name="40% - Accent2 2 3" xfId="143" xr:uid="{00000000-0005-0000-0000-0000BE000000}"/>
    <cellStyle name="40% - Accent3 2" xfId="145" xr:uid="{00000000-0005-0000-0000-0000C0000000}"/>
    <cellStyle name="40% - Accent3 2 2" xfId="147" xr:uid="{00000000-0005-0000-0000-0000C2000000}"/>
    <cellStyle name="40% - Accent3 2 3" xfId="149" xr:uid="{00000000-0005-0000-0000-0000C4000000}"/>
    <cellStyle name="40% - Accent4 2" xfId="150" xr:uid="{00000000-0005-0000-0000-0000C5000000}"/>
    <cellStyle name="40% - Accent4 2 2" xfId="156" xr:uid="{00000000-0005-0000-0000-0000CB000000}"/>
    <cellStyle name="40% - Accent4 2 3" xfId="157" xr:uid="{00000000-0005-0000-0000-0000CC000000}"/>
    <cellStyle name="40% - Accent5 2" xfId="158" xr:uid="{00000000-0005-0000-0000-0000CD000000}"/>
    <cellStyle name="40% - Accent5 2 2" xfId="160" xr:uid="{00000000-0005-0000-0000-0000CF000000}"/>
    <cellStyle name="40% - Accent5 2 3" xfId="162" xr:uid="{00000000-0005-0000-0000-0000D1000000}"/>
    <cellStyle name="40% - Accent6 2" xfId="95" xr:uid="{00000000-0005-0000-0000-00008E000000}"/>
    <cellStyle name="40% - Accent6 2 2" xfId="165" xr:uid="{00000000-0005-0000-0000-0000D4000000}"/>
    <cellStyle name="40% - Accent6 2 3" xfId="166" xr:uid="{00000000-0005-0000-0000-0000D5000000}"/>
    <cellStyle name="60 % - Accent1" xfId="170" xr:uid="{00000000-0005-0000-0000-0000D9000000}"/>
    <cellStyle name="60 % - Accent2" xfId="173" xr:uid="{00000000-0005-0000-0000-0000DC000000}"/>
    <cellStyle name="60 % - Accent3" xfId="176" xr:uid="{00000000-0005-0000-0000-0000DF000000}"/>
    <cellStyle name="60 % - Accent4" xfId="179" xr:uid="{00000000-0005-0000-0000-0000E2000000}"/>
    <cellStyle name="60 % - Accent5" xfId="26" xr:uid="{00000000-0005-0000-0000-000032000000}"/>
    <cellStyle name="60 % - Accent6" xfId="181" xr:uid="{00000000-0005-0000-0000-0000E4000000}"/>
    <cellStyle name="60% - Accent1 2" xfId="183" xr:uid="{00000000-0005-0000-0000-0000E6000000}"/>
    <cellStyle name="60% - Accent1 2 2" xfId="92" xr:uid="{00000000-0005-0000-0000-00008B000000}"/>
    <cellStyle name="60% - Accent1 2 3" xfId="94" xr:uid="{00000000-0005-0000-0000-00008D000000}"/>
    <cellStyle name="60% - Accent2 2" xfId="184" xr:uid="{00000000-0005-0000-0000-0000E7000000}"/>
    <cellStyle name="60% - Accent2 2 2" xfId="188" xr:uid="{00000000-0005-0000-0000-0000EB000000}"/>
    <cellStyle name="60% - Accent2 2 3" xfId="190" xr:uid="{00000000-0005-0000-0000-0000ED000000}"/>
    <cellStyle name="60% - Accent3 2" xfId="29" xr:uid="{00000000-0005-0000-0000-000038000000}"/>
    <cellStyle name="60% - Accent3 2 2" xfId="192" xr:uid="{00000000-0005-0000-0000-0000EF000000}"/>
    <cellStyle name="60% - Accent3 2 3" xfId="7" xr:uid="{00000000-0005-0000-0000-00000F000000}"/>
    <cellStyle name="60% - Accent4 2" xfId="193" xr:uid="{00000000-0005-0000-0000-0000F0000000}"/>
    <cellStyle name="60% - Accent4 2 2" xfId="196" xr:uid="{00000000-0005-0000-0000-0000F3000000}"/>
    <cellStyle name="60% - Accent4 2 3" xfId="200" xr:uid="{00000000-0005-0000-0000-0000F7000000}"/>
    <cellStyle name="60% - Accent5 2" xfId="202" xr:uid="{00000000-0005-0000-0000-0000F9000000}"/>
    <cellStyle name="60% - Accent5 2 2" xfId="204" xr:uid="{00000000-0005-0000-0000-0000FB000000}"/>
    <cellStyle name="60% - Accent5 2 3" xfId="205" xr:uid="{00000000-0005-0000-0000-0000FC000000}"/>
    <cellStyle name="60% - Accent6 2" xfId="207" xr:uid="{00000000-0005-0000-0000-0000FE000000}"/>
    <cellStyle name="60% - Accent6 2 2" xfId="208" xr:uid="{00000000-0005-0000-0000-0000FF000000}"/>
    <cellStyle name="60% - Accent6 2 3" xfId="209" xr:uid="{00000000-0005-0000-0000-000000010000}"/>
    <cellStyle name="Accent1 2" xfId="210" xr:uid="{00000000-0005-0000-0000-000001010000}"/>
    <cellStyle name="Accent1 2 2" xfId="212" xr:uid="{00000000-0005-0000-0000-000003010000}"/>
    <cellStyle name="Accent1 2 3" xfId="213" xr:uid="{00000000-0005-0000-0000-000004010000}"/>
    <cellStyle name="Accent2 2" xfId="215" xr:uid="{00000000-0005-0000-0000-000006010000}"/>
    <cellStyle name="Accent2 2 2" xfId="45" xr:uid="{00000000-0005-0000-0000-00005B000000}"/>
    <cellStyle name="Accent2 2 3" xfId="219" xr:uid="{00000000-0005-0000-0000-00000A010000}"/>
    <cellStyle name="Accent3 2" xfId="220" xr:uid="{00000000-0005-0000-0000-00000B010000}"/>
    <cellStyle name="Accent3 2 2" xfId="222" xr:uid="{00000000-0005-0000-0000-00000D010000}"/>
    <cellStyle name="Accent3 2 3" xfId="223" xr:uid="{00000000-0005-0000-0000-00000E010000}"/>
    <cellStyle name="Accent4 2" xfId="43" xr:uid="{00000000-0005-0000-0000-000057000000}"/>
    <cellStyle name="Accent4 2 2" xfId="225" xr:uid="{00000000-0005-0000-0000-000010010000}"/>
    <cellStyle name="Accent4 2 3" xfId="227" xr:uid="{00000000-0005-0000-0000-000012010000}"/>
    <cellStyle name="Accent5 2" xfId="80" xr:uid="{00000000-0005-0000-0000-00007F000000}"/>
    <cellStyle name="Accent5 2 2" xfId="228" xr:uid="{00000000-0005-0000-0000-000013010000}"/>
    <cellStyle name="Accent5 2 3" xfId="229" xr:uid="{00000000-0005-0000-0000-000014010000}"/>
    <cellStyle name="Accent6 2" xfId="224" xr:uid="{00000000-0005-0000-0000-00000F010000}"/>
    <cellStyle name="Accent6 2 2" xfId="18" xr:uid="{00000000-0005-0000-0000-000024000000}"/>
    <cellStyle name="Accent6 2 3" xfId="230" xr:uid="{00000000-0005-0000-0000-000015010000}"/>
    <cellStyle name="Avertissement" xfId="16" xr:uid="{00000000-0005-0000-0000-00001E000000}"/>
    <cellStyle name="Bad 2" xfId="191" xr:uid="{00000000-0005-0000-0000-0000EE000000}"/>
    <cellStyle name="Bad 2 2" xfId="231" xr:uid="{00000000-0005-0000-0000-000016010000}"/>
    <cellStyle name="Bad 2 3" xfId="63" xr:uid="{00000000-0005-0000-0000-00006E000000}"/>
    <cellStyle name="Bon" xfId="235" xr:uid="{00000000-0005-0000-0000-00001A010000}"/>
    <cellStyle name="C:\Data\MS\Excel" xfId="237" xr:uid="{00000000-0005-0000-0000-00001C010000}"/>
    <cellStyle name="C:\Data\MS\Excel 2" xfId="238" xr:uid="{00000000-0005-0000-0000-00001D010000}"/>
    <cellStyle name="C:\Data\MS\Excel 2 2" xfId="214" xr:uid="{00000000-0005-0000-0000-000005010000}"/>
    <cellStyle name="C:\Data\MS\Excel 2 2 2" xfId="6" xr:uid="{00000000-0005-0000-0000-00000E000000}"/>
    <cellStyle name="C:\Data\MS\Excel 2 3" xfId="100" xr:uid="{00000000-0005-0000-0000-000093000000}"/>
    <cellStyle name="C:\Data\MS\Excel 2 3 2" xfId="103" xr:uid="{00000000-0005-0000-0000-000096000000}"/>
    <cellStyle name="C:\Data\MS\Excel 2 4" xfId="239" xr:uid="{00000000-0005-0000-0000-00001E010000}"/>
    <cellStyle name="C:\Data\MS\Excel 3" xfId="240" xr:uid="{00000000-0005-0000-0000-00001F010000}"/>
    <cellStyle name="C:\Data\MS\Excel 3 2" xfId="242" xr:uid="{00000000-0005-0000-0000-000021010000}"/>
    <cellStyle name="C:\Data\MS\Excel 4" xfId="243" xr:uid="{00000000-0005-0000-0000-000022010000}"/>
    <cellStyle name="C:\Data\MS\Excel 4 2" xfId="5" xr:uid="{00000000-0005-0000-0000-00000C000000}"/>
    <cellStyle name="C:\Data\MS\Excel 5" xfId="246" xr:uid="{00000000-0005-0000-0000-000025010000}"/>
    <cellStyle name="C:\Data\MS\Excel_Dependances tracking list" xfId="248" xr:uid="{00000000-0005-0000-0000-000027010000}"/>
    <cellStyle name="Calcul" xfId="249" xr:uid="{00000000-0005-0000-0000-000028010000}"/>
    <cellStyle name="Calculation 2" xfId="127" xr:uid="{00000000-0005-0000-0000-0000AE000000}"/>
    <cellStyle name="Calculation 2 2" xfId="15" xr:uid="{00000000-0005-0000-0000-00001C000000}"/>
    <cellStyle name="Calculation 2 3" xfId="250" xr:uid="{00000000-0005-0000-0000-000029010000}"/>
    <cellStyle name="Cellule liée" xfId="251" xr:uid="{00000000-0005-0000-0000-00002A010000}"/>
    <cellStyle name="Check Cell 2" xfId="253" xr:uid="{00000000-0005-0000-0000-00002C010000}"/>
    <cellStyle name="Check Cell 2 2" xfId="178" xr:uid="{00000000-0005-0000-0000-0000E1000000}"/>
    <cellStyle name="Check Cell 2 3" xfId="25" xr:uid="{00000000-0005-0000-0000-000031000000}"/>
    <cellStyle name="Comma 10" xfId="256" xr:uid="{00000000-0005-0000-0000-00002F010000}"/>
    <cellStyle name="Comma 10 2" xfId="257" xr:uid="{00000000-0005-0000-0000-000030010000}"/>
    <cellStyle name="Comma 10 2 2" xfId="259" xr:uid="{00000000-0005-0000-0000-000032010000}"/>
    <cellStyle name="Comma 10 2 2 2" xfId="261" xr:uid="{00000000-0005-0000-0000-000034010000}"/>
    <cellStyle name="Comma 10 2 3" xfId="28" xr:uid="{00000000-0005-0000-0000-000035000000}"/>
    <cellStyle name="Comma 10 3" xfId="262" xr:uid="{00000000-0005-0000-0000-000035010000}"/>
    <cellStyle name="Comma 10 3 2" xfId="233" xr:uid="{00000000-0005-0000-0000-000018010000}"/>
    <cellStyle name="Comma 10 3 3" xfId="264" xr:uid="{00000000-0005-0000-0000-000037010000}"/>
    <cellStyle name="Comma 10 4" xfId="140" xr:uid="{00000000-0005-0000-0000-0000BB000000}"/>
    <cellStyle name="Comma 10 4 2" xfId="266" xr:uid="{00000000-0005-0000-0000-000039010000}"/>
    <cellStyle name="Comma 10 5" xfId="142" xr:uid="{00000000-0005-0000-0000-0000BD000000}"/>
    <cellStyle name="Comma 11" xfId="270" xr:uid="{00000000-0005-0000-0000-00003D010000}"/>
    <cellStyle name="Comma 11 2" xfId="274" xr:uid="{00000000-0005-0000-0000-000041010000}"/>
    <cellStyle name="Comma 11 2 2" xfId="30" xr:uid="{00000000-0005-0000-0000-00003A000000}"/>
    <cellStyle name="Comma 11 2 2 2" xfId="70" xr:uid="{00000000-0005-0000-0000-000075000000}"/>
    <cellStyle name="Comma 11 2 3" xfId="275" xr:uid="{00000000-0005-0000-0000-000042010000}"/>
    <cellStyle name="Comma 11 3" xfId="276" xr:uid="{00000000-0005-0000-0000-000043010000}"/>
    <cellStyle name="Comma 11 3 2" xfId="277" xr:uid="{00000000-0005-0000-0000-000044010000}"/>
    <cellStyle name="Comma 11 4" xfId="278" xr:uid="{00000000-0005-0000-0000-000045010000}"/>
    <cellStyle name="Comma 12" xfId="280" xr:uid="{00000000-0005-0000-0000-000047010000}"/>
    <cellStyle name="Comma 12 2" xfId="281" xr:uid="{00000000-0005-0000-0000-000048010000}"/>
    <cellStyle name="Comma 12 2 2" xfId="76" xr:uid="{00000000-0005-0000-0000-00007B000000}"/>
    <cellStyle name="Comma 12 3" xfId="282" xr:uid="{00000000-0005-0000-0000-000049010000}"/>
    <cellStyle name="Comma 13" xfId="283" xr:uid="{00000000-0005-0000-0000-00004A010000}"/>
    <cellStyle name="Comma 13 2" xfId="284" xr:uid="{00000000-0005-0000-0000-00004B010000}"/>
    <cellStyle name="Comma 13 2 2" xfId="285" xr:uid="{00000000-0005-0000-0000-00004C010000}"/>
    <cellStyle name="Comma 13 3" xfId="286" xr:uid="{00000000-0005-0000-0000-00004D010000}"/>
    <cellStyle name="Comma 14" xfId="287" xr:uid="{00000000-0005-0000-0000-00004E010000}"/>
    <cellStyle name="Comma 14 2" xfId="290" xr:uid="{00000000-0005-0000-0000-000051010000}"/>
    <cellStyle name="Comma 14 2 2" xfId="291" xr:uid="{00000000-0005-0000-0000-000052010000}"/>
    <cellStyle name="Comma 14 2 3" xfId="135" xr:uid="{00000000-0005-0000-0000-0000B6000000}"/>
    <cellStyle name="Comma 14 3" xfId="294" xr:uid="{00000000-0005-0000-0000-000055010000}"/>
    <cellStyle name="Comma 14 4" xfId="197" xr:uid="{00000000-0005-0000-0000-0000F4000000}"/>
    <cellStyle name="Comma 15" xfId="295" xr:uid="{00000000-0005-0000-0000-000056010000}"/>
    <cellStyle name="Comma 15 2" xfId="297" xr:uid="{00000000-0005-0000-0000-000058010000}"/>
    <cellStyle name="Comma 15 2 2" xfId="300" xr:uid="{00000000-0005-0000-0000-00005B010000}"/>
    <cellStyle name="Comma 15 3" xfId="302" xr:uid="{00000000-0005-0000-0000-00005D010000}"/>
    <cellStyle name="Comma 16" xfId="288" xr:uid="{00000000-0005-0000-0000-00004F010000}"/>
    <cellStyle name="Comma 17" xfId="292" xr:uid="{00000000-0005-0000-0000-000053010000}"/>
    <cellStyle name="Comma 17 2" xfId="304" xr:uid="{00000000-0005-0000-0000-00005F010000}"/>
    <cellStyle name="Comma 17 2 2" xfId="306" xr:uid="{00000000-0005-0000-0000-000061010000}"/>
    <cellStyle name="Comma 17 3" xfId="138" xr:uid="{00000000-0005-0000-0000-0000B9000000}"/>
    <cellStyle name="Comma 18" xfId="194" xr:uid="{00000000-0005-0000-0000-0000F1000000}"/>
    <cellStyle name="Comma 18 2" xfId="307" xr:uid="{00000000-0005-0000-0000-000062010000}"/>
    <cellStyle name="Comma 18 2 2" xfId="310" xr:uid="{00000000-0005-0000-0000-000065010000}"/>
    <cellStyle name="Comma 18 2 3" xfId="314" xr:uid="{00000000-0005-0000-0000-000069010000}"/>
    <cellStyle name="Comma 18 3" xfId="144" xr:uid="{00000000-0005-0000-0000-0000BF000000}"/>
    <cellStyle name="Comma 18 4" xfId="315" xr:uid="{00000000-0005-0000-0000-00006A010000}"/>
    <cellStyle name="Comma 19" xfId="198" xr:uid="{00000000-0005-0000-0000-0000F5000000}"/>
    <cellStyle name="Comma 19 2" xfId="317" xr:uid="{00000000-0005-0000-0000-00006C010000}"/>
    <cellStyle name="Comma 19 2 2" xfId="319" xr:uid="{00000000-0005-0000-0000-00006E010000}"/>
    <cellStyle name="Comma 19 3" xfId="152" xr:uid="{00000000-0005-0000-0000-0000C7000000}"/>
    <cellStyle name="Comma 19 3 2" xfId="155" xr:uid="{00000000-0005-0000-0000-0000CA000000}"/>
    <cellStyle name="Comma 19 4" xfId="320" xr:uid="{00000000-0005-0000-0000-00006F010000}"/>
    <cellStyle name="Comma 19 4 2" xfId="321" xr:uid="{00000000-0005-0000-0000-000070010000}"/>
    <cellStyle name="Comma 2" xfId="322" xr:uid="{00000000-0005-0000-0000-000071010000}"/>
    <cellStyle name="Comma 2 2" xfId="323" xr:uid="{00000000-0005-0000-0000-000072010000}"/>
    <cellStyle name="Comma 2 2 2" xfId="324" xr:uid="{00000000-0005-0000-0000-000073010000}"/>
    <cellStyle name="Comma 2 2 2 2" xfId="325" xr:uid="{00000000-0005-0000-0000-000074010000}"/>
    <cellStyle name="Comma 2 2 2 2 2" xfId="269" xr:uid="{00000000-0005-0000-0000-00003C010000}"/>
    <cellStyle name="Comma 2 2 2 2 2 2" xfId="272" xr:uid="{00000000-0005-0000-0000-00003F010000}"/>
    <cellStyle name="Comma 2 2 2 2 3" xfId="279" xr:uid="{00000000-0005-0000-0000-000046010000}"/>
    <cellStyle name="Comma 2 2 2 3" xfId="326" xr:uid="{00000000-0005-0000-0000-000075010000}"/>
    <cellStyle name="Comma 2 2 2 3 2" xfId="328" xr:uid="{00000000-0005-0000-0000-000077010000}"/>
    <cellStyle name="Comma 2 2 2 3 2 2" xfId="329" xr:uid="{00000000-0005-0000-0000-000078010000}"/>
    <cellStyle name="Comma 2 2 2 3 3" xfId="330" xr:uid="{00000000-0005-0000-0000-000079010000}"/>
    <cellStyle name="Comma 2 2 2 4" xfId="331" xr:uid="{00000000-0005-0000-0000-00007A010000}"/>
    <cellStyle name="Comma 2 2 2 4 2" xfId="40" xr:uid="{00000000-0005-0000-0000-000052000000}"/>
    <cellStyle name="Comma 2 2 2 5" xfId="333" xr:uid="{00000000-0005-0000-0000-00007C010000}"/>
    <cellStyle name="Comma 2 2 3" xfId="334" xr:uid="{00000000-0005-0000-0000-00007D010000}"/>
    <cellStyle name="Comma 2 2 3 2" xfId="335" xr:uid="{00000000-0005-0000-0000-00007E010000}"/>
    <cellStyle name="Comma 2 2 3 2 2" xfId="336" xr:uid="{00000000-0005-0000-0000-00007F010000}"/>
    <cellStyle name="Comma 2 2 3 3" xfId="337" xr:uid="{00000000-0005-0000-0000-000080010000}"/>
    <cellStyle name="Comma 2 2 4" xfId="338" xr:uid="{00000000-0005-0000-0000-000081010000}"/>
    <cellStyle name="Comma 2 2 4 2" xfId="167" xr:uid="{00000000-0005-0000-0000-0000D6000000}"/>
    <cellStyle name="Comma 2 2 4 2 2" xfId="339" xr:uid="{00000000-0005-0000-0000-000082010000}"/>
    <cellStyle name="Comma 2 2 5" xfId="341" xr:uid="{00000000-0005-0000-0000-000084010000}"/>
    <cellStyle name="Comma 2 2 5 2" xfId="33" xr:uid="{00000000-0005-0000-0000-000042000000}"/>
    <cellStyle name="Comma 2 2 5 2 2" xfId="216" xr:uid="{00000000-0005-0000-0000-000007010000}"/>
    <cellStyle name="Comma 2 2 6" xfId="343" xr:uid="{00000000-0005-0000-0000-000086010000}"/>
    <cellStyle name="Comma 2 2 6 2" xfId="345" xr:uid="{00000000-0005-0000-0000-000088010000}"/>
    <cellStyle name="Comma 2 2 7" xfId="346" xr:uid="{00000000-0005-0000-0000-000089010000}"/>
    <cellStyle name="Comma 2 3" xfId="258" xr:uid="{00000000-0005-0000-0000-000031010000}"/>
    <cellStyle name="Comma 2 3 2" xfId="260" xr:uid="{00000000-0005-0000-0000-000033010000}"/>
    <cellStyle name="Comma 2 3 3" xfId="159" xr:uid="{00000000-0005-0000-0000-0000CE000000}"/>
    <cellStyle name="Comma 2 4" xfId="27" xr:uid="{00000000-0005-0000-0000-000034000000}"/>
    <cellStyle name="Comma 2 4 2" xfId="349" xr:uid="{00000000-0005-0000-0000-00008C010000}"/>
    <cellStyle name="Comma 2 4 3" xfId="350" xr:uid="{00000000-0005-0000-0000-00008D010000}"/>
    <cellStyle name="Comma 2 5" xfId="352" xr:uid="{00000000-0005-0000-0000-00008F010000}"/>
    <cellStyle name="Comma 20" xfId="296" xr:uid="{00000000-0005-0000-0000-000057010000}"/>
    <cellStyle name="Comma 20 2" xfId="298" xr:uid="{00000000-0005-0000-0000-000059010000}"/>
    <cellStyle name="Comma 20 2 2" xfId="301" xr:uid="{00000000-0005-0000-0000-00005C010000}"/>
    <cellStyle name="Comma 20 2 3" xfId="353" xr:uid="{00000000-0005-0000-0000-000090010000}"/>
    <cellStyle name="Comma 20 3" xfId="303" xr:uid="{00000000-0005-0000-0000-00005E010000}"/>
    <cellStyle name="Comma 20 3 2" xfId="355" xr:uid="{00000000-0005-0000-0000-000092010000}"/>
    <cellStyle name="Comma 20 3 3" xfId="357" xr:uid="{00000000-0005-0000-0000-000094010000}"/>
    <cellStyle name="Comma 20 4" xfId="358" xr:uid="{00000000-0005-0000-0000-000095010000}"/>
    <cellStyle name="Comma 21" xfId="289" xr:uid="{00000000-0005-0000-0000-000050010000}"/>
    <cellStyle name="Comma 22" xfId="293" xr:uid="{00000000-0005-0000-0000-000054010000}"/>
    <cellStyle name="Comma 22 2" xfId="305" xr:uid="{00000000-0005-0000-0000-000060010000}"/>
    <cellStyle name="Comma 23" xfId="195" xr:uid="{00000000-0005-0000-0000-0000F2000000}"/>
    <cellStyle name="Comma 23 2" xfId="308" xr:uid="{00000000-0005-0000-0000-000063010000}"/>
    <cellStyle name="Comma 24" xfId="199" xr:uid="{00000000-0005-0000-0000-0000F6000000}"/>
    <cellStyle name="Comma 24 2" xfId="318" xr:uid="{00000000-0005-0000-0000-00006D010000}"/>
    <cellStyle name="Comma 24 3" xfId="153" xr:uid="{00000000-0005-0000-0000-0000C8000000}"/>
    <cellStyle name="Comma 25" xfId="60" xr:uid="{00000000-0005-0000-0000-00006B000000}"/>
    <cellStyle name="Comma 26" xfId="182" xr:uid="{00000000-0005-0000-0000-0000E5000000}"/>
    <cellStyle name="Comma 26 2" xfId="91" xr:uid="{00000000-0005-0000-0000-00008A000000}"/>
    <cellStyle name="Comma 3" xfId="360" xr:uid="{00000000-0005-0000-0000-000097010000}"/>
    <cellStyle name="Comma 3 2" xfId="361" xr:uid="{00000000-0005-0000-0000-000098010000}"/>
    <cellStyle name="Comma 3 2 2" xfId="362" xr:uid="{00000000-0005-0000-0000-000099010000}"/>
    <cellStyle name="Comma 3 2 2 2" xfId="364" xr:uid="{00000000-0005-0000-0000-00009B010000}"/>
    <cellStyle name="Comma 3 2 2 3" xfId="366" xr:uid="{00000000-0005-0000-0000-00009D010000}"/>
    <cellStyle name="Comma 3 3" xfId="232" xr:uid="{00000000-0005-0000-0000-000017010000}"/>
    <cellStyle name="Comma 3 3 2" xfId="245" xr:uid="{00000000-0005-0000-0000-000024010000}"/>
    <cellStyle name="Comma 3 3 3" xfId="164" xr:uid="{00000000-0005-0000-0000-0000D3000000}"/>
    <cellStyle name="Comma 4" xfId="367" xr:uid="{00000000-0005-0000-0000-00009E010000}"/>
    <cellStyle name="Comma 4 2" xfId="368" xr:uid="{00000000-0005-0000-0000-00009F010000}"/>
    <cellStyle name="Comma 4 3" xfId="265" xr:uid="{00000000-0005-0000-0000-000038010000}"/>
    <cellStyle name="Comma 4 3 2" xfId="370" xr:uid="{00000000-0005-0000-0000-0000A1010000}"/>
    <cellStyle name="Comma 4 3 2 2" xfId="371" xr:uid="{00000000-0005-0000-0000-0000A2010000}"/>
    <cellStyle name="Comma 4 3 2 3" xfId="273" xr:uid="{00000000-0005-0000-0000-000040010000}"/>
    <cellStyle name="Comma 4 4" xfId="372" xr:uid="{00000000-0005-0000-0000-0000A3010000}"/>
    <cellStyle name="Comma 4 4 2" xfId="374" xr:uid="{00000000-0005-0000-0000-0000A5010000}"/>
    <cellStyle name="Comma 4 4 3" xfId="376" xr:uid="{00000000-0005-0000-0000-0000A7010000}"/>
    <cellStyle name="Comma 4 5" xfId="377" xr:uid="{00000000-0005-0000-0000-0000A8010000}"/>
    <cellStyle name="Comma 4 6" xfId="299" xr:uid="{00000000-0005-0000-0000-00005A010000}"/>
    <cellStyle name="Comma 5" xfId="378" xr:uid="{00000000-0005-0000-0000-0000A9010000}"/>
    <cellStyle name="Comma 5 2" xfId="379" xr:uid="{00000000-0005-0000-0000-0000AA010000}"/>
    <cellStyle name="Comma 5 3" xfId="380" xr:uid="{00000000-0005-0000-0000-0000AB010000}"/>
    <cellStyle name="Comma 6" xfId="382" xr:uid="{00000000-0005-0000-0000-0000AD010000}"/>
    <cellStyle name="Comma 6 2" xfId="218" xr:uid="{00000000-0005-0000-0000-000009010000}"/>
    <cellStyle name="Comma 6 2 2" xfId="383" xr:uid="{00000000-0005-0000-0000-0000AE010000}"/>
    <cellStyle name="Comma 6 2 3" xfId="247" xr:uid="{00000000-0005-0000-0000-000026010000}"/>
    <cellStyle name="Comma 6 3" xfId="385" xr:uid="{00000000-0005-0000-0000-0000B0010000}"/>
    <cellStyle name="Comma 6 3 2" xfId="53" xr:uid="{00000000-0005-0000-0000-000064000000}"/>
    <cellStyle name="Comma 6 3 2 2" xfId="57" xr:uid="{00000000-0005-0000-0000-000068000000}"/>
    <cellStyle name="Comma 6 3 2 3" xfId="386" xr:uid="{00000000-0005-0000-0000-0000B1010000}"/>
    <cellStyle name="Comma 6 4" xfId="388" xr:uid="{00000000-0005-0000-0000-0000B3010000}"/>
    <cellStyle name="Comma 6 4 2" xfId="20" xr:uid="{00000000-0005-0000-0000-000028000000}"/>
    <cellStyle name="Comma 6 4 3" xfId="12" xr:uid="{00000000-0005-0000-0000-000016000000}"/>
    <cellStyle name="Comma 6 5" xfId="390" xr:uid="{00000000-0005-0000-0000-0000B5010000}"/>
    <cellStyle name="Comma 6 6" xfId="393" xr:uid="{00000000-0005-0000-0000-0000B8010000}"/>
    <cellStyle name="Comma 7" xfId="394" xr:uid="{00000000-0005-0000-0000-0000B9010000}"/>
    <cellStyle name="Comma 7 2" xfId="395" xr:uid="{00000000-0005-0000-0000-0000BA010000}"/>
    <cellStyle name="Comma 7 2 2" xfId="397" xr:uid="{00000000-0005-0000-0000-0000BC010000}"/>
    <cellStyle name="Comma 7 2 3" xfId="399" xr:uid="{00000000-0005-0000-0000-0000BE010000}"/>
    <cellStyle name="Comma 7 3" xfId="83" xr:uid="{00000000-0005-0000-0000-000082000000}"/>
    <cellStyle name="Comma 7 3 2" xfId="85" xr:uid="{00000000-0005-0000-0000-000084000000}"/>
    <cellStyle name="Comma 7 3 2 2" xfId="41" xr:uid="{00000000-0005-0000-0000-000054000000}"/>
    <cellStyle name="Comma 7 3 2 3" xfId="46" xr:uid="{00000000-0005-0000-0000-00005C000000}"/>
    <cellStyle name="Comma 7 4" xfId="400" xr:uid="{00000000-0005-0000-0000-0000BF010000}"/>
    <cellStyle name="Comma 7 4 2" xfId="401" xr:uid="{00000000-0005-0000-0000-0000C0010000}"/>
    <cellStyle name="Comma 7 4 3" xfId="402" xr:uid="{00000000-0005-0000-0000-0000C1010000}"/>
    <cellStyle name="Comma 7 5" xfId="404" xr:uid="{00000000-0005-0000-0000-0000C3010000}"/>
    <cellStyle name="Comma 7 6" xfId="406" xr:uid="{00000000-0005-0000-0000-0000C5010000}"/>
    <cellStyle name="Comma 8" xfId="408" xr:uid="{00000000-0005-0000-0000-0000C7010000}"/>
    <cellStyle name="Comma 8 2" xfId="169" xr:uid="{00000000-0005-0000-0000-0000D8000000}"/>
    <cellStyle name="Comma 8 3" xfId="172" xr:uid="{00000000-0005-0000-0000-0000DB000000}"/>
    <cellStyle name="Comma 8 3 2" xfId="410" xr:uid="{00000000-0005-0000-0000-0000C9010000}"/>
    <cellStyle name="Comma 8 3 2 2" xfId="411" xr:uid="{00000000-0005-0000-0000-0000CA010000}"/>
    <cellStyle name="Comma 8 3 2 3" xfId="128" xr:uid="{00000000-0005-0000-0000-0000AF000000}"/>
    <cellStyle name="Comma 8 4" xfId="175" xr:uid="{00000000-0005-0000-0000-0000DE000000}"/>
    <cellStyle name="Comma 8 4 2" xfId="412" xr:uid="{00000000-0005-0000-0000-0000CB010000}"/>
    <cellStyle name="Comma 8 4 3" xfId="413" xr:uid="{00000000-0005-0000-0000-0000CC010000}"/>
    <cellStyle name="Comma 8 5" xfId="177" xr:uid="{00000000-0005-0000-0000-0000E0000000}"/>
    <cellStyle name="Comma 8 6" xfId="24" xr:uid="{00000000-0005-0000-0000-000030000000}"/>
    <cellStyle name="Comma 9" xfId="415" xr:uid="{00000000-0005-0000-0000-0000CE010000}"/>
    <cellStyle name="Comma 9 2" xfId="416" xr:uid="{00000000-0005-0000-0000-0000CF010000}"/>
    <cellStyle name="Comma 9 2 2" xfId="417" xr:uid="{00000000-0005-0000-0000-0000D0010000}"/>
    <cellStyle name="Comma 9 2 2 2" xfId="351" xr:uid="{00000000-0005-0000-0000-00008E010000}"/>
    <cellStyle name="Comma 9 2 3" xfId="418" xr:uid="{00000000-0005-0000-0000-0000D1010000}"/>
    <cellStyle name="Comma 9 3" xfId="419" xr:uid="{00000000-0005-0000-0000-0000D2010000}"/>
    <cellStyle name="Comma 9 4" xfId="420" xr:uid="{00000000-0005-0000-0000-0000D3010000}"/>
    <cellStyle name="Comma 9 4 2" xfId="422" xr:uid="{00000000-0005-0000-0000-0000D5010000}"/>
    <cellStyle name="Comma 9 5" xfId="423" xr:uid="{00000000-0005-0000-0000-0000D6010000}"/>
    <cellStyle name="Comma 9 5 2" xfId="424" xr:uid="{00000000-0005-0000-0000-0000D7010000}"/>
    <cellStyle name="Comma 9 5 3" xfId="363" xr:uid="{00000000-0005-0000-0000-00009A010000}"/>
    <cellStyle name="Comma 9 6" xfId="187" xr:uid="{00000000-0005-0000-0000-0000EA000000}"/>
    <cellStyle name="Comma 9 6 2" xfId="425" xr:uid="{00000000-0005-0000-0000-0000D8010000}"/>
    <cellStyle name="Comma 9 6 3" xfId="426" xr:uid="{00000000-0005-0000-0000-0000D9010000}"/>
    <cellStyle name="Comma 9 7" xfId="189" xr:uid="{00000000-0005-0000-0000-0000EC000000}"/>
    <cellStyle name="comma zerodec" xfId="221" xr:uid="{00000000-0005-0000-0000-00000C010000}"/>
    <cellStyle name="Comma0" xfId="427" xr:uid="{00000000-0005-0000-0000-0000DA010000}"/>
    <cellStyle name="Comma0 2" xfId="428" xr:uid="{00000000-0005-0000-0000-0000DB010000}"/>
    <cellStyle name="Comma0 3" xfId="429" xr:uid="{00000000-0005-0000-0000-0000DC010000}"/>
    <cellStyle name="Currency 2" xfId="356" xr:uid="{00000000-0005-0000-0000-000093010000}"/>
    <cellStyle name="Currency 3" xfId="430" xr:uid="{00000000-0005-0000-0000-0000DD010000}"/>
    <cellStyle name="Currency 4" xfId="431" xr:uid="{00000000-0005-0000-0000-0000DE010000}"/>
    <cellStyle name="Currency 5" xfId="433" xr:uid="{00000000-0005-0000-0000-0000E0010000}"/>
    <cellStyle name="Currency 5 2" xfId="163" xr:uid="{00000000-0005-0000-0000-0000D2000000}"/>
    <cellStyle name="Currency 5 2 2" xfId="434" xr:uid="{00000000-0005-0000-0000-0000E1010000}"/>
    <cellStyle name="Currency 5 2 3" xfId="435" xr:uid="{00000000-0005-0000-0000-0000E2010000}"/>
    <cellStyle name="Currency 5 3" xfId="436" xr:uid="{00000000-0005-0000-0000-0000E3010000}"/>
    <cellStyle name="Currency 5 4" xfId="437" xr:uid="{00000000-0005-0000-0000-0000E4010000}"/>
    <cellStyle name="Currency 6" xfId="2" xr:uid="{00000000-0005-0000-0000-000005000000}"/>
    <cellStyle name="Currency 6 2" xfId="439" xr:uid="{00000000-0005-0000-0000-0000E6010000}"/>
    <cellStyle name="Currency 6 2 2" xfId="442" xr:uid="{00000000-0005-0000-0000-0000E9010000}"/>
    <cellStyle name="Currency 6 2 3" xfId="444" xr:uid="{00000000-0005-0000-0000-0000EB010000}"/>
    <cellStyle name="Currency 6 3" xfId="396" xr:uid="{00000000-0005-0000-0000-0000BB010000}"/>
    <cellStyle name="Currency 6 4" xfId="398" xr:uid="{00000000-0005-0000-0000-0000BD010000}"/>
    <cellStyle name="Currency 7" xfId="9" xr:uid="{00000000-0005-0000-0000-000012000000}"/>
    <cellStyle name="Currency 7 2" xfId="446" xr:uid="{00000000-0005-0000-0000-0000ED010000}"/>
    <cellStyle name="Currency 7 3" xfId="87" xr:uid="{00000000-0005-0000-0000-000086000000}"/>
    <cellStyle name="Currency 8" xfId="447" xr:uid="{00000000-0005-0000-0000-0000EE010000}"/>
    <cellStyle name="Currency0" xfId="146" xr:uid="{00000000-0005-0000-0000-0000C1000000}"/>
    <cellStyle name="Currency0 2" xfId="448" xr:uid="{00000000-0005-0000-0000-0000EF010000}"/>
    <cellStyle name="Currency0 2 2" xfId="226" xr:uid="{00000000-0005-0000-0000-000011010000}"/>
    <cellStyle name="Currency0 3" xfId="449" xr:uid="{00000000-0005-0000-0000-0000F0010000}"/>
    <cellStyle name="Currency0 3 2" xfId="450" xr:uid="{00000000-0005-0000-0000-0000F1010000}"/>
    <cellStyle name="Currency0 4" xfId="102" xr:uid="{00000000-0005-0000-0000-000095000000}"/>
    <cellStyle name="Currency1" xfId="148" xr:uid="{00000000-0005-0000-0000-0000C3000000}"/>
    <cellStyle name="Currency1 2" xfId="451" xr:uid="{00000000-0005-0000-0000-0000F2010000}"/>
    <cellStyle name="Currency1 3" xfId="452" xr:uid="{00000000-0005-0000-0000-0000F3010000}"/>
    <cellStyle name="Date" xfId="453" xr:uid="{00000000-0005-0000-0000-0000F4010000}"/>
    <cellStyle name="Date 2" xfId="332" xr:uid="{00000000-0005-0000-0000-00007B010000}"/>
    <cellStyle name="Date 3" xfId="211" xr:uid="{00000000-0005-0000-0000-000002010000}"/>
    <cellStyle name="Dollar (zero dec)" xfId="455" xr:uid="{00000000-0005-0000-0000-0000F6010000}"/>
    <cellStyle name="Dollar (zero dec) 2" xfId="34" xr:uid="{00000000-0005-0000-0000-000047000000}"/>
    <cellStyle name="Dollar (zero dec) 3" xfId="36" xr:uid="{00000000-0005-0000-0000-00004B000000}"/>
    <cellStyle name="Entrée" xfId="457" xr:uid="{00000000-0005-0000-0000-0000F8010000}"/>
    <cellStyle name="Explanatory Text 2" xfId="459" xr:uid="{00000000-0005-0000-0000-0000FA010000}"/>
    <cellStyle name="Explanatory Text 2 2" xfId="460" xr:uid="{00000000-0005-0000-0000-0000FB010000}"/>
    <cellStyle name="Explanatory Text 2 3" xfId="461" xr:uid="{00000000-0005-0000-0000-0000FC010000}"/>
    <cellStyle name="Fixed" xfId="354" xr:uid="{00000000-0005-0000-0000-000091010000}"/>
    <cellStyle name="Fixed 2" xfId="114" xr:uid="{00000000-0005-0000-0000-0000A1000000}"/>
    <cellStyle name="Fixed 3" xfId="462" xr:uid="{00000000-0005-0000-0000-0000FD010000}"/>
    <cellStyle name="Good 2" xfId="381" xr:uid="{00000000-0005-0000-0000-0000AC010000}"/>
    <cellStyle name="Good 2 2" xfId="217" xr:uid="{00000000-0005-0000-0000-000008010000}"/>
    <cellStyle name="Good 2 3" xfId="384" xr:uid="{00000000-0005-0000-0000-0000AF010000}"/>
    <cellStyle name="Grey" xfId="365" xr:uid="{00000000-0005-0000-0000-00009C010000}"/>
    <cellStyle name="Header1" xfId="340" xr:uid="{00000000-0005-0000-0000-000083010000}"/>
    <cellStyle name="Header2" xfId="342" xr:uid="{00000000-0005-0000-0000-000085010000}"/>
    <cellStyle name="Header2 2" xfId="344" xr:uid="{00000000-0005-0000-0000-000087010000}"/>
    <cellStyle name="Heading 1 2" xfId="463" xr:uid="{00000000-0005-0000-0000-0000FE010000}"/>
    <cellStyle name="Heading 1 2 2" xfId="464" xr:uid="{00000000-0005-0000-0000-0000FF010000}"/>
    <cellStyle name="Heading 1 2 3" xfId="458" xr:uid="{00000000-0005-0000-0000-0000F9010000}"/>
    <cellStyle name="Heading 2 2" xfId="206" xr:uid="{00000000-0005-0000-0000-0000FD000000}"/>
    <cellStyle name="Heading 2 2 2" xfId="465" xr:uid="{00000000-0005-0000-0000-000000020000}"/>
    <cellStyle name="Heading 2 2 3" xfId="23" xr:uid="{00000000-0005-0000-0000-00002E000000}"/>
    <cellStyle name="Heading 3 2" xfId="112" xr:uid="{00000000-0005-0000-0000-00009F000000}"/>
    <cellStyle name="Heading 3 2 2" xfId="313" xr:uid="{00000000-0005-0000-0000-000068010000}"/>
    <cellStyle name="Heading 3 2 3" xfId="469" xr:uid="{00000000-0005-0000-0000-000004020000}"/>
    <cellStyle name="Heading 4 2" xfId="470" xr:uid="{00000000-0005-0000-0000-000005020000}"/>
    <cellStyle name="Heading 4 2 2" xfId="471" xr:uid="{00000000-0005-0000-0000-000006020000}"/>
    <cellStyle name="Heading 4 2 3" xfId="201" xr:uid="{00000000-0005-0000-0000-0000F8000000}"/>
    <cellStyle name="HEADING1" xfId="472" xr:uid="{00000000-0005-0000-0000-000007020000}"/>
    <cellStyle name="HEADING2" xfId="473" xr:uid="{00000000-0005-0000-0000-000008020000}"/>
    <cellStyle name="Hyperlink" xfId="8" builtinId="8"/>
    <cellStyle name="Hyperlink 2" xfId="445" xr:uid="{00000000-0005-0000-0000-0000EC010000}"/>
    <cellStyle name="Hyperlink 2 2" xfId="474" xr:uid="{00000000-0005-0000-0000-000009020000}"/>
    <cellStyle name="Hyperlink 2 2 2" xfId="468" xr:uid="{00000000-0005-0000-0000-000003020000}"/>
    <cellStyle name="Hyperlink 2 2 3" xfId="69" xr:uid="{00000000-0005-0000-0000-000074000000}"/>
    <cellStyle name="Hyperlink 2 3" xfId="475" xr:uid="{00000000-0005-0000-0000-00000A020000}"/>
    <cellStyle name="Hyperlink 3" xfId="86" xr:uid="{00000000-0005-0000-0000-000085000000}"/>
    <cellStyle name="Hyperlink 3 2" xfId="42" xr:uid="{00000000-0005-0000-0000-000055000000}"/>
    <cellStyle name="Hyperlink 4" xfId="476" xr:uid="{00000000-0005-0000-0000-00000B020000}"/>
    <cellStyle name="Hyperlink 4 2" xfId="477" xr:uid="{00000000-0005-0000-0000-00000C020000}"/>
    <cellStyle name="Hyperlink 5" xfId="478" xr:uid="{00000000-0005-0000-0000-00000D020000}"/>
    <cellStyle name="Hyperlink 6" xfId="479" xr:uid="{00000000-0005-0000-0000-00000E020000}"/>
    <cellStyle name="Hyperlink 6 2" xfId="480" xr:uid="{00000000-0005-0000-0000-00000F020000}"/>
    <cellStyle name="Hyperlink 7" xfId="481" xr:uid="{00000000-0005-0000-0000-000010020000}"/>
    <cellStyle name="Input [yellow]" xfId="432" xr:uid="{00000000-0005-0000-0000-0000DF010000}"/>
    <cellStyle name="Input [yellow] 2" xfId="161" xr:uid="{00000000-0005-0000-0000-0000D0000000}"/>
    <cellStyle name="Input 2" xfId="482" xr:uid="{00000000-0005-0000-0000-000011020000}"/>
    <cellStyle name="Input 2 2" xfId="105" xr:uid="{00000000-0005-0000-0000-000098000000}"/>
    <cellStyle name="Input 2 3" xfId="483" xr:uid="{00000000-0005-0000-0000-000012020000}"/>
    <cellStyle name="Insatisfaisant" xfId="1" xr:uid="{00000000-0005-0000-0000-000002000000}"/>
    <cellStyle name="Linked Cell 2" xfId="347" xr:uid="{00000000-0005-0000-0000-00008A010000}"/>
    <cellStyle name="Linked Cell 2 2" xfId="484" xr:uid="{00000000-0005-0000-0000-000013020000}"/>
    <cellStyle name="Linked Cell 2 3" xfId="327" xr:uid="{00000000-0005-0000-0000-000076010000}"/>
    <cellStyle name="Monétaire [0]_TARIFFS DB" xfId="486" xr:uid="{00000000-0005-0000-0000-000015020000}"/>
    <cellStyle name="Monétaire_TARIFFS DB" xfId="487" xr:uid="{00000000-0005-0000-0000-000016020000}"/>
    <cellStyle name="Neutral 2" xfId="68" xr:uid="{00000000-0005-0000-0000-000073000000}"/>
    <cellStyle name="Neutral 2 2" xfId="3" xr:uid="{00000000-0005-0000-0000-000007000000}"/>
    <cellStyle name="Neutral 2 3" xfId="58" xr:uid="{00000000-0005-0000-0000-000069000000}"/>
    <cellStyle name="Neutre" xfId="32" xr:uid="{00000000-0005-0000-0000-00003F000000}"/>
    <cellStyle name="New Times Roman" xfId="488" xr:uid="{00000000-0005-0000-0000-000017020000}"/>
    <cellStyle name="no dec" xfId="126" xr:uid="{00000000-0005-0000-0000-0000AD000000}"/>
    <cellStyle name="no dec 2" xfId="14" xr:uid="{00000000-0005-0000-0000-00001B000000}"/>
    <cellStyle name="Nor}al" xfId="489" xr:uid="{00000000-0005-0000-0000-000018020000}"/>
    <cellStyle name="Nor}al 2" xfId="359" xr:uid="{00000000-0005-0000-0000-000096010000}"/>
    <cellStyle name="Nor}al 2 2" xfId="392" xr:uid="{00000000-0005-0000-0000-0000B7010000}"/>
    <cellStyle name="Nor}al 2_GEVN HAI PHONG 46-19Aug09" xfId="490" xr:uid="{00000000-0005-0000-0000-000019020000}"/>
    <cellStyle name="Nor}al 3" xfId="108" xr:uid="{00000000-0005-0000-0000-00009B000000}"/>
    <cellStyle name="Nor}al 4" xfId="110" xr:uid="{00000000-0005-0000-0000-00009D000000}"/>
    <cellStyle name="Nor}al 5" xfId="185" xr:uid="{00000000-0005-0000-0000-0000E8000000}"/>
    <cellStyle name="Nor}al 6" xfId="491" xr:uid="{00000000-0005-0000-0000-00001A020000}"/>
    <cellStyle name="Nor}al 7" xfId="421" xr:uid="{00000000-0005-0000-0000-0000D4010000}"/>
    <cellStyle name="Nor}al 8" xfId="492" xr:uid="{00000000-0005-0000-0000-00001B020000}"/>
    <cellStyle name="Nor}al 9" xfId="493" xr:uid="{00000000-0005-0000-0000-00001C020000}"/>
    <cellStyle name="Nor}al_Dependances tracking list" xfId="241" xr:uid="{00000000-0005-0000-0000-000020010000}"/>
    <cellStyle name="Normal" xfId="0" builtinId="0"/>
    <cellStyle name="Normal - Style1" xfId="37" xr:uid="{00000000-0005-0000-0000-00004E000000}"/>
    <cellStyle name="Normal - Style1 2" xfId="151" xr:uid="{00000000-0005-0000-0000-0000C6000000}"/>
    <cellStyle name="Normal 10" xfId="494" xr:uid="{00000000-0005-0000-0000-00001D020000}"/>
    <cellStyle name="Normal 10 2" xfId="389" xr:uid="{00000000-0005-0000-0000-0000B4010000}"/>
    <cellStyle name="Normal 10 2 2" xfId="495" xr:uid="{00000000-0005-0000-0000-00001E020000}"/>
    <cellStyle name="Normal 10 2 3" xfId="496" xr:uid="{00000000-0005-0000-0000-00001F020000}"/>
    <cellStyle name="Normal 10 3" xfId="391" xr:uid="{00000000-0005-0000-0000-0000B6010000}"/>
    <cellStyle name="Normal 10 3 2" xfId="118" xr:uid="{00000000-0005-0000-0000-0000A5000000}"/>
    <cellStyle name="Normal 10 3 3" xfId="485" xr:uid="{00000000-0005-0000-0000-000014020000}"/>
    <cellStyle name="Normal 10 4" xfId="497" xr:uid="{00000000-0005-0000-0000-000020020000}"/>
    <cellStyle name="Normal 11" xfId="498" xr:uid="{00000000-0005-0000-0000-000021020000}"/>
    <cellStyle name="Normal 11 2" xfId="403" xr:uid="{00000000-0005-0000-0000-0000C2010000}"/>
    <cellStyle name="Normal 11 2 2" xfId="499" xr:uid="{00000000-0005-0000-0000-000022020000}"/>
    <cellStyle name="Normal 11 3" xfId="405" xr:uid="{00000000-0005-0000-0000-0000C4010000}"/>
    <cellStyle name="Normal 11 4" xfId="454" xr:uid="{00000000-0005-0000-0000-0000F5010000}"/>
    <cellStyle name="Normal 12" xfId="252" xr:uid="{00000000-0005-0000-0000-00002B010000}"/>
    <cellStyle name="Normal 13" xfId="500" xr:uid="{00000000-0005-0000-0000-000023020000}"/>
    <cellStyle name="Normal 14" xfId="309" xr:uid="{00000000-0005-0000-0000-000064010000}"/>
    <cellStyle name="Normal 15" xfId="312" xr:uid="{00000000-0005-0000-0000-000067010000}"/>
    <cellStyle name="Normal 16" xfId="467" xr:uid="{00000000-0005-0000-0000-000002020000}"/>
    <cellStyle name="Normal 17" xfId="67" xr:uid="{00000000-0005-0000-0000-000072000000}"/>
    <cellStyle name="Normal 18" xfId="255" xr:uid="{00000000-0005-0000-0000-00002E010000}"/>
    <cellStyle name="Normal 19" xfId="268" xr:uid="{00000000-0005-0000-0000-00003B010000}"/>
    <cellStyle name="Normal 19 2" xfId="271" xr:uid="{00000000-0005-0000-0000-00003E010000}"/>
    <cellStyle name="Normal 2" xfId="438" xr:uid="{00000000-0005-0000-0000-0000E5010000}"/>
    <cellStyle name="Normal 2 2" xfId="440" xr:uid="{00000000-0005-0000-0000-0000E7010000}"/>
    <cellStyle name="Normal 2 3" xfId="443" xr:uid="{00000000-0005-0000-0000-0000EA010000}"/>
    <cellStyle name="Normal 2 3 2" xfId="180" xr:uid="{00000000-0005-0000-0000-0000E3000000}"/>
    <cellStyle name="Normal 2 3 3" xfId="348" xr:uid="{00000000-0005-0000-0000-00008B010000}"/>
    <cellStyle name="Normal 2 4" xfId="501" xr:uid="{00000000-0005-0000-0000-000024020000}"/>
    <cellStyle name="Normal 2 5" xfId="502" xr:uid="{00000000-0005-0000-0000-000025020000}"/>
    <cellStyle name="Normal 2 5 2" xfId="503" xr:uid="{00000000-0005-0000-0000-000026020000}"/>
    <cellStyle name="Normal 2 5 3" xfId="504" xr:uid="{00000000-0005-0000-0000-000027020000}"/>
    <cellStyle name="Normal 2 6" xfId="505" xr:uid="{00000000-0005-0000-0000-000028020000}"/>
    <cellStyle name="Normal 2 6 2" xfId="506" xr:uid="{00000000-0005-0000-0000-000029020000}"/>
    <cellStyle name="Normal 2 6 3" xfId="507" xr:uid="{00000000-0005-0000-0000-00002A020000}"/>
    <cellStyle name="Normal 2 7" xfId="508" xr:uid="{00000000-0005-0000-0000-00002B020000}"/>
    <cellStyle name="Normal 2 8" xfId="509" xr:uid="{00000000-0005-0000-0000-00002C020000}"/>
    <cellStyle name="Normal 2 8 2" xfId="510" xr:uid="{00000000-0005-0000-0000-00002D020000}"/>
    <cellStyle name="Normal 2 8 3" xfId="511" xr:uid="{00000000-0005-0000-0000-00002E020000}"/>
    <cellStyle name="Normal 20" xfId="311" xr:uid="{00000000-0005-0000-0000-000066010000}"/>
    <cellStyle name="Normal 21" xfId="466" xr:uid="{00000000-0005-0000-0000-000001020000}"/>
    <cellStyle name="Normal 22" xfId="65" xr:uid="{00000000-0005-0000-0000-000070000000}"/>
    <cellStyle name="Normal 23" xfId="254" xr:uid="{00000000-0005-0000-0000-00002D010000}"/>
    <cellStyle name="Normal 24" xfId="267" xr:uid="{00000000-0005-0000-0000-00003A010000}"/>
    <cellStyle name="Normal 25" xfId="512" xr:uid="{00000000-0005-0000-0000-00002F020000}"/>
    <cellStyle name="Normal 26" xfId="513" xr:uid="{00000000-0005-0000-0000-000030020000}"/>
    <cellStyle name="Normal 27" xfId="514" xr:uid="{00000000-0005-0000-0000-000031020000}"/>
    <cellStyle name="Normal 3" xfId="515" xr:uid="{00000000-0005-0000-0000-000032020000}"/>
    <cellStyle name="Normal 3 2" xfId="516" xr:uid="{00000000-0005-0000-0000-000033020000}"/>
    <cellStyle name="Normal 3 2 2" xfId="517" xr:uid="{00000000-0005-0000-0000-000034020000}"/>
    <cellStyle name="Normal 3 2 2 2" xfId="518" xr:uid="{00000000-0005-0000-0000-000035020000}"/>
    <cellStyle name="Normal 3 2 2 2 2" xfId="519" xr:uid="{00000000-0005-0000-0000-000036020000}"/>
    <cellStyle name="Normal 3 2 2 3" xfId="520" xr:uid="{00000000-0005-0000-0000-000037020000}"/>
    <cellStyle name="Normal 3 2 2 3 2" xfId="521" xr:uid="{00000000-0005-0000-0000-000038020000}"/>
    <cellStyle name="Normal 3 2 2 4" xfId="522" xr:uid="{00000000-0005-0000-0000-000039020000}"/>
    <cellStyle name="Normal 3 2 3" xfId="244" xr:uid="{00000000-0005-0000-0000-000023010000}"/>
    <cellStyle name="Normal 3 3" xfId="523" xr:uid="{00000000-0005-0000-0000-00003A020000}"/>
    <cellStyle name="Normal 3 3 2" xfId="407" xr:uid="{00000000-0005-0000-0000-0000C6010000}"/>
    <cellStyle name="Normal 3 3 2 2" xfId="168" xr:uid="{00000000-0005-0000-0000-0000D7000000}"/>
    <cellStyle name="Normal 3 3 2 2 2" xfId="524" xr:uid="{00000000-0005-0000-0000-00003B020000}"/>
    <cellStyle name="Normal 3 3 2 3" xfId="171" xr:uid="{00000000-0005-0000-0000-0000DA000000}"/>
    <cellStyle name="Normal 3 3 2 3 2" xfId="409" xr:uid="{00000000-0005-0000-0000-0000C8010000}"/>
    <cellStyle name="Normal 3 3 2 4" xfId="174" xr:uid="{00000000-0005-0000-0000-0000DD000000}"/>
    <cellStyle name="Normal 3 3 3" xfId="414" xr:uid="{00000000-0005-0000-0000-0000CD010000}"/>
    <cellStyle name="Normal 3 4" xfId="525" xr:uid="{00000000-0005-0000-0000-00003C020000}"/>
    <cellStyle name="Normal 3 5" xfId="526" xr:uid="{00000000-0005-0000-0000-00003D020000}"/>
    <cellStyle name="Normal 4" xfId="527" xr:uid="{00000000-0005-0000-0000-00003E020000}"/>
    <cellStyle name="Normal 4 2" xfId="528" xr:uid="{00000000-0005-0000-0000-00003F020000}"/>
    <cellStyle name="Normal 4 2 2" xfId="529" xr:uid="{00000000-0005-0000-0000-000040020000}"/>
    <cellStyle name="Normal 4 2 2 2" xfId="530" xr:uid="{00000000-0005-0000-0000-000041020000}"/>
    <cellStyle name="Normal 4 2 3" xfId="369" xr:uid="{00000000-0005-0000-0000-0000A0010000}"/>
    <cellStyle name="Normal 4 2 4" xfId="531" xr:uid="{00000000-0005-0000-0000-000042020000}"/>
    <cellStyle name="Normal 4 3" xfId="532" xr:uid="{00000000-0005-0000-0000-000043020000}"/>
    <cellStyle name="Normal 4 3 2" xfId="533" xr:uid="{00000000-0005-0000-0000-000044020000}"/>
    <cellStyle name="Normal 4 3 2 2" xfId="236" xr:uid="{00000000-0005-0000-0000-00001B010000}"/>
    <cellStyle name="Normal 4 3 3" xfId="373" xr:uid="{00000000-0005-0000-0000-0000A4010000}"/>
    <cellStyle name="Normal 4 3 4" xfId="375" xr:uid="{00000000-0005-0000-0000-0000A6010000}"/>
    <cellStyle name="Normal 4 4" xfId="534" xr:uid="{00000000-0005-0000-0000-000045020000}"/>
    <cellStyle name="Normal 4 4 2" xfId="535" xr:uid="{00000000-0005-0000-0000-000046020000}"/>
    <cellStyle name="Normal 4 5" xfId="536" xr:uid="{00000000-0005-0000-0000-000047020000}"/>
    <cellStyle name="Normal 4_GEVN HAI PHONG 46-19Aug09" xfId="537" xr:uid="{00000000-0005-0000-0000-000048020000}"/>
    <cellStyle name="Normal 5" xfId="538" xr:uid="{00000000-0005-0000-0000-000049020000}"/>
    <cellStyle name="Normal 5 2" xfId="539" xr:uid="{00000000-0005-0000-0000-00004A020000}"/>
    <cellStyle name="Normal 5 2 2" xfId="540" xr:uid="{00000000-0005-0000-0000-00004B020000}"/>
    <cellStyle name="Normal 5 2 3" xfId="541" xr:uid="{00000000-0005-0000-0000-00004C020000}"/>
    <cellStyle name="Normal 5 3" xfId="542" xr:uid="{00000000-0005-0000-0000-00004D020000}"/>
    <cellStyle name="Normal 5 3 2" xfId="543" xr:uid="{00000000-0005-0000-0000-00004E020000}"/>
    <cellStyle name="Normal 5 3 2 2" xfId="544" xr:uid="{00000000-0005-0000-0000-00004F020000}"/>
    <cellStyle name="Normal 5 3 3" xfId="545" xr:uid="{00000000-0005-0000-0000-000050020000}"/>
    <cellStyle name="Normal 5 4" xfId="546" xr:uid="{00000000-0005-0000-0000-000051020000}"/>
    <cellStyle name="Normal 5 4 2" xfId="547" xr:uid="{00000000-0005-0000-0000-000052020000}"/>
    <cellStyle name="Normal 5 4 2 2" xfId="548" xr:uid="{00000000-0005-0000-0000-000053020000}"/>
    <cellStyle name="Normal 5 5" xfId="549" xr:uid="{00000000-0005-0000-0000-000054020000}"/>
    <cellStyle name="Normal 5 5 2" xfId="550" xr:uid="{00000000-0005-0000-0000-000055020000}"/>
    <cellStyle name="Normal 5 6" xfId="552" xr:uid="{00000000-0005-0000-0000-000057020000}"/>
    <cellStyle name="Normal 5 7" xfId="553" xr:uid="{00000000-0005-0000-0000-000058020000}"/>
    <cellStyle name="Normal 5_HAI PHONG -QT09" xfId="554" xr:uid="{00000000-0005-0000-0000-000059020000}"/>
    <cellStyle name="Normal 6" xfId="555" xr:uid="{00000000-0005-0000-0000-00005A020000}"/>
    <cellStyle name="Normal 6 2" xfId="556" xr:uid="{00000000-0005-0000-0000-00005B020000}"/>
    <cellStyle name="Normal 6 2 2" xfId="557" xr:uid="{00000000-0005-0000-0000-00005C020000}"/>
    <cellStyle name="Normal 6 2 2 2" xfId="558" xr:uid="{00000000-0005-0000-0000-00005D020000}"/>
    <cellStyle name="Normal 6 2 2 3" xfId="559" xr:uid="{00000000-0005-0000-0000-00005E020000}"/>
    <cellStyle name="Normal 6 2 3" xfId="51" xr:uid="{00000000-0005-0000-0000-000062000000}"/>
    <cellStyle name="Normal 6 2 3 2" xfId="55" xr:uid="{00000000-0005-0000-0000-000066000000}"/>
    <cellStyle name="Normal 6 2 3 2 2" xfId="263" xr:uid="{00000000-0005-0000-0000-000036010000}"/>
    <cellStyle name="Normal 6 2 3 2 3" xfId="560" xr:uid="{00000000-0005-0000-0000-00005F020000}"/>
    <cellStyle name="Normal 6 2 4" xfId="561" xr:uid="{00000000-0005-0000-0000-000060020000}"/>
    <cellStyle name="Normal 6 2 4 2" xfId="562" xr:uid="{00000000-0005-0000-0000-000061020000}"/>
    <cellStyle name="Normal 6 2 4 3" xfId="563" xr:uid="{00000000-0005-0000-0000-000062020000}"/>
    <cellStyle name="Normal 6 3" xfId="564" xr:uid="{00000000-0005-0000-0000-000063020000}"/>
    <cellStyle name="Normal 6 3 2" xfId="565" xr:uid="{00000000-0005-0000-0000-000064020000}"/>
    <cellStyle name="Normal 6 3 3" xfId="19" xr:uid="{00000000-0005-0000-0000-000027000000}"/>
    <cellStyle name="Normal 6 3 4" xfId="11" xr:uid="{00000000-0005-0000-0000-000015000000}"/>
    <cellStyle name="Normal 6 4" xfId="566" xr:uid="{00000000-0005-0000-0000-000065020000}"/>
    <cellStyle name="Normal 6 5" xfId="567" xr:uid="{00000000-0005-0000-0000-000066020000}"/>
    <cellStyle name="Normal 6 6" xfId="568" xr:uid="{00000000-0005-0000-0000-000067020000}"/>
    <cellStyle name="Normal 7" xfId="569" xr:uid="{00000000-0005-0000-0000-000068020000}"/>
    <cellStyle name="Normal 8" xfId="570" xr:uid="{00000000-0005-0000-0000-000069020000}"/>
    <cellStyle name="Normal 9" xfId="571" xr:uid="{00000000-0005-0000-0000-00006A020000}"/>
    <cellStyle name="Normal 9 2" xfId="572" xr:uid="{00000000-0005-0000-0000-00006B020000}"/>
    <cellStyle name="Normal 9 2 2" xfId="573" xr:uid="{00000000-0005-0000-0000-00006C020000}"/>
    <cellStyle name="Normal 9 3" xfId="574" xr:uid="{00000000-0005-0000-0000-00006D020000}"/>
    <cellStyle name="Normal 9 3 2" xfId="575" xr:uid="{00000000-0005-0000-0000-00006E020000}"/>
    <cellStyle name="Note 2" xfId="576" xr:uid="{00000000-0005-0000-0000-00006F020000}"/>
    <cellStyle name="Note 2 2" xfId="577" xr:uid="{00000000-0005-0000-0000-000070020000}"/>
    <cellStyle name="Note 2 3" xfId="234" xr:uid="{00000000-0005-0000-0000-000019010000}"/>
    <cellStyle name="Output 2" xfId="578" xr:uid="{00000000-0005-0000-0000-000071020000}"/>
    <cellStyle name="Output 2 2" xfId="579" xr:uid="{00000000-0005-0000-0000-000072020000}"/>
    <cellStyle name="Output 2 3" xfId="580" xr:uid="{00000000-0005-0000-0000-000073020000}"/>
    <cellStyle name="Percent [2]" xfId="581" xr:uid="{00000000-0005-0000-0000-000074020000}"/>
    <cellStyle name="Percent [2] 2" xfId="582" xr:uid="{00000000-0005-0000-0000-000075020000}"/>
    <cellStyle name="Percent [2] 3" xfId="583" xr:uid="{00000000-0005-0000-0000-000076020000}"/>
    <cellStyle name="Percent 10" xfId="584" xr:uid="{00000000-0005-0000-0000-000077020000}"/>
    <cellStyle name="Percent 11" xfId="585" xr:uid="{00000000-0005-0000-0000-000078020000}"/>
    <cellStyle name="Percent 12" xfId="586" xr:uid="{00000000-0005-0000-0000-000079020000}"/>
    <cellStyle name="Percent 2" xfId="587" xr:uid="{00000000-0005-0000-0000-00007A020000}"/>
    <cellStyle name="Percent 2 2" xfId="588" xr:uid="{00000000-0005-0000-0000-00007B020000}"/>
    <cellStyle name="Percent 2 3" xfId="589" xr:uid="{00000000-0005-0000-0000-00007C020000}"/>
    <cellStyle name="Percent 3" xfId="154" xr:uid="{00000000-0005-0000-0000-0000C9000000}"/>
    <cellStyle name="Percent 3 2" xfId="590" xr:uid="{00000000-0005-0000-0000-00007D020000}"/>
    <cellStyle name="Percent 3 3" xfId="591" xr:uid="{00000000-0005-0000-0000-00007E020000}"/>
    <cellStyle name="Percent 4" xfId="592" xr:uid="{00000000-0005-0000-0000-00007F020000}"/>
    <cellStyle name="Percent 4 2" xfId="31" xr:uid="{00000000-0005-0000-0000-00003E000000}"/>
    <cellStyle name="Percent 4 3" xfId="593" xr:uid="{00000000-0005-0000-0000-000080020000}"/>
    <cellStyle name="Percent 5" xfId="594" xr:uid="{00000000-0005-0000-0000-000081020000}"/>
    <cellStyle name="Percent 6" xfId="595" xr:uid="{00000000-0005-0000-0000-000082020000}"/>
    <cellStyle name="Percent 7" xfId="596" xr:uid="{00000000-0005-0000-0000-000083020000}"/>
    <cellStyle name="Percent 8" xfId="597" xr:uid="{00000000-0005-0000-0000-000084020000}"/>
    <cellStyle name="Percent 9" xfId="598" xr:uid="{00000000-0005-0000-0000-000085020000}"/>
    <cellStyle name="PSChar" xfId="599" xr:uid="{00000000-0005-0000-0000-000086020000}"/>
    <cellStyle name="PSChar 2" xfId="600" xr:uid="{00000000-0005-0000-0000-000087020000}"/>
    <cellStyle name="PSDate" xfId="601" xr:uid="{00000000-0005-0000-0000-000088020000}"/>
    <cellStyle name="PSDate 2" xfId="602" xr:uid="{00000000-0005-0000-0000-000089020000}"/>
    <cellStyle name="PSDec" xfId="603" xr:uid="{00000000-0005-0000-0000-00008A020000}"/>
    <cellStyle name="PSDec 2" xfId="21" xr:uid="{00000000-0005-0000-0000-00002B000000}"/>
    <cellStyle name="PSHeading" xfId="604" xr:uid="{00000000-0005-0000-0000-00008B020000}"/>
    <cellStyle name="PSHeading 2" xfId="605" xr:uid="{00000000-0005-0000-0000-00008C020000}"/>
    <cellStyle name="PSInt" xfId="10" xr:uid="{00000000-0005-0000-0000-000014000000}"/>
    <cellStyle name="PSInt 2" xfId="606" xr:uid="{00000000-0005-0000-0000-00008D020000}"/>
    <cellStyle name="PSSpacer" xfId="607" xr:uid="{00000000-0005-0000-0000-00008E020000}"/>
    <cellStyle name="PSSpacer 2" xfId="387" xr:uid="{00000000-0005-0000-0000-0000B2010000}"/>
    <cellStyle name="Remarque" xfId="608" xr:uid="{00000000-0005-0000-0000-00008F020000}"/>
    <cellStyle name="Sortie" xfId="609" xr:uid="{00000000-0005-0000-0000-000090020000}"/>
    <cellStyle name="Style 1" xfId="610" xr:uid="{00000000-0005-0000-0000-000091020000}"/>
    <cellStyle name="Style 1 2" xfId="611" xr:uid="{00000000-0005-0000-0000-000092020000}"/>
    <cellStyle name="Style 1 2 2" xfId="612" xr:uid="{00000000-0005-0000-0000-000093020000}"/>
    <cellStyle name="Style 1 2 3" xfId="203" xr:uid="{00000000-0005-0000-0000-0000FA000000}"/>
    <cellStyle name="Style 1 3" xfId="613" xr:uid="{00000000-0005-0000-0000-000094020000}"/>
    <cellStyle name="Style 1 3 2" xfId="456" xr:uid="{00000000-0005-0000-0000-0000F7010000}"/>
    <cellStyle name="Style 1 3 3" xfId="614" xr:uid="{00000000-0005-0000-0000-000095020000}"/>
    <cellStyle name="Style 1 4" xfId="615" xr:uid="{00000000-0005-0000-0000-000096020000}"/>
    <cellStyle name="Style 1 4 2" xfId="616" xr:uid="{00000000-0005-0000-0000-000097020000}"/>
    <cellStyle name="Style 1 4 3" xfId="617" xr:uid="{00000000-0005-0000-0000-000098020000}"/>
    <cellStyle name="Style 1 5" xfId="618" xr:uid="{00000000-0005-0000-0000-000099020000}"/>
    <cellStyle name="Style 1 5 2" xfId="619" xr:uid="{00000000-0005-0000-0000-00009A020000}"/>
    <cellStyle name="Style 1 5 3" xfId="620" xr:uid="{00000000-0005-0000-0000-00009B020000}"/>
    <cellStyle name="Style 1 6" xfId="621" xr:uid="{00000000-0005-0000-0000-00009C020000}"/>
    <cellStyle name="Style 1 7" xfId="441" xr:uid="{00000000-0005-0000-0000-0000E8010000}"/>
    <cellStyle name="Style 1_Dependances tracking list" xfId="622" xr:uid="{00000000-0005-0000-0000-00009D020000}"/>
    <cellStyle name="Texte explicatif" xfId="623" xr:uid="{00000000-0005-0000-0000-00009E020000}"/>
    <cellStyle name="Title 2" xfId="624" xr:uid="{00000000-0005-0000-0000-00009F020000}"/>
    <cellStyle name="Title 2 2" xfId="625" xr:uid="{00000000-0005-0000-0000-0000A0020000}"/>
    <cellStyle name="Title 2 2 2" xfId="186" xr:uid="{00000000-0005-0000-0000-0000E9000000}"/>
    <cellStyle name="Title 2 3" xfId="626" xr:uid="{00000000-0005-0000-0000-0000A1020000}"/>
    <cellStyle name="Title 2 3 2" xfId="627" xr:uid="{00000000-0005-0000-0000-0000A2020000}"/>
    <cellStyle name="Title 2 4" xfId="628" xr:uid="{00000000-0005-0000-0000-0000A3020000}"/>
    <cellStyle name="Titre 1" xfId="629" xr:uid="{00000000-0005-0000-0000-0000A4020000}"/>
    <cellStyle name="Titre 2" xfId="630" xr:uid="{00000000-0005-0000-0000-0000A5020000}"/>
    <cellStyle name="Titre 3" xfId="631" xr:uid="{00000000-0005-0000-0000-0000A6020000}"/>
    <cellStyle name="Titre 4" xfId="632" xr:uid="{00000000-0005-0000-0000-0000A7020000}"/>
    <cellStyle name="Titre " xfId="633" xr:uid="{00000000-0005-0000-0000-0000A8020000}"/>
    <cellStyle name="Titre  2" xfId="35" xr:uid="{00000000-0005-0000-0000-00004A000000}"/>
    <cellStyle name="Total 2" xfId="634" xr:uid="{00000000-0005-0000-0000-0000A9020000}"/>
    <cellStyle name="Total 2 2" xfId="635" xr:uid="{00000000-0005-0000-0000-0000AA020000}"/>
    <cellStyle name="Total 2 3" xfId="636" xr:uid="{00000000-0005-0000-0000-0000AB020000}"/>
    <cellStyle name="Vérification de cellule" xfId="637" xr:uid="{00000000-0005-0000-0000-0000AC020000}"/>
    <cellStyle name="Warning Text 2" xfId="638" xr:uid="{00000000-0005-0000-0000-0000AD020000}"/>
    <cellStyle name="Warning Text 2 2" xfId="639" xr:uid="{00000000-0005-0000-0000-0000AE020000}"/>
    <cellStyle name="Warning Text 2 3" xfId="640" xr:uid="{00000000-0005-0000-0000-0000AF020000}"/>
    <cellStyle name="똿뗦먛귟 [0.00]_PRODUCT DETAIL Q1" xfId="641" xr:uid="{00000000-0005-0000-0000-0000B0020000}"/>
    <cellStyle name="똿뗦먛귟_PRODUCT DETAIL Q1" xfId="642" xr:uid="{00000000-0005-0000-0000-0000B1020000}"/>
    <cellStyle name="믅됞 [0.00]_PRODUCT DETAIL Q1" xfId="643" xr:uid="{00000000-0005-0000-0000-0000B2020000}"/>
    <cellStyle name="믅됞_PRODUCT DETAIL Q1" xfId="644" xr:uid="{00000000-0005-0000-0000-0000B3020000}"/>
    <cellStyle name="백분율_95" xfId="645" xr:uid="{00000000-0005-0000-0000-0000B4020000}"/>
    <cellStyle name="뷭?_BOOKSHIP" xfId="646" xr:uid="{00000000-0005-0000-0000-0000B5020000}"/>
    <cellStyle name="콤마 [0]_1202" xfId="647" xr:uid="{00000000-0005-0000-0000-0000B6020000}"/>
    <cellStyle name="콤마_1202" xfId="648" xr:uid="{00000000-0005-0000-0000-0000B7020000}"/>
    <cellStyle name="통화 [0]_1202" xfId="316" xr:uid="{00000000-0005-0000-0000-00006B010000}"/>
    <cellStyle name="통화_1202" xfId="649" xr:uid="{00000000-0005-0000-0000-0000B8020000}"/>
    <cellStyle name="표준_(정보부문)월별인원계획" xfId="650" xr:uid="{00000000-0005-0000-0000-0000B9020000}"/>
    <cellStyle name="一般_Book1" xfId="651" xr:uid="{00000000-0005-0000-0000-0000BA020000}"/>
    <cellStyle name="千分位[0]_Book1" xfId="652" xr:uid="{00000000-0005-0000-0000-0000BB020000}"/>
    <cellStyle name="千分位_Book1" xfId="653" xr:uid="{00000000-0005-0000-0000-0000BC020000}"/>
    <cellStyle name="標準_checklist" xfId="551" xr:uid="{00000000-0005-0000-0000-000056020000}"/>
    <cellStyle name="貨幣 [0]_Book1" xfId="654" xr:uid="{00000000-0005-0000-0000-0000BD020000}"/>
    <cellStyle name="貨幣_Book1" xfId="655" xr:uid="{00000000-0005-0000-0000-0000BE020000}"/>
  </cellStyles>
  <dxfs count="11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131BBD"/>
      </font>
      <fill>
        <patternFill patternType="solid">
          <bgColor theme="4" tint="0.39988402966399123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theme="1" tint="0.34998626667073579"/>
      </font>
    </dxf>
    <dxf>
      <font>
        <color theme="3" tint="0.39991454817346722"/>
      </font>
      <fill>
        <patternFill patternType="solid"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7030A0"/>
      </font>
      <fill>
        <patternFill patternType="solid">
          <bgColor theme="4" tint="0.3999145481734672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theme="1" tint="0.34998626667073579"/>
      </font>
    </dxf>
    <dxf>
      <font>
        <color theme="3" tint="0.39991454817346722"/>
      </font>
      <fill>
        <patternFill patternType="solid">
          <bgColor theme="0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7030A0"/>
      </font>
      <fill>
        <patternFill patternType="solid">
          <bgColor theme="4" tint="0.39991454817346722"/>
        </patternFill>
      </fill>
    </dxf>
  </dxfs>
  <tableStyles count="0" defaultTableStyle="TableStyleMedium2" defaultPivotStyle="PivotStyleLight16"/>
  <colors>
    <mruColors>
      <color rgb="FFFF9999"/>
      <color rgb="FF99CCFF"/>
      <color rgb="FF00823B"/>
      <color rgb="FF131BBD"/>
      <color rgb="FF008080"/>
      <color rgb="FF333300"/>
      <color rgb="FFFFCCCC"/>
      <color rgb="FFFFFFFF"/>
      <color rgb="FF388898"/>
      <color rgb="FF54AE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jects/Mighty/Project%20Document/Amazon/Test%20case/Regression%20Test/RegressionTestSet_IncludeAmazon%20-%20050619_Kh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ation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ín Nguyễn" id="{7F35DA18-FF87-47AC-9640-811DF7490B81}" userId="S::tin.nguyen@WAVERLEYSOFTWAREVN.onmicrosoft.com::4ce62261-9e0e-4d4a-8643-2d42396188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1-11T03:42:08.86" personId="{7F35DA18-FF87-47AC-9640-811DF7490B81}" id="{B9E0B84E-88F9-46A4-9ABD-0923C1AA2AB5}">
    <text>1. This field will match with RTM (Requirements Traceability Matrix) doucment
2. List of features and ID are defined in "Definations sheet"</text>
  </threadedComment>
  <threadedComment ref="C5" dT="2022-01-11T03:43:51.14" personId="{7F35DA18-FF87-47AC-9640-811DF7490B81}" id="{204A9F3A-BBDA-47E7-9BF1-D4426678EE9A}">
    <text>The format of test case ID is the combine of &lt;&lt;Feature ID&gt;&gt;_&lt;&lt;Test case index&gt;&gt;</text>
  </threadedComment>
  <threadedComment ref="E5" dT="2022-01-11T03:47:53.27" personId="{7F35DA18-FF87-47AC-9640-811DF7490B81}" id="{4F2E3FD2-DE1C-4056-9515-A03D18073166}">
    <text>1. This field will match with RTM (Requirements Traceability Matrix) doucment
2. List of modules and ID are defined in "Definations sheet"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1-11T03:36:17.84" personId="{7F35DA18-FF87-47AC-9640-811DF7490B81}" id="{21484562-355B-437E-9255-C4EB5AB06D6F}">
    <text>- Define list of module
- This field will match with RTM (Requirements Traceability Matrix) doucment</text>
  </threadedComment>
  <threadedComment ref="D1" dT="2022-01-11T03:36:17.84" personId="{7F35DA18-FF87-47AC-9640-811DF7490B81}" id="{9909BCD7-9F6E-40D7-BC73-B132B772589F}">
    <text>- Define list of feature
- This field will match with RTM (Requirements Traceability Matrix) doucment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2-01-11T04:26:04.59" personId="{7F35DA18-FF87-47AC-9640-811DF7490B81}" id="{087D1CC2-3447-46E1-A3A6-E5B9E82FB9AB}">
    <text>Precondition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showGridLines="0" zoomScale="130" zoomScaleNormal="130" workbookViewId="0">
      <selection activeCell="B18" sqref="B18"/>
    </sheetView>
  </sheetViews>
  <sheetFormatPr defaultColWidth="9" defaultRowHeight="14"/>
  <cols>
    <col min="1" max="1" width="12" style="20" customWidth="1"/>
    <col min="2" max="2" width="44.81640625" style="23" customWidth="1"/>
    <col min="3" max="3" width="18.1796875" style="54" customWidth="1"/>
    <col min="4" max="16384" width="9" style="20"/>
  </cols>
  <sheetData>
    <row r="2" spans="1:6" ht="14.5" customHeight="1">
      <c r="B2" s="90" t="s">
        <v>150</v>
      </c>
      <c r="C2" s="90" t="s">
        <v>30</v>
      </c>
      <c r="D2" s="87" t="s">
        <v>189</v>
      </c>
      <c r="E2" s="88"/>
      <c r="F2" s="89"/>
    </row>
    <row r="3" spans="1:6">
      <c r="B3" s="90"/>
      <c r="C3" s="90"/>
      <c r="D3" s="82" t="s">
        <v>190</v>
      </c>
      <c r="E3" s="82" t="s">
        <v>191</v>
      </c>
      <c r="F3" s="82" t="s">
        <v>192</v>
      </c>
    </row>
    <row r="4" spans="1:6">
      <c r="B4" s="50" t="s">
        <v>133</v>
      </c>
      <c r="C4" s="51">
        <f>COUNTA('TC-Detail-PRO1121'!B:B)-1</f>
        <v>12</v>
      </c>
      <c r="D4" s="81">
        <f>C4*2</f>
        <v>24</v>
      </c>
      <c r="E4" s="81">
        <f>C4*3</f>
        <v>36</v>
      </c>
      <c r="F4" s="81">
        <f>C4*4</f>
        <v>48</v>
      </c>
    </row>
    <row r="5" spans="1:6">
      <c r="B5" s="50"/>
      <c r="C5" s="51"/>
      <c r="D5" s="81"/>
      <c r="E5" s="81"/>
      <c r="F5" s="81"/>
    </row>
    <row r="6" spans="1:6">
      <c r="B6" s="52" t="s">
        <v>31</v>
      </c>
      <c r="C6" s="53">
        <f>SUM(C4:C4)</f>
        <v>12</v>
      </c>
      <c r="D6" s="53">
        <f>SUM(D4:D4)</f>
        <v>24</v>
      </c>
      <c r="E6" s="53">
        <f t="shared" ref="E6:F6" si="0">SUM(E4:E4)</f>
        <v>36</v>
      </c>
      <c r="F6" s="53">
        <f t="shared" si="0"/>
        <v>48</v>
      </c>
    </row>
    <row r="7" spans="1:6">
      <c r="B7" s="83" t="s">
        <v>193</v>
      </c>
      <c r="C7" s="84"/>
      <c r="D7" s="85">
        <f>ROUNDUP(D6/7/1,1)</f>
        <v>3.5</v>
      </c>
      <c r="E7" s="85">
        <f t="shared" ref="E7:F7" si="1">ROUNDUP(E6/7/1,1)</f>
        <v>5.1999999999999993</v>
      </c>
      <c r="F7" s="85">
        <f t="shared" si="1"/>
        <v>6.8999999999999995</v>
      </c>
    </row>
    <row r="8" spans="1:6">
      <c r="B8" s="83" t="s">
        <v>194</v>
      </c>
      <c r="C8" s="84"/>
      <c r="D8" s="84">
        <f>ROUNDUP(D6/7/2,1)</f>
        <v>1.8</v>
      </c>
      <c r="E8" s="84">
        <f t="shared" ref="E8:F8" si="2">ROUNDUP(E6/7/2,1)</f>
        <v>2.6</v>
      </c>
      <c r="F8" s="84">
        <f t="shared" si="2"/>
        <v>3.5</v>
      </c>
    </row>
    <row r="10" spans="1:6">
      <c r="A10" s="55" t="s">
        <v>32</v>
      </c>
      <c r="B10" s="56"/>
    </row>
    <row r="11" spans="1:6" ht="73.5" customHeight="1">
      <c r="B11" s="91" t="s">
        <v>195</v>
      </c>
      <c r="C11" s="91"/>
      <c r="D11" s="91"/>
      <c r="E11" s="91"/>
      <c r="F11" s="91"/>
    </row>
    <row r="12" spans="1:6" ht="14" customHeight="1">
      <c r="B12" s="91" t="s">
        <v>33</v>
      </c>
      <c r="C12" s="91"/>
      <c r="D12" s="91"/>
      <c r="E12" s="91"/>
      <c r="F12" s="91"/>
    </row>
    <row r="13" spans="1:6">
      <c r="B13" s="91" t="s">
        <v>196</v>
      </c>
      <c r="C13" s="91"/>
      <c r="D13" s="91"/>
      <c r="E13" s="91"/>
      <c r="F13" s="91"/>
    </row>
    <row r="14" spans="1:6">
      <c r="B14" s="86"/>
    </row>
  </sheetData>
  <mergeCells count="6">
    <mergeCell ref="B13:F13"/>
    <mergeCell ref="D2:F2"/>
    <mergeCell ref="B2:B3"/>
    <mergeCell ref="C2:C3"/>
    <mergeCell ref="B11:F11"/>
    <mergeCell ref="B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2"/>
  <sheetViews>
    <sheetView showGridLines="0" tabSelected="1" zoomScaleNormal="100" workbookViewId="0">
      <selection activeCell="D16" sqref="D16"/>
    </sheetView>
  </sheetViews>
  <sheetFormatPr defaultColWidth="9.1796875" defaultRowHeight="14"/>
  <cols>
    <col min="1" max="1" width="4.1796875" style="6" customWidth="1"/>
    <col min="2" max="2" width="12.08984375" style="6" customWidth="1"/>
    <col min="3" max="3" width="18.36328125" style="6" customWidth="1"/>
    <col min="4" max="4" width="116.26953125" style="6" customWidth="1"/>
    <col min="5" max="5" width="14.453125" style="6" customWidth="1"/>
    <col min="6" max="7" width="10" style="42" customWidth="1"/>
    <col min="8" max="8" width="12.26953125" style="42" customWidth="1"/>
    <col min="9" max="9" width="12.453125" style="42" bestFit="1" customWidth="1"/>
    <col min="10" max="10" width="14.7265625" style="6" customWidth="1"/>
    <col min="11" max="11" width="48.1796875" style="6" customWidth="1"/>
    <col min="12" max="16384" width="9.1796875" style="6"/>
  </cols>
  <sheetData>
    <row r="2" spans="2:11" ht="30">
      <c r="D2" s="43" t="s">
        <v>188</v>
      </c>
      <c r="E2" s="43"/>
      <c r="F2" s="39"/>
      <c r="J2" s="44"/>
      <c r="K2" s="39"/>
    </row>
    <row r="5" spans="2:11" s="41" customFormat="1" ht="15">
      <c r="B5" s="96" t="s">
        <v>131</v>
      </c>
      <c r="C5" s="97" t="s">
        <v>146</v>
      </c>
      <c r="D5" s="99" t="s">
        <v>34</v>
      </c>
      <c r="E5" s="99" t="s">
        <v>130</v>
      </c>
      <c r="F5" s="101" t="s">
        <v>0</v>
      </c>
      <c r="G5" s="101" t="s">
        <v>35</v>
      </c>
      <c r="H5" s="101" t="s">
        <v>36</v>
      </c>
      <c r="I5" s="94" t="s">
        <v>37</v>
      </c>
      <c r="J5" s="95"/>
      <c r="K5" s="92" t="s">
        <v>38</v>
      </c>
    </row>
    <row r="6" spans="2:11" s="41" customFormat="1" ht="15">
      <c r="B6" s="96"/>
      <c r="C6" s="98"/>
      <c r="D6" s="100"/>
      <c r="E6" s="100"/>
      <c r="F6" s="102"/>
      <c r="G6" s="102"/>
      <c r="H6" s="102"/>
      <c r="I6" s="45" t="s">
        <v>145</v>
      </c>
      <c r="J6" s="45" t="s">
        <v>39</v>
      </c>
      <c r="K6" s="93"/>
    </row>
    <row r="7" spans="2:11" s="41" customFormat="1" ht="20">
      <c r="B7" s="40"/>
      <c r="C7" s="40"/>
      <c r="D7" s="46" t="s">
        <v>133</v>
      </c>
      <c r="E7" s="40"/>
      <c r="F7" s="40"/>
      <c r="G7" s="40"/>
      <c r="H7" s="40"/>
      <c r="I7" s="40"/>
      <c r="J7" s="40"/>
      <c r="K7" s="40"/>
    </row>
    <row r="8" spans="2:11" s="41" customFormat="1" ht="31">
      <c r="B8" s="36" t="s">
        <v>135</v>
      </c>
      <c r="C8" s="69" t="s">
        <v>136</v>
      </c>
      <c r="D8" s="38" t="s">
        <v>162</v>
      </c>
      <c r="E8" s="38" t="s">
        <v>143</v>
      </c>
      <c r="F8" s="47" t="s">
        <v>185</v>
      </c>
      <c r="G8" s="47" t="s">
        <v>11</v>
      </c>
      <c r="H8" s="48"/>
      <c r="I8" s="37"/>
      <c r="J8" s="49"/>
      <c r="K8" s="38"/>
    </row>
    <row r="9" spans="2:11" s="41" customFormat="1" ht="31">
      <c r="B9" s="36" t="s">
        <v>135</v>
      </c>
      <c r="C9" s="37" t="s">
        <v>137</v>
      </c>
      <c r="D9" s="38" t="s">
        <v>160</v>
      </c>
      <c r="E9" s="38" t="s">
        <v>143</v>
      </c>
      <c r="F9" s="47" t="s">
        <v>185</v>
      </c>
      <c r="G9" s="47" t="s">
        <v>11</v>
      </c>
      <c r="H9" s="48"/>
      <c r="I9" s="37"/>
      <c r="J9" s="49"/>
      <c r="K9" s="38"/>
    </row>
    <row r="10" spans="2:11" s="41" customFormat="1" ht="31">
      <c r="B10" s="36" t="s">
        <v>135</v>
      </c>
      <c r="C10" s="69" t="s">
        <v>138</v>
      </c>
      <c r="D10" s="38" t="s">
        <v>161</v>
      </c>
      <c r="E10" s="38" t="s">
        <v>143</v>
      </c>
      <c r="F10" s="47" t="s">
        <v>186</v>
      </c>
      <c r="G10" s="47" t="s">
        <v>11</v>
      </c>
      <c r="H10" s="48"/>
      <c r="I10" s="37"/>
      <c r="J10" s="49"/>
      <c r="K10" s="38"/>
    </row>
    <row r="11" spans="2:11" s="41" customFormat="1" ht="46.5">
      <c r="B11" s="36" t="s">
        <v>135</v>
      </c>
      <c r="C11" s="37" t="s">
        <v>139</v>
      </c>
      <c r="D11" s="38" t="s">
        <v>163</v>
      </c>
      <c r="E11" s="38" t="s">
        <v>143</v>
      </c>
      <c r="F11" s="47" t="s">
        <v>185</v>
      </c>
      <c r="G11" s="47" t="s">
        <v>11</v>
      </c>
      <c r="H11" s="48"/>
      <c r="I11" s="37"/>
      <c r="J11" s="49"/>
      <c r="K11" s="38"/>
    </row>
    <row r="12" spans="2:11" s="41" customFormat="1" ht="46.5">
      <c r="B12" s="36" t="s">
        <v>135</v>
      </c>
      <c r="C12" s="69" t="s">
        <v>140</v>
      </c>
      <c r="D12" s="38" t="s">
        <v>157</v>
      </c>
      <c r="E12" s="38" t="s">
        <v>143</v>
      </c>
      <c r="F12" s="47" t="s">
        <v>185</v>
      </c>
      <c r="G12" s="47" t="s">
        <v>11</v>
      </c>
      <c r="H12" s="48"/>
      <c r="I12" s="37"/>
      <c r="J12" s="49"/>
      <c r="K12" s="38"/>
    </row>
    <row r="13" spans="2:11" s="41" customFormat="1" ht="46.5">
      <c r="B13" s="36" t="s">
        <v>135</v>
      </c>
      <c r="C13" s="37" t="s">
        <v>141</v>
      </c>
      <c r="D13" s="38" t="s">
        <v>129</v>
      </c>
      <c r="E13" s="38" t="s">
        <v>143</v>
      </c>
      <c r="F13" s="47" t="s">
        <v>186</v>
      </c>
      <c r="G13" s="47" t="s">
        <v>11</v>
      </c>
      <c r="H13" s="48"/>
      <c r="I13" s="37"/>
      <c r="J13" s="49"/>
      <c r="K13" s="38"/>
    </row>
    <row r="14" spans="2:11" s="41" customFormat="1" ht="31">
      <c r="B14" s="36" t="s">
        <v>135</v>
      </c>
      <c r="C14" s="69" t="s">
        <v>178</v>
      </c>
      <c r="D14" s="38" t="s">
        <v>164</v>
      </c>
      <c r="E14" s="38" t="s">
        <v>143</v>
      </c>
      <c r="F14" s="47" t="s">
        <v>185</v>
      </c>
      <c r="G14" s="47" t="s">
        <v>11</v>
      </c>
      <c r="H14" s="48"/>
      <c r="I14" s="37"/>
      <c r="J14" s="49"/>
      <c r="K14" s="38"/>
    </row>
    <row r="15" spans="2:11" s="41" customFormat="1" ht="31">
      <c r="B15" s="36" t="s">
        <v>135</v>
      </c>
      <c r="C15" s="37" t="s">
        <v>179</v>
      </c>
      <c r="D15" s="38" t="s">
        <v>158</v>
      </c>
      <c r="E15" s="38" t="s">
        <v>143</v>
      </c>
      <c r="F15" s="47" t="s">
        <v>185</v>
      </c>
      <c r="G15" s="47" t="s">
        <v>11</v>
      </c>
      <c r="H15" s="48"/>
      <c r="I15" s="37"/>
      <c r="J15" s="49"/>
      <c r="K15" s="38"/>
    </row>
    <row r="16" spans="2:11" s="41" customFormat="1" ht="31">
      <c r="B16" s="36" t="s">
        <v>135</v>
      </c>
      <c r="C16" s="69" t="s">
        <v>180</v>
      </c>
      <c r="D16" s="38" t="s">
        <v>132</v>
      </c>
      <c r="E16" s="38" t="s">
        <v>143</v>
      </c>
      <c r="F16" s="47" t="s">
        <v>186</v>
      </c>
      <c r="G16" s="47" t="s">
        <v>11</v>
      </c>
      <c r="H16" s="48"/>
      <c r="I16" s="37"/>
      <c r="J16" s="49"/>
      <c r="K16" s="38"/>
    </row>
    <row r="17" spans="2:11" s="41" customFormat="1" ht="31">
      <c r="B17" s="36" t="s">
        <v>135</v>
      </c>
      <c r="C17" s="37" t="s">
        <v>181</v>
      </c>
      <c r="D17" s="38" t="s">
        <v>126</v>
      </c>
      <c r="E17" s="38" t="s">
        <v>143</v>
      </c>
      <c r="F17" s="47" t="s">
        <v>185</v>
      </c>
      <c r="G17" s="47" t="s">
        <v>11</v>
      </c>
      <c r="H17" s="48"/>
      <c r="I17" s="37"/>
      <c r="J17" s="49"/>
      <c r="K17" s="38"/>
    </row>
    <row r="18" spans="2:11" s="41" customFormat="1" ht="31">
      <c r="B18" s="36" t="s">
        <v>135</v>
      </c>
      <c r="C18" s="69" t="s">
        <v>182</v>
      </c>
      <c r="D18" s="38" t="s">
        <v>127</v>
      </c>
      <c r="E18" s="38" t="s">
        <v>143</v>
      </c>
      <c r="F18" s="47" t="s">
        <v>185</v>
      </c>
      <c r="G18" s="47" t="s">
        <v>11</v>
      </c>
      <c r="H18" s="48"/>
      <c r="I18" s="37"/>
      <c r="J18" s="49"/>
      <c r="K18" s="38"/>
    </row>
    <row r="19" spans="2:11" s="41" customFormat="1" ht="31">
      <c r="B19" s="36" t="s">
        <v>135</v>
      </c>
      <c r="C19" s="37" t="s">
        <v>183</v>
      </c>
      <c r="D19" s="38" t="s">
        <v>128</v>
      </c>
      <c r="E19" s="38" t="s">
        <v>143</v>
      </c>
      <c r="F19" s="47" t="s">
        <v>185</v>
      </c>
      <c r="G19" s="47" t="s">
        <v>11</v>
      </c>
      <c r="H19" s="48"/>
      <c r="I19" s="37"/>
      <c r="J19" s="49"/>
      <c r="K19" s="38"/>
    </row>
    <row r="20" spans="2:11" s="41" customFormat="1" ht="15.5" customHeight="1">
      <c r="B20" s="38"/>
      <c r="C20" s="37"/>
      <c r="D20" s="38"/>
      <c r="E20" s="38"/>
      <c r="F20" s="47"/>
      <c r="G20" s="47"/>
      <c r="H20" s="48"/>
      <c r="I20" s="37"/>
      <c r="J20" s="49"/>
      <c r="K20" s="38"/>
    </row>
    <row r="21" spans="2:11" s="41" customFormat="1" ht="20">
      <c r="B21" s="40"/>
      <c r="C21" s="40"/>
      <c r="D21" s="46"/>
      <c r="E21" s="40"/>
      <c r="F21" s="40"/>
      <c r="G21" s="40"/>
      <c r="H21" s="40"/>
      <c r="I21" s="40"/>
      <c r="J21" s="40"/>
      <c r="K21" s="40"/>
    </row>
    <row r="22" spans="2:11" s="41" customFormat="1" ht="15.5">
      <c r="B22" s="36"/>
      <c r="C22" s="69"/>
      <c r="D22" s="38"/>
      <c r="E22" s="38"/>
      <c r="F22" s="47"/>
      <c r="G22" s="47"/>
      <c r="H22" s="48"/>
      <c r="I22" s="37"/>
      <c r="J22" s="49"/>
      <c r="K22" s="38"/>
    </row>
  </sheetData>
  <mergeCells count="9">
    <mergeCell ref="K5:K6"/>
    <mergeCell ref="I5:J5"/>
    <mergeCell ref="B5:B6"/>
    <mergeCell ref="C5:C6"/>
    <mergeCell ref="D5:D6"/>
    <mergeCell ref="E5:E6"/>
    <mergeCell ref="F5:F6"/>
    <mergeCell ref="G5:G6"/>
    <mergeCell ref="H5:H6"/>
  </mergeCells>
  <phoneticPr fontId="90" type="noConversion"/>
  <conditionalFormatting sqref="H8:H20">
    <cfRule type="cellIs" dxfId="109" priority="517" operator="equal">
      <formula>"Obsoleted"</formula>
    </cfRule>
    <cfRule type="cellIs" dxfId="108" priority="518" operator="equal">
      <formula>"Blocked"</formula>
    </cfRule>
    <cfRule type="cellIs" dxfId="107" priority="519" operator="equal">
      <formula>"Passed"</formula>
    </cfRule>
    <cfRule type="cellIs" dxfId="106" priority="520" operator="equal">
      <formula>"Failed"</formula>
    </cfRule>
    <cfRule type="cellIs" dxfId="105" priority="521" operator="equal">
      <formula>"N/A"</formula>
    </cfRule>
    <cfRule type="cellIs" dxfId="104" priority="522" operator="equal">
      <formula>"N/A"</formula>
    </cfRule>
    <cfRule type="cellIs" dxfId="103" priority="523" operator="equal">
      <formula>"B"</formula>
    </cfRule>
    <cfRule type="cellIs" dxfId="102" priority="524" operator="equal">
      <formula>"F"</formula>
    </cfRule>
    <cfRule type="cellIs" dxfId="101" priority="525" operator="equal">
      <formula>"P"</formula>
    </cfRule>
  </conditionalFormatting>
  <conditionalFormatting sqref="H22">
    <cfRule type="cellIs" dxfId="100" priority="1" operator="equal">
      <formula>"Obsoleted"</formula>
    </cfRule>
    <cfRule type="cellIs" dxfId="99" priority="2" operator="equal">
      <formula>"Blocked"</formula>
    </cfRule>
    <cfRule type="cellIs" dxfId="98" priority="3" operator="equal">
      <formula>"Passed"</formula>
    </cfRule>
    <cfRule type="cellIs" dxfId="97" priority="4" operator="equal">
      <formula>"Failed"</formula>
    </cfRule>
    <cfRule type="cellIs" dxfId="96" priority="5" operator="equal">
      <formula>"N/A"</formula>
    </cfRule>
    <cfRule type="cellIs" dxfId="95" priority="6" operator="equal">
      <formula>"N/A"</formula>
    </cfRule>
    <cfRule type="cellIs" dxfId="94" priority="7" operator="equal">
      <formula>"B"</formula>
    </cfRule>
    <cfRule type="cellIs" dxfId="93" priority="8" operator="equal">
      <formula>"F"</formula>
    </cfRule>
    <cfRule type="cellIs" dxfId="92" priority="9" operator="equal">
      <formula>"P"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Title="Test case Priority" prompt="There shout be 2 Priority:_x000a_1. Low: L_x000a_2. Medium : M_x000a_3. High: H" xr:uid="{00000000-0002-0000-0200-000001000000}">
          <x14:formula1>
            <xm:f>Definations!$H$2:$H$4</xm:f>
          </x14:formula1>
          <xm:sqref>F22 F8:F20</xm:sqref>
        </x14:dataValidation>
        <x14:dataValidation type="list" allowBlank="1" showErrorMessage="1" promptTitle="Test case Type" prompt="Tin Nguyen:_x000a_Types of Test Cases in Software Testing:_x000a_1.Integration test case_x000a_2.Functional Test case_x000a_3.Non-Functional Test cases( which include security,_x000a_performance and usability)_x000a_4.User Acceptance Test cases( end to end scenario)." xr:uid="{00000000-0002-0000-0200-000002000000}">
          <x14:formula1>
            <xm:f>Definations!$K$3:$K$7</xm:f>
          </x14:formula1>
          <xm:sqref>G8:G20 G22</xm:sqref>
        </x14:dataValidation>
        <x14:dataValidation type="list" allowBlank="1" showInputMessage="1" showErrorMessage="1" xr:uid="{00000000-0002-0000-0200-000003000000}">
          <x14:formula1>
            <xm:f>Definations!$N$3:$N$7</xm:f>
          </x14:formula1>
          <xm:sqref>H8:H20 H22</xm:sqref>
        </x14:dataValidation>
        <x14:dataValidation type="list" allowBlank="1" showInputMessage="1" showErrorMessage="1" xr:uid="{00000000-0002-0000-0200-000000000000}">
          <x14:formula1>
            <xm:f>Definations!$A$3:$A$3</xm:f>
          </x14:formula1>
          <xm:sqref>E8:E20 E22</xm:sqref>
        </x14:dataValidation>
        <x14:dataValidation type="list" allowBlank="1" showInputMessage="1" showErrorMessage="1" xr:uid="{7E00616E-043D-477C-A23D-E3613CE17BFF}">
          <x14:formula1>
            <xm:f>Definations!$E$3</xm:f>
          </x14:formula1>
          <xm:sqref>B22 B8:B19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="160" zoomScaleNormal="160" workbookViewId="0">
      <selection activeCell="E17" sqref="E17"/>
    </sheetView>
  </sheetViews>
  <sheetFormatPr defaultColWidth="9" defaultRowHeight="14.5"/>
  <cols>
    <col min="1" max="1" width="9.08984375" bestFit="1" customWidth="1"/>
    <col min="2" max="2" width="4.81640625" bestFit="1" customWidth="1"/>
    <col min="4" max="4" width="14.81640625" customWidth="1"/>
    <col min="5" max="5" width="8.26953125" bestFit="1" customWidth="1"/>
    <col min="6" max="6" width="47.36328125" style="15" customWidth="1"/>
    <col min="8" max="8" width="9" hidden="1" customWidth="1"/>
    <col min="9" max="9" width="3.6328125" hidden="1" customWidth="1"/>
    <col min="10" max="10" width="48.26953125" hidden="1" customWidth="1"/>
    <col min="11" max="11" width="17.26953125" hidden="1" customWidth="1"/>
    <col min="12" max="12" width="5" hidden="1" customWidth="1"/>
    <col min="13" max="13" width="59.1796875" hidden="1" customWidth="1"/>
    <col min="14" max="14" width="12.26953125" hidden="1" customWidth="1"/>
    <col min="15" max="15" width="9" hidden="1" customWidth="1"/>
    <col min="16" max="16" width="16.54296875" hidden="1" customWidth="1"/>
    <col min="17" max="17" width="9" hidden="1" customWidth="1"/>
    <col min="18" max="19" width="9" customWidth="1"/>
  </cols>
  <sheetData>
    <row r="1" spans="1:17">
      <c r="A1" s="103" t="s">
        <v>144</v>
      </c>
      <c r="B1" s="103"/>
      <c r="D1" s="103" t="s">
        <v>147</v>
      </c>
      <c r="E1" s="103"/>
      <c r="F1" s="103"/>
      <c r="H1" s="30" t="s">
        <v>0</v>
      </c>
      <c r="J1" s="103" t="s">
        <v>1</v>
      </c>
      <c r="K1" s="103"/>
      <c r="M1" s="104" t="s">
        <v>2</v>
      </c>
      <c r="N1" s="105"/>
      <c r="P1" s="31" t="s">
        <v>3</v>
      </c>
    </row>
    <row r="2" spans="1:17">
      <c r="A2" s="33" t="s">
        <v>4</v>
      </c>
      <c r="B2" s="33" t="s">
        <v>142</v>
      </c>
      <c r="D2" s="33" t="s">
        <v>4</v>
      </c>
      <c r="E2" s="33" t="s">
        <v>142</v>
      </c>
      <c r="F2" s="70" t="s">
        <v>148</v>
      </c>
      <c r="H2" s="32" t="s">
        <v>185</v>
      </c>
      <c r="J2" s="33" t="s">
        <v>4</v>
      </c>
      <c r="K2" s="33" t="s">
        <v>5</v>
      </c>
      <c r="M2" s="33" t="s">
        <v>4</v>
      </c>
      <c r="N2" s="33" t="s">
        <v>5</v>
      </c>
      <c r="P2" s="33" t="s">
        <v>4</v>
      </c>
    </row>
    <row r="3" spans="1:17" ht="72.5">
      <c r="A3" s="72" t="s">
        <v>143</v>
      </c>
      <c r="B3" s="72" t="s">
        <v>134</v>
      </c>
      <c r="C3" s="15"/>
      <c r="D3" s="71" t="s">
        <v>133</v>
      </c>
      <c r="E3" s="71" t="s">
        <v>135</v>
      </c>
      <c r="F3" s="71" t="s">
        <v>149</v>
      </c>
      <c r="H3" s="32" t="s">
        <v>186</v>
      </c>
      <c r="J3" s="34" t="s">
        <v>6</v>
      </c>
      <c r="K3" s="34" t="s">
        <v>7</v>
      </c>
      <c r="M3" s="34" t="s">
        <v>8</v>
      </c>
      <c r="N3" s="34" t="s">
        <v>9</v>
      </c>
      <c r="P3" s="34" t="s">
        <v>80</v>
      </c>
    </row>
    <row r="4" spans="1:17">
      <c r="H4" s="32" t="s">
        <v>187</v>
      </c>
      <c r="J4" s="34" t="s">
        <v>10</v>
      </c>
      <c r="K4" s="34" t="s">
        <v>11</v>
      </c>
      <c r="M4" s="34" t="s">
        <v>12</v>
      </c>
      <c r="N4" s="34" t="s">
        <v>13</v>
      </c>
      <c r="P4" s="34" t="s">
        <v>14</v>
      </c>
    </row>
    <row r="5" spans="1:17">
      <c r="J5" s="34" t="s">
        <v>15</v>
      </c>
      <c r="K5" s="34" t="s">
        <v>16</v>
      </c>
      <c r="M5" s="34" t="s">
        <v>17</v>
      </c>
      <c r="N5" s="34" t="s">
        <v>18</v>
      </c>
      <c r="P5" s="34" t="s">
        <v>19</v>
      </c>
    </row>
    <row r="6" spans="1:17">
      <c r="J6" s="34" t="s">
        <v>20</v>
      </c>
      <c r="K6" s="34" t="s">
        <v>21</v>
      </c>
      <c r="M6" s="34" t="s">
        <v>22</v>
      </c>
      <c r="N6" s="34" t="s">
        <v>23</v>
      </c>
      <c r="P6" s="34" t="s">
        <v>24</v>
      </c>
    </row>
    <row r="7" spans="1:17">
      <c r="J7" s="34" t="s">
        <v>25</v>
      </c>
      <c r="K7" s="34" t="s">
        <v>26</v>
      </c>
      <c r="M7" s="34" t="s">
        <v>27</v>
      </c>
      <c r="N7" s="34" t="s">
        <v>28</v>
      </c>
      <c r="P7" s="34" t="s">
        <v>29</v>
      </c>
    </row>
    <row r="10" spans="1:17">
      <c r="A10" s="6"/>
      <c r="P10" s="6"/>
      <c r="Q10" s="6"/>
    </row>
    <row r="11" spans="1:17">
      <c r="A11" s="6"/>
      <c r="P11" s="6"/>
      <c r="Q11" s="6"/>
    </row>
    <row r="12" spans="1:17">
      <c r="A12" s="6"/>
      <c r="P12" s="6"/>
      <c r="Q12" s="6"/>
    </row>
  </sheetData>
  <mergeCells count="4">
    <mergeCell ref="J1:K1"/>
    <mergeCell ref="M1:N1"/>
    <mergeCell ref="A1:B1"/>
    <mergeCell ref="D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53"/>
  <sheetViews>
    <sheetView showGridLines="0" zoomScale="115" zoomScaleNormal="115" workbookViewId="0">
      <selection activeCell="G3" sqref="G3"/>
    </sheetView>
  </sheetViews>
  <sheetFormatPr defaultColWidth="9.1796875" defaultRowHeight="14"/>
  <cols>
    <col min="1" max="1" width="3.7265625" style="23" customWidth="1"/>
    <col min="2" max="2" width="19.90625" style="23" bestFit="1" customWidth="1"/>
    <col min="3" max="3" width="3.54296875" style="25" customWidth="1"/>
    <col min="4" max="4" width="64.1796875" style="23" customWidth="1"/>
    <col min="5" max="5" width="60.81640625" style="23" customWidth="1"/>
    <col min="6" max="6" width="12.81640625" style="23" customWidth="1"/>
    <col min="7" max="7" width="32.36328125" style="23" customWidth="1"/>
    <col min="8" max="16384" width="9.1796875" style="23"/>
  </cols>
  <sheetData>
    <row r="2" spans="2:7" ht="25">
      <c r="D2" s="108" t="s">
        <v>151</v>
      </c>
      <c r="E2" s="108"/>
      <c r="F2" s="108"/>
      <c r="G2" s="108"/>
    </row>
    <row r="3" spans="2:7">
      <c r="F3" s="26"/>
      <c r="G3" s="27" t="s">
        <v>41</v>
      </c>
    </row>
    <row r="5" spans="2:7">
      <c r="B5" s="17" t="s">
        <v>42</v>
      </c>
      <c r="C5" s="109" t="s">
        <v>43</v>
      </c>
      <c r="D5" s="110"/>
      <c r="E5" s="17" t="s">
        <v>44</v>
      </c>
      <c r="F5" s="17" t="s">
        <v>45</v>
      </c>
      <c r="G5" s="17" t="s">
        <v>159</v>
      </c>
    </row>
    <row r="6" spans="2:7" ht="14" customHeight="1">
      <c r="B6" s="24" t="s">
        <v>136</v>
      </c>
      <c r="C6" s="111" t="s">
        <v>162</v>
      </c>
      <c r="D6" s="112"/>
      <c r="E6" s="112"/>
      <c r="F6" s="112"/>
      <c r="G6" s="113"/>
    </row>
    <row r="7" spans="2:7" ht="78.5" customHeight="1">
      <c r="B7" s="114"/>
      <c r="C7" s="28" t="s">
        <v>47</v>
      </c>
      <c r="D7" s="73" t="s">
        <v>175</v>
      </c>
      <c r="E7" s="57"/>
      <c r="F7" s="57"/>
      <c r="G7" s="58"/>
    </row>
    <row r="8" spans="2:7">
      <c r="B8" s="115"/>
      <c r="C8" s="28">
        <v>1</v>
      </c>
      <c r="D8" s="28" t="s">
        <v>177</v>
      </c>
      <c r="E8" s="28" t="s">
        <v>176</v>
      </c>
      <c r="F8" s="18"/>
      <c r="G8" s="106"/>
    </row>
    <row r="9" spans="2:7">
      <c r="B9" s="115"/>
      <c r="C9" s="28">
        <v>2</v>
      </c>
      <c r="D9" s="28" t="s">
        <v>48</v>
      </c>
      <c r="E9" s="28" t="s">
        <v>153</v>
      </c>
      <c r="F9" s="18"/>
      <c r="G9" s="107"/>
    </row>
    <row r="10" spans="2:7" ht="14" customHeight="1">
      <c r="B10" s="24" t="s">
        <v>137</v>
      </c>
      <c r="C10" s="111" t="s">
        <v>160</v>
      </c>
      <c r="D10" s="112"/>
      <c r="E10" s="112"/>
      <c r="F10" s="112"/>
      <c r="G10" s="113"/>
    </row>
    <row r="11" spans="2:7" ht="70">
      <c r="B11" s="114"/>
      <c r="C11" s="28" t="s">
        <v>47</v>
      </c>
      <c r="D11" s="73" t="s">
        <v>174</v>
      </c>
      <c r="E11" s="57"/>
      <c r="F11" s="57"/>
      <c r="G11" s="58"/>
    </row>
    <row r="12" spans="2:7">
      <c r="B12" s="115"/>
      <c r="C12" s="28">
        <v>1</v>
      </c>
      <c r="D12" s="28" t="s">
        <v>177</v>
      </c>
      <c r="E12" s="28" t="s">
        <v>176</v>
      </c>
      <c r="F12" s="18"/>
      <c r="G12" s="106"/>
    </row>
    <row r="13" spans="2:7">
      <c r="B13" s="115"/>
      <c r="C13" s="28">
        <v>2</v>
      </c>
      <c r="D13" s="28" t="s">
        <v>48</v>
      </c>
      <c r="E13" s="28" t="s">
        <v>153</v>
      </c>
      <c r="F13" s="18"/>
      <c r="G13" s="107"/>
    </row>
    <row r="14" spans="2:7" ht="14" customHeight="1">
      <c r="B14" s="24" t="s">
        <v>138</v>
      </c>
      <c r="C14" s="111" t="s">
        <v>161</v>
      </c>
      <c r="D14" s="112"/>
      <c r="E14" s="112"/>
      <c r="F14" s="112"/>
      <c r="G14" s="113"/>
    </row>
    <row r="15" spans="2:7" ht="70">
      <c r="B15" s="114"/>
      <c r="C15" s="28" t="s">
        <v>47</v>
      </c>
      <c r="D15" s="73" t="s">
        <v>173</v>
      </c>
      <c r="E15" s="57"/>
      <c r="F15" s="57"/>
      <c r="G15" s="58"/>
    </row>
    <row r="16" spans="2:7">
      <c r="B16" s="115"/>
      <c r="C16" s="28">
        <v>1</v>
      </c>
      <c r="D16" s="28" t="s">
        <v>177</v>
      </c>
      <c r="E16" s="28" t="s">
        <v>176</v>
      </c>
      <c r="F16" s="18"/>
      <c r="G16" s="106"/>
    </row>
    <row r="17" spans="2:7">
      <c r="B17" s="115"/>
      <c r="C17" s="28">
        <v>2</v>
      </c>
      <c r="D17" s="28" t="s">
        <v>48</v>
      </c>
      <c r="E17" s="28" t="s">
        <v>153</v>
      </c>
      <c r="F17" s="18"/>
      <c r="G17" s="107"/>
    </row>
    <row r="18" spans="2:7" ht="30.5" customHeight="1">
      <c r="B18" s="24" t="s">
        <v>139</v>
      </c>
      <c r="C18" s="121" t="s">
        <v>163</v>
      </c>
      <c r="D18" s="122"/>
      <c r="E18" s="122"/>
      <c r="F18" s="122"/>
      <c r="G18" s="123"/>
    </row>
    <row r="19" spans="2:7" ht="70">
      <c r="B19" s="114"/>
      <c r="C19" s="28" t="s">
        <v>47</v>
      </c>
      <c r="D19" s="73" t="s">
        <v>156</v>
      </c>
      <c r="E19" s="57"/>
      <c r="F19" s="57"/>
      <c r="G19" s="58"/>
    </row>
    <row r="20" spans="2:7">
      <c r="B20" s="115"/>
      <c r="C20" s="28">
        <v>1</v>
      </c>
      <c r="D20" s="28" t="s">
        <v>177</v>
      </c>
      <c r="E20" s="28" t="s">
        <v>176</v>
      </c>
      <c r="F20" s="18"/>
      <c r="G20" s="106"/>
    </row>
    <row r="21" spans="2:7">
      <c r="B21" s="115"/>
      <c r="C21" s="28">
        <v>2</v>
      </c>
      <c r="D21" s="28" t="s">
        <v>48</v>
      </c>
      <c r="E21" s="28" t="s">
        <v>152</v>
      </c>
      <c r="F21" s="18"/>
      <c r="G21" s="107"/>
    </row>
    <row r="22" spans="2:7" ht="30.5" customHeight="1">
      <c r="B22" s="24" t="s">
        <v>140</v>
      </c>
      <c r="C22" s="121" t="s">
        <v>157</v>
      </c>
      <c r="D22" s="122"/>
      <c r="E22" s="122"/>
      <c r="F22" s="122"/>
      <c r="G22" s="123"/>
    </row>
    <row r="23" spans="2:7" ht="84">
      <c r="B23" s="114"/>
      <c r="C23" s="28" t="s">
        <v>47</v>
      </c>
      <c r="D23" s="73" t="s">
        <v>172</v>
      </c>
      <c r="E23" s="57"/>
      <c r="F23" s="57"/>
      <c r="G23" s="58"/>
    </row>
    <row r="24" spans="2:7">
      <c r="B24" s="115"/>
      <c r="C24" s="28">
        <v>1</v>
      </c>
      <c r="D24" s="28" t="s">
        <v>177</v>
      </c>
      <c r="E24" s="28" t="s">
        <v>176</v>
      </c>
      <c r="F24" s="18"/>
      <c r="G24" s="106"/>
    </row>
    <row r="25" spans="2:7">
      <c r="B25" s="115"/>
      <c r="C25" s="28">
        <v>2</v>
      </c>
      <c r="D25" s="28" t="s">
        <v>48</v>
      </c>
      <c r="E25" s="28" t="s">
        <v>152</v>
      </c>
      <c r="F25" s="18"/>
      <c r="G25" s="107"/>
    </row>
    <row r="26" spans="2:7" ht="30.5" customHeight="1">
      <c r="B26" s="24" t="s">
        <v>141</v>
      </c>
      <c r="C26" s="121" t="s">
        <v>129</v>
      </c>
      <c r="D26" s="122"/>
      <c r="E26" s="122"/>
      <c r="F26" s="122"/>
      <c r="G26" s="123"/>
    </row>
    <row r="27" spans="2:7" ht="84">
      <c r="B27" s="114"/>
      <c r="C27" s="28" t="s">
        <v>47</v>
      </c>
      <c r="D27" s="73" t="s">
        <v>171</v>
      </c>
      <c r="E27" s="57"/>
      <c r="F27" s="57"/>
      <c r="G27" s="58"/>
    </row>
    <row r="28" spans="2:7">
      <c r="B28" s="115"/>
      <c r="C28" s="28">
        <v>1</v>
      </c>
      <c r="D28" s="28" t="s">
        <v>177</v>
      </c>
      <c r="E28" s="28" t="s">
        <v>176</v>
      </c>
      <c r="F28" s="18"/>
      <c r="G28" s="106"/>
    </row>
    <row r="29" spans="2:7">
      <c r="B29" s="115"/>
      <c r="C29" s="28">
        <v>2</v>
      </c>
      <c r="D29" s="28" t="s">
        <v>48</v>
      </c>
      <c r="E29" s="28" t="s">
        <v>152</v>
      </c>
      <c r="F29" s="18"/>
      <c r="G29" s="107"/>
    </row>
    <row r="30" spans="2:7" ht="30.5" customHeight="1">
      <c r="B30" s="24" t="s">
        <v>178</v>
      </c>
      <c r="C30" s="121" t="s">
        <v>164</v>
      </c>
      <c r="D30" s="122"/>
      <c r="E30" s="122"/>
      <c r="F30" s="122"/>
      <c r="G30" s="123"/>
    </row>
    <row r="31" spans="2:7" ht="84">
      <c r="B31" s="114"/>
      <c r="C31" s="28" t="s">
        <v>47</v>
      </c>
      <c r="D31" s="73" t="s">
        <v>170</v>
      </c>
      <c r="E31" s="57"/>
      <c r="F31" s="57"/>
      <c r="G31" s="58"/>
    </row>
    <row r="32" spans="2:7">
      <c r="B32" s="115"/>
      <c r="C32" s="28">
        <v>1</v>
      </c>
      <c r="D32" s="28" t="s">
        <v>177</v>
      </c>
      <c r="E32" s="28" t="s">
        <v>176</v>
      </c>
      <c r="F32" s="18"/>
      <c r="G32" s="106"/>
    </row>
    <row r="33" spans="2:7">
      <c r="B33" s="115"/>
      <c r="C33" s="28">
        <v>2</v>
      </c>
      <c r="D33" s="28" t="s">
        <v>48</v>
      </c>
      <c r="E33" s="28" t="s">
        <v>154</v>
      </c>
      <c r="F33" s="18"/>
      <c r="G33" s="107"/>
    </row>
    <row r="34" spans="2:7" ht="30.5" customHeight="1">
      <c r="B34" s="24" t="s">
        <v>179</v>
      </c>
      <c r="C34" s="121" t="s">
        <v>158</v>
      </c>
      <c r="D34" s="122"/>
      <c r="E34" s="122"/>
      <c r="F34" s="122"/>
      <c r="G34" s="123"/>
    </row>
    <row r="35" spans="2:7" ht="84">
      <c r="B35" s="114"/>
      <c r="C35" s="28" t="s">
        <v>47</v>
      </c>
      <c r="D35" s="73" t="s">
        <v>169</v>
      </c>
      <c r="E35" s="57"/>
      <c r="F35" s="57"/>
      <c r="G35" s="58"/>
    </row>
    <row r="36" spans="2:7">
      <c r="B36" s="115"/>
      <c r="C36" s="28">
        <v>1</v>
      </c>
      <c r="D36" s="28" t="s">
        <v>177</v>
      </c>
      <c r="E36" s="28" t="s">
        <v>176</v>
      </c>
      <c r="F36" s="18"/>
      <c r="G36" s="106"/>
    </row>
    <row r="37" spans="2:7">
      <c r="B37" s="115"/>
      <c r="C37" s="28">
        <v>2</v>
      </c>
      <c r="D37" s="28" t="s">
        <v>48</v>
      </c>
      <c r="E37" s="28" t="s">
        <v>154</v>
      </c>
      <c r="F37" s="18"/>
      <c r="G37" s="107"/>
    </row>
    <row r="38" spans="2:7">
      <c r="B38" s="24" t="s">
        <v>180</v>
      </c>
      <c r="C38" s="121" t="s">
        <v>132</v>
      </c>
      <c r="D38" s="122"/>
      <c r="E38" s="122"/>
      <c r="F38" s="122"/>
      <c r="G38" s="123"/>
    </row>
    <row r="39" spans="2:7" ht="84">
      <c r="B39" s="114"/>
      <c r="C39" s="28" t="s">
        <v>47</v>
      </c>
      <c r="D39" s="73" t="s">
        <v>168</v>
      </c>
      <c r="E39" s="57"/>
      <c r="F39" s="57"/>
      <c r="G39" s="58"/>
    </row>
    <row r="40" spans="2:7">
      <c r="B40" s="115"/>
      <c r="C40" s="28">
        <v>1</v>
      </c>
      <c r="D40" s="28" t="s">
        <v>177</v>
      </c>
      <c r="E40" s="28" t="s">
        <v>176</v>
      </c>
      <c r="F40" s="18"/>
      <c r="G40" s="106"/>
    </row>
    <row r="41" spans="2:7">
      <c r="B41" s="115"/>
      <c r="C41" s="28">
        <v>2</v>
      </c>
      <c r="D41" s="28" t="s">
        <v>48</v>
      </c>
      <c r="E41" s="28" t="s">
        <v>154</v>
      </c>
      <c r="F41" s="18"/>
      <c r="G41" s="107"/>
    </row>
    <row r="42" spans="2:7">
      <c r="B42" s="24" t="s">
        <v>181</v>
      </c>
      <c r="C42" s="121" t="s">
        <v>126</v>
      </c>
      <c r="D42" s="122"/>
      <c r="E42" s="122"/>
      <c r="F42" s="122"/>
      <c r="G42" s="123"/>
    </row>
    <row r="43" spans="2:7" ht="84">
      <c r="B43" s="114"/>
      <c r="C43" s="28" t="s">
        <v>47</v>
      </c>
      <c r="D43" s="73" t="s">
        <v>167</v>
      </c>
      <c r="E43" s="57"/>
      <c r="F43" s="57"/>
      <c r="G43" s="58"/>
    </row>
    <row r="44" spans="2:7">
      <c r="B44" s="115"/>
      <c r="C44" s="28">
        <v>1</v>
      </c>
      <c r="D44" s="28" t="s">
        <v>177</v>
      </c>
      <c r="E44" s="28" t="s">
        <v>176</v>
      </c>
      <c r="F44" s="18"/>
      <c r="G44" s="106"/>
    </row>
    <row r="45" spans="2:7">
      <c r="B45" s="115"/>
      <c r="C45" s="28">
        <v>2</v>
      </c>
      <c r="D45" s="28" t="s">
        <v>48</v>
      </c>
      <c r="E45" s="28" t="s">
        <v>155</v>
      </c>
      <c r="F45" s="18"/>
      <c r="G45" s="107"/>
    </row>
    <row r="46" spans="2:7">
      <c r="B46" s="24" t="s">
        <v>184</v>
      </c>
      <c r="C46" s="121" t="s">
        <v>127</v>
      </c>
      <c r="D46" s="122"/>
      <c r="E46" s="122"/>
      <c r="F46" s="122"/>
      <c r="G46" s="123"/>
    </row>
    <row r="47" spans="2:7" ht="84">
      <c r="B47" s="114"/>
      <c r="C47" s="28" t="s">
        <v>47</v>
      </c>
      <c r="D47" s="73" t="s">
        <v>166</v>
      </c>
      <c r="E47" s="57"/>
      <c r="F47" s="57"/>
      <c r="G47" s="58"/>
    </row>
    <row r="48" spans="2:7">
      <c r="B48" s="115"/>
      <c r="C48" s="28">
        <v>1</v>
      </c>
      <c r="D48" s="28" t="s">
        <v>177</v>
      </c>
      <c r="E48" s="28" t="s">
        <v>176</v>
      </c>
      <c r="F48" s="18"/>
      <c r="G48" s="124"/>
    </row>
    <row r="49" spans="2:7">
      <c r="B49" s="115"/>
      <c r="C49" s="28">
        <v>2</v>
      </c>
      <c r="D49" s="28" t="s">
        <v>48</v>
      </c>
      <c r="E49" s="28" t="s">
        <v>155</v>
      </c>
      <c r="F49" s="18"/>
      <c r="G49" s="125"/>
    </row>
    <row r="50" spans="2:7" s="16" customFormat="1" ht="30.5" customHeight="1">
      <c r="B50" s="77" t="s">
        <v>183</v>
      </c>
      <c r="C50" s="120" t="s">
        <v>128</v>
      </c>
      <c r="D50" s="120"/>
      <c r="E50" s="120"/>
      <c r="F50" s="120"/>
      <c r="G50" s="120"/>
    </row>
    <row r="51" spans="2:7" s="16" customFormat="1" ht="84">
      <c r="B51" s="118"/>
      <c r="C51" s="29" t="s">
        <v>47</v>
      </c>
      <c r="D51" s="74" t="s">
        <v>165</v>
      </c>
      <c r="E51" s="75"/>
      <c r="F51" s="75"/>
      <c r="G51" s="76"/>
    </row>
    <row r="52" spans="2:7" s="16" customFormat="1" ht="14.5">
      <c r="B52" s="118"/>
      <c r="C52" s="59">
        <v>1</v>
      </c>
      <c r="D52" s="28" t="s">
        <v>177</v>
      </c>
      <c r="E52" s="28" t="s">
        <v>176</v>
      </c>
      <c r="F52" s="19"/>
      <c r="G52" s="116"/>
    </row>
    <row r="53" spans="2:7" s="16" customFormat="1" ht="14.5">
      <c r="B53" s="119"/>
      <c r="C53" s="59">
        <v>2</v>
      </c>
      <c r="D53" s="28" t="s">
        <v>48</v>
      </c>
      <c r="E53" s="28" t="s">
        <v>155</v>
      </c>
      <c r="F53" s="19"/>
      <c r="G53" s="117"/>
    </row>
  </sheetData>
  <mergeCells count="38">
    <mergeCell ref="G44:G45"/>
    <mergeCell ref="C18:G18"/>
    <mergeCell ref="B19:B21"/>
    <mergeCell ref="G20:G21"/>
    <mergeCell ref="C26:G26"/>
    <mergeCell ref="B27:B29"/>
    <mergeCell ref="G24:G25"/>
    <mergeCell ref="C22:G22"/>
    <mergeCell ref="G52:G53"/>
    <mergeCell ref="B51:B53"/>
    <mergeCell ref="C50:G50"/>
    <mergeCell ref="G28:G29"/>
    <mergeCell ref="C34:G34"/>
    <mergeCell ref="G36:G37"/>
    <mergeCell ref="C30:G30"/>
    <mergeCell ref="G32:G33"/>
    <mergeCell ref="C38:G38"/>
    <mergeCell ref="B39:B41"/>
    <mergeCell ref="G40:G41"/>
    <mergeCell ref="C46:G46"/>
    <mergeCell ref="B47:B49"/>
    <mergeCell ref="G48:G49"/>
    <mergeCell ref="C42:G42"/>
    <mergeCell ref="B43:B45"/>
    <mergeCell ref="B7:B9"/>
    <mergeCell ref="B23:B25"/>
    <mergeCell ref="B15:B17"/>
    <mergeCell ref="B11:B13"/>
    <mergeCell ref="B35:B37"/>
    <mergeCell ref="B31:B33"/>
    <mergeCell ref="G16:G17"/>
    <mergeCell ref="G12:G13"/>
    <mergeCell ref="D2:G2"/>
    <mergeCell ref="C5:D5"/>
    <mergeCell ref="C6:G6"/>
    <mergeCell ref="G8:G9"/>
    <mergeCell ref="C14:G14"/>
    <mergeCell ref="C10:G10"/>
  </mergeCells>
  <conditionalFormatting sqref="F52:F53">
    <cfRule type="cellIs" dxfId="91" priority="717" operator="equal">
      <formula>"Obsoleted"</formula>
    </cfRule>
    <cfRule type="cellIs" dxfId="90" priority="718" operator="equal">
      <formula>"Blocked"</formula>
    </cfRule>
    <cfRule type="cellIs" dxfId="89" priority="719" operator="equal">
      <formula>"Failed"</formula>
    </cfRule>
    <cfRule type="cellIs" dxfId="88" priority="720" operator="equal">
      <formula>"Passed"</formula>
    </cfRule>
  </conditionalFormatting>
  <conditionalFormatting sqref="F24:F25">
    <cfRule type="cellIs" dxfId="87" priority="629" operator="equal">
      <formula>"Obsoleted"</formula>
    </cfRule>
    <cfRule type="cellIs" dxfId="86" priority="630" operator="equal">
      <formula>"Blocked"</formula>
    </cfRule>
    <cfRule type="cellIs" dxfId="85" priority="631" operator="equal">
      <formula>"Failed"</formula>
    </cfRule>
    <cfRule type="cellIs" dxfId="84" priority="632" operator="equal">
      <formula>"Passed"</formula>
    </cfRule>
  </conditionalFormatting>
  <conditionalFormatting sqref="F8:F9">
    <cfRule type="cellIs" dxfId="83" priority="645" operator="equal">
      <formula>"Obsoleted"</formula>
    </cfRule>
    <cfRule type="cellIs" dxfId="82" priority="646" operator="equal">
      <formula>"Blocked"</formula>
    </cfRule>
    <cfRule type="cellIs" dxfId="81" priority="647" operator="equal">
      <formula>"Failed"</formula>
    </cfRule>
    <cfRule type="cellIs" dxfId="80" priority="648" operator="equal">
      <formula>"Passed"</formula>
    </cfRule>
  </conditionalFormatting>
  <conditionalFormatting sqref="F22">
    <cfRule type="cellIs" dxfId="79" priority="761" operator="equal">
      <formula>"Obsoleted"</formula>
    </cfRule>
    <cfRule type="cellIs" dxfId="78" priority="762" operator="equal">
      <formula>"Blocked"</formula>
    </cfRule>
    <cfRule type="cellIs" dxfId="77" priority="763" operator="equal">
      <formula>"Failed"</formula>
    </cfRule>
    <cfRule type="cellIs" dxfId="76" priority="764" operator="equal">
      <formula>"Passed"</formula>
    </cfRule>
  </conditionalFormatting>
  <conditionalFormatting sqref="F40:F41">
    <cfRule type="cellIs" dxfId="75" priority="81" operator="equal">
      <formula>"Obsoleted"</formula>
    </cfRule>
    <cfRule type="cellIs" dxfId="74" priority="82" operator="equal">
      <formula>"Blocked"</formula>
    </cfRule>
    <cfRule type="cellIs" dxfId="73" priority="83" operator="equal">
      <formula>"Failed"</formula>
    </cfRule>
    <cfRule type="cellIs" dxfId="72" priority="84" operator="equal">
      <formula>"Passed"</formula>
    </cfRule>
  </conditionalFormatting>
  <conditionalFormatting sqref="F38">
    <cfRule type="cellIs" dxfId="71" priority="85" operator="equal">
      <formula>"Obsoleted"</formula>
    </cfRule>
    <cfRule type="cellIs" dxfId="70" priority="86" operator="equal">
      <formula>"Blocked"</formula>
    </cfRule>
    <cfRule type="cellIs" dxfId="69" priority="87" operator="equal">
      <formula>"Failed"</formula>
    </cfRule>
    <cfRule type="cellIs" dxfId="68" priority="88" operator="equal">
      <formula>"Passed"</formula>
    </cfRule>
  </conditionalFormatting>
  <conditionalFormatting sqref="F48:F49">
    <cfRule type="cellIs" dxfId="67" priority="65" operator="equal">
      <formula>"Obsoleted"</formula>
    </cfRule>
    <cfRule type="cellIs" dxfId="66" priority="66" operator="equal">
      <formula>"Blocked"</formula>
    </cfRule>
    <cfRule type="cellIs" dxfId="65" priority="67" operator="equal">
      <formula>"Failed"</formula>
    </cfRule>
    <cfRule type="cellIs" dxfId="64" priority="68" operator="equal">
      <formula>"Passed"</formula>
    </cfRule>
  </conditionalFormatting>
  <conditionalFormatting sqref="F46">
    <cfRule type="cellIs" dxfId="63" priority="69" operator="equal">
      <formula>"Obsoleted"</formula>
    </cfRule>
    <cfRule type="cellIs" dxfId="62" priority="70" operator="equal">
      <formula>"Blocked"</formula>
    </cfRule>
    <cfRule type="cellIs" dxfId="61" priority="71" operator="equal">
      <formula>"Failed"</formula>
    </cfRule>
    <cfRule type="cellIs" dxfId="60" priority="72" operator="equal">
      <formula>"Passed"</formula>
    </cfRule>
  </conditionalFormatting>
  <conditionalFormatting sqref="F44:F45">
    <cfRule type="cellIs" dxfId="59" priority="57" operator="equal">
      <formula>"Obsoleted"</formula>
    </cfRule>
    <cfRule type="cellIs" dxfId="58" priority="58" operator="equal">
      <formula>"Blocked"</formula>
    </cfRule>
    <cfRule type="cellIs" dxfId="57" priority="59" operator="equal">
      <formula>"Failed"</formula>
    </cfRule>
    <cfRule type="cellIs" dxfId="56" priority="60" operator="equal">
      <formula>"Passed"</formula>
    </cfRule>
  </conditionalFormatting>
  <conditionalFormatting sqref="F42">
    <cfRule type="cellIs" dxfId="55" priority="61" operator="equal">
      <formula>"Obsoleted"</formula>
    </cfRule>
    <cfRule type="cellIs" dxfId="54" priority="62" operator="equal">
      <formula>"Blocked"</formula>
    </cfRule>
    <cfRule type="cellIs" dxfId="53" priority="63" operator="equal">
      <formula>"Failed"</formula>
    </cfRule>
    <cfRule type="cellIs" dxfId="52" priority="64" operator="equal">
      <formula>"Passed"</formula>
    </cfRule>
  </conditionalFormatting>
  <conditionalFormatting sqref="F16:F17">
    <cfRule type="cellIs" dxfId="51" priority="41" operator="equal">
      <formula>"Obsoleted"</formula>
    </cfRule>
    <cfRule type="cellIs" dxfId="50" priority="42" operator="equal">
      <formula>"Blocked"</formula>
    </cfRule>
    <cfRule type="cellIs" dxfId="49" priority="43" operator="equal">
      <formula>"Failed"</formula>
    </cfRule>
    <cfRule type="cellIs" dxfId="48" priority="44" operator="equal">
      <formula>"Passed"</formula>
    </cfRule>
  </conditionalFormatting>
  <conditionalFormatting sqref="F18">
    <cfRule type="cellIs" dxfId="47" priority="33" operator="equal">
      <formula>"Obsoleted"</formula>
    </cfRule>
    <cfRule type="cellIs" dxfId="46" priority="34" operator="equal">
      <formula>"Blocked"</formula>
    </cfRule>
    <cfRule type="cellIs" dxfId="45" priority="35" operator="equal">
      <formula>"Failed"</formula>
    </cfRule>
    <cfRule type="cellIs" dxfId="44" priority="36" operator="equal">
      <formula>"Passed"</formula>
    </cfRule>
  </conditionalFormatting>
  <conditionalFormatting sqref="F12:F13">
    <cfRule type="cellIs" dxfId="43" priority="37" operator="equal">
      <formula>"Obsoleted"</formula>
    </cfRule>
    <cfRule type="cellIs" dxfId="42" priority="38" operator="equal">
      <formula>"Blocked"</formula>
    </cfRule>
    <cfRule type="cellIs" dxfId="41" priority="39" operator="equal">
      <formula>"Failed"</formula>
    </cfRule>
    <cfRule type="cellIs" dxfId="40" priority="40" operator="equal">
      <formula>"Passed"</formula>
    </cfRule>
  </conditionalFormatting>
  <conditionalFormatting sqref="F20:F21">
    <cfRule type="cellIs" dxfId="39" priority="29" operator="equal">
      <formula>"Obsoleted"</formula>
    </cfRule>
    <cfRule type="cellIs" dxfId="38" priority="30" operator="equal">
      <formula>"Blocked"</formula>
    </cfRule>
    <cfRule type="cellIs" dxfId="37" priority="31" operator="equal">
      <formula>"Failed"</formula>
    </cfRule>
    <cfRule type="cellIs" dxfId="36" priority="32" operator="equal">
      <formula>"Passed"</formula>
    </cfRule>
  </conditionalFormatting>
  <conditionalFormatting sqref="F28:F29">
    <cfRule type="cellIs" dxfId="35" priority="21" operator="equal">
      <formula>"Obsoleted"</formula>
    </cfRule>
    <cfRule type="cellIs" dxfId="34" priority="22" operator="equal">
      <formula>"Blocked"</formula>
    </cfRule>
    <cfRule type="cellIs" dxfId="33" priority="23" operator="equal">
      <formula>"Failed"</formula>
    </cfRule>
    <cfRule type="cellIs" dxfId="32" priority="24" operator="equal">
      <formula>"Passed"</formula>
    </cfRule>
  </conditionalFormatting>
  <conditionalFormatting sqref="F26">
    <cfRule type="cellIs" dxfId="31" priority="25" operator="equal">
      <formula>"Obsoleted"</formula>
    </cfRule>
    <cfRule type="cellIs" dxfId="30" priority="26" operator="equal">
      <formula>"Blocked"</formula>
    </cfRule>
    <cfRule type="cellIs" dxfId="29" priority="27" operator="equal">
      <formula>"Failed"</formula>
    </cfRule>
    <cfRule type="cellIs" dxfId="28" priority="28" operator="equal">
      <formula>"Passed"</formula>
    </cfRule>
  </conditionalFormatting>
  <conditionalFormatting sqref="F36:F37">
    <cfRule type="cellIs" dxfId="27" priority="13" operator="equal">
      <formula>"Obsoleted"</formula>
    </cfRule>
    <cfRule type="cellIs" dxfId="26" priority="14" operator="equal">
      <formula>"Blocked"</formula>
    </cfRule>
    <cfRule type="cellIs" dxfId="25" priority="15" operator="equal">
      <formula>"Failed"</formula>
    </cfRule>
    <cfRule type="cellIs" dxfId="24" priority="16" operator="equal">
      <formula>"Passed"</formula>
    </cfRule>
  </conditionalFormatting>
  <conditionalFormatting sqref="F34">
    <cfRule type="cellIs" dxfId="23" priority="17" operator="equal">
      <formula>"Obsoleted"</formula>
    </cfRule>
    <cfRule type="cellIs" dxfId="22" priority="18" operator="equal">
      <formula>"Blocked"</formula>
    </cfRule>
    <cfRule type="cellIs" dxfId="21" priority="19" operator="equal">
      <formula>"Failed"</formula>
    </cfRule>
    <cfRule type="cellIs" dxfId="20" priority="20" operator="equal">
      <formula>"Passed"</formula>
    </cfRule>
  </conditionalFormatting>
  <conditionalFormatting sqref="F50">
    <cfRule type="cellIs" dxfId="19" priority="1" operator="equal">
      <formula>"Obsoleted"</formula>
    </cfRule>
    <cfRule type="cellIs" dxfId="18" priority="2" operator="equal">
      <formula>"Blocked"</formula>
    </cfRule>
    <cfRule type="cellIs" dxfId="17" priority="3" operator="equal">
      <formula>"Failed"</formula>
    </cfRule>
    <cfRule type="cellIs" dxfId="16" priority="4" operator="equal">
      <formula>"Passed"</formula>
    </cfRule>
  </conditionalFormatting>
  <conditionalFormatting sqref="F32:F33">
    <cfRule type="cellIs" dxfId="15" priority="5" operator="equal">
      <formula>"Obsoleted"</formula>
    </cfRule>
    <cfRule type="cellIs" dxfId="14" priority="6" operator="equal">
      <formula>"Blocked"</formula>
    </cfRule>
    <cfRule type="cellIs" dxfId="13" priority="7" operator="equal">
      <formula>"Failed"</formula>
    </cfRule>
    <cfRule type="cellIs" dxfId="12" priority="8" operator="equal">
      <formula>"Passed"</formula>
    </cfRule>
  </conditionalFormatting>
  <conditionalFormatting sqref="F30">
    <cfRule type="cellIs" dxfId="11" priority="9" operator="equal">
      <formula>"Obsoleted"</formula>
    </cfRule>
    <cfRule type="cellIs" dxfId="10" priority="10" operator="equal">
      <formula>"Blocked"</formula>
    </cfRule>
    <cfRule type="cellIs" dxfId="9" priority="11" operator="equal">
      <formula>"Failed"</formula>
    </cfRule>
    <cfRule type="cellIs" dxfId="8" priority="12" operator="equal">
      <formula>"Passed"</formula>
    </cfRule>
  </conditionalFormatting>
  <hyperlinks>
    <hyperlink ref="G3" location="TestDesign!A1" display="Return to Summary Sheet" xr:uid="{00000000-0004-0000-0300-000000000000}"/>
  </hyperlink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'D:\My Documents\Projects\Mighty\Project Document\Amazon\Test case\Regression Test\[RegressionTestSet_IncludeAmazon - 050619_Khanh.xlsx]Definations'!#REF!</xm:f>
          </x14:formula1>
          <xm:sqref>F22 F38 F46 F42 F18 F26 F34 F30</xm:sqref>
        </x14:dataValidation>
        <x14:dataValidation type="list" allowBlank="1" showInputMessage="1" showErrorMessage="1" xr:uid="{00000000-0002-0000-0300-000001000000}">
          <x14:formula1>
            <xm:f>Definations!$N$3:$N$7</xm:f>
          </x14:formula1>
          <xm:sqref>F20:F21 F40:F41 F44:F45 F12:F13 F8:F9 F16:F17 F24:F25 F36:F37 F28:F29 F32:F33 F52:F53 F48:F50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129D-F946-45D8-8630-69B2E0EC44DE}">
  <dimension ref="B2:Z16"/>
  <sheetViews>
    <sheetView workbookViewId="0">
      <selection activeCell="F9" sqref="F9"/>
    </sheetView>
  </sheetViews>
  <sheetFormatPr defaultRowHeight="14.5"/>
  <cols>
    <col min="1" max="1" width="2.54296875" style="60" customWidth="1"/>
    <col min="2" max="2" width="47.81640625" style="60" bestFit="1" customWidth="1"/>
    <col min="3" max="4" width="6.08984375" style="60" bestFit="1" customWidth="1"/>
    <col min="5" max="5" width="5.7265625" style="60" bestFit="1" customWidth="1"/>
    <col min="6" max="6" width="11.54296875" style="60" bestFit="1" customWidth="1"/>
    <col min="7" max="9" width="6.08984375" style="60" customWidth="1"/>
    <col min="10" max="10" width="11.453125" style="60" bestFit="1" customWidth="1"/>
    <col min="11" max="11" width="6.08984375" style="60" customWidth="1"/>
    <col min="12" max="13" width="7.08984375" style="60" bestFit="1" customWidth="1"/>
    <col min="14" max="14" width="11.453125" style="60" bestFit="1" customWidth="1"/>
    <col min="15" max="19" width="7.08984375" style="60" bestFit="1" customWidth="1"/>
    <col min="20" max="20" width="8.26953125" style="60" bestFit="1" customWidth="1"/>
    <col min="21" max="24" width="7.08984375" style="60" bestFit="1" customWidth="1"/>
    <col min="25" max="25" width="19.453125" style="60" bestFit="1" customWidth="1"/>
    <col min="26" max="26" width="7.08984375" style="60" bestFit="1" customWidth="1"/>
    <col min="27" max="16384" width="8.7265625" style="60"/>
  </cols>
  <sheetData>
    <row r="2" spans="2:26">
      <c r="F2" s="60" t="s">
        <v>122</v>
      </c>
      <c r="J2" s="60" t="s">
        <v>121</v>
      </c>
      <c r="N2" s="60" t="s">
        <v>123</v>
      </c>
      <c r="T2" s="60" t="s">
        <v>124</v>
      </c>
      <c r="Y2" s="80" t="s">
        <v>94</v>
      </c>
    </row>
    <row r="3" spans="2:26">
      <c r="B3" s="63" t="s">
        <v>82</v>
      </c>
      <c r="C3" s="64" t="s">
        <v>83</v>
      </c>
      <c r="D3" s="64" t="s">
        <v>84</v>
      </c>
      <c r="E3" s="64" t="s">
        <v>85</v>
      </c>
      <c r="F3" s="64" t="s">
        <v>96</v>
      </c>
      <c r="G3" s="64" t="s">
        <v>97</v>
      </c>
      <c r="H3" s="64" t="s">
        <v>98</v>
      </c>
      <c r="I3" s="64" t="s">
        <v>99</v>
      </c>
      <c r="J3" s="64" t="s">
        <v>103</v>
      </c>
      <c r="K3" s="64" t="s">
        <v>104</v>
      </c>
      <c r="L3" s="64" t="s">
        <v>105</v>
      </c>
      <c r="M3" s="64" t="s">
        <v>106</v>
      </c>
      <c r="N3" s="64" t="s">
        <v>107</v>
      </c>
      <c r="O3" s="64" t="s">
        <v>108</v>
      </c>
      <c r="P3" s="64" t="s">
        <v>109</v>
      </c>
      <c r="Q3" s="64" t="s">
        <v>111</v>
      </c>
      <c r="R3" s="64" t="s">
        <v>112</v>
      </c>
      <c r="S3" s="64" t="s">
        <v>113</v>
      </c>
      <c r="T3" s="64" t="s">
        <v>114</v>
      </c>
      <c r="U3" s="64" t="s">
        <v>115</v>
      </c>
      <c r="V3" s="64" t="s">
        <v>116</v>
      </c>
      <c r="W3" s="64" t="s">
        <v>117</v>
      </c>
      <c r="X3" s="64" t="s">
        <v>118</v>
      </c>
      <c r="Y3" s="64" t="s">
        <v>119</v>
      </c>
      <c r="Z3" s="64" t="s">
        <v>120</v>
      </c>
    </row>
    <row r="4" spans="2:26">
      <c r="B4" s="61" t="s">
        <v>91</v>
      </c>
      <c r="C4" s="62" t="s">
        <v>95</v>
      </c>
      <c r="D4" s="62" t="s">
        <v>87</v>
      </c>
      <c r="E4" s="62" t="s">
        <v>87</v>
      </c>
      <c r="F4" s="62" t="s">
        <v>87</v>
      </c>
      <c r="G4" s="62" t="s">
        <v>87</v>
      </c>
      <c r="H4" s="62" t="s">
        <v>87</v>
      </c>
      <c r="I4" s="62" t="s">
        <v>87</v>
      </c>
      <c r="J4" s="62" t="s">
        <v>87</v>
      </c>
      <c r="K4" s="62" t="s">
        <v>87</v>
      </c>
      <c r="L4" s="62" t="s">
        <v>87</v>
      </c>
      <c r="M4" s="62" t="s">
        <v>87</v>
      </c>
      <c r="N4" s="62" t="s">
        <v>87</v>
      </c>
      <c r="O4" s="62" t="s">
        <v>95</v>
      </c>
      <c r="P4" s="62" t="s">
        <v>95</v>
      </c>
      <c r="Q4" s="62" t="s">
        <v>87</v>
      </c>
      <c r="R4" s="62" t="s">
        <v>87</v>
      </c>
      <c r="S4" s="62" t="s">
        <v>87</v>
      </c>
      <c r="T4" s="62" t="s">
        <v>87</v>
      </c>
      <c r="U4" s="62" t="s">
        <v>95</v>
      </c>
      <c r="V4" s="62" t="s">
        <v>95</v>
      </c>
      <c r="W4" s="62" t="s">
        <v>87</v>
      </c>
      <c r="X4" s="62" t="s">
        <v>87</v>
      </c>
      <c r="Y4" s="62" t="s">
        <v>87</v>
      </c>
      <c r="Z4" s="62" t="s">
        <v>87</v>
      </c>
    </row>
    <row r="5" spans="2:26">
      <c r="B5" s="65" t="s">
        <v>92</v>
      </c>
      <c r="C5" s="62" t="s">
        <v>102</v>
      </c>
      <c r="D5" s="62" t="s">
        <v>95</v>
      </c>
      <c r="E5" s="62" t="s">
        <v>95</v>
      </c>
      <c r="F5" s="62" t="s">
        <v>87</v>
      </c>
      <c r="G5" s="62" t="s">
        <v>95</v>
      </c>
      <c r="H5" s="62" t="s">
        <v>95</v>
      </c>
      <c r="I5" s="62" t="s">
        <v>87</v>
      </c>
      <c r="J5" s="62" t="s">
        <v>87</v>
      </c>
      <c r="K5" s="62" t="s">
        <v>95</v>
      </c>
      <c r="L5" s="62" t="s">
        <v>95</v>
      </c>
      <c r="M5" s="62" t="s">
        <v>87</v>
      </c>
      <c r="N5" s="62" t="s">
        <v>87</v>
      </c>
      <c r="O5" s="62" t="s">
        <v>102</v>
      </c>
      <c r="P5" s="62" t="s">
        <v>102</v>
      </c>
      <c r="Q5" s="62" t="s">
        <v>95</v>
      </c>
      <c r="R5" s="62" t="s">
        <v>95</v>
      </c>
      <c r="S5" s="62" t="s">
        <v>87</v>
      </c>
      <c r="T5" s="62" t="s">
        <v>87</v>
      </c>
      <c r="U5" s="62" t="s">
        <v>102</v>
      </c>
      <c r="V5" s="62" t="s">
        <v>102</v>
      </c>
      <c r="W5" s="62" t="s">
        <v>95</v>
      </c>
      <c r="X5" s="62" t="s">
        <v>95</v>
      </c>
      <c r="Y5" s="62" t="s">
        <v>87</v>
      </c>
      <c r="Z5" s="62" t="s">
        <v>87</v>
      </c>
    </row>
    <row r="6" spans="2:26">
      <c r="B6" s="61" t="s">
        <v>86</v>
      </c>
      <c r="C6" s="62" t="s">
        <v>102</v>
      </c>
      <c r="D6" s="62" t="s">
        <v>102</v>
      </c>
      <c r="E6" s="62" t="s">
        <v>87</v>
      </c>
      <c r="F6" s="62" t="s">
        <v>87</v>
      </c>
      <c r="G6" s="62" t="s">
        <v>102</v>
      </c>
      <c r="H6" s="62" t="s">
        <v>102</v>
      </c>
      <c r="I6" s="62" t="s">
        <v>102</v>
      </c>
      <c r="J6" s="62" t="s">
        <v>102</v>
      </c>
      <c r="K6" s="62" t="s">
        <v>102</v>
      </c>
      <c r="L6" s="62" t="s">
        <v>102</v>
      </c>
      <c r="M6" s="62" t="s">
        <v>102</v>
      </c>
      <c r="N6" s="62" t="s">
        <v>102</v>
      </c>
      <c r="O6" s="62" t="s">
        <v>102</v>
      </c>
      <c r="P6" s="62" t="s">
        <v>102</v>
      </c>
      <c r="Q6" s="62" t="s">
        <v>102</v>
      </c>
      <c r="R6" s="62" t="s">
        <v>102</v>
      </c>
      <c r="S6" s="62" t="s">
        <v>102</v>
      </c>
      <c r="T6" s="62" t="s">
        <v>102</v>
      </c>
      <c r="U6" s="62" t="s">
        <v>102</v>
      </c>
      <c r="V6" s="62" t="s">
        <v>102</v>
      </c>
      <c r="W6" s="62" t="s">
        <v>102</v>
      </c>
      <c r="X6" s="62" t="s">
        <v>102</v>
      </c>
      <c r="Y6" s="62" t="s">
        <v>102</v>
      </c>
      <c r="Z6" s="62" t="s">
        <v>102</v>
      </c>
    </row>
    <row r="7" spans="2:26">
      <c r="B7" s="61" t="s">
        <v>88</v>
      </c>
      <c r="C7" s="62" t="s">
        <v>102</v>
      </c>
      <c r="D7" s="62" t="s">
        <v>102</v>
      </c>
      <c r="E7" s="62" t="s">
        <v>102</v>
      </c>
      <c r="F7" s="62" t="s">
        <v>102</v>
      </c>
      <c r="G7" s="62" t="s">
        <v>87</v>
      </c>
      <c r="H7" s="62" t="s">
        <v>87</v>
      </c>
      <c r="I7" s="62" t="s">
        <v>87</v>
      </c>
      <c r="J7" s="62" t="s">
        <v>87</v>
      </c>
      <c r="K7" s="62" t="s">
        <v>102</v>
      </c>
      <c r="L7" s="62" t="s">
        <v>102</v>
      </c>
      <c r="M7" s="62" t="s">
        <v>102</v>
      </c>
      <c r="N7" s="62" t="s">
        <v>102</v>
      </c>
      <c r="O7" s="62" t="s">
        <v>102</v>
      </c>
      <c r="P7" s="62" t="s">
        <v>102</v>
      </c>
      <c r="Q7" s="62" t="s">
        <v>102</v>
      </c>
      <c r="R7" s="62" t="s">
        <v>102</v>
      </c>
      <c r="S7" s="62" t="s">
        <v>102</v>
      </c>
      <c r="T7" s="62" t="s">
        <v>102</v>
      </c>
      <c r="U7" s="62" t="s">
        <v>102</v>
      </c>
      <c r="V7" s="62" t="s">
        <v>102</v>
      </c>
      <c r="W7" s="62" t="s">
        <v>102</v>
      </c>
      <c r="X7" s="62" t="s">
        <v>102</v>
      </c>
      <c r="Y7" s="62" t="s">
        <v>102</v>
      </c>
      <c r="Z7" s="62" t="s">
        <v>102</v>
      </c>
    </row>
    <row r="8" spans="2:26">
      <c r="B8" s="61" t="s">
        <v>89</v>
      </c>
      <c r="C8" s="62" t="s">
        <v>102</v>
      </c>
      <c r="D8" s="62" t="s">
        <v>102</v>
      </c>
      <c r="E8" s="62" t="s">
        <v>102</v>
      </c>
      <c r="F8" s="62" t="s">
        <v>102</v>
      </c>
      <c r="G8" s="62" t="s">
        <v>102</v>
      </c>
      <c r="H8" s="62" t="s">
        <v>102</v>
      </c>
      <c r="I8" s="62" t="s">
        <v>102</v>
      </c>
      <c r="J8" s="62" t="s">
        <v>102</v>
      </c>
      <c r="K8" s="62" t="s">
        <v>87</v>
      </c>
      <c r="L8" s="62" t="s">
        <v>87</v>
      </c>
      <c r="M8" s="62" t="s">
        <v>87</v>
      </c>
      <c r="N8" s="62" t="s">
        <v>87</v>
      </c>
      <c r="O8" s="62" t="s">
        <v>102</v>
      </c>
      <c r="P8" s="62" t="s">
        <v>102</v>
      </c>
      <c r="Q8" s="62" t="s">
        <v>102</v>
      </c>
      <c r="R8" s="62" t="s">
        <v>102</v>
      </c>
      <c r="S8" s="62" t="s">
        <v>102</v>
      </c>
      <c r="T8" s="62" t="s">
        <v>102</v>
      </c>
      <c r="U8" s="62" t="s">
        <v>102</v>
      </c>
      <c r="V8" s="62" t="s">
        <v>102</v>
      </c>
      <c r="W8" s="62" t="s">
        <v>102</v>
      </c>
      <c r="X8" s="62" t="s">
        <v>102</v>
      </c>
      <c r="Y8" s="62" t="s">
        <v>102</v>
      </c>
      <c r="Z8" s="62" t="s">
        <v>102</v>
      </c>
    </row>
    <row r="9" spans="2:26">
      <c r="B9" s="61" t="s">
        <v>90</v>
      </c>
      <c r="C9" s="62" t="s">
        <v>102</v>
      </c>
      <c r="D9" s="62" t="s">
        <v>102</v>
      </c>
      <c r="E9" s="62" t="s">
        <v>102</v>
      </c>
      <c r="F9" s="62" t="s">
        <v>102</v>
      </c>
      <c r="G9" s="62" t="s">
        <v>95</v>
      </c>
      <c r="H9" s="62" t="s">
        <v>87</v>
      </c>
      <c r="I9" s="62" t="s">
        <v>95</v>
      </c>
      <c r="J9" s="62" t="s">
        <v>87</v>
      </c>
      <c r="K9" s="62" t="s">
        <v>102</v>
      </c>
      <c r="L9" s="62" t="s">
        <v>102</v>
      </c>
      <c r="M9" s="62" t="s">
        <v>102</v>
      </c>
      <c r="N9" s="62" t="s">
        <v>102</v>
      </c>
      <c r="O9" s="62" t="s">
        <v>102</v>
      </c>
      <c r="P9" s="62" t="s">
        <v>102</v>
      </c>
      <c r="Q9" s="62" t="s">
        <v>102</v>
      </c>
      <c r="R9" s="62" t="s">
        <v>102</v>
      </c>
      <c r="S9" s="62" t="s">
        <v>102</v>
      </c>
      <c r="T9" s="62" t="s">
        <v>102</v>
      </c>
      <c r="U9" s="62" t="s">
        <v>102</v>
      </c>
      <c r="V9" s="62" t="s">
        <v>102</v>
      </c>
      <c r="W9" s="62" t="s">
        <v>102</v>
      </c>
      <c r="X9" s="62" t="s">
        <v>102</v>
      </c>
      <c r="Y9" s="62" t="s">
        <v>102</v>
      </c>
      <c r="Z9" s="62" t="s">
        <v>102</v>
      </c>
    </row>
    <row r="10" spans="2:26">
      <c r="B10" s="61" t="s">
        <v>110</v>
      </c>
      <c r="C10" s="62" t="s">
        <v>102</v>
      </c>
      <c r="D10" s="62" t="s">
        <v>102</v>
      </c>
      <c r="E10" s="62" t="s">
        <v>102</v>
      </c>
      <c r="F10" s="62" t="s">
        <v>102</v>
      </c>
      <c r="G10" s="62" t="s">
        <v>102</v>
      </c>
      <c r="H10" s="62" t="s">
        <v>102</v>
      </c>
      <c r="I10" s="62" t="s">
        <v>102</v>
      </c>
      <c r="J10" s="62" t="s">
        <v>102</v>
      </c>
      <c r="K10" s="62" t="s">
        <v>95</v>
      </c>
      <c r="L10" s="62" t="s">
        <v>87</v>
      </c>
      <c r="M10" s="62" t="s">
        <v>95</v>
      </c>
      <c r="N10" s="62" t="s">
        <v>87</v>
      </c>
      <c r="O10" s="62" t="s">
        <v>102</v>
      </c>
      <c r="P10" s="62" t="s">
        <v>102</v>
      </c>
      <c r="Q10" s="62" t="s">
        <v>102</v>
      </c>
      <c r="R10" s="62" t="s">
        <v>102</v>
      </c>
      <c r="S10" s="62" t="s">
        <v>102</v>
      </c>
      <c r="T10" s="62" t="s">
        <v>102</v>
      </c>
      <c r="U10" s="62" t="s">
        <v>102</v>
      </c>
      <c r="V10" s="62" t="s">
        <v>102</v>
      </c>
      <c r="W10" s="62" t="s">
        <v>102</v>
      </c>
      <c r="X10" s="62" t="s">
        <v>102</v>
      </c>
      <c r="Y10" s="62" t="s">
        <v>102</v>
      </c>
      <c r="Z10" s="62" t="s">
        <v>102</v>
      </c>
    </row>
    <row r="11" spans="2:26">
      <c r="B11" s="61" t="s">
        <v>93</v>
      </c>
      <c r="C11" s="62" t="s">
        <v>102</v>
      </c>
      <c r="D11" s="62" t="s">
        <v>102</v>
      </c>
      <c r="E11" s="62" t="s">
        <v>102</v>
      </c>
      <c r="F11" s="62" t="s">
        <v>102</v>
      </c>
      <c r="G11" s="62" t="s">
        <v>102</v>
      </c>
      <c r="H11" s="62" t="s">
        <v>102</v>
      </c>
      <c r="I11" s="62" t="s">
        <v>102</v>
      </c>
      <c r="J11" s="62" t="s">
        <v>102</v>
      </c>
      <c r="K11" s="62" t="s">
        <v>102</v>
      </c>
      <c r="L11" s="62" t="s">
        <v>102</v>
      </c>
      <c r="M11" s="62" t="s">
        <v>102</v>
      </c>
      <c r="N11" s="62" t="s">
        <v>102</v>
      </c>
      <c r="O11" s="62" t="s">
        <v>95</v>
      </c>
      <c r="P11" s="62" t="s">
        <v>87</v>
      </c>
      <c r="Q11" s="62" t="s">
        <v>95</v>
      </c>
      <c r="R11" s="62" t="s">
        <v>87</v>
      </c>
      <c r="S11" s="62" t="s">
        <v>95</v>
      </c>
      <c r="T11" s="62" t="s">
        <v>87</v>
      </c>
      <c r="U11" s="62" t="s">
        <v>102</v>
      </c>
      <c r="V11" s="62" t="s">
        <v>102</v>
      </c>
      <c r="W11" s="62" t="s">
        <v>102</v>
      </c>
      <c r="X11" s="62" t="s">
        <v>102</v>
      </c>
      <c r="Y11" s="62" t="s">
        <v>102</v>
      </c>
      <c r="Z11" s="62" t="s">
        <v>102</v>
      </c>
    </row>
    <row r="12" spans="2:26">
      <c r="B12" s="78" t="s">
        <v>125</v>
      </c>
      <c r="C12" s="62" t="s">
        <v>102</v>
      </c>
      <c r="D12" s="62" t="s">
        <v>102</v>
      </c>
      <c r="E12" s="62" t="s">
        <v>102</v>
      </c>
      <c r="F12" s="62" t="s">
        <v>102</v>
      </c>
      <c r="G12" s="62" t="s">
        <v>102</v>
      </c>
      <c r="H12" s="62" t="s">
        <v>102</v>
      </c>
      <c r="I12" s="62" t="s">
        <v>102</v>
      </c>
      <c r="J12" s="62" t="s">
        <v>102</v>
      </c>
      <c r="K12" s="62" t="s">
        <v>102</v>
      </c>
      <c r="L12" s="62" t="s">
        <v>102</v>
      </c>
      <c r="M12" s="62" t="s">
        <v>102</v>
      </c>
      <c r="N12" s="62" t="s">
        <v>102</v>
      </c>
      <c r="O12" s="62" t="s">
        <v>102</v>
      </c>
      <c r="P12" s="62" t="s">
        <v>102</v>
      </c>
      <c r="Q12" s="62" t="s">
        <v>102</v>
      </c>
      <c r="R12" s="62" t="s">
        <v>102</v>
      </c>
      <c r="S12" s="62" t="s">
        <v>102</v>
      </c>
      <c r="T12" s="62" t="s">
        <v>102</v>
      </c>
      <c r="U12" s="62" t="s">
        <v>95</v>
      </c>
      <c r="V12" s="62" t="s">
        <v>87</v>
      </c>
      <c r="W12" s="62" t="s">
        <v>95</v>
      </c>
      <c r="X12" s="62" t="s">
        <v>87</v>
      </c>
      <c r="Y12" s="62" t="s">
        <v>95</v>
      </c>
      <c r="Z12" s="62" t="s">
        <v>87</v>
      </c>
    </row>
    <row r="13" spans="2:26">
      <c r="B13" s="63" t="s">
        <v>81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2:26" s="68" customFormat="1">
      <c r="B14" s="66" t="s">
        <v>100</v>
      </c>
      <c r="C14" s="67" t="s">
        <v>95</v>
      </c>
      <c r="D14" s="67" t="s">
        <v>95</v>
      </c>
      <c r="E14" s="67" t="s">
        <v>95</v>
      </c>
      <c r="F14" s="67" t="s">
        <v>87</v>
      </c>
      <c r="G14" s="67" t="s">
        <v>95</v>
      </c>
      <c r="H14" s="67" t="s">
        <v>95</v>
      </c>
      <c r="I14" s="67" t="s">
        <v>95</v>
      </c>
      <c r="J14" s="67" t="s">
        <v>87</v>
      </c>
      <c r="K14" s="67" t="s">
        <v>95</v>
      </c>
      <c r="L14" s="67" t="s">
        <v>95</v>
      </c>
      <c r="M14" s="67" t="s">
        <v>95</v>
      </c>
      <c r="N14" s="67" t="s">
        <v>87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2:26">
      <c r="B15" s="61" t="s">
        <v>101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 t="s">
        <v>95</v>
      </c>
      <c r="P15" s="62" t="s">
        <v>95</v>
      </c>
      <c r="Q15" s="62" t="s">
        <v>95</v>
      </c>
      <c r="R15" s="62" t="s">
        <v>95</v>
      </c>
      <c r="S15" s="62" t="s">
        <v>95</v>
      </c>
      <c r="T15" s="62" t="s">
        <v>87</v>
      </c>
      <c r="U15" s="62"/>
      <c r="V15" s="62"/>
      <c r="W15" s="62"/>
      <c r="X15" s="62"/>
      <c r="Y15" s="62"/>
      <c r="Z15" s="62"/>
    </row>
    <row r="16" spans="2:26">
      <c r="B16" s="61" t="s">
        <v>94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 t="s">
        <v>95</v>
      </c>
      <c r="V16" s="62" t="s">
        <v>95</v>
      </c>
      <c r="W16" s="62" t="s">
        <v>95</v>
      </c>
      <c r="X16" s="62" t="s">
        <v>95</v>
      </c>
      <c r="Y16" s="79" t="s">
        <v>87</v>
      </c>
      <c r="Z16" s="79" t="s">
        <v>95</v>
      </c>
    </row>
  </sheetData>
  <phoneticPr fontId="9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2"/>
  <sheetViews>
    <sheetView workbookViewId="0">
      <selection activeCell="H21" sqref="H21"/>
    </sheetView>
  </sheetViews>
  <sheetFormatPr defaultColWidth="9.1796875" defaultRowHeight="14"/>
  <cols>
    <col min="1" max="1" width="9.1796875" style="7"/>
    <col min="2" max="2" width="30.54296875" style="7" customWidth="1"/>
    <col min="3" max="3" width="8.54296875" style="7" customWidth="1"/>
    <col min="4" max="4" width="9.81640625" style="7" customWidth="1"/>
    <col min="5" max="5" width="14.54296875" style="7" customWidth="1"/>
    <col min="6" max="7" width="11.1796875" style="7" customWidth="1"/>
    <col min="8" max="8" width="14.81640625" style="7" customWidth="1"/>
    <col min="9" max="16384" width="9.1796875" style="7"/>
  </cols>
  <sheetData>
    <row r="2" spans="2:8"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  <c r="H2" s="21" t="s">
        <v>55</v>
      </c>
    </row>
    <row r="3" spans="2:8">
      <c r="B3" s="7" t="s">
        <v>56</v>
      </c>
      <c r="C3" s="22" t="s">
        <v>57</v>
      </c>
      <c r="D3" s="22" t="s">
        <v>57</v>
      </c>
      <c r="E3" s="22" t="s">
        <v>57</v>
      </c>
      <c r="F3" s="22"/>
      <c r="G3" s="22"/>
      <c r="H3" s="22"/>
    </row>
    <row r="4" spans="2:8">
      <c r="B4" s="7" t="s">
        <v>58</v>
      </c>
      <c r="C4" s="22" t="s">
        <v>57</v>
      </c>
      <c r="D4" s="22" t="s">
        <v>57</v>
      </c>
      <c r="E4" s="22" t="s">
        <v>57</v>
      </c>
      <c r="F4" s="22"/>
      <c r="G4" s="22"/>
      <c r="H4" s="22"/>
    </row>
    <row r="5" spans="2:8">
      <c r="B5" s="7" t="s">
        <v>59</v>
      </c>
      <c r="C5" s="22" t="s">
        <v>57</v>
      </c>
      <c r="D5" s="22" t="s">
        <v>57</v>
      </c>
      <c r="E5" s="22" t="s">
        <v>57</v>
      </c>
      <c r="F5" s="22"/>
      <c r="G5" s="22"/>
      <c r="H5" s="22"/>
    </row>
    <row r="6" spans="2:8">
      <c r="B6" s="7" t="s">
        <v>60</v>
      </c>
      <c r="C6" s="22" t="s">
        <v>57</v>
      </c>
      <c r="D6" s="22" t="s">
        <v>57</v>
      </c>
      <c r="E6" s="22" t="s">
        <v>57</v>
      </c>
      <c r="F6" s="22"/>
      <c r="G6" s="22"/>
      <c r="H6" s="22"/>
    </row>
    <row r="7" spans="2:8">
      <c r="B7" s="7" t="s">
        <v>61</v>
      </c>
      <c r="C7" s="22" t="s">
        <v>57</v>
      </c>
      <c r="D7" s="22" t="s">
        <v>57</v>
      </c>
      <c r="E7" s="22" t="s">
        <v>57</v>
      </c>
      <c r="F7" s="22"/>
      <c r="G7" s="22"/>
      <c r="H7" s="22"/>
    </row>
    <row r="8" spans="2:8">
      <c r="B8" s="7" t="s">
        <v>62</v>
      </c>
      <c r="C8" s="22" t="s">
        <v>57</v>
      </c>
      <c r="D8" s="22" t="s">
        <v>57</v>
      </c>
      <c r="E8" s="22" t="s">
        <v>57</v>
      </c>
      <c r="F8" s="22"/>
      <c r="G8" s="22"/>
      <c r="H8" s="22"/>
    </row>
    <row r="9" spans="2:8">
      <c r="B9" s="7" t="s">
        <v>63</v>
      </c>
      <c r="C9" s="22" t="s">
        <v>57</v>
      </c>
      <c r="D9" s="22" t="s">
        <v>57</v>
      </c>
      <c r="E9" s="22" t="s">
        <v>57</v>
      </c>
      <c r="F9" s="22"/>
      <c r="G9" s="22"/>
      <c r="H9" s="22"/>
    </row>
    <row r="10" spans="2:8">
      <c r="B10" s="7" t="s">
        <v>64</v>
      </c>
      <c r="C10" s="22" t="s">
        <v>57</v>
      </c>
      <c r="D10" s="22" t="s">
        <v>57</v>
      </c>
      <c r="E10" s="22" t="s">
        <v>57</v>
      </c>
      <c r="F10" s="22"/>
      <c r="G10" s="22"/>
      <c r="H10" s="22"/>
    </row>
    <row r="11" spans="2:8">
      <c r="B11" s="7" t="s">
        <v>65</v>
      </c>
      <c r="C11" s="22" t="s">
        <v>57</v>
      </c>
      <c r="D11" s="22" t="s">
        <v>57</v>
      </c>
      <c r="E11" s="22" t="s">
        <v>57</v>
      </c>
      <c r="F11" s="22"/>
      <c r="G11" s="22"/>
      <c r="H11" s="22"/>
    </row>
    <row r="12" spans="2:8">
      <c r="B12" s="7" t="s">
        <v>66</v>
      </c>
      <c r="C12" s="22" t="s">
        <v>57</v>
      </c>
      <c r="D12" s="22" t="s">
        <v>57</v>
      </c>
      <c r="E12" s="22" t="s">
        <v>57</v>
      </c>
      <c r="F12" s="22"/>
      <c r="G12" s="22"/>
      <c r="H12" s="2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G19"/>
  <sheetViews>
    <sheetView showGridLines="0" zoomScale="145" zoomScaleNormal="145" workbookViewId="0">
      <selection activeCell="D24" sqref="D24"/>
    </sheetView>
  </sheetViews>
  <sheetFormatPr defaultColWidth="9.1796875" defaultRowHeight="14"/>
  <cols>
    <col min="1" max="1" width="3.7265625" style="6" customWidth="1"/>
    <col min="2" max="2" width="13.453125" style="6" customWidth="1"/>
    <col min="3" max="3" width="3.54296875" style="7" customWidth="1"/>
    <col min="4" max="4" width="66.54296875" style="6" customWidth="1"/>
    <col min="5" max="5" width="67.1796875" style="6" customWidth="1"/>
    <col min="6" max="6" width="12.81640625" style="6" customWidth="1"/>
    <col min="7" max="7" width="30" style="6" customWidth="1"/>
    <col min="8" max="16384" width="9.1796875" style="6"/>
  </cols>
  <sheetData>
    <row r="2" spans="2:7" ht="25">
      <c r="D2" s="126" t="s">
        <v>68</v>
      </c>
      <c r="E2" s="126"/>
      <c r="F2" s="126"/>
      <c r="G2" s="126"/>
    </row>
    <row r="3" spans="2:7">
      <c r="F3" s="9"/>
      <c r="G3" s="1" t="s">
        <v>41</v>
      </c>
    </row>
    <row r="5" spans="2:7">
      <c r="B5" s="2" t="s">
        <v>42</v>
      </c>
      <c r="C5" s="127" t="s">
        <v>43</v>
      </c>
      <c r="D5" s="128"/>
      <c r="E5" s="2" t="s">
        <v>44</v>
      </c>
      <c r="F5" s="2" t="s">
        <v>45</v>
      </c>
      <c r="G5" s="2" t="s">
        <v>46</v>
      </c>
    </row>
    <row r="6" spans="2:7">
      <c r="B6" s="10" t="s">
        <v>40</v>
      </c>
      <c r="C6" s="129" t="s">
        <v>69</v>
      </c>
      <c r="D6" s="130"/>
      <c r="E6" s="130"/>
      <c r="F6" s="130"/>
      <c r="G6" s="131"/>
    </row>
    <row r="7" spans="2:7">
      <c r="B7" s="138"/>
      <c r="C7" s="11"/>
      <c r="D7" s="132"/>
      <c r="E7" s="133"/>
      <c r="F7" s="133"/>
      <c r="G7" s="133"/>
    </row>
    <row r="8" spans="2:7">
      <c r="B8" s="133"/>
      <c r="C8" s="11">
        <v>1</v>
      </c>
      <c r="D8" s="11" t="s">
        <v>49</v>
      </c>
      <c r="E8" s="12" t="s">
        <v>67</v>
      </c>
      <c r="F8" s="13"/>
      <c r="G8" s="132"/>
    </row>
    <row r="9" spans="2:7">
      <c r="B9" s="133"/>
      <c r="C9" s="11">
        <v>2</v>
      </c>
      <c r="D9" s="11" t="s">
        <v>70</v>
      </c>
      <c r="E9" s="11" t="s">
        <v>71</v>
      </c>
      <c r="F9" s="13"/>
      <c r="G9" s="133"/>
    </row>
    <row r="10" spans="2:7">
      <c r="B10" s="133"/>
      <c r="C10" s="11">
        <v>3</v>
      </c>
      <c r="D10" s="11" t="s">
        <v>72</v>
      </c>
      <c r="E10" s="11" t="s">
        <v>73</v>
      </c>
      <c r="F10" s="13"/>
      <c r="G10" s="133"/>
    </row>
    <row r="11" spans="2:7">
      <c r="B11" s="14" t="s">
        <v>74</v>
      </c>
      <c r="C11" s="134" t="s">
        <v>75</v>
      </c>
      <c r="D11" s="134"/>
      <c r="E11" s="134"/>
      <c r="F11" s="134"/>
      <c r="G11" s="134"/>
    </row>
    <row r="12" spans="2:7">
      <c r="B12" s="139"/>
      <c r="C12" s="3"/>
      <c r="D12" s="135"/>
      <c r="E12" s="136"/>
      <c r="F12" s="136"/>
      <c r="G12" s="137"/>
    </row>
    <row r="13" spans="2:7">
      <c r="B13" s="139"/>
      <c r="C13" s="3">
        <v>1</v>
      </c>
      <c r="D13" s="3" t="s">
        <v>76</v>
      </c>
      <c r="E13" s="3"/>
      <c r="F13" s="4"/>
      <c r="G13" s="140"/>
    </row>
    <row r="14" spans="2:7" ht="28">
      <c r="B14" s="139"/>
      <c r="C14" s="3">
        <v>2</v>
      </c>
      <c r="D14" s="5" t="s">
        <v>77</v>
      </c>
      <c r="E14" s="3"/>
      <c r="F14" s="4"/>
      <c r="G14" s="141"/>
    </row>
    <row r="15" spans="2:7" ht="28">
      <c r="B15" s="139"/>
      <c r="C15" s="3">
        <v>3</v>
      </c>
      <c r="D15" s="35" t="s">
        <v>78</v>
      </c>
      <c r="E15" s="5" t="s">
        <v>79</v>
      </c>
      <c r="F15" s="4"/>
      <c r="G15" s="142"/>
    </row>
    <row r="16" spans="2:7">
      <c r="B16" s="7"/>
      <c r="D16" s="8"/>
    </row>
    <row r="17" spans="2:4">
      <c r="B17" s="7"/>
      <c r="D17" s="8"/>
    </row>
    <row r="18" spans="2:4">
      <c r="B18" s="7"/>
      <c r="D18" s="8"/>
    </row>
    <row r="19" spans="2:4">
      <c r="B19" s="7"/>
      <c r="D19" s="8"/>
    </row>
  </sheetData>
  <mergeCells count="10">
    <mergeCell ref="D12:G12"/>
    <mergeCell ref="B7:B10"/>
    <mergeCell ref="B12:B15"/>
    <mergeCell ref="G8:G10"/>
    <mergeCell ref="G13:G15"/>
    <mergeCell ref="D2:G2"/>
    <mergeCell ref="C5:D5"/>
    <mergeCell ref="C6:G6"/>
    <mergeCell ref="D7:G7"/>
    <mergeCell ref="C11:G11"/>
  </mergeCells>
  <conditionalFormatting sqref="F7:F10">
    <cfRule type="cellIs" dxfId="7" priority="113" operator="equal">
      <formula>"Obsoleted"</formula>
    </cfRule>
    <cfRule type="cellIs" dxfId="6" priority="114" operator="equal">
      <formula>"Blocked"</formula>
    </cfRule>
    <cfRule type="cellIs" dxfId="5" priority="115" operator="equal">
      <formula>"Failed"</formula>
    </cfRule>
    <cfRule type="cellIs" dxfId="4" priority="116" operator="equal">
      <formula>"Passed"</formula>
    </cfRule>
  </conditionalFormatting>
  <conditionalFormatting sqref="F12:F15">
    <cfRule type="cellIs" dxfId="3" priority="1" operator="equal">
      <formula>"Obsoleted"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hyperlinks>
    <hyperlink ref="G3" location="TestDesign!A1" display="Return to Summary Sheet" xr:uid="{00000000-0004-0000-0F00-00000000000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Definations!$N$3:$N$7</xm:f>
          </x14:formula1>
          <xm:sqref>F7:F10 F12:F15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Implementation estimation</vt:lpstr>
      <vt:lpstr>TestDesign</vt:lpstr>
      <vt:lpstr>Definations</vt:lpstr>
      <vt:lpstr>TC-Detail-PRO1121</vt:lpstr>
      <vt:lpstr>Decision table</vt:lpstr>
      <vt:lpstr>Progress</vt:lpstr>
      <vt:lpstr>Obsolete logic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Nguyen</dc:creator>
  <cp:lastModifiedBy>Tin Nguyen</cp:lastModifiedBy>
  <dcterms:created xsi:type="dcterms:W3CDTF">2017-11-28T07:12:00Z</dcterms:created>
  <dcterms:modified xsi:type="dcterms:W3CDTF">2022-01-11T09:19:40Z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